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dithcowanuni-my.sharepoint.com/personal/e_adewuyi_ecu_edu_au/Documents/Analysis/PROJECT-UPDATE/Nat-Commn/Submit/"/>
    </mc:Choice>
  </mc:AlternateContent>
  <xr:revisionPtr revIDLastSave="0" documentId="8_{A8AD0619-9329-4B38-A0E9-B8E0D1BA52D6}" xr6:coauthVersionLast="47" xr6:coauthVersionMax="47" xr10:uidLastSave="{00000000-0000-0000-0000-000000000000}"/>
  <bookViews>
    <workbookView xWindow="-108" yWindow="-108" windowWidth="23256" windowHeight="12576" xr2:uid="{0664840C-12A4-42A2-A9D2-4EFBD9366DBF}"/>
  </bookViews>
  <sheets>
    <sheet name="Table S_1" sheetId="1" r:id="rId1"/>
    <sheet name="Table S_2" sheetId="3" r:id="rId2"/>
    <sheet name="Table S_3" sheetId="6" r:id="rId3"/>
    <sheet name="Table S_4" sheetId="5" r:id="rId4"/>
    <sheet name="Table S_5" sheetId="8" r:id="rId5"/>
    <sheet name="Table S_6" sheetId="9" r:id="rId6"/>
    <sheet name="Table S_7" sheetId="11" r:id="rId7"/>
    <sheet name="Table S_8" sheetId="12" r:id="rId8"/>
    <sheet name="Table S_9" sheetId="10" r:id="rId9"/>
    <sheet name="Table S_10" sheetId="23" r:id="rId10"/>
    <sheet name="Table S_11" sheetId="4" r:id="rId11"/>
    <sheet name="Table S_12" sheetId="16" r:id="rId12"/>
    <sheet name="Table S_13" sheetId="15" r:id="rId13"/>
    <sheet name="Table S_14" sheetId="24" r:id="rId14"/>
    <sheet name="Table S_15" sheetId="19" r:id="rId15"/>
    <sheet name="Table S_16" sheetId="20" r:id="rId16"/>
    <sheet name="Table S_17" sheetId="13" r:id="rId17"/>
    <sheet name="Table S_18" sheetId="14" r:id="rId1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17" i="16" l="1"/>
  <c r="H32" i="20"/>
  <c r="I32" i="20" s="1"/>
  <c r="J32" i="20" s="1"/>
  <c r="H31" i="20"/>
  <c r="I31" i="20" s="1"/>
  <c r="J31" i="20" s="1"/>
  <c r="H30" i="20"/>
  <c r="I30" i="20" s="1"/>
  <c r="J30" i="20" s="1"/>
  <c r="H29" i="20"/>
  <c r="I29" i="20" s="1"/>
  <c r="J29" i="20" s="1"/>
  <c r="H28" i="20"/>
  <c r="I28" i="20" s="1"/>
  <c r="J28" i="20" s="1"/>
  <c r="I27" i="20"/>
  <c r="J27" i="20" s="1"/>
  <c r="H27" i="20"/>
  <c r="H26" i="20"/>
  <c r="I26" i="20" s="1"/>
  <c r="J26" i="20" s="1"/>
  <c r="H25" i="20"/>
  <c r="I25" i="20" s="1"/>
  <c r="J25" i="20" s="1"/>
  <c r="H24" i="20"/>
  <c r="I24" i="20" s="1"/>
  <c r="J24" i="20" s="1"/>
  <c r="I23" i="20"/>
  <c r="J23" i="20" s="1"/>
  <c r="H23" i="20"/>
  <c r="H22" i="20"/>
  <c r="I22" i="20" s="1"/>
  <c r="J22" i="20" s="1"/>
  <c r="H21" i="20"/>
  <c r="I21" i="20" s="1"/>
  <c r="J21" i="20" s="1"/>
  <c r="H20" i="20"/>
  <c r="I20" i="20" s="1"/>
  <c r="J20" i="20" s="1"/>
  <c r="I19" i="20"/>
  <c r="J19" i="20" s="1"/>
  <c r="H19" i="20"/>
  <c r="H18" i="20"/>
  <c r="I18" i="20" s="1"/>
  <c r="J18" i="20" s="1"/>
  <c r="H17" i="20"/>
  <c r="I17" i="20" s="1"/>
  <c r="J17" i="20" s="1"/>
  <c r="H16" i="20"/>
  <c r="I16" i="20" s="1"/>
  <c r="J16" i="20" s="1"/>
  <c r="I15" i="20"/>
  <c r="J15" i="20" s="1"/>
  <c r="H15" i="20"/>
  <c r="H14" i="20"/>
  <c r="I14" i="20" s="1"/>
  <c r="J14" i="20" s="1"/>
  <c r="H13" i="20"/>
  <c r="I13" i="20" s="1"/>
  <c r="J13" i="20" s="1"/>
  <c r="H12" i="20"/>
  <c r="I12" i="20" s="1"/>
  <c r="J12" i="20" s="1"/>
  <c r="I11" i="20"/>
  <c r="J11" i="20" s="1"/>
  <c r="H11" i="20"/>
  <c r="H10" i="20"/>
  <c r="I10" i="20" s="1"/>
  <c r="J10" i="20" s="1"/>
  <c r="H9" i="20"/>
  <c r="I9" i="20" s="1"/>
  <c r="J9" i="20" s="1"/>
  <c r="H8" i="20"/>
  <c r="I8" i="20" s="1"/>
  <c r="J8" i="20" s="1"/>
  <c r="I7" i="20"/>
  <c r="J7" i="20" s="1"/>
  <c r="H7" i="20"/>
  <c r="H6" i="20"/>
  <c r="I6" i="20" s="1"/>
  <c r="J6" i="20" s="1"/>
  <c r="H5" i="20"/>
  <c r="I5" i="20" s="1"/>
  <c r="J5" i="20" s="1"/>
  <c r="H4" i="20"/>
  <c r="I4" i="20" s="1"/>
  <c r="J4" i="20" s="1"/>
  <c r="H47" i="19"/>
  <c r="I47" i="19" s="1"/>
  <c r="J47" i="19" s="1"/>
  <c r="I46" i="19"/>
  <c r="J46" i="19" s="1"/>
  <c r="H46" i="19"/>
  <c r="H45" i="19"/>
  <c r="I45" i="19" s="1"/>
  <c r="J45" i="19" s="1"/>
  <c r="I44" i="19"/>
  <c r="J44" i="19" s="1"/>
  <c r="H44" i="19"/>
  <c r="H43" i="19"/>
  <c r="I43" i="19" s="1"/>
  <c r="J43" i="19" s="1"/>
  <c r="I42" i="19"/>
  <c r="J42" i="19" s="1"/>
  <c r="H42" i="19"/>
  <c r="H41" i="19"/>
  <c r="I41" i="19" s="1"/>
  <c r="J41" i="19" s="1"/>
  <c r="I40" i="19"/>
  <c r="J40" i="19" s="1"/>
  <c r="H40" i="19"/>
  <c r="H39" i="19"/>
  <c r="I39" i="19" s="1"/>
  <c r="J39" i="19" s="1"/>
  <c r="I38" i="19"/>
  <c r="J38" i="19" s="1"/>
  <c r="H38" i="19"/>
  <c r="H37" i="19"/>
  <c r="I37" i="19" s="1"/>
  <c r="J37" i="19" s="1"/>
  <c r="I36" i="19"/>
  <c r="J36" i="19" s="1"/>
  <c r="H36" i="19"/>
  <c r="H35" i="19"/>
  <c r="I35" i="19" s="1"/>
  <c r="J35" i="19" s="1"/>
  <c r="I34" i="19"/>
  <c r="J34" i="19" s="1"/>
  <c r="H34" i="19"/>
  <c r="H33" i="19"/>
  <c r="I33" i="19" s="1"/>
  <c r="J33" i="19" s="1"/>
  <c r="I32" i="19"/>
  <c r="J32" i="19" s="1"/>
  <c r="H32" i="19"/>
  <c r="H31" i="19"/>
  <c r="I31" i="19" s="1"/>
  <c r="J31" i="19" s="1"/>
  <c r="I30" i="19"/>
  <c r="J30" i="19" s="1"/>
  <c r="H30" i="19"/>
  <c r="H29" i="19"/>
  <c r="I29" i="19" s="1"/>
  <c r="J29" i="19" s="1"/>
  <c r="I28" i="19"/>
  <c r="J28" i="19" s="1"/>
  <c r="H28" i="19"/>
  <c r="H27" i="19"/>
  <c r="I27" i="19" s="1"/>
  <c r="J27" i="19" s="1"/>
  <c r="I26" i="19"/>
  <c r="J26" i="19" s="1"/>
  <c r="H26" i="19"/>
  <c r="H25" i="19"/>
  <c r="I25" i="19" s="1"/>
  <c r="J25" i="19" s="1"/>
  <c r="I24" i="19"/>
  <c r="J24" i="19" s="1"/>
  <c r="H24" i="19"/>
  <c r="H23" i="19"/>
  <c r="I23" i="19" s="1"/>
  <c r="J23" i="19" s="1"/>
  <c r="I22" i="19"/>
  <c r="J22" i="19" s="1"/>
  <c r="H22" i="19"/>
  <c r="H21" i="19"/>
  <c r="I21" i="19" s="1"/>
  <c r="J21" i="19" s="1"/>
  <c r="I20" i="19"/>
  <c r="J20" i="19" s="1"/>
  <c r="H20" i="19"/>
  <c r="H19" i="19"/>
  <c r="I19" i="19" s="1"/>
  <c r="J19" i="19" s="1"/>
  <c r="I18" i="19"/>
  <c r="J18" i="19" s="1"/>
  <c r="H18" i="19"/>
  <c r="H17" i="19"/>
  <c r="I17" i="19" s="1"/>
  <c r="J17" i="19" s="1"/>
  <c r="I16" i="19"/>
  <c r="J16" i="19" s="1"/>
  <c r="H16" i="19"/>
  <c r="H15" i="19"/>
  <c r="I15" i="19" s="1"/>
  <c r="J15" i="19" s="1"/>
  <c r="I14" i="19"/>
  <c r="J14" i="19" s="1"/>
  <c r="H14" i="19"/>
  <c r="H13" i="19"/>
  <c r="I13" i="19" s="1"/>
  <c r="J13" i="19" s="1"/>
  <c r="I12" i="19"/>
  <c r="J12" i="19" s="1"/>
  <c r="H12" i="19"/>
  <c r="H11" i="19"/>
  <c r="I11" i="19" s="1"/>
  <c r="J11" i="19" s="1"/>
  <c r="I10" i="19"/>
  <c r="J10" i="19" s="1"/>
  <c r="H10" i="19"/>
  <c r="H9" i="19"/>
  <c r="I9" i="19" s="1"/>
  <c r="J9" i="19" s="1"/>
  <c r="I8" i="19"/>
  <c r="J8" i="19" s="1"/>
  <c r="H8" i="19"/>
  <c r="H7" i="19"/>
  <c r="I7" i="19" s="1"/>
  <c r="J7" i="19" s="1"/>
  <c r="I6" i="19"/>
  <c r="J6" i="19" s="1"/>
  <c r="H6" i="19"/>
  <c r="H5" i="19"/>
  <c r="I5" i="19" s="1"/>
  <c r="J5" i="19" s="1"/>
  <c r="P6" i="15"/>
  <c r="H14" i="1" l="1"/>
  <c r="G14" i="1"/>
  <c r="G7" i="1"/>
  <c r="H7" i="1" s="1"/>
  <c r="Z26" i="11"/>
  <c r="Y26" i="11"/>
  <c r="Z23" i="11"/>
  <c r="Y23" i="11"/>
  <c r="Z22" i="11"/>
  <c r="Y22" i="11"/>
  <c r="Z21" i="11"/>
  <c r="Y21" i="11"/>
  <c r="Z19" i="11"/>
  <c r="Y19" i="11"/>
  <c r="Z18" i="11"/>
  <c r="Y18" i="11"/>
  <c r="Z17" i="11"/>
  <c r="Y17" i="11"/>
  <c r="Z16" i="11"/>
  <c r="Y16" i="11"/>
  <c r="Z15" i="11"/>
  <c r="Y15" i="11"/>
  <c r="Z13" i="11"/>
  <c r="Y13" i="11"/>
  <c r="Z12" i="11"/>
  <c r="Y12" i="11"/>
  <c r="Z11" i="11"/>
  <c r="Y11" i="11"/>
  <c r="Z10" i="11"/>
  <c r="Y10" i="11"/>
  <c r="Z8" i="11"/>
  <c r="Y8" i="11"/>
  <c r="Z7" i="11"/>
  <c r="Y7" i="11"/>
  <c r="Z6" i="11"/>
  <c r="Y6" i="11"/>
  <c r="Z25" i="11"/>
  <c r="Y25" i="11"/>
  <c r="Z24" i="11"/>
  <c r="Y24" i="11"/>
  <c r="Z20" i="11"/>
  <c r="Y20" i="11"/>
  <c r="Z14" i="11"/>
  <c r="Y14" i="11"/>
  <c r="Z9" i="11"/>
  <c r="Y9" i="11"/>
  <c r="Z5" i="11"/>
  <c r="Y5" i="11"/>
  <c r="AQ45" i="6" l="1"/>
  <c r="AQ44" i="6"/>
  <c r="AQ43" i="6"/>
  <c r="AQ42" i="6"/>
  <c r="AQ41" i="6"/>
  <c r="AQ40" i="6"/>
  <c r="AQ39" i="6"/>
  <c r="AQ38" i="6"/>
  <c r="AQ37" i="6"/>
  <c r="AQ36" i="6"/>
  <c r="AQ35" i="6"/>
  <c r="AQ34" i="6"/>
  <c r="AQ33" i="6"/>
  <c r="AQ32" i="6"/>
  <c r="AQ31" i="6"/>
  <c r="AQ30" i="6"/>
  <c r="AQ29" i="6"/>
  <c r="AQ28" i="6"/>
  <c r="AQ27" i="6"/>
  <c r="AQ26" i="6"/>
  <c r="AQ25" i="6"/>
  <c r="AQ24" i="6"/>
  <c r="AQ23" i="6"/>
  <c r="AQ22" i="6"/>
  <c r="AQ21" i="6"/>
  <c r="AQ20" i="6"/>
  <c r="AQ19" i="6"/>
  <c r="AQ18" i="6"/>
  <c r="AQ17" i="6"/>
  <c r="AQ16" i="6"/>
  <c r="AQ15" i="6"/>
  <c r="AQ14" i="6"/>
  <c r="AQ13" i="6"/>
  <c r="AQ12" i="6"/>
  <c r="AQ11" i="6"/>
  <c r="AQ10" i="6"/>
  <c r="AQ9" i="6"/>
  <c r="AQ8" i="6"/>
  <c r="AQ7" i="6"/>
  <c r="AQ6" i="6"/>
  <c r="AQ5" i="6"/>
  <c r="AQ4" i="6"/>
  <c r="AP27" i="5" l="1"/>
  <c r="AP26" i="5"/>
  <c r="AP25" i="5"/>
  <c r="AP24" i="5"/>
  <c r="AP23" i="5"/>
  <c r="AP22" i="5"/>
  <c r="AP21" i="5"/>
  <c r="AP20" i="5"/>
  <c r="AP19" i="5"/>
  <c r="AP18" i="5"/>
  <c r="AP17" i="5"/>
  <c r="AP16" i="5"/>
  <c r="AP15" i="5"/>
  <c r="AP14" i="5"/>
  <c r="AP13" i="5"/>
  <c r="AP12" i="5"/>
  <c r="AP11" i="5"/>
  <c r="AP10" i="5"/>
  <c r="AP9" i="5"/>
  <c r="AP8" i="5"/>
  <c r="AP7" i="5"/>
  <c r="AP6" i="5"/>
  <c r="AP5" i="5"/>
  <c r="H6" i="1" l="1"/>
  <c r="H8" i="1"/>
  <c r="H9" i="1"/>
  <c r="H10" i="1"/>
  <c r="H11" i="1"/>
  <c r="H12" i="1"/>
  <c r="H13" i="1"/>
  <c r="H16" i="1"/>
  <c r="H17" i="1"/>
  <c r="H5" i="1"/>
  <c r="G15" i="1" l="1"/>
  <c r="H15" i="1" s="1"/>
</calcChain>
</file>

<file path=xl/sharedStrings.xml><?xml version="1.0" encoding="utf-8"?>
<sst xmlns="http://schemas.openxmlformats.org/spreadsheetml/2006/main" count="3722" uniqueCount="1159">
  <si>
    <t>S/N</t>
  </si>
  <si>
    <t>GWAS tile</t>
  </si>
  <si>
    <t>Source (link)</t>
  </si>
  <si>
    <t>Cases</t>
  </si>
  <si>
    <t>Control</t>
  </si>
  <si>
    <t>Sample size</t>
  </si>
  <si>
    <t>Remark</t>
  </si>
  <si>
    <t>Publication</t>
  </si>
  <si>
    <t>https://ctg.cncr.nl/documents/p1651/AD_sumstats_Jansenetal_2019sept.txt.gz</t>
  </si>
  <si>
    <t>This is the new GWAS from the same author (not the one in GWAS atlas link) but from 'https://ctg.cncr.nl/software/summary_statistics'</t>
  </si>
  <si>
    <t>https://www.nature.com/articles/s41588-018-0311-9%C2%A0</t>
  </si>
  <si>
    <t>SNPs number</t>
  </si>
  <si>
    <t>Ancestry</t>
  </si>
  <si>
    <t>European</t>
  </si>
  <si>
    <t>https://figshare.com/articles/GERD_GWAS_summary/8986589</t>
  </si>
  <si>
    <t>Gastroesophageal Reflux Disease (GERD)</t>
  </si>
  <si>
    <t>https://www.nature.com/articles/s41467-019-11968-2</t>
  </si>
  <si>
    <t xml:space="preserve">Gastritis-Duodenitis </t>
  </si>
  <si>
    <t>Secondary ICD10: K29 Gastritis and duodenitis</t>
  </si>
  <si>
    <t>https://atlas.ctglab.nl/ukb2_sumstats/41202_K29_logistic.EUR.sumstats.MACfilt.txt.gz</t>
  </si>
  <si>
    <t>https://www.nature.com/articles/s41588-019-0481-0</t>
  </si>
  <si>
    <t>Nill</t>
  </si>
  <si>
    <t>Peptic ulcer disease (PUD)</t>
  </si>
  <si>
    <t>wget https://cnsgenomics.com/data/wu_et_al_2021_nc/1_PUD_summary</t>
  </si>
  <si>
    <t>https://cnsgenomics.com/data/wu_et_al_2021_nc/3_PGM_summary</t>
  </si>
  <si>
    <t>PUD and GERD medication</t>
  </si>
  <si>
    <t>Irritable Bowel Syndrome (IBS)</t>
  </si>
  <si>
    <t>https://cnsgenomics.com/data/wu_et_al_2021_nc/4_IBS_summary</t>
  </si>
  <si>
    <t>Inflammatory Bowel Disease (IBD)</t>
  </si>
  <si>
    <t>https://cnsgenomics.com/data/wu_et_al_2021_nc/5_IBD_summary</t>
  </si>
  <si>
    <t>Gastroosophageal Reflux Disease (GORD)</t>
  </si>
  <si>
    <t>https://cnsgenomics.com/data/wu_et_al_2021_nc/2_GORD_summary</t>
  </si>
  <si>
    <t>Detail of the summary https://cnsgenomics.com/sites/default/files/PCTGWebsiteSummaryStatistics.pdf</t>
  </si>
  <si>
    <t>https://www.nature.com/articles/s41467-021-21280-7</t>
  </si>
  <si>
    <t>Clinically diagnosed AD and AD-by-proxy</t>
  </si>
  <si>
    <t>Divertiular Disease</t>
  </si>
  <si>
    <t>https://atlas.ctglab.nl/ukb2_sumstats/41202_K57_logistic.EUR.sumstats.MACfilt.txt.gz</t>
  </si>
  <si>
    <t>https://atlas.ctglab.nl</t>
  </si>
  <si>
    <t>Lansoprazole</t>
  </si>
  <si>
    <t>Lanzoprazole-GWAS-20003_UKB.txt</t>
  </si>
  <si>
    <t>https://atlas.ctglab.nl/ukb2_sumstats/20003_1140864752_logistic.EUR.sumstats.MACfilt.txt.gz</t>
  </si>
  <si>
    <t>IBD (from GWAS Atlas)</t>
  </si>
  <si>
    <t>ftp://ftp.sanger.ac.uk/pub/consortia/ibdgenetics/iibdgc-trans-ancestry-filtered-summary-stats.tgz</t>
  </si>
  <si>
    <t>The "EUR.IBD.gwas_info03_filtered.assoc" is the IBD file, this was renamed: "Imflama_Bowel_Dx_Eur.txt"</t>
  </si>
  <si>
    <t>https://www.nature.com/articles/ng.3359</t>
  </si>
  <si>
    <t>Sample prevalence</t>
  </si>
  <si>
    <t>Supplementary Table I:  Description of GWAS datasets analysed in this study</t>
  </si>
  <si>
    <t>rg</t>
  </si>
  <si>
    <t>se</t>
  </si>
  <si>
    <t>z</t>
  </si>
  <si>
    <t>p</t>
  </si>
  <si>
    <t>h2_obs</t>
  </si>
  <si>
    <t>h2_obs_se</t>
  </si>
  <si>
    <t>h2_int</t>
  </si>
  <si>
    <t>h2_int_se</t>
  </si>
  <si>
    <t>gcov_int</t>
  </si>
  <si>
    <t>gcov_int_se</t>
  </si>
  <si>
    <t>Trait 1</t>
  </si>
  <si>
    <t>Trait 2</t>
  </si>
  <si>
    <t>Gastroesophageal reflux disease (GERD)</t>
  </si>
  <si>
    <t>Gastritis-and-duodenitis</t>
  </si>
  <si>
    <t>Peptic ulcer disease and GERD medication</t>
  </si>
  <si>
    <t>Peptic ulcer disease</t>
  </si>
  <si>
    <t>Irritable bowel syndrome</t>
  </si>
  <si>
    <t>Diverticular disease</t>
  </si>
  <si>
    <t>Lansoprazole medication</t>
  </si>
  <si>
    <t>Inflammatory bowel disease</t>
  </si>
  <si>
    <t>Exposure</t>
  </si>
  <si>
    <t>Outcome</t>
  </si>
  <si>
    <t>Method</t>
  </si>
  <si>
    <t>Nsnp</t>
  </si>
  <si>
    <t>BETA</t>
  </si>
  <si>
    <t>SE</t>
  </si>
  <si>
    <t>P</t>
  </si>
  <si>
    <t>AD</t>
  </si>
  <si>
    <t>PGM</t>
  </si>
  <si>
    <t>MR Egger</t>
  </si>
  <si>
    <t>Weighted median</t>
  </si>
  <si>
    <t>Inverse variance weighted</t>
  </si>
  <si>
    <t>Simple mode</t>
  </si>
  <si>
    <t>Weighted mode</t>
  </si>
  <si>
    <t>MR-PRESSO</t>
  </si>
  <si>
    <t>Raw</t>
  </si>
  <si>
    <t>-</t>
  </si>
  <si>
    <t>Outlier corrected</t>
  </si>
  <si>
    <t>NA</t>
  </si>
  <si>
    <t>Global test P-value</t>
  </si>
  <si>
    <t>MR-Egger (intercept)</t>
  </si>
  <si>
    <t>Intercept</t>
  </si>
  <si>
    <t>GERD</t>
  </si>
  <si>
    <t>PUD</t>
  </si>
  <si>
    <t>IBD-gwas atlas</t>
  </si>
  <si>
    <t>IBS</t>
  </si>
  <si>
    <t>Only one genome-wide significant SNPs available for IBS, so we are unable to carry out MR using IBS as the exposure variable</t>
  </si>
  <si>
    <t xml:space="preserve">Diverticular </t>
  </si>
  <si>
    <t>disease</t>
  </si>
  <si>
    <t>A. MR analysis results of the association between AD and PGM</t>
  </si>
  <si>
    <t>B. MR analysis results of the association between AD and GERD</t>
  </si>
  <si>
    <t>C. MR analysis results of the association between AD and PUD</t>
  </si>
  <si>
    <t>D. MR analysis results of the association between AD and IBD</t>
  </si>
  <si>
    <t>E. MR analysis results of the association between AD and IBS</t>
  </si>
  <si>
    <t>F. MR analysis results of the association between AD and Diverticular disease</t>
  </si>
  <si>
    <t>SNP</t>
  </si>
  <si>
    <t>Chr</t>
  </si>
  <si>
    <t>BP</t>
  </si>
  <si>
    <t>EA</t>
  </si>
  <si>
    <t>NEA</t>
  </si>
  <si>
    <t>P-data</t>
  </si>
  <si>
    <t>BETA-AD</t>
  </si>
  <si>
    <t>P-AD</t>
  </si>
  <si>
    <t>BETA-PGM</t>
  </si>
  <si>
    <t>P-PGM</t>
  </si>
  <si>
    <t>#STUDY</t>
  </si>
  <si>
    <t>PVALUE_FE</t>
  </si>
  <si>
    <t>BETA_FE</t>
  </si>
  <si>
    <t>STD_FE</t>
  </si>
  <si>
    <t>PVALUE_RE</t>
  </si>
  <si>
    <t>BETA_RE</t>
  </si>
  <si>
    <t>STD_RE</t>
  </si>
  <si>
    <t>PVALUE_RE2</t>
  </si>
  <si>
    <t>STAT1_RE2</t>
  </si>
  <si>
    <t>STAT2_RE2</t>
  </si>
  <si>
    <t>PVALUE_BE</t>
  </si>
  <si>
    <t>I_SQUARE</t>
  </si>
  <si>
    <t>Q</t>
  </si>
  <si>
    <t>PVALUE_Q</t>
  </si>
  <si>
    <t>TAU_SQUARE</t>
  </si>
  <si>
    <t>M-value_AD</t>
  </si>
  <si>
    <t>M-value_PGM</t>
  </si>
  <si>
    <t>Nstudy</t>
  </si>
  <si>
    <t>LSs</t>
  </si>
  <si>
    <t>LSse</t>
  </si>
  <si>
    <t>LSp</t>
  </si>
  <si>
    <t>RE2Cs1</t>
  </si>
  <si>
    <t>RE2Cs2</t>
  </si>
  <si>
    <t>RE2Cp*</t>
  </si>
  <si>
    <t>RE2Cp</t>
  </si>
  <si>
    <t>Key</t>
  </si>
  <si>
    <t>rs17206350</t>
  </si>
  <si>
    <t>C</t>
  </si>
  <si>
    <t>T</t>
  </si>
  <si>
    <t>rs28732222</t>
  </si>
  <si>
    <t>rs33998678</t>
  </si>
  <si>
    <t>rs12926402</t>
  </si>
  <si>
    <t>A</t>
  </si>
  <si>
    <t>rs4985549</t>
  </si>
  <si>
    <t>G</t>
  </si>
  <si>
    <t>rs4985550</t>
  </si>
  <si>
    <t>rs11866403</t>
  </si>
  <si>
    <t>rs35285555</t>
  </si>
  <si>
    <t>rs12923630</t>
  </si>
  <si>
    <t>rs12598945</t>
  </si>
  <si>
    <t>rs36097154</t>
  </si>
  <si>
    <t>rs13329733</t>
  </si>
  <si>
    <t>rs12923477</t>
  </si>
  <si>
    <t>rs12596475</t>
  </si>
  <si>
    <t>rs35381200</t>
  </si>
  <si>
    <t>rs616338</t>
  </si>
  <si>
    <t>rs663576</t>
  </si>
  <si>
    <t>rs9916779</t>
  </si>
  <si>
    <t>rs4277393</t>
  </si>
  <si>
    <t>rs619726</t>
  </si>
  <si>
    <t>rs11079866</t>
  </si>
  <si>
    <t>rs686112</t>
  </si>
  <si>
    <t>rs11880948</t>
  </si>
  <si>
    <t>#</t>
  </si>
  <si>
    <t>SNPs highlighted in yellow color represent the independent SNPs at three loci</t>
  </si>
  <si>
    <t>rs2840677</t>
  </si>
  <si>
    <t>rs6659548</t>
  </si>
  <si>
    <t>rs6695557</t>
  </si>
  <si>
    <t>rs4655591</t>
  </si>
  <si>
    <t>rs10889589</t>
  </si>
  <si>
    <t>rs11585651</t>
  </si>
  <si>
    <t>rs12058296</t>
  </si>
  <si>
    <t>rs4554696</t>
  </si>
  <si>
    <t>rs4147104</t>
  </si>
  <si>
    <t>rs9391858</t>
  </si>
  <si>
    <t>rs28895026</t>
  </si>
  <si>
    <t>rs13212435</t>
  </si>
  <si>
    <t>rs13220234</t>
  </si>
  <si>
    <t>rs13220135</t>
  </si>
  <si>
    <t>rs28732225</t>
  </si>
  <si>
    <t>rs28732226</t>
  </si>
  <si>
    <t>rs685810</t>
  </si>
  <si>
    <t>rs17212518</t>
  </si>
  <si>
    <t>rs2858331</t>
  </si>
  <si>
    <t>rs35437297</t>
  </si>
  <si>
    <t>rs34811595</t>
  </si>
  <si>
    <t>rs12935541</t>
  </si>
  <si>
    <t>rs35794088</t>
  </si>
  <si>
    <t>rs4985551</t>
  </si>
  <si>
    <t>rs12598456</t>
  </si>
  <si>
    <t>rs34692833</t>
  </si>
  <si>
    <t>rs34426756</t>
  </si>
  <si>
    <t>rs8060584</t>
  </si>
  <si>
    <t>rs12924304</t>
  </si>
  <si>
    <t>rs3813905</t>
  </si>
  <si>
    <t>rs34644948</t>
  </si>
  <si>
    <t>rs2671654</t>
  </si>
  <si>
    <t>rs2412099</t>
  </si>
  <si>
    <t>rs2584662</t>
  </si>
  <si>
    <t>rs2671657</t>
  </si>
  <si>
    <t>rs11083749</t>
  </si>
  <si>
    <t>rs709210</t>
  </si>
  <si>
    <t>rs7642934</t>
  </si>
  <si>
    <t>rs4688686</t>
  </si>
  <si>
    <t>rs2008877</t>
  </si>
  <si>
    <t>rs2240327</t>
  </si>
  <si>
    <t>rs11721204</t>
  </si>
  <si>
    <t>SNPs highlighted in yellow color represent the independent SNPs at six loci</t>
  </si>
  <si>
    <t>Supplementary Table 4: SNPs reaching genome-wide suggestive association for AD and PGM in the GWAS meta-analysis</t>
  </si>
  <si>
    <t>Supplementary Table 3: SNPs reaching genome-wide significance in the Meta-analyis of AD and PGM GWAS</t>
  </si>
  <si>
    <t>A1</t>
  </si>
  <si>
    <t>A2</t>
  </si>
  <si>
    <t>BETA-GERD</t>
  </si>
  <si>
    <t>SE-GERD</t>
  </si>
  <si>
    <t>P-GERD</t>
  </si>
  <si>
    <t>SE-AD</t>
  </si>
  <si>
    <t>Key1</t>
  </si>
  <si>
    <t>rs2503185</t>
  </si>
  <si>
    <t>rs12561863</t>
  </si>
  <si>
    <t>rs3774745</t>
  </si>
  <si>
    <t>rs34440469</t>
  </si>
  <si>
    <t>rs8067459</t>
  </si>
  <si>
    <t>rs1132899</t>
  </si>
  <si>
    <t>rs117501883</t>
  </si>
  <si>
    <t>rs76692930</t>
  </si>
  <si>
    <t>rs2310752</t>
  </si>
  <si>
    <t>rs2997084</t>
  </si>
  <si>
    <t>rs7528604</t>
  </si>
  <si>
    <t>rs3009872</t>
  </si>
  <si>
    <t>rs10800996</t>
  </si>
  <si>
    <t>rs12691509</t>
  </si>
  <si>
    <t>rs10920851</t>
  </si>
  <si>
    <t>rs1046953</t>
  </si>
  <si>
    <t>rs12631337</t>
  </si>
  <si>
    <t>rs3774749</t>
  </si>
  <si>
    <t>rs3774750</t>
  </si>
  <si>
    <t>rs3774751</t>
  </si>
  <si>
    <t>rs34877766</t>
  </si>
  <si>
    <t>rs4688745</t>
  </si>
  <si>
    <t>rs2236942</t>
  </si>
  <si>
    <t>rs2282749</t>
  </si>
  <si>
    <t>rs2073044</t>
  </si>
  <si>
    <t>rs9268399</t>
  </si>
  <si>
    <t>rs9268429</t>
  </si>
  <si>
    <t>rs8180673</t>
  </si>
  <si>
    <t>rs8180672</t>
  </si>
  <si>
    <t>rs3817966</t>
  </si>
  <si>
    <t>rs2076523</t>
  </si>
  <si>
    <t>rs3806156</t>
  </si>
  <si>
    <t>rs9268495</t>
  </si>
  <si>
    <t>rs9268496</t>
  </si>
  <si>
    <t>rs9268497</t>
  </si>
  <si>
    <t>rs9268515</t>
  </si>
  <si>
    <t>rs9268528</t>
  </si>
  <si>
    <t>rs9268542</t>
  </si>
  <si>
    <t>rs9268544</t>
  </si>
  <si>
    <t>rs9268545</t>
  </si>
  <si>
    <t>rs2395175</t>
  </si>
  <si>
    <t>rs9268831</t>
  </si>
  <si>
    <t>rs9268833</t>
  </si>
  <si>
    <t>rs9268834</t>
  </si>
  <si>
    <t>rs9268835</t>
  </si>
  <si>
    <t>rs112572344</t>
  </si>
  <si>
    <t>rs116384287</t>
  </si>
  <si>
    <t>rs115630465</t>
  </si>
  <si>
    <t>rs78733108</t>
  </si>
  <si>
    <t>rs114680412</t>
  </si>
  <si>
    <t>rs115706291</t>
  </si>
  <si>
    <t>rs116384190</t>
  </si>
  <si>
    <t>rs77122291</t>
  </si>
  <si>
    <t>rs28366267</t>
  </si>
  <si>
    <t>rs28366315</t>
  </si>
  <si>
    <t>rs28366328</t>
  </si>
  <si>
    <t>rs17191234</t>
  </si>
  <si>
    <t>rs28366341</t>
  </si>
  <si>
    <t>rs28366344</t>
  </si>
  <si>
    <t>rs28366353</t>
  </si>
  <si>
    <t>rs28366362</t>
  </si>
  <si>
    <t>rs28752490</t>
  </si>
  <si>
    <t>rs585305</t>
  </si>
  <si>
    <t>rs614348</t>
  </si>
  <si>
    <t>rs643889</t>
  </si>
  <si>
    <t>rs482205</t>
  </si>
  <si>
    <t>rs482162</t>
  </si>
  <si>
    <t>rs560530</t>
  </si>
  <si>
    <t>rs536810</t>
  </si>
  <si>
    <t>rs13207945</t>
  </si>
  <si>
    <t>rs12523808</t>
  </si>
  <si>
    <t>rs3104419</t>
  </si>
  <si>
    <t>rs2858861</t>
  </si>
  <si>
    <t>rs521539</t>
  </si>
  <si>
    <t>rs28383312</t>
  </si>
  <si>
    <t>rs9271411</t>
  </si>
  <si>
    <t>rs9271511</t>
  </si>
  <si>
    <t>rs9271544</t>
  </si>
  <si>
    <t>rs9271549</t>
  </si>
  <si>
    <t>rs9271605</t>
  </si>
  <si>
    <t>rs9271607</t>
  </si>
  <si>
    <t>rs1129735</t>
  </si>
  <si>
    <t>rs28383413</t>
  </si>
  <si>
    <t>rs9274975</t>
  </si>
  <si>
    <t>rs9275100</t>
  </si>
  <si>
    <t>rs9275110</t>
  </si>
  <si>
    <t>rs9275111</t>
  </si>
  <si>
    <t>rs9275122</t>
  </si>
  <si>
    <t>rs2516006</t>
  </si>
  <si>
    <t>rs9275134</t>
  </si>
  <si>
    <t>rs9275140</t>
  </si>
  <si>
    <t>rs3021062</t>
  </si>
  <si>
    <t>rs3021061</t>
  </si>
  <si>
    <t>rs3021060</t>
  </si>
  <si>
    <t>rs3021059</t>
  </si>
  <si>
    <t>rs9275156</t>
  </si>
  <si>
    <t>rs9275171</t>
  </si>
  <si>
    <t>rs9275182</t>
  </si>
  <si>
    <t>rs2856688</t>
  </si>
  <si>
    <t>rs2856683</t>
  </si>
  <si>
    <t>rs9275308</t>
  </si>
  <si>
    <t>rs9275313</t>
  </si>
  <si>
    <t>rs9275338</t>
  </si>
  <si>
    <t>rs9275360</t>
  </si>
  <si>
    <t>rs2647045</t>
  </si>
  <si>
    <t>rs9275382</t>
  </si>
  <si>
    <t>rs17709919</t>
  </si>
  <si>
    <t>rs12951873</t>
  </si>
  <si>
    <t>rs12948660</t>
  </si>
  <si>
    <t>rs12185242</t>
  </si>
  <si>
    <t>rs12937404</t>
  </si>
  <si>
    <t>Supplementary Table 5: SNPs reaching genome-wide significance in the meta-analysis of AD and GERD GWAS</t>
  </si>
  <si>
    <t>Key-P-data</t>
  </si>
  <si>
    <t>rs545753812</t>
  </si>
  <si>
    <t>rs4255357</t>
  </si>
  <si>
    <t>rs7225787</t>
  </si>
  <si>
    <t>rs10753964</t>
  </si>
  <si>
    <t>rs4803766</t>
  </si>
  <si>
    <t>rs9831967</t>
  </si>
  <si>
    <t>rs12952749</t>
  </si>
  <si>
    <t>rs9749077</t>
  </si>
  <si>
    <t>rs12311304</t>
  </si>
  <si>
    <t>rs6125601</t>
  </si>
  <si>
    <t>rs139290129</t>
  </si>
  <si>
    <t>rs6024927</t>
  </si>
  <si>
    <t>rs3859570</t>
  </si>
  <si>
    <t>rs3009868</t>
  </si>
  <si>
    <t>rs2597302</t>
  </si>
  <si>
    <t>rs55650463</t>
  </si>
  <si>
    <t>rs12488237</t>
  </si>
  <si>
    <t>rs2231884</t>
  </si>
  <si>
    <t>rs7531270</t>
  </si>
  <si>
    <t>rs146817114</t>
  </si>
  <si>
    <t>rs7656438</t>
  </si>
  <si>
    <t>rs9401134</t>
  </si>
  <si>
    <t>rs11065822</t>
  </si>
  <si>
    <t>rs55715017</t>
  </si>
  <si>
    <t>rs2584663</t>
  </si>
  <si>
    <t>rs11670136</t>
  </si>
  <si>
    <t>rs17779809</t>
  </si>
  <si>
    <t>rs7251460</t>
  </si>
  <si>
    <t>rs2526377</t>
  </si>
  <si>
    <t>rs117944015</t>
  </si>
  <si>
    <t>rs67693285</t>
  </si>
  <si>
    <t>rs34565850</t>
  </si>
  <si>
    <t>rs4889490</t>
  </si>
  <si>
    <t>rs201269048</t>
  </si>
  <si>
    <t>rs6465759</t>
  </si>
  <si>
    <t>rs111677930</t>
  </si>
  <si>
    <t>rs10929072</t>
  </si>
  <si>
    <t>rs17123293</t>
  </si>
  <si>
    <t>rs13399760</t>
  </si>
  <si>
    <t>rs773116</t>
  </si>
  <si>
    <t>rs2343702</t>
  </si>
  <si>
    <t>rs113934205</t>
  </si>
  <si>
    <t>rs117783785</t>
  </si>
  <si>
    <t>rs35135015</t>
  </si>
  <si>
    <t>rs146264265</t>
  </si>
  <si>
    <t>rs12983940</t>
  </si>
  <si>
    <t>rs7154692</t>
  </si>
  <si>
    <t>rs35385129</t>
  </si>
  <si>
    <t>rs148663018</t>
  </si>
  <si>
    <t>rs10105117</t>
  </si>
  <si>
    <t>rs77262239</t>
  </si>
  <si>
    <t>rs4885712</t>
  </si>
  <si>
    <t>rs6698744</t>
  </si>
  <si>
    <t>rs71430765</t>
  </si>
  <si>
    <t>rs12038685</t>
  </si>
  <si>
    <t>rs28534573</t>
  </si>
  <si>
    <t>rs34815052</t>
  </si>
  <si>
    <t>rs9896800</t>
  </si>
  <si>
    <t>rs10900828</t>
  </si>
  <si>
    <t>rs35021135</t>
  </si>
  <si>
    <t>rs72993680</t>
  </si>
  <si>
    <t>rs850522</t>
  </si>
  <si>
    <t>rs10490031</t>
  </si>
  <si>
    <t>rs2469204</t>
  </si>
  <si>
    <t>rs79971615</t>
  </si>
  <si>
    <t>rs11736765</t>
  </si>
  <si>
    <t>rs116949260</t>
  </si>
  <si>
    <t>rs11633890</t>
  </si>
  <si>
    <t>rs2271960</t>
  </si>
  <si>
    <t>rs13337451</t>
  </si>
  <si>
    <t>rs9425664</t>
  </si>
  <si>
    <t>rs2705608</t>
  </si>
  <si>
    <t>rs13161502</t>
  </si>
  <si>
    <t>rs2969211</t>
  </si>
  <si>
    <t>rs1974701</t>
  </si>
  <si>
    <t>rs9462027</t>
  </si>
  <si>
    <t>rs58696272</t>
  </si>
  <si>
    <t>rs149676605</t>
  </si>
  <si>
    <t>rs72874964</t>
  </si>
  <si>
    <t>rs61702591</t>
  </si>
  <si>
    <t>rs1993638</t>
  </si>
  <si>
    <t>rs41295942</t>
  </si>
  <si>
    <t>rs117077746</t>
  </si>
  <si>
    <t>rs79832570</t>
  </si>
  <si>
    <t>rs10950394</t>
  </si>
  <si>
    <t>rs1452213</t>
  </si>
  <si>
    <t>rs80295492</t>
  </si>
  <si>
    <t>rs73169236</t>
  </si>
  <si>
    <t>rs34068189</t>
  </si>
  <si>
    <t>rs76981546</t>
  </si>
  <si>
    <t>rs12926985</t>
  </si>
  <si>
    <t>rs7623497</t>
  </si>
  <si>
    <t>rs75824242</t>
  </si>
  <si>
    <t>rs2337988</t>
  </si>
  <si>
    <t>rs2469226</t>
  </si>
  <si>
    <t>rs34626131</t>
  </si>
  <si>
    <t>rs377531843</t>
  </si>
  <si>
    <t>rs2565067</t>
  </si>
  <si>
    <t>rs77342107</t>
  </si>
  <si>
    <t>rs7517289</t>
  </si>
  <si>
    <t>rs12744291</t>
  </si>
  <si>
    <t>rs12601665</t>
  </si>
  <si>
    <t>rs4737840</t>
  </si>
  <si>
    <t>rs112280548</t>
  </si>
  <si>
    <t>rs11195329</t>
  </si>
  <si>
    <t>rs17206516</t>
  </si>
  <si>
    <t>rs150689437</t>
  </si>
  <si>
    <t>rs4902175</t>
  </si>
  <si>
    <t>rs7006811</t>
  </si>
  <si>
    <t>rs200971</t>
  </si>
  <si>
    <t>rs76757485</t>
  </si>
  <si>
    <t>rs58440677</t>
  </si>
  <si>
    <t>rs75311711</t>
  </si>
  <si>
    <t>rs12900395</t>
  </si>
  <si>
    <t>rs79898116</t>
  </si>
  <si>
    <t>rs1362828</t>
  </si>
  <si>
    <t>rs1297211</t>
  </si>
  <si>
    <t>rs73036524</t>
  </si>
  <si>
    <t>rs75360143</t>
  </si>
  <si>
    <t>rs11887534</t>
  </si>
  <si>
    <t>rs6801977</t>
  </si>
  <si>
    <t>rs150757052</t>
  </si>
  <si>
    <t>rs61829244</t>
  </si>
  <si>
    <t>rs775631</t>
  </si>
  <si>
    <t>rs12979278</t>
  </si>
  <si>
    <t>rs9897429</t>
  </si>
  <si>
    <t>rs113701968</t>
  </si>
  <si>
    <t>rs511490</t>
  </si>
  <si>
    <t>rs10798083</t>
  </si>
  <si>
    <t>rs10008844</t>
  </si>
  <si>
    <t>rs8084367</t>
  </si>
  <si>
    <t>rs76825012</t>
  </si>
  <si>
    <t>rs76124729</t>
  </si>
  <si>
    <t>rs2297508</t>
  </si>
  <si>
    <t>rs366437</t>
  </si>
  <si>
    <t>rs2288912</t>
  </si>
  <si>
    <t>rs79221452</t>
  </si>
  <si>
    <t>rs7537669</t>
  </si>
  <si>
    <t>rs56193389</t>
  </si>
  <si>
    <t>rs9972911</t>
  </si>
  <si>
    <t>rs4957096</t>
  </si>
  <si>
    <t>rs368196</t>
  </si>
  <si>
    <t>rs12116805</t>
  </si>
  <si>
    <t>rs2270288</t>
  </si>
  <si>
    <t>rs79616419</t>
  </si>
  <si>
    <t>rs467207</t>
  </si>
  <si>
    <t>rs7915681</t>
  </si>
  <si>
    <t>rs7245939</t>
  </si>
  <si>
    <t>rs4559697</t>
  </si>
  <si>
    <t>rs8004563</t>
  </si>
  <si>
    <t>rs116133272</t>
  </si>
  <si>
    <t>rs139992005</t>
  </si>
  <si>
    <t>rs4416738</t>
  </si>
  <si>
    <t>rs55919244</t>
  </si>
  <si>
    <t>rs141703432</t>
  </si>
  <si>
    <t>rs76792388</t>
  </si>
  <si>
    <t>rs111278137</t>
  </si>
  <si>
    <t>rs4479315</t>
  </si>
  <si>
    <t>rs67193874</t>
  </si>
  <si>
    <t>rs4906063</t>
  </si>
  <si>
    <t>rs1690543</t>
  </si>
  <si>
    <t>rs34843303</t>
  </si>
  <si>
    <t>rs28719480</t>
  </si>
  <si>
    <t>rs8112940</t>
  </si>
  <si>
    <t>rs7431380</t>
  </si>
  <si>
    <t>rs117342224</t>
  </si>
  <si>
    <t>rs10281070</t>
  </si>
  <si>
    <t>rs72928904</t>
  </si>
  <si>
    <t>rs10854166</t>
  </si>
  <si>
    <t>rs149024127</t>
  </si>
  <si>
    <t>rs76842537</t>
  </si>
  <si>
    <t>rs9772671</t>
  </si>
  <si>
    <t>Supplementary Table 6: Independent SNPs and loci reaching genome-wide suggestive association in the GWAS meta-analysis of AD and GERD</t>
  </si>
  <si>
    <t>Locus</t>
  </si>
  <si>
    <t>Lead SNPs</t>
  </si>
  <si>
    <t xml:space="preserve"> p</t>
  </si>
  <si>
    <t>BETA-PUD</t>
  </si>
  <si>
    <t>P-PUD</t>
  </si>
  <si>
    <t>Key-FE</t>
  </si>
  <si>
    <t>Key-RE2</t>
  </si>
  <si>
    <t>rs6427184</t>
  </si>
  <si>
    <t>rs4489574</t>
  </si>
  <si>
    <t>rs36165346</t>
  </si>
  <si>
    <t>rs7577360</t>
  </si>
  <si>
    <t>rs6741388</t>
  </si>
  <si>
    <t>rs11129169</t>
  </si>
  <si>
    <t>rs148149389</t>
  </si>
  <si>
    <t>rs58751240</t>
  </si>
  <si>
    <t>rs72807345</t>
  </si>
  <si>
    <t>rs7781047</t>
  </si>
  <si>
    <t>rs4732732</t>
  </si>
  <si>
    <t>rs10902231</t>
  </si>
  <si>
    <t>rs10902233</t>
  </si>
  <si>
    <t>rs2929182</t>
  </si>
  <si>
    <t>rs9579135</t>
  </si>
  <si>
    <t>rs7160967</t>
  </si>
  <si>
    <t>rs145836704</t>
  </si>
  <si>
    <t>rs111566368</t>
  </si>
  <si>
    <t>rs56366200</t>
  </si>
  <si>
    <t>rs76738189</t>
  </si>
  <si>
    <t>rs12981072</t>
  </si>
  <si>
    <t>rs9983207</t>
  </si>
  <si>
    <t>rs36133610</t>
  </si>
  <si>
    <t>rs530324</t>
  </si>
  <si>
    <t>rs73976310</t>
  </si>
  <si>
    <t>rs28363848</t>
  </si>
  <si>
    <t>rs3852865</t>
  </si>
  <si>
    <t>rs7245846</t>
  </si>
  <si>
    <t>rs9270599</t>
  </si>
  <si>
    <t>rs9271375</t>
  </si>
  <si>
    <t>rs73976308</t>
  </si>
  <si>
    <t>rs55922100</t>
  </si>
  <si>
    <t>rs56377155</t>
  </si>
  <si>
    <t>rs112350552</t>
  </si>
  <si>
    <t>rs55777955</t>
  </si>
  <si>
    <t>rs56229705</t>
  </si>
  <si>
    <t>rs1054697</t>
  </si>
  <si>
    <t>rs73976311</t>
  </si>
  <si>
    <t>rs56197642</t>
  </si>
  <si>
    <t>rs2927456</t>
  </si>
  <si>
    <t>rs34967149</t>
  </si>
  <si>
    <t>rs12985029</t>
  </si>
  <si>
    <t>rs34813869</t>
  </si>
  <si>
    <t>SNPs highlighted in yellow color represent the independent SNPs at five loci</t>
  </si>
  <si>
    <t>Supplementary Table 7: SNPs and loci reaching genome-wide significance in the meta-analysis of AD PUD GWAS</t>
  </si>
  <si>
    <t>PVALUES_OF_STUDIES(Tab_delimitered)</t>
  </si>
  <si>
    <t>MVALUES_OF_STUDIES(Tab_delimitered)</t>
  </si>
  <si>
    <t>Supplementary Table 8: SNPs and loci replicated in the meta-analysis of AD and PUD GWAS</t>
  </si>
  <si>
    <t>Supplementary Table 9: Independent SNPs and loci reaching suggestive association in the meta-analysis of AD and PUD GWAS</t>
  </si>
  <si>
    <t>SNP is in high LD with rs3774745, r2 = 0.66</t>
  </si>
  <si>
    <t>SNP is in strong LD with rs12561863; r2 = 0.85</t>
  </si>
  <si>
    <t>Reproduced SNP</t>
  </si>
  <si>
    <t>Reproduced or in strong LD</t>
  </si>
  <si>
    <t>strong LD with rs8067459: r2 = 0.97</t>
  </si>
  <si>
    <t>strong LD with rs2584662: r2 = 0.81</t>
  </si>
  <si>
    <t>Gastritis-Duodenitis-UKBB_SAIGE_HRC_PheCode_535</t>
  </si>
  <si>
    <t>ftp://share.sph.umich.edu:21/UKBB_SAIGE_HRC/PheCode_535_SAIGE_MACge20.txt.vcf.gz</t>
  </si>
  <si>
    <t>Diverticulosis and diverticulitis-UKBB_SAIGE_HRC_PheCode_</t>
  </si>
  <si>
    <t>ftp://share.sph.umich.edu:21/UKBB_SAIGE_HRC/PheCode_562_SAIGE_MACge20.txt.vcf.gz</t>
  </si>
  <si>
    <t>Pathway Source</t>
  </si>
  <si>
    <t>Pathway name</t>
  </si>
  <si>
    <t>Pathway ID</t>
  </si>
  <si>
    <t>Adjusted P-value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</si>
  <si>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</si>
  <si>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</si>
  <si>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</si>
  <si>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</si>
  <si>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</si>
  <si>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</si>
  <si>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GO:MF</t>
  </si>
  <si>
    <t>peptide antigen binding</t>
  </si>
  <si>
    <t>GO:0042605</t>
  </si>
  <si>
    <t>HLA-DRA,HLA-DQA1,HLA-DRB1,HLA-DQB1,HLA-DRB5,TAP2</t>
  </si>
  <si>
    <t>MHC class II receptor activity</t>
  </si>
  <si>
    <t>GO:0032395</t>
  </si>
  <si>
    <t>HLA-DRA,HLA-DQA1,HLA-DRB1,HLA-DOB</t>
  </si>
  <si>
    <t>lipase inhibitor activity</t>
  </si>
  <si>
    <t>GO:0055102</t>
  </si>
  <si>
    <t>APOC1,APOC2</t>
  </si>
  <si>
    <t>peptide binding</t>
  </si>
  <si>
    <t>GO:0042277</t>
  </si>
  <si>
    <t>HLA-DRA,SORL1,HLA-DQA1,HLA-DRB1,HLA-DQB1,HLA-DRB5,PFDN2,GRIA1</t>
  </si>
  <si>
    <t>GO:BP</t>
  </si>
  <si>
    <t>very-low-density lipoprotein particle clearance</t>
  </si>
  <si>
    <t>GO:0034447</t>
  </si>
  <si>
    <t>APOC4,APOC1,APOC2</t>
  </si>
  <si>
    <t>homophilic cell adhesion via plasma membrane adhesion molecules</t>
  </si>
  <si>
    <t>GO:0007156</t>
  </si>
  <si>
    <t>CDHR4,PCDHA2,PCDHA3,PCDHA4,PCDHA1,PCDHA5,PCDHA6,PCDHA7,MYPN,PCDHA9,PCDHA8,PCDHA10,PCDHA13,RET,PCDHA11,PCDHA12,PCDHAC1</t>
  </si>
  <si>
    <t>plasma lipoprotein particle assembly</t>
  </si>
  <si>
    <t>GO:0034377</t>
  </si>
  <si>
    <t>cell-cell adhesion via plasma-membrane adhesion molecules</t>
  </si>
  <si>
    <t>GO:0098742</t>
  </si>
  <si>
    <t>CDHR4,PCDHA2,PCDHA3,PCDHA4,PCDHA1,ITGAL,PCDHA5,PCDHA6,PCDHA7,MYPN,PCDHA9,AMIGO3,PCDHA8,PCDHA10,PCDHA13,RET,PCDHA11,PCDHA12,NRG1,PCDHAC1</t>
  </si>
  <si>
    <t>protein-lipid complex assembly</t>
  </si>
  <si>
    <t>GO:0065005</t>
  </si>
  <si>
    <t>plasma lipoprotein particle organization</t>
  </si>
  <si>
    <t>GO:0071827</t>
  </si>
  <si>
    <t>protein-lipid complex subunit organization</t>
  </si>
  <si>
    <t>GO:0071825</t>
  </si>
  <si>
    <t>regulation of very-low-density lipoprotein particle clearance</t>
  </si>
  <si>
    <t>GO:0010915</t>
  </si>
  <si>
    <t>plasma lipoprotein particle clearance</t>
  </si>
  <si>
    <t>GO:0034381</t>
  </si>
  <si>
    <t>regulation of phospholipid catabolic process</t>
  </si>
  <si>
    <t>GO:0060696</t>
  </si>
  <si>
    <t>T cell receptor signaling pathway</t>
  </si>
  <si>
    <t>GO:0050852</t>
  </si>
  <si>
    <t>PDE4B,HLA-DRA,PLCG2,HLA-DQA1,BTNL2,HLA-DRB1,HLA-DRB5,PSMC6</t>
  </si>
  <si>
    <t>triglyceride-rich lipoprotein particle clearance</t>
  </si>
  <si>
    <t>GO:0071830</t>
  </si>
  <si>
    <t>chylomicron remnant clearance</t>
  </si>
  <si>
    <t>GO:0034382</t>
  </si>
  <si>
    <t>very-low-density lipoprotein particle assembly</t>
  </si>
  <si>
    <t>GO:0034379</t>
  </si>
  <si>
    <t>APOC4,APOC1</t>
  </si>
  <si>
    <t>regulation of plasma lipoprotein particle levels</t>
  </si>
  <si>
    <t>GO:0097006</t>
  </si>
  <si>
    <t>phospholipid efflux</t>
  </si>
  <si>
    <t>GO:0033700</t>
  </si>
  <si>
    <t>antigen receptor-mediated signaling pathway</t>
  </si>
  <si>
    <t>GO:0050851</t>
  </si>
  <si>
    <t>PDE4B,HLA-DRA,PLCG2,HLA-DQA1,BTNL2,HLA-DRB1,HLA-DRB5,PLEKHA1,PSMC6</t>
  </si>
  <si>
    <t>regulation of lipid catabolic process</t>
  </si>
  <si>
    <t>GO:0050994</t>
  </si>
  <si>
    <t>APOC1,APOC2,SORL1</t>
  </si>
  <si>
    <t>negative regulation of type I interferon production</t>
  </si>
  <si>
    <t>GO:0032480</t>
  </si>
  <si>
    <t>RELB,TRAIP,C6ORF106,UBA7</t>
  </si>
  <si>
    <t>high-density lipoprotein particle remodeling</t>
  </si>
  <si>
    <t>GO:0034375</t>
  </si>
  <si>
    <t>interferon-gamma-mediated signaling pathway</t>
  </si>
  <si>
    <t>GO:0060333</t>
  </si>
  <si>
    <t>HLA-DRA,HLA-DQA1,HLA-DRB1,TRIM38,HLA-DRB5</t>
  </si>
  <si>
    <t>glycerolipid catabolic process</t>
  </si>
  <si>
    <t>GO:0046503</t>
  </si>
  <si>
    <t>regulation of lipid localization</t>
  </si>
  <si>
    <t>GO:1905952</t>
  </si>
  <si>
    <t>GO:CC</t>
  </si>
  <si>
    <t>triglyceride-rich plasma lipoprotein particle</t>
  </si>
  <si>
    <t>GO:0034385</t>
  </si>
  <si>
    <t>APOC4,APOC4-APOC2,APOC1,APOC2</t>
  </si>
  <si>
    <t>very-low-density lipoprotein particle</t>
  </si>
  <si>
    <t>GO:0034361</t>
  </si>
  <si>
    <t>high-density lipoprotein particle</t>
  </si>
  <si>
    <t>GO:0034364</t>
  </si>
  <si>
    <t>plasma lipoprotein particle</t>
  </si>
  <si>
    <t>GO:0034358</t>
  </si>
  <si>
    <t>lipoprotein particle</t>
  </si>
  <si>
    <t>GO:1990777</t>
  </si>
  <si>
    <t>protein-lipid complex</t>
  </si>
  <si>
    <t>GO:0032994</t>
  </si>
  <si>
    <t>MHC class II protein complex</t>
  </si>
  <si>
    <t>GO:0042613</t>
  </si>
  <si>
    <t>HLA-DRA,HLA-DQA1,HLA-DRB1,HLA-DQB1,HLA-DRB5,HLA-DOB</t>
  </si>
  <si>
    <t>MHC protein complex</t>
  </si>
  <si>
    <t>GO:0042611</t>
  </si>
  <si>
    <t>chylomicron</t>
  </si>
  <si>
    <t>GO:0042627</t>
  </si>
  <si>
    <t>APOC4-APOC2,APOC1,APOC2</t>
  </si>
  <si>
    <t>ER to Golgi transport vesicle membrane</t>
  </si>
  <si>
    <t>GO:0012507</t>
  </si>
  <si>
    <t>HLA-DRA,HLA-DQA1,HLA-DRB1,SREBF1,HLA-DRB5,GRIA1</t>
  </si>
  <si>
    <t>COPII-coated ER to Golgi transport vesicle</t>
  </si>
  <si>
    <t>GO:0030134</t>
  </si>
  <si>
    <t>HLA-DRA,HLA-DQA1,HLA-DRB1,SREBF1,HLA-DRB5,GRIA1,LMAN2,APP</t>
  </si>
  <si>
    <t>lumenal side of endoplasmic reticulum membrane</t>
  </si>
  <si>
    <t>GO:0098553</t>
  </si>
  <si>
    <t>HLA-DRA,HLA-DQA1,HLA-DRB1,HLA-DRB5</t>
  </si>
  <si>
    <t>integral component of lumenal side of endoplasmic reticulum membrane</t>
  </si>
  <si>
    <t>GO:0071556</t>
  </si>
  <si>
    <t>transport vesicle membrane</t>
  </si>
  <si>
    <t>GO:0030658</t>
  </si>
  <si>
    <t>HLA-DRA,SORL1,HLA-DQA1,HLA-DRB1,RPH3A,SREBF1,HLA-DRB5,GRIA1</t>
  </si>
  <si>
    <t>lumenal side of membrane</t>
  </si>
  <si>
    <t>GO:0098576</t>
  </si>
  <si>
    <t>low-density lipoprotein particle</t>
  </si>
  <si>
    <t>GO:0034362</t>
  </si>
  <si>
    <t>APOC4-APOC2,APOC2</t>
  </si>
  <si>
    <t>late endosome</t>
  </si>
  <si>
    <t>GO:0005770</t>
  </si>
  <si>
    <t>HLA-DRA,SORL1,MON1A,TMEM106B,HLA-DRB1,HLA-DQB1,HLA-DRB5</t>
  </si>
  <si>
    <t>clathrin-coated endocytic vesicle membrane</t>
  </si>
  <si>
    <t>GO:0030669</t>
  </si>
  <si>
    <t>coated vesicle membrane</t>
  </si>
  <si>
    <t>GO:0030662</t>
  </si>
  <si>
    <t>late endosome membrane</t>
  </si>
  <si>
    <t>GO:0031902</t>
  </si>
  <si>
    <t>HLA-DRA,SORL1,TMEM106B,HLA-DRB1,HLA-DRB5</t>
  </si>
  <si>
    <t>KEGG</t>
  </si>
  <si>
    <t>Asthma</t>
  </si>
  <si>
    <t>KEGG:05310</t>
  </si>
  <si>
    <t>HLA-DRA,HLA-DRB1,HLA-DQB1,HLA-DRB5,HLA-DOB</t>
  </si>
  <si>
    <t>Systemic lupus erythematosus</t>
  </si>
  <si>
    <t>KEGG:05322</t>
  </si>
  <si>
    <t>HLA-DRA,HIST1H2BC,HIST1H2AB,HIST1H2AC,HLA-DRB1,HLA-DQB1,HLA-DRB5</t>
  </si>
  <si>
    <t>Allograft rejection</t>
  </si>
  <si>
    <t>KEGG:05330</t>
  </si>
  <si>
    <t>Graft-versus-host disease</t>
  </si>
  <si>
    <t>KEGG:05332</t>
  </si>
  <si>
    <t>Type I diabetes mellitus</t>
  </si>
  <si>
    <t>KEGG:04940</t>
  </si>
  <si>
    <t>Intestinal immune network for IgA production</t>
  </si>
  <si>
    <t>KEGG:04672</t>
  </si>
  <si>
    <t>HLA-DRA,HLA-DRB1,HLA-DQB1,HLA-DRB5</t>
  </si>
  <si>
    <t>Antigen processing and presentation</t>
  </si>
  <si>
    <t>KEGG:04612</t>
  </si>
  <si>
    <t>HLA-DRA,HLA-DRB1,HLA-DQB1,HLA-DRB5,HLA-DOB,TAP2,HSPA4</t>
  </si>
  <si>
    <t>Cholesterol metabolism</t>
  </si>
  <si>
    <t>KEGG:04979</t>
  </si>
  <si>
    <t>REAC</t>
  </si>
  <si>
    <t>Plasma lipoprotein assembly</t>
  </si>
  <si>
    <t>REAC:R-HSA-8963898</t>
  </si>
  <si>
    <t>NR1H3 &amp; NR1H2 regulate gene expression linked to cholesterol transport and efflux</t>
  </si>
  <si>
    <t>REAC:R-HSA-9029569</t>
  </si>
  <si>
    <t>VLDL assembly</t>
  </si>
  <si>
    <t>REAC:R-HSA-8866423</t>
  </si>
  <si>
    <t>NR1H2 and NR1H3-mediated signaling</t>
  </si>
  <si>
    <t>REAC:R-HSA-9024446</t>
  </si>
  <si>
    <t>VLDL clearance</t>
  </si>
  <si>
    <t>REAC:R-HSA-8964046</t>
  </si>
  <si>
    <t>Generation of second messenger molecules</t>
  </si>
  <si>
    <t>REAC:R-HSA-202433</t>
  </si>
  <si>
    <t>HLA-DRA,PLCG2,HLA-DQA1,HLA-DRB1,HLA-DRB5</t>
  </si>
  <si>
    <t>Plasma lipoprotein assembly, remodeling, and clearance</t>
  </si>
  <si>
    <t>REAC:R-HSA-174824</t>
  </si>
  <si>
    <t>Translocation of ZAP-70 to Immunological synapse</t>
  </si>
  <si>
    <t>REAC:R-HSA-202430</t>
  </si>
  <si>
    <t>Phosphorylation of CD3 and TCR zeta chains</t>
  </si>
  <si>
    <t>REAC:R-HSA-202427</t>
  </si>
  <si>
    <t>PD-1 signaling</t>
  </si>
  <si>
    <t>REAC:R-HSA-389948</t>
  </si>
  <si>
    <t>Plasma lipoprotein clearance</t>
  </si>
  <si>
    <t>REAC:R-HSA-8964043</t>
  </si>
  <si>
    <t>Interferon gamma signaling</t>
  </si>
  <si>
    <t>REAC:R-HSA-877300</t>
  </si>
  <si>
    <t>HLA-DRA,HLA-DQA1,HLA-DRB1,TRIM38,HLA-DRB5,TRIM29</t>
  </si>
  <si>
    <t>WP</t>
  </si>
  <si>
    <t>Statin Pathway</t>
  </si>
  <si>
    <t>WP:WP430</t>
  </si>
  <si>
    <t>TF</t>
  </si>
  <si>
    <t>Factor: ZNF2; motif: NSATCGATCCGA</t>
  </si>
  <si>
    <t>TF:M06624</t>
  </si>
  <si>
    <t>PCDHA2,PCDHA4,PCDHA1,PCDHA5,PCDHA6,PCDHA7,PCDHA9,PCDHA8,PCDHA13,PCDHA11,PCDHA12</t>
  </si>
  <si>
    <t>Factor: ZNF582; motif: NTGGAAGAACGC</t>
  </si>
  <si>
    <t>TF:M05948</t>
  </si>
  <si>
    <t>FIBP,HIST1H2BC,HIST1H2AB</t>
  </si>
  <si>
    <t>HLA-DRA,HLA-DOB,HLA-DQA1</t>
  </si>
  <si>
    <t>HLA-DRA,HLA-DQA1,TAP2,HLA-DQB1</t>
  </si>
  <si>
    <t>PCDHA1,PCDHA2,PCDHA3,PCDHA5,PCDHA4,PCDHA6,PCDHA12,PCDHA11,PCDHA10,PCDHA7,CDHR4,PCDHA8,PCDHA9,PCDHA13,PCDHAC1</t>
  </si>
  <si>
    <t>PCDHA1,PCDHA2,PCDHA3,PCDHA5,PCDHA4,PCDHA6,PCDHA12,PCDHA11,PCDHA10,PCDHA7,CDHR4,PCDHA8,ITGAL,PCDHA9,PCDHA13</t>
  </si>
  <si>
    <t>regulation of protein tyrosine kinase activity</t>
  </si>
  <si>
    <t>GO:0061097</t>
  </si>
  <si>
    <t>CASS4,ACE,HYAL2,IL34,ZGPAT,LILRA5</t>
  </si>
  <si>
    <t>HLA-DRA,HLA-DOB,HLA-DQA1,HLA-DQB1</t>
  </si>
  <si>
    <t>PCDHA1,PCDHA2,PCDHA5,PCDHA4,PCDHA6,PCDHA12,PCDHA11,PCDHA7,PCDHA8,PCDHA9,PCDHA13</t>
  </si>
  <si>
    <t>Peptic ulcer disease and GERD medication (PGM)</t>
  </si>
  <si>
    <t>GENE</t>
  </si>
  <si>
    <t>CHR</t>
  </si>
  <si>
    <t>START</t>
  </si>
  <si>
    <t>STOP</t>
  </si>
  <si>
    <t>NSNPS</t>
  </si>
  <si>
    <t>NPARAM</t>
  </si>
  <si>
    <t>N</t>
  </si>
  <si>
    <t>ZSTAT</t>
  </si>
  <si>
    <t>SYMBOL</t>
  </si>
  <si>
    <t>ENSG00000168131</t>
  </si>
  <si>
    <t>OR2B2</t>
  </si>
  <si>
    <t>ENSG00000167487</t>
  </si>
  <si>
    <t>KLHL26</t>
  </si>
  <si>
    <t>ENSG00000197153</t>
  </si>
  <si>
    <t>HIST1H3J</t>
  </si>
  <si>
    <t>ENSG00000112763</t>
  </si>
  <si>
    <t>BTN2A1</t>
  </si>
  <si>
    <t>ENSG00000184588</t>
  </si>
  <si>
    <t>PDE4B</t>
  </si>
  <si>
    <t>ENSG00000198558</t>
  </si>
  <si>
    <t>HIST1H4L</t>
  </si>
  <si>
    <t>ENSG00000146555</t>
  </si>
  <si>
    <t>SDK1</t>
  </si>
  <si>
    <t>ENSG00000233822</t>
  </si>
  <si>
    <t>HIST1H2BN</t>
  </si>
  <si>
    <t>ENSG00000234745</t>
  </si>
  <si>
    <t>HLA-B</t>
  </si>
  <si>
    <t>ENSG00000204525</t>
  </si>
  <si>
    <t>HLA-C</t>
  </si>
  <si>
    <t>ENSG00000185130</t>
  </si>
  <si>
    <t>HIST1H2BL</t>
  </si>
  <si>
    <t>ENSG00000105662</t>
  </si>
  <si>
    <t>CRTC1</t>
  </si>
  <si>
    <t>ENSG00000196260</t>
  </si>
  <si>
    <t>SFTA2</t>
  </si>
  <si>
    <t>ENSG00000213886</t>
  </si>
  <si>
    <t>UBD</t>
  </si>
  <si>
    <t>ENSG00000184357</t>
  </si>
  <si>
    <t>HIST1H1B</t>
  </si>
  <si>
    <t>ENSG00000234127</t>
  </si>
  <si>
    <t>TRIM26</t>
  </si>
  <si>
    <t>ENSG00000170624</t>
  </si>
  <si>
    <t>SGCD</t>
  </si>
  <si>
    <t>ENSG00000001617</t>
  </si>
  <si>
    <t>SEMA3F</t>
  </si>
  <si>
    <t>ENSG00000146112</t>
  </si>
  <si>
    <t>PPP1R18</t>
  </si>
  <si>
    <t>ENSG00000198374</t>
  </si>
  <si>
    <t>HIST1H2AL</t>
  </si>
  <si>
    <t>ENSG00000182611</t>
  </si>
  <si>
    <t>HIST1H2AJ</t>
  </si>
  <si>
    <t>ENSG00000003756</t>
  </si>
  <si>
    <t>RBM5</t>
  </si>
  <si>
    <t>ENSG00000105696</t>
  </si>
  <si>
    <t>TMEM59L</t>
  </si>
  <si>
    <t>ENSG00000196782</t>
  </si>
  <si>
    <t>MAML3</t>
  </si>
  <si>
    <t>ENSG00000187626</t>
  </si>
  <si>
    <t>ZKSCAN4</t>
  </si>
  <si>
    <t>ENSG00000168631</t>
  </si>
  <si>
    <t>DPCR1</t>
  </si>
  <si>
    <t>ENSG00000204681</t>
  </si>
  <si>
    <t>GABBR1</t>
  </si>
  <si>
    <t>ENSG00000204580</t>
  </si>
  <si>
    <t>DDR1</t>
  </si>
  <si>
    <t>ENSG00000186470</t>
  </si>
  <si>
    <t>BTN3A2</t>
  </si>
  <si>
    <t>ENSG00000213780</t>
  </si>
  <si>
    <t>GTF2H4</t>
  </si>
  <si>
    <t>ENSG00000198315</t>
  </si>
  <si>
    <t>ZKSCAN8</t>
  </si>
  <si>
    <t>ENSG00000004534</t>
  </si>
  <si>
    <t>RBM6</t>
  </si>
  <si>
    <t>ENSG00000146109</t>
  </si>
  <si>
    <t>ABT1</t>
  </si>
  <si>
    <t>ENSG00000197061</t>
  </si>
  <si>
    <t>HIST1H4C</t>
  </si>
  <si>
    <t>ENSG00000137338</t>
  </si>
  <si>
    <t>PGBD1</t>
  </si>
  <si>
    <t>ENSG00000196812</t>
  </si>
  <si>
    <t>ZSCAN16</t>
  </si>
  <si>
    <t>ENSG00000204287</t>
  </si>
  <si>
    <t>HLA-DRA</t>
  </si>
  <si>
    <t>ENSG00000204410</t>
  </si>
  <si>
    <t>MSH5</t>
  </si>
  <si>
    <t>ENSG00000204540</t>
  </si>
  <si>
    <t>PSORS1C1</t>
  </si>
  <si>
    <t>ENSG00000255152</t>
  </si>
  <si>
    <t>MSH5-SAPCD1</t>
  </si>
  <si>
    <t>ENSG00000196532</t>
  </si>
  <si>
    <t>HIST1H3C</t>
  </si>
  <si>
    <t>ENSG00000164077</t>
  </si>
  <si>
    <t>MON1A</t>
  </si>
  <si>
    <t>ENSG00000124693</t>
  </si>
  <si>
    <t>HIST1H3B</t>
  </si>
  <si>
    <t>ENSG00000124557</t>
  </si>
  <si>
    <t>BTN1A1</t>
  </si>
  <si>
    <t>ENSG00000204469</t>
  </si>
  <si>
    <t>PRRC2A</t>
  </si>
  <si>
    <t>ENSG00000204713</t>
  </si>
  <si>
    <t>TRIM27</t>
  </si>
  <si>
    <t>ENSG00000164076</t>
  </si>
  <si>
    <t>CAMKV</t>
  </si>
  <si>
    <t>ENSG00000137259</t>
  </si>
  <si>
    <t>HIST1H2AB</t>
  </si>
  <si>
    <t>ENSG00000111540</t>
  </si>
  <si>
    <t>RAB5B</t>
  </si>
  <si>
    <t>ENSG00000065361</t>
  </si>
  <si>
    <t>ERBB3</t>
  </si>
  <si>
    <t>ENSG00000197935</t>
  </si>
  <si>
    <t>ZNF311</t>
  </si>
  <si>
    <t>ENSG00000197279</t>
  </si>
  <si>
    <t>ZNF165</t>
  </si>
  <si>
    <t>ENSG00000164078</t>
  </si>
  <si>
    <t>MST1R</t>
  </si>
  <si>
    <t>ENSG00000167653</t>
  </si>
  <si>
    <t>PSCA</t>
  </si>
  <si>
    <t>ENSG00000197757</t>
  </si>
  <si>
    <t>HOXC6</t>
  </si>
  <si>
    <t>ENSG00000204542</t>
  </si>
  <si>
    <t>C6orf15</t>
  </si>
  <si>
    <t>ENSG00000273049</t>
  </si>
  <si>
    <t>RP11-834C11.12</t>
  </si>
  <si>
    <t>ENSG00000204564</t>
  </si>
  <si>
    <t>C6orf136</t>
  </si>
  <si>
    <t>ENSG00000139531</t>
  </si>
  <si>
    <t>SUOX</t>
  </si>
  <si>
    <t>ENSG00000106976</t>
  </si>
  <si>
    <t>DNM1</t>
  </si>
  <si>
    <t>ENSG00000213760</t>
  </si>
  <si>
    <t>ATP6V1G2</t>
  </si>
  <si>
    <t>ENSG00000171368</t>
  </si>
  <si>
    <t>TPPP</t>
  </si>
  <si>
    <t>ENSG00000204394</t>
  </si>
  <si>
    <t>VARS</t>
  </si>
  <si>
    <t>ENSG00000204599</t>
  </si>
  <si>
    <t>TRIM39</t>
  </si>
  <si>
    <t>ENSG00000181315</t>
  </si>
  <si>
    <t>ZNF322</t>
  </si>
  <si>
    <t>ENSG00000146243</t>
  </si>
  <si>
    <t>IRAK1BP1</t>
  </si>
  <si>
    <t>ENSG00000112812</t>
  </si>
  <si>
    <t>PRSS16</t>
  </si>
  <si>
    <t>ENSG00000149294</t>
  </si>
  <si>
    <t>NCAM1</t>
  </si>
  <si>
    <t>ENSG00000235109</t>
  </si>
  <si>
    <t>ZSCAN31</t>
  </si>
  <si>
    <t>ENSG00000084674</t>
  </si>
  <si>
    <t>APOB</t>
  </si>
  <si>
    <t>ENSG00000146247</t>
  </si>
  <si>
    <t>PHIP</t>
  </si>
  <si>
    <t>ENSG00000155792</t>
  </si>
  <si>
    <t>DEPTOR</t>
  </si>
  <si>
    <t>ENSG00000196569</t>
  </si>
  <si>
    <t>LAMA2</t>
  </si>
  <si>
    <t>ENSG00000182952</t>
  </si>
  <si>
    <t>HMGN4</t>
  </si>
  <si>
    <t>ENSG00000007047</t>
  </si>
  <si>
    <t>MARK4</t>
  </si>
  <si>
    <t>ENSG00000073008</t>
  </si>
  <si>
    <t>PVR</t>
  </si>
  <si>
    <t>ENSG00000130204</t>
  </si>
  <si>
    <t>TOMM40</t>
  </si>
  <si>
    <t>ENSG00000179846</t>
  </si>
  <si>
    <t>NKPD1</t>
  </si>
  <si>
    <t>ENSG00000120885</t>
  </si>
  <si>
    <t>CLU</t>
  </si>
  <si>
    <t>ENSG00000069399</t>
  </si>
  <si>
    <t>BCL3</t>
  </si>
  <si>
    <t>ENSG00000130202</t>
  </si>
  <si>
    <t>PVRL2</t>
  </si>
  <si>
    <t>ENSG00000110077</t>
  </si>
  <si>
    <t>MS4A6A</t>
  </si>
  <si>
    <t>ENSG00000187244</t>
  </si>
  <si>
    <t>BCAM</t>
  </si>
  <si>
    <t>ENSG00000142273</t>
  </si>
  <si>
    <t>CBLC</t>
  </si>
  <si>
    <t>ENSG00000267467</t>
  </si>
  <si>
    <t>APOC4</t>
  </si>
  <si>
    <t>ENSG00000224916</t>
  </si>
  <si>
    <t>APOC4-APOC2</t>
  </si>
  <si>
    <t>ENSG00000073921</t>
  </si>
  <si>
    <t>PICALM</t>
  </si>
  <si>
    <t>ENSG00000136717</t>
  </si>
  <si>
    <t>BIN1</t>
  </si>
  <si>
    <t>ENSG00000186567</t>
  </si>
  <si>
    <t>CEACAM19</t>
  </si>
  <si>
    <t>ENSG00000130203</t>
  </si>
  <si>
    <t>APOE</t>
  </si>
  <si>
    <t>ENSG00000214787</t>
  </si>
  <si>
    <t>MS4A4E</t>
  </si>
  <si>
    <t>ENSG00000216588</t>
  </si>
  <si>
    <t>IGSF23</t>
  </si>
  <si>
    <t>ENSG00000140090</t>
  </si>
  <si>
    <t>SLC24A4</t>
  </si>
  <si>
    <t>ENSG00000213413</t>
  </si>
  <si>
    <t>PVRIG</t>
  </si>
  <si>
    <t>ENSG00000066923</t>
  </si>
  <si>
    <t>STAG3</t>
  </si>
  <si>
    <t>ENSG00000149516</t>
  </si>
  <si>
    <t>MS4A3</t>
  </si>
  <si>
    <t>ENSG00000130208</t>
  </si>
  <si>
    <t>APOC1</t>
  </si>
  <si>
    <t>ENSG00000104853</t>
  </si>
  <si>
    <t>CLPTM1</t>
  </si>
  <si>
    <t>ENSG00000104856</t>
  </si>
  <si>
    <t>RELB</t>
  </si>
  <si>
    <t>ENSG00000104866</t>
  </si>
  <si>
    <t>PPP1R37</t>
  </si>
  <si>
    <t>ENSG00000267545</t>
  </si>
  <si>
    <t>AC005779.2</t>
  </si>
  <si>
    <t>ENSG00000266958</t>
  </si>
  <si>
    <t>AC006126.3</t>
  </si>
  <si>
    <t>ENSG00000130201</t>
  </si>
  <si>
    <t>EXOC3L2</t>
  </si>
  <si>
    <t>ENSG00000213892</t>
  </si>
  <si>
    <t>CEACAM16</t>
  </si>
  <si>
    <t>ENSG00000267114</t>
  </si>
  <si>
    <t>CTB-129P6.11</t>
  </si>
  <si>
    <t>ENSG00000168918</t>
  </si>
  <si>
    <t>INPP5D</t>
  </si>
  <si>
    <t>ENSG00000146904</t>
  </si>
  <si>
    <t>EPHA1</t>
  </si>
  <si>
    <t>ENSG00000160844</t>
  </si>
  <si>
    <t>GATS</t>
  </si>
  <si>
    <t>ENSG00000234906</t>
  </si>
  <si>
    <t>APOC2</t>
  </si>
  <si>
    <t>ENSG00000064687</t>
  </si>
  <si>
    <t>ABCA7</t>
  </si>
  <si>
    <t>ENSG00000103507</t>
  </si>
  <si>
    <t>BCKDK</t>
  </si>
  <si>
    <t>ENSG00000213420</t>
  </si>
  <si>
    <t>GPC2</t>
  </si>
  <si>
    <t>ENSG00000149534</t>
  </si>
  <si>
    <t>MS4A2</t>
  </si>
  <si>
    <t>ENSG00000180787</t>
  </si>
  <si>
    <t>ZFP3</t>
  </si>
  <si>
    <t>ENSG00000203710</t>
  </si>
  <si>
    <t>CR1</t>
  </si>
  <si>
    <t>ENSG00000064666</t>
  </si>
  <si>
    <t>CNN2</t>
  </si>
  <si>
    <t>ENSG00000095970</t>
  </si>
  <si>
    <t>TREM2</t>
  </si>
  <si>
    <t>ENSG00000167840</t>
  </si>
  <si>
    <t>ZNF232</t>
  </si>
  <si>
    <t>ENSG00000158869</t>
  </si>
  <si>
    <t>FCER1G</t>
  </si>
  <si>
    <t>ENSG00000158859</t>
  </si>
  <si>
    <t>ADAMTS4</t>
  </si>
  <si>
    <t>ENSG00000137642</t>
  </si>
  <si>
    <t>SORL1</t>
  </si>
  <si>
    <t>ENSG00000103510</t>
  </si>
  <si>
    <t>KAT8</t>
  </si>
  <si>
    <t>ENSG00000128923</t>
  </si>
  <si>
    <t>FAM63B</t>
  </si>
  <si>
    <t>ENSG00000158850</t>
  </si>
  <si>
    <t>B4GALT3</t>
  </si>
  <si>
    <t>ENSG00000198087</t>
  </si>
  <si>
    <t>CD2AP</t>
  </si>
  <si>
    <t>ENSG00000157450</t>
  </si>
  <si>
    <t>RNF111</t>
  </si>
  <si>
    <t>ENSG00000178226</t>
  </si>
  <si>
    <t>PRSS36</t>
  </si>
  <si>
    <t>ENSG00000087589</t>
  </si>
  <si>
    <t>CASS4</t>
  </si>
  <si>
    <t>ENSG00000007255</t>
  </si>
  <si>
    <t>TRAPPC6A</t>
  </si>
  <si>
    <t>ENSG00000143224</t>
  </si>
  <si>
    <t>PPOX</t>
  </si>
  <si>
    <t>ENSG00000167397</t>
  </si>
  <si>
    <t>VKORC1</t>
  </si>
  <si>
    <t>ENSG00000105383</t>
  </si>
  <si>
    <t>CD33</t>
  </si>
  <si>
    <t>ENSG00000159640</t>
  </si>
  <si>
    <t>ACE</t>
  </si>
  <si>
    <t>ENSG00000106261</t>
  </si>
  <si>
    <t>ZKSCAN1</t>
  </si>
  <si>
    <t>ENSG00000137776</t>
  </si>
  <si>
    <t>SLTM</t>
  </si>
  <si>
    <t>ENSG00000104859</t>
  </si>
  <si>
    <t>CLASRP</t>
  </si>
  <si>
    <t>ENSG00000012061</t>
  </si>
  <si>
    <t>ERCC1</t>
  </si>
  <si>
    <t>ENSG00000196628</t>
  </si>
  <si>
    <t>TCF4</t>
  </si>
  <si>
    <t>ENSG00000134533</t>
  </si>
  <si>
    <t>RERG</t>
  </si>
  <si>
    <t>ENSG00000038427</t>
  </si>
  <si>
    <t>VCAN</t>
  </si>
  <si>
    <t>ENSG00000152217</t>
  </si>
  <si>
    <t>SETBP1</t>
  </si>
  <si>
    <t>ENSG00000179603</t>
  </si>
  <si>
    <t>GRM8</t>
  </si>
  <si>
    <t>ENSG00000128573</t>
  </si>
  <si>
    <t>FOXP2</t>
  </si>
  <si>
    <t>ENSG00000187323</t>
  </si>
  <si>
    <t>DCC</t>
  </si>
  <si>
    <t>ENSG00000221990</t>
  </si>
  <si>
    <t>C5orf55</t>
  </si>
  <si>
    <t>ENSG00000152061</t>
  </si>
  <si>
    <t>RABGAP1L</t>
  </si>
  <si>
    <t>ENSG00000066230</t>
  </si>
  <si>
    <t>SLC9A3</t>
  </si>
  <si>
    <t>ENSG00000180660</t>
  </si>
  <si>
    <t>MAB21L1</t>
  </si>
  <si>
    <t>ENSG00000187475</t>
  </si>
  <si>
    <t>HIST1H1T</t>
  </si>
  <si>
    <t>X2, 4df</t>
  </si>
  <si>
    <t>FCP-value</t>
  </si>
  <si>
    <t>1p31.3</t>
  </si>
  <si>
    <t>CR1L</t>
  </si>
  <si>
    <t>3p21.31</t>
  </si>
  <si>
    <t>HYAL2</t>
  </si>
  <si>
    <t>C6orf10</t>
  </si>
  <si>
    <t>NKAPL</t>
  </si>
  <si>
    <t>CLIC1</t>
  </si>
  <si>
    <t>ZSCAN9</t>
  </si>
  <si>
    <t>TRIM39-RPP21</t>
  </si>
  <si>
    <t>ZSCAN12</t>
  </si>
  <si>
    <t>BAG6</t>
  </si>
  <si>
    <t>FBXO46</t>
  </si>
  <si>
    <t>RSPH6A</t>
  </si>
  <si>
    <t>Genes highlighted in yellow color where not previously genome-wide in the individual AD and GERD GWAS but reached the status following FCP analysis</t>
  </si>
  <si>
    <t>FCP: Fisher's combined P-value</t>
  </si>
  <si>
    <t>Genes highlighted in yellow color where not previously genome-wide in the individual AD and PGM GWAS but reached the status following FCP analysis</t>
  </si>
  <si>
    <t>CYTOBAND</t>
  </si>
  <si>
    <t>1q23.3</t>
  </si>
  <si>
    <t>19q13.32</t>
  </si>
  <si>
    <t>6p21.32</t>
  </si>
  <si>
    <t>6p22.1</t>
  </si>
  <si>
    <t>11q24.1</t>
  </si>
  <si>
    <t>6p21</t>
  </si>
  <si>
    <t>17q23.3</t>
  </si>
  <si>
    <t>20q13.31</t>
  </si>
  <si>
    <t>14q32.12</t>
  </si>
  <si>
    <t>6p21.33</t>
  </si>
  <si>
    <t>6p12.3</t>
  </si>
  <si>
    <t>6p22.2</t>
  </si>
  <si>
    <t>1q32.2</t>
  </si>
  <si>
    <t>IP6K1</t>
  </si>
  <si>
    <t>5p15.33</t>
  </si>
  <si>
    <t>TMEM106B</t>
  </si>
  <si>
    <t>7p21.3</t>
  </si>
  <si>
    <t>12p12.3</t>
  </si>
  <si>
    <t>15q22.1-q22.2</t>
  </si>
  <si>
    <t>ZNF689</t>
  </si>
  <si>
    <t>16p11.2</t>
  </si>
  <si>
    <t>FOXA3</t>
  </si>
  <si>
    <t>chunk</t>
  </si>
  <si>
    <t>NSNP</t>
  </si>
  <si>
    <t>chr</t>
  </si>
  <si>
    <t>st</t>
  </si>
  <si>
    <t>sp</t>
  </si>
  <si>
    <t>PPA_1</t>
  </si>
  <si>
    <t>PPA_2</t>
  </si>
  <si>
    <t>PPA_3</t>
  </si>
  <si>
    <t>PPA_4</t>
  </si>
  <si>
    <t>chr1</t>
  </si>
  <si>
    <t>chr6</t>
  </si>
  <si>
    <t>chr16</t>
  </si>
  <si>
    <t>chr17</t>
  </si>
  <si>
    <t>chr19</t>
  </si>
  <si>
    <t>This region was identified in AD-PGM meta-analysis</t>
  </si>
  <si>
    <t>rs2526380</t>
  </si>
  <si>
    <t>Alzheimer's Disease (with APOE region)</t>
  </si>
  <si>
    <t>Alzheimer's Disease (without APOE and MHC regions)</t>
  </si>
  <si>
    <t>Inflammatory bowel disease (Wu et al 2021)</t>
  </si>
  <si>
    <t>Inflammatory bowel disease (from GWAS-atlas)</t>
  </si>
  <si>
    <t>Diverticulosis-PheCode_562_SAIGE</t>
  </si>
  <si>
    <t>Diverticular disease-k57</t>
  </si>
  <si>
    <t>Gastritis-Duodenitis-PheCode_535_SAIGE</t>
  </si>
  <si>
    <t>Diverticular disease-K57</t>
  </si>
  <si>
    <t>Lanzoprazole-GWAS-20003-UKB</t>
  </si>
  <si>
    <t>Supplementary Table 2:  Summary of cross-traits LDSC correlation analysis</t>
  </si>
  <si>
    <t>Found in GWAS-PW</t>
  </si>
  <si>
    <t>A. AD and PGM GWAS</t>
  </si>
  <si>
    <t>This region was identified in AD-GERD suggestive association</t>
  </si>
  <si>
    <t>This region was identified in AD-PGM and AD-GERD meta-analysis</t>
  </si>
  <si>
    <t>This region was identified in all meta-analyses</t>
  </si>
  <si>
    <t>B. AD and GERD GWAS</t>
  </si>
  <si>
    <t>Supplementary Table 11: MR analysis results of the association between AD and GIT disorders</t>
  </si>
  <si>
    <t xml:space="preserve">Supplementary Table 10: Genomic regions shared by AD with PGM and GERD GWAS </t>
  </si>
  <si>
    <t>Supplementary Table 12: Genome-wide significant genes for Alzheimer's disease</t>
  </si>
  <si>
    <t>Supplementary Table 13: Genome-wide significant genes for PGM</t>
  </si>
  <si>
    <t>Supplementary Table 14: Genome-wide significant genes for GERD GWAS</t>
  </si>
  <si>
    <t>Supplementary Table 15: AD and PGM shared genes reaching genome-wide significance in the FCP analysis</t>
  </si>
  <si>
    <t>Supplementary Table 16: AD and GERD shared genes reaching genome-wide significance in the FCP analysis</t>
  </si>
  <si>
    <t>Supplementary Table 17:  Significantly enriched pathways for Alzheimer's disease and gastroesophageal reflux disease</t>
  </si>
  <si>
    <t>Supplementary Table 18:  Significantly enriched pathways for Alzheimer's disease and medicines for peptic ulcer or gastroesophageal reflux disease (PGM)</t>
  </si>
  <si>
    <t>SNPs and loci highlighted in yellow color were reproduced or in strong LD with one of the SNPs we identified to be genome-wide significant. While those in orange color were found in the GWAS-PW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</si>
</sst>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11" fillId="2" borderId="0" applyNumberFormat="0" applyBorder="0" applyAlignment="0" applyProtection="0"/>
  </cellStyleXfs>
  <cellXfs count="10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3" fontId="0" fillId="0" borderId="1" xfId="0" applyNumberFormat="1" applyBorder="1" applyAlignment="1">
      <alignment vertical="center" wrapText="1"/>
    </xf>
    <xf numFmtId="0" fontId="0" fillId="0" borderId="1" xfId="0" applyBorder="1"/>
    <xf numFmtId="3" fontId="0" fillId="0" borderId="1" xfId="0" applyNumberFormat="1" applyBorder="1"/>
    <xf numFmtId="3" fontId="2" fillId="0" borderId="0" xfId="0" applyNumberFormat="1" applyFont="1"/>
    <xf numFmtId="0" fontId="0" fillId="0" borderId="2" xfId="0" applyFill="1" applyBorder="1" applyAlignment="1">
      <alignment vertical="center" wrapText="1"/>
    </xf>
    <xf numFmtId="0" fontId="3" fillId="0" borderId="1" xfId="0" applyFont="1" applyBorder="1"/>
    <xf numFmtId="0" fontId="1" fillId="0" borderId="0" xfId="0" applyFont="1"/>
    <xf numFmtId="0" fontId="4" fillId="0" borderId="0" xfId="0" applyFont="1" applyAlignment="1">
      <alignment vertical="center"/>
    </xf>
    <xf numFmtId="0" fontId="4" fillId="0" borderId="0" xfId="0" applyFont="1"/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wrapText="1"/>
    </xf>
    <xf numFmtId="4" fontId="0" fillId="0" borderId="1" xfId="0" applyNumberFormat="1" applyBorder="1" applyAlignment="1">
      <alignment vertical="center" wrapText="1"/>
    </xf>
    <xf numFmtId="0" fontId="6" fillId="0" borderId="0" xfId="1" applyFont="1" applyAlignment="1">
      <alignment vertical="center"/>
    </xf>
    <xf numFmtId="11" fontId="0" fillId="0" borderId="0" xfId="0" applyNumberFormat="1"/>
    <xf numFmtId="2" fontId="0" fillId="0" borderId="0" xfId="0" applyNumberFormat="1"/>
    <xf numFmtId="11" fontId="0" fillId="0" borderId="1" xfId="0" applyNumberFormat="1" applyBorder="1"/>
    <xf numFmtId="2" fontId="0" fillId="0" borderId="1" xfId="0" applyNumberFormat="1" applyBorder="1"/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0" fillId="0" borderId="9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top" wrapText="1"/>
    </xf>
    <xf numFmtId="0" fontId="7" fillId="0" borderId="9" xfId="0" applyFont="1" applyBorder="1" applyAlignment="1">
      <alignment vertical="center" wrapText="1"/>
    </xf>
    <xf numFmtId="0" fontId="3" fillId="0" borderId="9" xfId="0" applyFont="1" applyBorder="1" applyAlignment="1">
      <alignment vertical="top" wrapText="1"/>
    </xf>
    <xf numFmtId="0" fontId="7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8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9" fillId="0" borderId="9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0" fillId="0" borderId="0" xfId="0" applyFont="1" applyAlignment="1">
      <alignment vertical="center"/>
    </xf>
    <xf numFmtId="0" fontId="10" fillId="0" borderId="0" xfId="0" applyFont="1"/>
    <xf numFmtId="0" fontId="0" fillId="3" borderId="0" xfId="0" applyFill="1"/>
    <xf numFmtId="11" fontId="0" fillId="3" borderId="0" xfId="0" applyNumberFormat="1" applyFill="1"/>
    <xf numFmtId="0" fontId="11" fillId="3" borderId="0" xfId="2" applyFill="1"/>
    <xf numFmtId="11" fontId="11" fillId="3" borderId="0" xfId="2" applyNumberFormat="1" applyFill="1"/>
    <xf numFmtId="0" fontId="11" fillId="2" borderId="0" xfId="2"/>
    <xf numFmtId="11" fontId="11" fillId="2" borderId="0" xfId="2" applyNumberFormat="1"/>
    <xf numFmtId="2" fontId="0" fillId="3" borderId="0" xfId="0" applyNumberFormat="1" applyFill="1"/>
    <xf numFmtId="164" fontId="0" fillId="3" borderId="0" xfId="0" applyNumberFormat="1" applyFill="1"/>
    <xf numFmtId="0" fontId="5" fillId="0" borderId="0" xfId="1"/>
    <xf numFmtId="0" fontId="10" fillId="4" borderId="0" xfId="0" applyFont="1" applyFill="1"/>
    <xf numFmtId="0" fontId="0" fillId="0" borderId="2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3" fillId="0" borderId="0" xfId="0" applyFont="1"/>
    <xf numFmtId="3" fontId="0" fillId="0" borderId="0" xfId="0" applyNumberFormat="1" applyBorder="1" applyAlignment="1">
      <alignment vertical="center" wrapText="1"/>
    </xf>
    <xf numFmtId="3" fontId="0" fillId="0" borderId="0" xfId="0" applyNumberFormat="1"/>
    <xf numFmtId="0" fontId="7" fillId="0" borderId="0" xfId="0" applyFont="1"/>
    <xf numFmtId="11" fontId="10" fillId="0" borderId="0" xfId="0" applyNumberFormat="1" applyFont="1"/>
    <xf numFmtId="11" fontId="7" fillId="0" borderId="0" xfId="0" applyNumberFormat="1" applyFont="1"/>
    <xf numFmtId="164" fontId="0" fillId="0" borderId="0" xfId="0" applyNumberFormat="1"/>
    <xf numFmtId="164" fontId="0" fillId="0" borderId="1" xfId="0" applyNumberFormat="1" applyBorder="1"/>
    <xf numFmtId="0" fontId="0" fillId="0" borderId="0" xfId="0" applyBorder="1" applyAlignment="1">
      <alignment vertical="center"/>
    </xf>
    <xf numFmtId="0" fontId="0" fillId="0" borderId="0" xfId="0" applyBorder="1"/>
    <xf numFmtId="2" fontId="0" fillId="0" borderId="0" xfId="0" applyNumberFormat="1" applyBorder="1"/>
    <xf numFmtId="11" fontId="0" fillId="0" borderId="0" xfId="0" applyNumberFormat="1" applyBorder="1"/>
    <xf numFmtId="0" fontId="0" fillId="3" borderId="1" xfId="0" applyFill="1" applyBorder="1"/>
    <xf numFmtId="11" fontId="0" fillId="3" borderId="1" xfId="0" applyNumberFormat="1" applyFill="1" applyBorder="1"/>
    <xf numFmtId="2" fontId="0" fillId="3" borderId="1" xfId="0" applyNumberFormat="1" applyFill="1" applyBorder="1"/>
    <xf numFmtId="0" fontId="12" fillId="3" borderId="0" xfId="0" applyFont="1" applyFill="1"/>
    <xf numFmtId="0" fontId="0" fillId="5" borderId="0" xfId="0" applyFill="1"/>
    <xf numFmtId="2" fontId="0" fillId="5" borderId="0" xfId="0" applyNumberFormat="1" applyFill="1"/>
    <xf numFmtId="11" fontId="0" fillId="5" borderId="0" xfId="0" applyNumberFormat="1" applyFill="1"/>
    <xf numFmtId="2" fontId="12" fillId="3" borderId="0" xfId="0" applyNumberFormat="1" applyFont="1" applyFill="1"/>
    <xf numFmtId="0" fontId="0" fillId="0" borderId="3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3" fontId="0" fillId="0" borderId="3" xfId="0" applyNumberFormat="1" applyBorder="1" applyAlignment="1">
      <alignment horizontal="center" vertical="center" wrapText="1"/>
    </xf>
    <xf numFmtId="3" fontId="0" fillId="0" borderId="2" xfId="0" applyNumberFormat="1" applyBorder="1" applyAlignment="1">
      <alignment horizontal="center" vertical="center" wrapText="1"/>
    </xf>
    <xf numFmtId="3" fontId="0" fillId="0" borderId="4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0" fillId="0" borderId="12" xfId="0" applyFont="1" applyBorder="1" applyAlignment="1">
      <alignment vertical="center" wrapText="1"/>
    </xf>
    <xf numFmtId="0" fontId="0" fillId="0" borderId="13" xfId="0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0" fillId="0" borderId="8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</cellXfs>
  <cellStyles count="3">
    <cellStyle name="Good" xfId="2" builtinId="26"/>
    <cellStyle name="Normal" xfId="0" builtinId="0"/>
    <cellStyle name="Normal 6" xfId="1" xr:uid="{F1A74346-4AE0-43F8-827A-3421EF33C1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350520</xdr:colOff>
          <xdr:row>3</xdr:row>
          <xdr:rowOff>0</xdr:rowOff>
        </xdr:from>
        <xdr:to>
          <xdr:col>11</xdr:col>
          <xdr:colOff>22860</xdr:colOff>
          <xdr:row>6</xdr:row>
          <xdr:rowOff>152400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A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32EF-6E3C-4E56-9D61-AA579EE5CBF7}">
  <dimension ref="B1:L36"/>
  <sheetViews>
    <sheetView tabSelected="1" workbookViewId="0">
      <selection activeCell="F22" sqref="F22:G22"/>
    </sheetView>
  </sheetViews>
  <sheetFormatPr defaultRowHeight="14.4" x14ac:dyDescent="0.3"/>
  <cols>
    <col min="3" max="3" width="49" customWidth="1"/>
    <col min="4" max="4" width="86.88671875" customWidth="1"/>
    <col min="5" max="5" width="11.5546875" customWidth="1"/>
    <col min="6" max="6" width="10.44140625" customWidth="1"/>
    <col min="7" max="10" width="12.5546875" customWidth="1"/>
    <col min="11" max="11" width="58.109375" customWidth="1"/>
    <col min="12" max="12" width="71.33203125" customWidth="1"/>
  </cols>
  <sheetData>
    <row r="1" spans="2:12" ht="17.399999999999999" x14ac:dyDescent="0.3">
      <c r="D1" s="16" t="s">
        <v>46</v>
      </c>
    </row>
    <row r="2" spans="2:12" s="12" customFormat="1" ht="21" x14ac:dyDescent="0.4">
      <c r="B2" s="11"/>
    </row>
    <row r="3" spans="2:12" x14ac:dyDescent="0.3">
      <c r="B3" s="1"/>
    </row>
    <row r="4" spans="2:12" s="10" customFormat="1" ht="28.8" x14ac:dyDescent="0.3">
      <c r="B4" s="13" t="s">
        <v>0</v>
      </c>
      <c r="C4" s="13" t="s">
        <v>1</v>
      </c>
      <c r="D4" s="13" t="s">
        <v>2</v>
      </c>
      <c r="E4" s="13" t="s">
        <v>3</v>
      </c>
      <c r="F4" s="13" t="s">
        <v>4</v>
      </c>
      <c r="G4" s="13" t="s">
        <v>5</v>
      </c>
      <c r="H4" s="13" t="s">
        <v>45</v>
      </c>
      <c r="I4" s="13" t="s">
        <v>11</v>
      </c>
      <c r="J4" s="13" t="s">
        <v>12</v>
      </c>
      <c r="K4" s="13" t="s">
        <v>7</v>
      </c>
      <c r="L4" s="13" t="s">
        <v>6</v>
      </c>
    </row>
    <row r="5" spans="2:12" ht="28.8" x14ac:dyDescent="0.3">
      <c r="B5" s="2">
        <v>1</v>
      </c>
      <c r="C5" s="2" t="s">
        <v>34</v>
      </c>
      <c r="D5" s="3" t="s">
        <v>8</v>
      </c>
      <c r="E5" s="4">
        <v>71880</v>
      </c>
      <c r="F5" s="4">
        <v>383378</v>
      </c>
      <c r="G5" s="4">
        <v>455258</v>
      </c>
      <c r="H5" s="15">
        <f>E5/G5*100</f>
        <v>15.788849399681059</v>
      </c>
      <c r="I5" s="4">
        <v>13367301</v>
      </c>
      <c r="J5" s="81" t="s">
        <v>13</v>
      </c>
      <c r="K5" s="2" t="s">
        <v>10</v>
      </c>
      <c r="L5" s="2" t="s">
        <v>9</v>
      </c>
    </row>
    <row r="6" spans="2:12" ht="15.6" x14ac:dyDescent="0.3">
      <c r="B6" s="2">
        <v>2</v>
      </c>
      <c r="C6" s="2" t="s">
        <v>15</v>
      </c>
      <c r="D6" s="9" t="s">
        <v>14</v>
      </c>
      <c r="E6" s="4">
        <v>71522</v>
      </c>
      <c r="F6" s="4">
        <v>261079</v>
      </c>
      <c r="G6" s="4">
        <v>332601</v>
      </c>
      <c r="H6" s="15">
        <f t="shared" ref="H6:H17" si="0">E6/G6*100</f>
        <v>21.503843945147487</v>
      </c>
      <c r="I6" s="4">
        <v>9922884</v>
      </c>
      <c r="J6" s="82"/>
      <c r="K6" s="2" t="s">
        <v>16</v>
      </c>
      <c r="L6" t="s">
        <v>21</v>
      </c>
    </row>
    <row r="7" spans="2:12" ht="15.6" x14ac:dyDescent="0.3">
      <c r="B7" s="2">
        <v>3</v>
      </c>
      <c r="C7" s="2" t="s">
        <v>567</v>
      </c>
      <c r="D7" s="9" t="s">
        <v>568</v>
      </c>
      <c r="E7" s="4">
        <v>28941</v>
      </c>
      <c r="F7" s="57">
        <v>378124</v>
      </c>
      <c r="G7" s="4">
        <f>E7+F7</f>
        <v>407065</v>
      </c>
      <c r="H7" s="15">
        <f t="shared" si="0"/>
        <v>7.1096753589721544</v>
      </c>
      <c r="I7" s="4">
        <v>28332881</v>
      </c>
      <c r="J7" s="82"/>
      <c r="K7" s="2"/>
    </row>
    <row r="8" spans="2:12" ht="15.6" x14ac:dyDescent="0.3">
      <c r="B8" s="3">
        <v>4</v>
      </c>
      <c r="C8" s="5" t="s">
        <v>17</v>
      </c>
      <c r="D8" s="5" t="s">
        <v>19</v>
      </c>
      <c r="E8" s="6">
        <v>14477</v>
      </c>
      <c r="F8" s="7">
        <v>286314</v>
      </c>
      <c r="G8" s="6">
        <v>300791</v>
      </c>
      <c r="H8" s="15">
        <f t="shared" si="0"/>
        <v>4.8129764520879945</v>
      </c>
      <c r="I8" s="6">
        <v>10358816</v>
      </c>
      <c r="J8" s="82"/>
      <c r="K8" s="5" t="s">
        <v>20</v>
      </c>
      <c r="L8" s="2" t="s">
        <v>18</v>
      </c>
    </row>
    <row r="9" spans="2:12" x14ac:dyDescent="0.3">
      <c r="B9" s="5">
        <v>5</v>
      </c>
      <c r="C9" s="5" t="s">
        <v>22</v>
      </c>
      <c r="D9" s="5" t="s">
        <v>23</v>
      </c>
      <c r="E9" s="6">
        <v>16666</v>
      </c>
      <c r="F9" s="6">
        <v>439661</v>
      </c>
      <c r="G9" s="6">
        <v>456327</v>
      </c>
      <c r="H9" s="15">
        <f t="shared" si="0"/>
        <v>3.6522055455846356</v>
      </c>
      <c r="I9" s="6">
        <v>8546066</v>
      </c>
      <c r="J9" s="82"/>
      <c r="K9" s="78" t="s">
        <v>33</v>
      </c>
      <c r="L9" s="76" t="s">
        <v>32</v>
      </c>
    </row>
    <row r="10" spans="2:12" ht="15" customHeight="1" x14ac:dyDescent="0.3">
      <c r="B10" s="8">
        <v>6</v>
      </c>
      <c r="C10" s="2" t="s">
        <v>30</v>
      </c>
      <c r="D10" t="s">
        <v>31</v>
      </c>
      <c r="E10" s="6">
        <v>54854</v>
      </c>
      <c r="F10" s="6">
        <v>401473</v>
      </c>
      <c r="G10" s="6">
        <v>456327</v>
      </c>
      <c r="H10" s="15">
        <f t="shared" si="0"/>
        <v>12.020765810482395</v>
      </c>
      <c r="I10" s="6">
        <v>8546066</v>
      </c>
      <c r="J10" s="82"/>
      <c r="K10" s="79"/>
      <c r="L10" s="77"/>
    </row>
    <row r="11" spans="2:12" x14ac:dyDescent="0.3">
      <c r="B11" s="5">
        <v>7</v>
      </c>
      <c r="C11" s="5" t="s">
        <v>26</v>
      </c>
      <c r="D11" s="5" t="s">
        <v>27</v>
      </c>
      <c r="E11" s="6">
        <v>28518</v>
      </c>
      <c r="F11" s="6">
        <v>426803</v>
      </c>
      <c r="G11" s="6">
        <v>455321</v>
      </c>
      <c r="H11" s="15">
        <f t="shared" si="0"/>
        <v>6.2632736025792797</v>
      </c>
      <c r="I11" s="6">
        <v>8546066</v>
      </c>
      <c r="J11" s="82"/>
      <c r="K11" s="79"/>
      <c r="L11" s="77"/>
    </row>
    <row r="12" spans="2:12" x14ac:dyDescent="0.3">
      <c r="B12" s="5">
        <v>8</v>
      </c>
      <c r="C12" s="5" t="s">
        <v>28</v>
      </c>
      <c r="D12" s="5" t="s">
        <v>29</v>
      </c>
      <c r="E12" s="5">
        <v>7045</v>
      </c>
      <c r="F12" s="5">
        <v>426803</v>
      </c>
      <c r="G12" s="6">
        <v>456327</v>
      </c>
      <c r="H12" s="15">
        <f t="shared" si="0"/>
        <v>1.5438490380801486</v>
      </c>
      <c r="I12" s="6">
        <v>8546066</v>
      </c>
      <c r="J12" s="82"/>
      <c r="K12" s="79"/>
      <c r="L12" s="77"/>
    </row>
    <row r="13" spans="2:12" x14ac:dyDescent="0.3">
      <c r="B13" s="5">
        <v>9</v>
      </c>
      <c r="C13" s="5" t="s">
        <v>25</v>
      </c>
      <c r="D13" s="5" t="s">
        <v>24</v>
      </c>
      <c r="E13" s="6">
        <v>90175</v>
      </c>
      <c r="F13" s="6">
        <v>366152</v>
      </c>
      <c r="G13" s="6">
        <v>456327</v>
      </c>
      <c r="H13" s="15">
        <f t="shared" si="0"/>
        <v>19.761048546327523</v>
      </c>
      <c r="I13" s="6">
        <v>8546066</v>
      </c>
      <c r="J13" s="82"/>
      <c r="K13" s="80"/>
      <c r="L13" s="77"/>
    </row>
    <row r="14" spans="2:12" x14ac:dyDescent="0.3">
      <c r="B14" s="5">
        <v>10</v>
      </c>
      <c r="C14" t="s">
        <v>569</v>
      </c>
      <c r="D14" s="5" t="s">
        <v>570</v>
      </c>
      <c r="E14" s="58">
        <v>27311</v>
      </c>
      <c r="F14" s="58">
        <v>334783</v>
      </c>
      <c r="G14" s="6">
        <f>E14+F14</f>
        <v>362094</v>
      </c>
      <c r="H14" s="15">
        <f t="shared" si="0"/>
        <v>7.5425165840914241</v>
      </c>
      <c r="I14" s="6">
        <v>27884784</v>
      </c>
      <c r="J14" s="82"/>
      <c r="K14" s="55"/>
      <c r="L14" s="54"/>
    </row>
    <row r="15" spans="2:12" x14ac:dyDescent="0.3">
      <c r="B15" s="5">
        <v>11</v>
      </c>
      <c r="C15" s="5" t="s">
        <v>35</v>
      </c>
      <c r="D15" s="5" t="s">
        <v>36</v>
      </c>
      <c r="E15" s="6">
        <v>14028</v>
      </c>
      <c r="F15" s="6">
        <v>286763</v>
      </c>
      <c r="G15" s="6">
        <f>E15+F15</f>
        <v>300791</v>
      </c>
      <c r="H15" s="15">
        <f t="shared" si="0"/>
        <v>4.6637033687843052</v>
      </c>
      <c r="I15" s="6">
        <v>10358369</v>
      </c>
      <c r="J15" s="82"/>
      <c r="K15" s="5" t="s">
        <v>20</v>
      </c>
      <c r="L15" s="14" t="s">
        <v>37</v>
      </c>
    </row>
    <row r="16" spans="2:12" x14ac:dyDescent="0.3">
      <c r="B16" s="5">
        <v>12</v>
      </c>
      <c r="C16" s="5" t="s">
        <v>38</v>
      </c>
      <c r="D16" s="5" t="s">
        <v>40</v>
      </c>
      <c r="E16" s="6">
        <v>13559</v>
      </c>
      <c r="F16" s="6">
        <v>266884</v>
      </c>
      <c r="G16" s="6">
        <v>280443</v>
      </c>
      <c r="H16" s="15">
        <f t="shared" si="0"/>
        <v>4.8348505756963087</v>
      </c>
      <c r="I16" s="6">
        <v>10284516</v>
      </c>
      <c r="J16" s="82"/>
      <c r="K16" s="5" t="s">
        <v>20</v>
      </c>
      <c r="L16" s="5" t="s">
        <v>39</v>
      </c>
    </row>
    <row r="17" spans="2:12" x14ac:dyDescent="0.3">
      <c r="B17" s="5">
        <v>13</v>
      </c>
      <c r="C17" s="5" t="s">
        <v>41</v>
      </c>
      <c r="D17" s="5" t="s">
        <v>42</v>
      </c>
      <c r="E17" s="6">
        <v>12882</v>
      </c>
      <c r="F17" s="6">
        <v>21770</v>
      </c>
      <c r="G17" s="6">
        <v>34652</v>
      </c>
      <c r="H17" s="15">
        <f t="shared" si="0"/>
        <v>37.175343414521528</v>
      </c>
      <c r="I17" s="6">
        <v>11555662</v>
      </c>
      <c r="J17" s="83"/>
      <c r="K17" s="5" t="s">
        <v>44</v>
      </c>
      <c r="L17" s="5" t="s">
        <v>43</v>
      </c>
    </row>
    <row r="18" spans="2:12" x14ac:dyDescent="0.3"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  <row r="19" spans="2:12" x14ac:dyDescent="0.3"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spans="2:12" x14ac:dyDescent="0.3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</row>
    <row r="21" spans="2:12" x14ac:dyDescent="0.3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spans="2:12" x14ac:dyDescent="0.3">
      <c r="B22" s="5"/>
      <c r="C22" s="5"/>
      <c r="D22" s="5"/>
      <c r="E22" s="5"/>
      <c r="F22" s="5"/>
      <c r="G22" s="6"/>
      <c r="H22" s="5"/>
      <c r="I22" s="5"/>
      <c r="J22" s="5"/>
      <c r="K22" s="5"/>
      <c r="L22" s="5"/>
    </row>
    <row r="23" spans="2:12" x14ac:dyDescent="0.3"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spans="2:12" x14ac:dyDescent="0.3"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spans="2:12" x14ac:dyDescent="0.3"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spans="2:12" x14ac:dyDescent="0.3"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</row>
    <row r="27" spans="2:12" x14ac:dyDescent="0.3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2:12" x14ac:dyDescent="0.3"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</row>
    <row r="29" spans="2:12" x14ac:dyDescent="0.3"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  <row r="30" spans="2:12" x14ac:dyDescent="0.3"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</row>
    <row r="31" spans="2:12" x14ac:dyDescent="0.3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2:12" x14ac:dyDescent="0.3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</row>
    <row r="33" spans="2:12" x14ac:dyDescent="0.3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  <row r="34" spans="2:12" x14ac:dyDescent="0.3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</row>
    <row r="35" spans="2:12" x14ac:dyDescent="0.3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</row>
    <row r="36" spans="2:12" x14ac:dyDescent="0.3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</row>
  </sheetData>
  <mergeCells count="3">
    <mergeCell ref="L9:L13"/>
    <mergeCell ref="K9:K13"/>
    <mergeCell ref="J5:J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209F7-24E4-46C7-8B6A-71C0076F1F76}">
  <dimension ref="B1:M132"/>
  <sheetViews>
    <sheetView workbookViewId="0">
      <selection activeCell="C1" sqref="C1"/>
    </sheetView>
  </sheetViews>
  <sheetFormatPr defaultRowHeight="14.4" x14ac:dyDescent="0.3"/>
  <cols>
    <col min="2" max="3" width="48" bestFit="1" customWidth="1"/>
    <col min="4" max="4" width="7.6640625" bestFit="1" customWidth="1"/>
    <col min="5" max="5" width="10.33203125" bestFit="1" customWidth="1"/>
    <col min="6" max="6" width="12" bestFit="1" customWidth="1"/>
    <col min="7" max="7" width="9.33203125" style="17" bestFit="1" customWidth="1"/>
    <col min="8" max="8" width="7" bestFit="1" customWidth="1"/>
    <col min="9" max="9" width="9.6640625" bestFit="1" customWidth="1"/>
    <col min="10" max="10" width="7" bestFit="1" customWidth="1"/>
    <col min="12" max="12" width="7.88671875" bestFit="1" customWidth="1"/>
    <col min="13" max="13" width="10.6640625" bestFit="1" customWidth="1"/>
  </cols>
  <sheetData>
    <row r="1" spans="2:13" ht="17.399999999999999" x14ac:dyDescent="0.3">
      <c r="C1" s="16" t="s">
        <v>1142</v>
      </c>
    </row>
    <row r="3" spans="2:13" x14ac:dyDescent="0.3">
      <c r="B3" s="5" t="s">
        <v>57</v>
      </c>
      <c r="C3" s="5" t="s">
        <v>58</v>
      </c>
      <c r="D3" s="5" t="s">
        <v>47</v>
      </c>
      <c r="E3" s="5" t="s">
        <v>48</v>
      </c>
      <c r="F3" s="5" t="s">
        <v>49</v>
      </c>
      <c r="G3" s="19" t="s">
        <v>50</v>
      </c>
      <c r="H3" s="5" t="s">
        <v>51</v>
      </c>
      <c r="I3" s="5" t="s">
        <v>52</v>
      </c>
      <c r="J3" s="5" t="s">
        <v>53</v>
      </c>
      <c r="K3" s="5" t="s">
        <v>54</v>
      </c>
      <c r="L3" s="5" t="s">
        <v>55</v>
      </c>
      <c r="M3" s="5" t="s">
        <v>56</v>
      </c>
    </row>
    <row r="4" spans="2:13" x14ac:dyDescent="0.3">
      <c r="B4" s="85" t="s">
        <v>1133</v>
      </c>
      <c r="C4" s="5" t="s">
        <v>1133</v>
      </c>
      <c r="D4" s="20">
        <v>1</v>
      </c>
      <c r="E4" s="19">
        <v>3.0616999999999998E-6</v>
      </c>
      <c r="F4" s="5">
        <v>326616.16759999999</v>
      </c>
      <c r="G4" s="19">
        <v>0</v>
      </c>
      <c r="H4" s="5">
        <v>8.2000000000000007E-3</v>
      </c>
      <c r="I4" s="5">
        <v>4.1000000000000003E-3</v>
      </c>
      <c r="J4" s="5">
        <v>1.0490999999999999</v>
      </c>
      <c r="K4" s="5">
        <v>5.1299999999999998E-2</v>
      </c>
      <c r="L4" s="63">
        <v>1.0490999999999999</v>
      </c>
      <c r="M4" s="63">
        <v>5.1299999999999998E-2</v>
      </c>
    </row>
    <row r="5" spans="2:13" x14ac:dyDescent="0.3">
      <c r="B5" s="85"/>
      <c r="C5" s="5" t="s">
        <v>59</v>
      </c>
      <c r="D5" s="20">
        <v>0.2404</v>
      </c>
      <c r="E5" s="19">
        <v>6.5853999999999996E-2</v>
      </c>
      <c r="F5" s="5">
        <v>3.6505000000000001</v>
      </c>
      <c r="G5" s="19">
        <v>2.9999999999999997E-4</v>
      </c>
      <c r="H5" s="5">
        <v>6.8000000000000005E-2</v>
      </c>
      <c r="I5" s="5">
        <v>2.5999999999999999E-3</v>
      </c>
      <c r="J5" s="5">
        <v>1.0389999999999999</v>
      </c>
      <c r="K5" s="5">
        <v>8.3000000000000001E-3</v>
      </c>
      <c r="L5" s="63">
        <v>1.3299999999999999E-2</v>
      </c>
      <c r="M5" s="63">
        <v>5.0000000000000001E-3</v>
      </c>
    </row>
    <row r="6" spans="2:13" x14ac:dyDescent="0.3">
      <c r="B6" s="85"/>
      <c r="C6" s="5" t="s">
        <v>60</v>
      </c>
      <c r="D6" s="20">
        <v>0.32619999999999999</v>
      </c>
      <c r="E6" s="19">
        <v>0.15551999999999999</v>
      </c>
      <c r="F6" s="5">
        <v>2.0975999999999999</v>
      </c>
      <c r="G6" s="19">
        <v>3.5900000000000001E-2</v>
      </c>
      <c r="H6" s="5">
        <v>7.7999999999999996E-3</v>
      </c>
      <c r="I6" s="5">
        <v>1.6999999999999999E-3</v>
      </c>
      <c r="J6" s="5">
        <v>1.0121</v>
      </c>
      <c r="K6" s="5">
        <v>6.4999999999999997E-3</v>
      </c>
      <c r="L6" s="63">
        <v>5.7999999999999996E-3</v>
      </c>
      <c r="M6" s="63">
        <v>4.5999999999999999E-3</v>
      </c>
    </row>
    <row r="7" spans="2:13" x14ac:dyDescent="0.3">
      <c r="B7" s="85"/>
      <c r="C7" s="5" t="s">
        <v>768</v>
      </c>
      <c r="D7" s="20">
        <v>0.2069</v>
      </c>
      <c r="E7" s="19">
        <v>7.5797000000000003E-2</v>
      </c>
      <c r="F7" s="5">
        <v>2.7302</v>
      </c>
      <c r="G7" s="19">
        <v>6.3E-3</v>
      </c>
      <c r="H7" s="5">
        <v>4.6399999999999997E-2</v>
      </c>
      <c r="I7" s="5">
        <v>1.6999999999999999E-3</v>
      </c>
      <c r="J7" s="5">
        <v>1.0386</v>
      </c>
      <c r="K7" s="5">
        <v>8.3999999999999995E-3</v>
      </c>
      <c r="L7" s="63">
        <v>1.35E-2</v>
      </c>
      <c r="M7" s="63">
        <v>6.0000000000000001E-3</v>
      </c>
    </row>
    <row r="8" spans="2:13" x14ac:dyDescent="0.3">
      <c r="B8" s="85"/>
      <c r="C8" s="5" t="s">
        <v>62</v>
      </c>
      <c r="D8" s="20">
        <v>0.33200000000000002</v>
      </c>
      <c r="E8" s="19">
        <v>0.12424</v>
      </c>
      <c r="F8" s="5">
        <v>2.6718000000000002</v>
      </c>
      <c r="G8" s="19">
        <v>7.4999999999999997E-3</v>
      </c>
      <c r="H8" s="5">
        <v>1.06E-2</v>
      </c>
      <c r="I8" s="5">
        <v>1.2999999999999999E-3</v>
      </c>
      <c r="J8" s="5">
        <v>1.0136000000000001</v>
      </c>
      <c r="K8" s="5">
        <v>7.1000000000000004E-3</v>
      </c>
      <c r="L8" s="63">
        <v>3.8999999999999998E-3</v>
      </c>
      <c r="M8" s="63">
        <v>5.0000000000000001E-3</v>
      </c>
    </row>
    <row r="9" spans="2:13" x14ac:dyDescent="0.3">
      <c r="B9" s="85"/>
      <c r="C9" s="5" t="s">
        <v>63</v>
      </c>
      <c r="D9" s="20">
        <v>0.19</v>
      </c>
      <c r="E9" s="19">
        <v>9.4520000000000007E-2</v>
      </c>
      <c r="F9" s="5">
        <v>2.0101</v>
      </c>
      <c r="G9" s="19">
        <v>4.4400000000000002E-2</v>
      </c>
      <c r="H9" s="5">
        <v>1.4999999999999999E-2</v>
      </c>
      <c r="I9" s="5">
        <v>1.4E-3</v>
      </c>
      <c r="J9" s="5">
        <v>1.0015000000000001</v>
      </c>
      <c r="K9" s="5">
        <v>7.1000000000000004E-3</v>
      </c>
      <c r="L9" s="63">
        <v>4.7999999999999996E-3</v>
      </c>
      <c r="M9" s="63">
        <v>5.0000000000000001E-3</v>
      </c>
    </row>
    <row r="10" spans="2:13" x14ac:dyDescent="0.3">
      <c r="B10" s="85"/>
      <c r="C10" s="5" t="s">
        <v>64</v>
      </c>
      <c r="D10" s="20">
        <v>0.19600000000000001</v>
      </c>
      <c r="E10" s="19">
        <v>9.5577999999999996E-2</v>
      </c>
      <c r="F10" s="5">
        <v>2.0501999999999998</v>
      </c>
      <c r="G10" s="19">
        <v>4.0300000000000002E-2</v>
      </c>
      <c r="H10" s="5">
        <v>2.5899999999999999E-2</v>
      </c>
      <c r="I10" s="5">
        <v>2.3E-3</v>
      </c>
      <c r="J10" s="5">
        <v>1.0086999999999999</v>
      </c>
      <c r="K10" s="5">
        <v>8.0000000000000002E-3</v>
      </c>
      <c r="L10" s="63">
        <v>-1.5E-3</v>
      </c>
      <c r="M10" s="63">
        <v>5.0000000000000001E-3</v>
      </c>
    </row>
    <row r="11" spans="2:13" x14ac:dyDescent="0.3">
      <c r="B11" s="85"/>
      <c r="C11" s="5" t="s">
        <v>65</v>
      </c>
      <c r="D11" s="20">
        <v>0.25430000000000003</v>
      </c>
      <c r="E11" s="19">
        <v>0.12207</v>
      </c>
      <c r="F11" s="5">
        <v>2.0834000000000001</v>
      </c>
      <c r="G11" s="19">
        <v>3.7199999999999997E-2</v>
      </c>
      <c r="H11" s="5">
        <v>1.18E-2</v>
      </c>
      <c r="I11" s="5">
        <v>1.9E-3</v>
      </c>
      <c r="J11" s="5">
        <v>1.0046999999999999</v>
      </c>
      <c r="K11" s="5">
        <v>7.0000000000000001E-3</v>
      </c>
      <c r="L11" s="63">
        <v>5.7999999999999996E-3</v>
      </c>
      <c r="M11" s="63">
        <v>5.1000000000000004E-3</v>
      </c>
    </row>
    <row r="12" spans="2:13" x14ac:dyDescent="0.3">
      <c r="B12" s="85"/>
      <c r="C12" s="5" t="s">
        <v>66</v>
      </c>
      <c r="D12" s="20">
        <v>-7.0699999999999999E-2</v>
      </c>
      <c r="E12" s="19">
        <v>7.2076000000000001E-2</v>
      </c>
      <c r="F12" s="5">
        <v>-0.98119999999999996</v>
      </c>
      <c r="G12" s="19">
        <v>0.32650000000000001</v>
      </c>
      <c r="H12" s="5">
        <v>0.32150000000000001</v>
      </c>
      <c r="I12" s="5">
        <v>3.6400000000000002E-2</v>
      </c>
      <c r="J12" s="5">
        <v>1.0569999999999999</v>
      </c>
      <c r="K12" s="5">
        <v>1.34E-2</v>
      </c>
      <c r="L12" s="63">
        <v>1.2200000000000001E-2</v>
      </c>
      <c r="M12" s="63">
        <v>6.4999999999999997E-3</v>
      </c>
    </row>
    <row r="15" spans="2:13" x14ac:dyDescent="0.3">
      <c r="B15" s="86" t="s">
        <v>1134</v>
      </c>
      <c r="C15" s="5" t="s">
        <v>58</v>
      </c>
      <c r="D15" s="5" t="s">
        <v>47</v>
      </c>
      <c r="E15" s="5" t="s">
        <v>48</v>
      </c>
      <c r="F15" s="5" t="s">
        <v>49</v>
      </c>
      <c r="G15" s="19" t="s">
        <v>50</v>
      </c>
      <c r="H15" s="5" t="s">
        <v>51</v>
      </c>
      <c r="I15" s="5" t="s">
        <v>52</v>
      </c>
      <c r="J15" s="5" t="s">
        <v>53</v>
      </c>
      <c r="K15" s="5" t="s">
        <v>54</v>
      </c>
      <c r="L15" s="5" t="s">
        <v>55</v>
      </c>
      <c r="M15" s="5" t="s">
        <v>56</v>
      </c>
    </row>
    <row r="16" spans="2:13" x14ac:dyDescent="0.3">
      <c r="B16" s="87"/>
      <c r="C16" s="5" t="s">
        <v>1133</v>
      </c>
      <c r="D16">
        <v>1</v>
      </c>
      <c r="E16" s="17">
        <v>1.9688000000000001E-6</v>
      </c>
      <c r="F16">
        <v>507922.56160000002</v>
      </c>
      <c r="G16" s="17">
        <v>0</v>
      </c>
      <c r="H16">
        <v>1.6E-2</v>
      </c>
      <c r="I16">
        <v>1.6999999999999999E-3</v>
      </c>
      <c r="J16">
        <v>0.995</v>
      </c>
      <c r="K16">
        <v>7.7000000000000002E-3</v>
      </c>
      <c r="L16" s="62">
        <v>0.995</v>
      </c>
      <c r="M16" s="62">
        <v>7.7000000000000002E-3</v>
      </c>
    </row>
    <row r="17" spans="2:13" x14ac:dyDescent="0.3">
      <c r="B17" s="87"/>
      <c r="C17" s="5" t="s">
        <v>768</v>
      </c>
      <c r="D17" s="18">
        <v>0.15179999999999999</v>
      </c>
      <c r="E17" s="17">
        <v>3.9926000000000003E-2</v>
      </c>
      <c r="F17">
        <v>3.8025000000000002</v>
      </c>
      <c r="G17" s="17">
        <v>1.4325000000000001E-4</v>
      </c>
      <c r="H17">
        <v>4.6199999999999998E-2</v>
      </c>
      <c r="I17">
        <v>1.8E-3</v>
      </c>
      <c r="J17">
        <v>1.0379</v>
      </c>
      <c r="K17">
        <v>8.5000000000000006E-3</v>
      </c>
      <c r="L17" s="62">
        <v>1.5599999999999999E-2</v>
      </c>
      <c r="M17" s="62">
        <v>5.4999999999999997E-3</v>
      </c>
    </row>
    <row r="18" spans="2:13" x14ac:dyDescent="0.3">
      <c r="B18" s="87"/>
      <c r="C18" s="5" t="s">
        <v>1135</v>
      </c>
      <c r="D18" s="18">
        <v>-3.0300000000000001E-2</v>
      </c>
      <c r="E18" s="17">
        <v>6.9571999999999995E-2</v>
      </c>
      <c r="F18">
        <v>-0.4355</v>
      </c>
      <c r="G18" s="17">
        <v>0.66317999999999999</v>
      </c>
      <c r="H18">
        <v>1.04E-2</v>
      </c>
      <c r="I18">
        <v>1.5E-3</v>
      </c>
      <c r="J18">
        <v>1.0331999999999999</v>
      </c>
      <c r="K18">
        <v>8.6999999999999994E-3</v>
      </c>
      <c r="L18" s="62">
        <v>8.6999999999999994E-3</v>
      </c>
      <c r="M18" s="62">
        <v>4.5999999999999999E-3</v>
      </c>
    </row>
    <row r="19" spans="2:13" x14ac:dyDescent="0.3">
      <c r="B19" s="87"/>
      <c r="C19" s="5" t="s">
        <v>62</v>
      </c>
      <c r="D19" s="18">
        <v>0.25719999999999998</v>
      </c>
      <c r="E19" s="17">
        <v>7.1001999999999996E-2</v>
      </c>
      <c r="F19">
        <v>3.6219000000000001</v>
      </c>
      <c r="G19" s="17">
        <v>2.9239000000000001E-4</v>
      </c>
      <c r="H19">
        <v>1.0500000000000001E-2</v>
      </c>
      <c r="I19">
        <v>1.2999999999999999E-3</v>
      </c>
      <c r="J19">
        <v>1.0144</v>
      </c>
      <c r="K19">
        <v>6.8999999999999999E-3</v>
      </c>
      <c r="L19" s="62">
        <v>4.1999999999999997E-3</v>
      </c>
      <c r="M19" s="62">
        <v>4.7000000000000002E-3</v>
      </c>
    </row>
    <row r="20" spans="2:13" x14ac:dyDescent="0.3">
      <c r="B20" s="87"/>
      <c r="C20" s="5" t="s">
        <v>59</v>
      </c>
      <c r="D20" s="18">
        <v>0.18790000000000001</v>
      </c>
      <c r="E20" s="17">
        <v>3.8219000000000003E-2</v>
      </c>
      <c r="F20">
        <v>4.9173</v>
      </c>
      <c r="G20" s="17">
        <v>8.7762999999999995E-7</v>
      </c>
      <c r="H20">
        <v>6.7799999999999999E-2</v>
      </c>
      <c r="I20">
        <v>2.5999999999999999E-3</v>
      </c>
      <c r="J20">
        <v>1.0381</v>
      </c>
      <c r="K20">
        <v>8.5000000000000006E-3</v>
      </c>
      <c r="L20" s="62">
        <v>1.4500000000000001E-2</v>
      </c>
      <c r="M20" s="62">
        <v>5.1999999999999998E-3</v>
      </c>
    </row>
    <row r="21" spans="2:13" x14ac:dyDescent="0.3">
      <c r="B21" s="87"/>
      <c r="C21" s="5" t="s">
        <v>63</v>
      </c>
      <c r="D21" s="18">
        <v>0.15629999999999999</v>
      </c>
      <c r="E21" s="17">
        <v>6.9066000000000002E-2</v>
      </c>
      <c r="F21">
        <v>2.2633000000000001</v>
      </c>
      <c r="G21" s="17">
        <v>2.3614E-2</v>
      </c>
      <c r="H21">
        <v>1.5100000000000001E-2</v>
      </c>
      <c r="I21">
        <v>1.4E-3</v>
      </c>
      <c r="J21">
        <v>1.0017</v>
      </c>
      <c r="K21">
        <v>7.4000000000000003E-3</v>
      </c>
      <c r="L21" s="62">
        <v>4.1999999999999997E-3</v>
      </c>
      <c r="M21" s="62">
        <v>5.1000000000000004E-3</v>
      </c>
    </row>
    <row r="22" spans="2:13" x14ac:dyDescent="0.3">
      <c r="B22" s="87"/>
      <c r="C22" s="5" t="s">
        <v>60</v>
      </c>
      <c r="D22" s="18">
        <v>0.22950000000000001</v>
      </c>
      <c r="E22" s="17">
        <v>0.10509</v>
      </c>
      <c r="F22">
        <v>2.1836000000000002</v>
      </c>
      <c r="G22" s="17">
        <v>2.8988E-2</v>
      </c>
      <c r="H22">
        <v>7.9000000000000008E-3</v>
      </c>
      <c r="I22">
        <v>1.6000000000000001E-3</v>
      </c>
      <c r="J22">
        <v>1.0118</v>
      </c>
      <c r="K22">
        <v>6.4999999999999997E-3</v>
      </c>
      <c r="L22" s="62">
        <v>8.6999999999999994E-3</v>
      </c>
      <c r="M22" s="62">
        <v>5.1000000000000004E-3</v>
      </c>
    </row>
    <row r="23" spans="2:13" x14ac:dyDescent="0.3">
      <c r="B23" s="87"/>
      <c r="C23" s="5" t="s">
        <v>1136</v>
      </c>
      <c r="D23" s="18">
        <v>-5.1799999999999999E-2</v>
      </c>
      <c r="E23" s="17">
        <v>5.9040000000000002E-2</v>
      </c>
      <c r="F23">
        <v>-0.87719999999999998</v>
      </c>
      <c r="G23" s="17">
        <v>0.38039000000000001</v>
      </c>
      <c r="H23">
        <v>0.33</v>
      </c>
      <c r="I23">
        <v>3.5999999999999997E-2</v>
      </c>
      <c r="J23">
        <v>1.0509999999999999</v>
      </c>
      <c r="K23">
        <v>1.2800000000000001E-2</v>
      </c>
      <c r="L23" s="62">
        <v>9.7999999999999997E-3</v>
      </c>
      <c r="M23" s="62">
        <v>6.1999999999999998E-3</v>
      </c>
    </row>
    <row r="24" spans="2:13" x14ac:dyDescent="0.3">
      <c r="B24" s="87"/>
      <c r="C24" s="5" t="s">
        <v>1138</v>
      </c>
      <c r="D24" s="18">
        <v>0.1507</v>
      </c>
      <c r="E24" s="17">
        <v>6.0457999999999998E-2</v>
      </c>
      <c r="F24">
        <v>2.4923000000000002</v>
      </c>
      <c r="G24" s="17">
        <v>1.2690999999999999E-2</v>
      </c>
      <c r="H24">
        <v>2.6100000000000002E-2</v>
      </c>
      <c r="I24">
        <v>2.3E-3</v>
      </c>
      <c r="J24">
        <v>1.0078</v>
      </c>
      <c r="K24">
        <v>7.6E-3</v>
      </c>
      <c r="L24" s="62">
        <v>-6.9999999999999999E-4</v>
      </c>
      <c r="M24" s="62">
        <v>4.8999999999999998E-3</v>
      </c>
    </row>
    <row r="25" spans="2:13" x14ac:dyDescent="0.3">
      <c r="D25" s="18"/>
      <c r="E25" s="17"/>
    </row>
    <row r="28" spans="2:13" x14ac:dyDescent="0.3">
      <c r="B28" s="5" t="s">
        <v>57</v>
      </c>
      <c r="C28" s="5" t="s">
        <v>58</v>
      </c>
      <c r="D28" s="5" t="s">
        <v>47</v>
      </c>
      <c r="E28" s="5" t="s">
        <v>48</v>
      </c>
      <c r="F28" s="5" t="s">
        <v>49</v>
      </c>
      <c r="G28" s="19" t="s">
        <v>50</v>
      </c>
      <c r="H28" s="5" t="s">
        <v>51</v>
      </c>
      <c r="I28" s="5" t="s">
        <v>52</v>
      </c>
      <c r="J28" s="5" t="s">
        <v>53</v>
      </c>
      <c r="K28" s="5" t="s">
        <v>54</v>
      </c>
      <c r="L28" s="5" t="s">
        <v>55</v>
      </c>
      <c r="M28" s="5" t="s">
        <v>56</v>
      </c>
    </row>
    <row r="29" spans="2:13" x14ac:dyDescent="0.3">
      <c r="B29" s="86" t="s">
        <v>1137</v>
      </c>
      <c r="C29" s="5" t="s">
        <v>1133</v>
      </c>
      <c r="D29" s="18">
        <v>0.18260000000000001</v>
      </c>
      <c r="E29">
        <v>5.7799999999999997E-2</v>
      </c>
      <c r="F29">
        <v>3.1585999999999999</v>
      </c>
      <c r="G29" s="17">
        <v>1.5855000000000001E-3</v>
      </c>
      <c r="H29">
        <v>1.5900000000000001E-2</v>
      </c>
      <c r="I29">
        <v>1.6999999999999999E-3</v>
      </c>
      <c r="J29">
        <v>0.99539999999999995</v>
      </c>
      <c r="K29">
        <v>7.7999999999999996E-3</v>
      </c>
      <c r="L29" s="62">
        <v>-3.5000000000000001E-3</v>
      </c>
      <c r="M29" s="62">
        <v>5.8999999999999999E-3</v>
      </c>
    </row>
    <row r="30" spans="2:13" x14ac:dyDescent="0.3">
      <c r="B30" s="88"/>
      <c r="C30" t="s">
        <v>1139</v>
      </c>
      <c r="D30" s="18">
        <v>0.5091</v>
      </c>
      <c r="E30">
        <v>4.3700000000000003E-2</v>
      </c>
      <c r="F30">
        <v>11.6524</v>
      </c>
      <c r="G30" s="17">
        <v>2.2297E-31</v>
      </c>
      <c r="H30">
        <v>1.55E-2</v>
      </c>
      <c r="I30">
        <v>1.4E-3</v>
      </c>
      <c r="J30">
        <v>1.0210999999999999</v>
      </c>
      <c r="K30">
        <v>6.4000000000000003E-3</v>
      </c>
      <c r="L30" s="62">
        <v>0.1232</v>
      </c>
      <c r="M30" s="62">
        <v>4.8999999999999998E-3</v>
      </c>
    </row>
    <row r="31" spans="2:13" x14ac:dyDescent="0.3">
      <c r="B31" s="88"/>
      <c r="C31" s="5" t="s">
        <v>60</v>
      </c>
      <c r="D31" s="18">
        <v>0.47599999999999998</v>
      </c>
      <c r="E31">
        <v>7.6600000000000001E-2</v>
      </c>
      <c r="F31">
        <v>6.2141999999999999</v>
      </c>
      <c r="G31" s="17">
        <v>5.1577999999999995E-10</v>
      </c>
      <c r="H31">
        <v>7.7000000000000002E-3</v>
      </c>
      <c r="I31">
        <v>1.6000000000000001E-3</v>
      </c>
      <c r="J31">
        <v>1.0123</v>
      </c>
      <c r="K31">
        <v>6.4999999999999997E-3</v>
      </c>
      <c r="L31" s="62">
        <v>5.5E-2</v>
      </c>
      <c r="M31" s="62">
        <v>4.8999999999999998E-3</v>
      </c>
    </row>
    <row r="32" spans="2:13" x14ac:dyDescent="0.3">
      <c r="B32" s="88"/>
      <c r="C32" t="s">
        <v>1133</v>
      </c>
      <c r="D32" s="18">
        <v>0.23400000000000001</v>
      </c>
      <c r="E32">
        <v>8.2699999999999996E-2</v>
      </c>
      <c r="F32">
        <v>2.83</v>
      </c>
      <c r="G32" s="17">
        <v>4.6553999999999996E-3</v>
      </c>
      <c r="H32">
        <v>8.0999999999999996E-3</v>
      </c>
      <c r="I32">
        <v>4.3E-3</v>
      </c>
      <c r="J32">
        <v>1.0506</v>
      </c>
      <c r="K32">
        <v>5.2900000000000003E-2</v>
      </c>
      <c r="L32" s="62">
        <v>-4.4999999999999997E-3</v>
      </c>
      <c r="M32" s="62">
        <v>5.4000000000000003E-3</v>
      </c>
    </row>
    <row r="33" spans="2:13" x14ac:dyDescent="0.3">
      <c r="B33" s="88"/>
      <c r="C33" s="5" t="s">
        <v>59</v>
      </c>
      <c r="D33" s="18">
        <v>0.52690000000000003</v>
      </c>
      <c r="E33">
        <v>2.86E-2</v>
      </c>
      <c r="F33">
        <v>18.447800000000001</v>
      </c>
      <c r="G33" s="17">
        <v>5.4292999999999998E-76</v>
      </c>
      <c r="H33">
        <v>6.7799999999999999E-2</v>
      </c>
      <c r="I33">
        <v>2.5999999999999999E-3</v>
      </c>
      <c r="J33">
        <v>1.0408999999999999</v>
      </c>
      <c r="K33">
        <v>8.3999999999999995E-3</v>
      </c>
      <c r="L33" s="62">
        <v>0.20050000000000001</v>
      </c>
      <c r="M33" s="62">
        <v>6.0000000000000001E-3</v>
      </c>
    </row>
    <row r="34" spans="2:13" x14ac:dyDescent="0.3">
      <c r="B34" s="88"/>
      <c r="C34" s="5" t="s">
        <v>61</v>
      </c>
      <c r="D34" s="18">
        <v>0.4824</v>
      </c>
      <c r="E34">
        <v>3.2000000000000001E-2</v>
      </c>
      <c r="F34">
        <v>15.098000000000001</v>
      </c>
      <c r="G34" s="17">
        <v>1.6697E-51</v>
      </c>
      <c r="H34">
        <v>4.6399999999999997E-2</v>
      </c>
      <c r="I34">
        <v>1.6000000000000001E-3</v>
      </c>
      <c r="J34">
        <v>1.0386</v>
      </c>
      <c r="K34">
        <v>8.3999999999999995E-3</v>
      </c>
      <c r="L34" s="62">
        <v>0.1157</v>
      </c>
      <c r="M34" s="62">
        <v>6.1000000000000004E-3</v>
      </c>
    </row>
    <row r="35" spans="2:13" x14ac:dyDescent="0.3">
      <c r="B35" s="88"/>
      <c r="C35" s="5" t="s">
        <v>62</v>
      </c>
      <c r="D35" s="18">
        <v>0.4753</v>
      </c>
      <c r="E35">
        <v>5.11E-2</v>
      </c>
      <c r="F35">
        <v>9.3024000000000004</v>
      </c>
      <c r="G35" s="17">
        <v>1.3726000000000001E-20</v>
      </c>
      <c r="H35">
        <v>1.06E-2</v>
      </c>
      <c r="I35">
        <v>1.2999999999999999E-3</v>
      </c>
      <c r="J35">
        <v>1.0130999999999999</v>
      </c>
      <c r="K35">
        <v>7.1000000000000004E-3</v>
      </c>
      <c r="L35" s="62">
        <v>6.2E-2</v>
      </c>
      <c r="M35" s="62">
        <v>5.1999999999999998E-3</v>
      </c>
    </row>
    <row r="36" spans="2:13" x14ac:dyDescent="0.3">
      <c r="B36" s="88"/>
      <c r="C36" s="5" t="s">
        <v>63</v>
      </c>
      <c r="D36" s="18">
        <v>0.43790000000000001</v>
      </c>
      <c r="E36">
        <v>4.6199999999999998E-2</v>
      </c>
      <c r="F36">
        <v>9.4689999999999994</v>
      </c>
      <c r="G36" s="17">
        <v>2.8263999999999998E-21</v>
      </c>
      <c r="H36">
        <v>1.5100000000000001E-2</v>
      </c>
      <c r="I36">
        <v>1.4E-3</v>
      </c>
      <c r="J36">
        <v>1.0012000000000001</v>
      </c>
      <c r="K36">
        <v>6.7000000000000002E-3</v>
      </c>
      <c r="L36" s="62">
        <v>7.6899999999999996E-2</v>
      </c>
      <c r="M36" s="62">
        <v>5.1999999999999998E-3</v>
      </c>
    </row>
    <row r="37" spans="2:13" x14ac:dyDescent="0.3">
      <c r="B37" s="88"/>
      <c r="C37" t="s">
        <v>1140</v>
      </c>
      <c r="D37" s="18">
        <v>0.96560000000000001</v>
      </c>
      <c r="E37">
        <v>2.0199999999999999E-2</v>
      </c>
      <c r="F37">
        <v>47.766199999999998</v>
      </c>
      <c r="G37" s="17">
        <v>0</v>
      </c>
      <c r="H37">
        <v>2.6100000000000002E-2</v>
      </c>
      <c r="I37">
        <v>2.3E-3</v>
      </c>
      <c r="J37">
        <v>1.0082</v>
      </c>
      <c r="K37">
        <v>8.0999999999999996E-3</v>
      </c>
      <c r="L37" s="62">
        <v>0.60940000000000005</v>
      </c>
      <c r="M37" s="62">
        <v>7.1999999999999998E-3</v>
      </c>
    </row>
    <row r="38" spans="2:13" x14ac:dyDescent="0.3">
      <c r="B38" s="88"/>
      <c r="C38" t="s">
        <v>1141</v>
      </c>
      <c r="D38" s="18">
        <v>0.41909999999999997</v>
      </c>
      <c r="E38">
        <v>7.0300000000000001E-2</v>
      </c>
      <c r="F38">
        <v>5.9622999999999999</v>
      </c>
      <c r="G38" s="17">
        <v>2.4877E-9</v>
      </c>
      <c r="H38">
        <v>1.18E-2</v>
      </c>
      <c r="I38">
        <v>1.8E-3</v>
      </c>
      <c r="J38">
        <v>1.0045999999999999</v>
      </c>
      <c r="K38">
        <v>7.0000000000000001E-3</v>
      </c>
      <c r="L38" s="62">
        <v>4.6300000000000001E-2</v>
      </c>
      <c r="M38" s="62">
        <v>5.3E-3</v>
      </c>
    </row>
    <row r="39" spans="2:13" x14ac:dyDescent="0.3">
      <c r="B39" s="88"/>
      <c r="C39" s="5" t="s">
        <v>1136</v>
      </c>
      <c r="D39" s="18">
        <v>5.0299999999999997E-2</v>
      </c>
      <c r="E39">
        <v>4.4400000000000002E-2</v>
      </c>
      <c r="F39">
        <v>1.1342000000000001</v>
      </c>
      <c r="G39" s="17">
        <v>0.25673000000000001</v>
      </c>
      <c r="H39">
        <v>0.32319999999999999</v>
      </c>
      <c r="I39">
        <v>3.5999999999999997E-2</v>
      </c>
      <c r="J39">
        <v>1.0562</v>
      </c>
      <c r="K39">
        <v>1.3599999999999999E-2</v>
      </c>
      <c r="L39" s="62">
        <v>6.1000000000000004E-3</v>
      </c>
      <c r="M39" s="62">
        <v>6.6E-3</v>
      </c>
    </row>
    <row r="40" spans="2:13" x14ac:dyDescent="0.3">
      <c r="B40" s="64"/>
      <c r="C40" s="65"/>
      <c r="D40" s="66"/>
      <c r="E40" s="67"/>
      <c r="F40" s="67"/>
      <c r="G40" s="67"/>
      <c r="H40" s="65"/>
      <c r="I40" s="65"/>
      <c r="J40" s="65"/>
      <c r="K40" s="65"/>
      <c r="L40" s="65"/>
      <c r="M40" s="65"/>
    </row>
    <row r="43" spans="2:13" x14ac:dyDescent="0.3">
      <c r="B43" s="5" t="s">
        <v>57</v>
      </c>
      <c r="C43" s="5" t="s">
        <v>58</v>
      </c>
      <c r="D43" s="5" t="s">
        <v>47</v>
      </c>
      <c r="E43" s="5" t="s">
        <v>48</v>
      </c>
      <c r="F43" s="5" t="s">
        <v>49</v>
      </c>
      <c r="G43" s="19" t="s">
        <v>50</v>
      </c>
      <c r="H43" s="5" t="s">
        <v>51</v>
      </c>
      <c r="I43" s="5" t="s">
        <v>52</v>
      </c>
      <c r="J43" s="5" t="s">
        <v>53</v>
      </c>
      <c r="K43" s="5" t="s">
        <v>54</v>
      </c>
      <c r="L43" s="5" t="s">
        <v>55</v>
      </c>
      <c r="M43" s="5" t="s">
        <v>56</v>
      </c>
    </row>
    <row r="44" spans="2:13" x14ac:dyDescent="0.3">
      <c r="B44" s="84" t="s">
        <v>60</v>
      </c>
      <c r="C44" s="5" t="s">
        <v>1133</v>
      </c>
      <c r="D44" s="20">
        <v>0.32619999999999999</v>
      </c>
      <c r="E44" s="19">
        <v>0.15551999999999999</v>
      </c>
      <c r="F44" s="5">
        <v>2.0975999999999999</v>
      </c>
      <c r="G44" s="19">
        <v>3.594E-2</v>
      </c>
      <c r="H44" s="5">
        <v>8.0000000000000002E-3</v>
      </c>
      <c r="I44" s="5">
        <v>4.7000000000000002E-3</v>
      </c>
      <c r="J44" s="5">
        <v>1.0511999999999999</v>
      </c>
      <c r="K44" s="5">
        <v>5.7099999999999998E-2</v>
      </c>
      <c r="L44" s="5">
        <v>5.7999999999999996E-3</v>
      </c>
      <c r="M44" s="5">
        <v>4.5999999999999999E-3</v>
      </c>
    </row>
    <row r="45" spans="2:13" x14ac:dyDescent="0.3">
      <c r="B45" s="84"/>
      <c r="C45" s="5" t="s">
        <v>59</v>
      </c>
      <c r="D45" s="20">
        <v>0.73580000000000001</v>
      </c>
      <c r="E45" s="19">
        <v>7.5044E-2</v>
      </c>
      <c r="F45" s="5">
        <v>9.8043999999999993</v>
      </c>
      <c r="G45" s="19">
        <v>1.0779000000000001E-22</v>
      </c>
      <c r="H45" s="5">
        <v>6.7699999999999996E-2</v>
      </c>
      <c r="I45" s="5">
        <v>2.3999999999999998E-3</v>
      </c>
      <c r="J45" s="5">
        <v>1.0402</v>
      </c>
      <c r="K45" s="5">
        <v>8.6999999999999994E-3</v>
      </c>
      <c r="L45" s="5">
        <v>0.15679999999999999</v>
      </c>
      <c r="M45" s="5">
        <v>6.0000000000000001E-3</v>
      </c>
    </row>
    <row r="46" spans="2:13" x14ac:dyDescent="0.3">
      <c r="B46" s="84"/>
      <c r="C46" s="5" t="s">
        <v>60</v>
      </c>
      <c r="D46" s="20">
        <v>1</v>
      </c>
      <c r="E46" s="19">
        <v>2.6280999999999999E-6</v>
      </c>
      <c r="F46" s="5">
        <v>380498.58049999998</v>
      </c>
      <c r="G46" s="19">
        <v>0</v>
      </c>
      <c r="H46" s="5">
        <v>7.7000000000000002E-3</v>
      </c>
      <c r="I46" s="5">
        <v>1.6000000000000001E-3</v>
      </c>
      <c r="J46" s="5">
        <v>1.0121</v>
      </c>
      <c r="K46" s="5">
        <v>6.4000000000000003E-3</v>
      </c>
      <c r="L46" s="5">
        <v>1.0121</v>
      </c>
      <c r="M46" s="5">
        <v>6.4000000000000003E-3</v>
      </c>
    </row>
    <row r="47" spans="2:13" x14ac:dyDescent="0.3">
      <c r="B47" s="84"/>
      <c r="C47" s="5" t="s">
        <v>61</v>
      </c>
      <c r="D47" s="20">
        <v>0.76039999999999996</v>
      </c>
      <c r="E47" s="19">
        <v>8.3347000000000004E-2</v>
      </c>
      <c r="F47" s="5">
        <v>9.1237999999999992</v>
      </c>
      <c r="G47" s="19">
        <v>7.2559999999999994E-20</v>
      </c>
      <c r="H47" s="5">
        <v>4.6399999999999997E-2</v>
      </c>
      <c r="I47" s="5">
        <v>1.6000000000000001E-3</v>
      </c>
      <c r="J47" s="5">
        <v>1.0386</v>
      </c>
      <c r="K47" s="5">
        <v>8.3999999999999995E-3</v>
      </c>
      <c r="L47" s="5">
        <v>0.14649999999999999</v>
      </c>
      <c r="M47" s="5">
        <v>5.7000000000000002E-3</v>
      </c>
    </row>
    <row r="48" spans="2:13" x14ac:dyDescent="0.3">
      <c r="B48" s="84"/>
      <c r="C48" s="5" t="s">
        <v>62</v>
      </c>
      <c r="D48" s="20">
        <v>0.67349999999999999</v>
      </c>
      <c r="E48" s="19">
        <v>0.11249000000000001</v>
      </c>
      <c r="F48" s="5">
        <v>5.9870000000000001</v>
      </c>
      <c r="G48" s="19">
        <v>2.1378999999999998E-9</v>
      </c>
      <c r="H48" s="5">
        <v>1.06E-2</v>
      </c>
      <c r="I48" s="5">
        <v>1.2999999999999999E-3</v>
      </c>
      <c r="J48" s="5">
        <v>1.0137</v>
      </c>
      <c r="K48" s="5">
        <v>7.1000000000000004E-3</v>
      </c>
      <c r="L48" s="5">
        <v>0.10929999999999999</v>
      </c>
      <c r="M48" s="5">
        <v>4.7000000000000002E-3</v>
      </c>
    </row>
    <row r="49" spans="2:13" x14ac:dyDescent="0.3">
      <c r="B49" s="84"/>
      <c r="C49" s="5" t="s">
        <v>63</v>
      </c>
      <c r="D49" s="20">
        <v>0.79269999999999996</v>
      </c>
      <c r="E49" s="19">
        <v>0.11903</v>
      </c>
      <c r="F49" s="5">
        <v>6.66</v>
      </c>
      <c r="G49" s="19">
        <v>2.7380999999999999E-11</v>
      </c>
      <c r="H49" s="5">
        <v>1.5100000000000001E-2</v>
      </c>
      <c r="I49" s="5">
        <v>1.4E-3</v>
      </c>
      <c r="J49" s="5">
        <v>1.0007999999999999</v>
      </c>
      <c r="K49" s="5">
        <v>6.8999999999999999E-3</v>
      </c>
      <c r="L49" s="5">
        <v>4.2000000000000003E-2</v>
      </c>
      <c r="M49" s="5">
        <v>5.1999999999999998E-3</v>
      </c>
    </row>
    <row r="50" spans="2:13" x14ac:dyDescent="0.3">
      <c r="B50" s="84"/>
      <c r="C50" t="s">
        <v>1140</v>
      </c>
      <c r="D50" s="20">
        <v>0.4335</v>
      </c>
      <c r="E50" s="19">
        <v>9.9503999999999995E-2</v>
      </c>
      <c r="F50" s="5">
        <v>4.3569000000000004</v>
      </c>
      <c r="G50" s="19">
        <v>1.3193999999999999E-5</v>
      </c>
      <c r="H50" s="5">
        <v>2.5999999999999999E-2</v>
      </c>
      <c r="I50" s="5">
        <v>2.3E-3</v>
      </c>
      <c r="J50" s="5">
        <v>1.0084</v>
      </c>
      <c r="K50" s="5">
        <v>8.0999999999999996E-3</v>
      </c>
      <c r="L50" s="5">
        <v>3.5499999999999997E-2</v>
      </c>
      <c r="M50" s="5">
        <v>5.1000000000000004E-3</v>
      </c>
    </row>
    <row r="51" spans="2:13" x14ac:dyDescent="0.3">
      <c r="B51" s="84"/>
      <c r="C51" s="5" t="s">
        <v>65</v>
      </c>
      <c r="D51" s="20">
        <v>0.55349999999999999</v>
      </c>
      <c r="E51" s="19">
        <v>0.12938</v>
      </c>
      <c r="F51" s="5">
        <v>4.2778</v>
      </c>
      <c r="G51" s="19">
        <v>1.8872000000000002E-5</v>
      </c>
      <c r="H51" s="5">
        <v>1.18E-2</v>
      </c>
      <c r="I51" s="5">
        <v>1.8E-3</v>
      </c>
      <c r="J51" s="5">
        <v>1.0049999999999999</v>
      </c>
      <c r="K51" s="5">
        <v>7.0000000000000001E-3</v>
      </c>
      <c r="L51" s="5">
        <v>7.2499999999999995E-2</v>
      </c>
      <c r="M51" s="5">
        <v>5.1999999999999998E-3</v>
      </c>
    </row>
    <row r="52" spans="2:13" x14ac:dyDescent="0.3">
      <c r="B52" s="84"/>
      <c r="C52" s="5" t="s">
        <v>1136</v>
      </c>
      <c r="D52" s="20">
        <v>-1.2200000000000001E-2</v>
      </c>
      <c r="E52" s="19">
        <v>8.1478999999999996E-2</v>
      </c>
      <c r="F52" s="5">
        <v>-0.14979999999999999</v>
      </c>
      <c r="G52" s="19">
        <v>0.88092999999999999</v>
      </c>
      <c r="H52" s="5">
        <v>0.32490000000000002</v>
      </c>
      <c r="I52" s="5">
        <v>3.6600000000000001E-2</v>
      </c>
      <c r="J52" s="5">
        <v>1.0545</v>
      </c>
      <c r="K52" s="5">
        <v>1.3299999999999999E-2</v>
      </c>
      <c r="L52" s="5">
        <v>7.0000000000000001E-3</v>
      </c>
      <c r="M52" s="5">
        <v>5.4000000000000003E-3</v>
      </c>
    </row>
    <row r="56" spans="2:13" x14ac:dyDescent="0.3">
      <c r="B56" s="5" t="s">
        <v>57</v>
      </c>
      <c r="C56" s="5" t="s">
        <v>58</v>
      </c>
      <c r="D56" s="5" t="s">
        <v>47</v>
      </c>
      <c r="E56" s="5" t="s">
        <v>48</v>
      </c>
      <c r="F56" s="5" t="s">
        <v>49</v>
      </c>
      <c r="G56" s="19" t="s">
        <v>50</v>
      </c>
      <c r="H56" s="5" t="s">
        <v>51</v>
      </c>
      <c r="I56" s="5" t="s">
        <v>52</v>
      </c>
      <c r="J56" s="5" t="s">
        <v>53</v>
      </c>
      <c r="K56" s="5" t="s">
        <v>54</v>
      </c>
      <c r="L56" s="5" t="s">
        <v>55</v>
      </c>
      <c r="M56" s="5" t="s">
        <v>56</v>
      </c>
    </row>
    <row r="57" spans="2:13" x14ac:dyDescent="0.3">
      <c r="B57" s="84" t="s">
        <v>59</v>
      </c>
      <c r="C57" s="5" t="s">
        <v>1133</v>
      </c>
      <c r="D57" s="20">
        <v>0.2404</v>
      </c>
      <c r="E57" s="19">
        <v>6.5853999999999996E-2</v>
      </c>
      <c r="F57" s="19">
        <v>3.6505000000000001</v>
      </c>
      <c r="G57" s="19">
        <v>2.6167999999999997E-4</v>
      </c>
      <c r="H57" s="5">
        <v>8.0999999999999996E-3</v>
      </c>
      <c r="I57" s="5">
        <v>4.1999999999999997E-3</v>
      </c>
      <c r="J57" s="5">
        <v>1.05</v>
      </c>
      <c r="K57" s="5">
        <v>5.2200000000000003E-2</v>
      </c>
      <c r="L57" s="5">
        <v>1.3299999999999999E-2</v>
      </c>
      <c r="M57" s="5">
        <v>5.0000000000000001E-3</v>
      </c>
    </row>
    <row r="58" spans="2:13" x14ac:dyDescent="0.3">
      <c r="B58" s="84"/>
      <c r="C58" s="5" t="s">
        <v>59</v>
      </c>
      <c r="D58" s="20">
        <v>1</v>
      </c>
      <c r="E58" s="19">
        <v>4.3500000000000002E-7</v>
      </c>
      <c r="F58" s="19">
        <v>2298800</v>
      </c>
      <c r="G58" s="19">
        <v>0</v>
      </c>
      <c r="H58" s="5">
        <v>6.7900000000000002E-2</v>
      </c>
      <c r="I58" s="5">
        <v>2.5999999999999999E-3</v>
      </c>
      <c r="J58" s="5">
        <v>1.0392999999999999</v>
      </c>
      <c r="K58" s="5">
        <v>8.3000000000000001E-3</v>
      </c>
      <c r="L58" s="5">
        <v>1.0392999999999999</v>
      </c>
      <c r="M58" s="5">
        <v>8.3000000000000001E-3</v>
      </c>
    </row>
    <row r="59" spans="2:13" x14ac:dyDescent="0.3">
      <c r="B59" s="84"/>
      <c r="C59" s="5" t="s">
        <v>60</v>
      </c>
      <c r="D59" s="20">
        <v>0.73580000000000001</v>
      </c>
      <c r="E59" s="19">
        <v>7.5044E-2</v>
      </c>
      <c r="F59" s="19">
        <v>9.8043999999999993</v>
      </c>
      <c r="G59" s="19">
        <v>1.0779000000000001E-22</v>
      </c>
      <c r="H59" s="5">
        <v>7.7999999999999996E-3</v>
      </c>
      <c r="I59" s="5">
        <v>1.6000000000000001E-3</v>
      </c>
      <c r="J59" s="5">
        <v>1.0119</v>
      </c>
      <c r="K59" s="5">
        <v>6.6E-3</v>
      </c>
      <c r="L59" s="5">
        <v>0.15679999999999999</v>
      </c>
      <c r="M59" s="5">
        <v>6.0000000000000001E-3</v>
      </c>
    </row>
    <row r="60" spans="2:13" x14ac:dyDescent="0.3">
      <c r="B60" s="84"/>
      <c r="C60" s="5" t="s">
        <v>61</v>
      </c>
      <c r="D60" s="20">
        <v>0.98540000000000005</v>
      </c>
      <c r="E60" s="19">
        <v>5.9389999999999998E-3</v>
      </c>
      <c r="F60" s="19">
        <v>165.91</v>
      </c>
      <c r="G60" s="19">
        <v>0</v>
      </c>
      <c r="H60" s="5">
        <v>4.6399999999999997E-2</v>
      </c>
      <c r="I60" s="5">
        <v>1.6000000000000001E-3</v>
      </c>
      <c r="J60" s="5">
        <v>1.0386</v>
      </c>
      <c r="K60" s="5">
        <v>8.5000000000000006E-3</v>
      </c>
      <c r="L60" s="5">
        <v>0.82589999999999997</v>
      </c>
      <c r="M60" s="5">
        <v>7.7999999999999996E-3</v>
      </c>
    </row>
    <row r="61" spans="2:13" x14ac:dyDescent="0.3">
      <c r="B61" s="84"/>
      <c r="C61" s="5" t="s">
        <v>62</v>
      </c>
      <c r="D61" s="20">
        <v>0.68789999999999996</v>
      </c>
      <c r="E61" s="19">
        <v>4.3478000000000003E-2</v>
      </c>
      <c r="F61" s="19">
        <v>15.821999999999999</v>
      </c>
      <c r="G61" s="19">
        <v>2.2026000000000002E-56</v>
      </c>
      <c r="H61" s="5">
        <v>1.06E-2</v>
      </c>
      <c r="I61" s="5">
        <v>1.2999999999999999E-3</v>
      </c>
      <c r="J61" s="5">
        <v>1.0133000000000001</v>
      </c>
      <c r="K61" s="5">
        <v>7.1000000000000004E-3</v>
      </c>
      <c r="L61" s="5">
        <v>0.19889999999999999</v>
      </c>
      <c r="M61" s="5">
        <v>5.4999999999999997E-3</v>
      </c>
    </row>
    <row r="62" spans="2:13" x14ac:dyDescent="0.3">
      <c r="B62" s="84"/>
      <c r="C62" s="5" t="s">
        <v>63</v>
      </c>
      <c r="D62" s="20">
        <v>0.62729999999999997</v>
      </c>
      <c r="E62" s="19">
        <v>4.0364999999999998E-2</v>
      </c>
      <c r="F62" s="19">
        <v>15.541</v>
      </c>
      <c r="G62" s="19">
        <v>1.8277000000000001E-54</v>
      </c>
      <c r="H62" s="5">
        <v>1.5100000000000001E-2</v>
      </c>
      <c r="I62" s="5">
        <v>1.4E-3</v>
      </c>
      <c r="J62" s="5">
        <v>1.0011000000000001</v>
      </c>
      <c r="K62" s="5">
        <v>6.7999999999999996E-3</v>
      </c>
      <c r="L62" s="5">
        <v>0.1246</v>
      </c>
      <c r="M62" s="5">
        <v>6.3E-3</v>
      </c>
    </row>
    <row r="63" spans="2:13" x14ac:dyDescent="0.3">
      <c r="B63" s="84"/>
      <c r="C63" t="s">
        <v>1140</v>
      </c>
      <c r="D63" s="20">
        <v>0.35070000000000001</v>
      </c>
      <c r="E63" s="19">
        <v>3.9376000000000001E-2</v>
      </c>
      <c r="F63" s="19">
        <v>8.9075000000000006</v>
      </c>
      <c r="G63" s="19">
        <v>5.2188000000000003E-19</v>
      </c>
      <c r="H63" s="5">
        <v>2.5999999999999999E-2</v>
      </c>
      <c r="I63" s="5">
        <v>2.3E-3</v>
      </c>
      <c r="J63" s="5">
        <v>1.0085</v>
      </c>
      <c r="K63" s="5">
        <v>8.0999999999999996E-3</v>
      </c>
      <c r="L63" s="5">
        <v>9.5600000000000004E-2</v>
      </c>
      <c r="M63" s="5">
        <v>6.1999999999999998E-3</v>
      </c>
    </row>
    <row r="64" spans="2:13" x14ac:dyDescent="0.3">
      <c r="B64" s="84"/>
      <c r="C64" s="5" t="s">
        <v>65</v>
      </c>
      <c r="D64" s="20">
        <v>0.98509999999999998</v>
      </c>
      <c r="E64" s="19">
        <v>5.8687000000000003E-2</v>
      </c>
      <c r="F64" s="19">
        <v>16.785</v>
      </c>
      <c r="G64" s="19">
        <v>3.1239E-63</v>
      </c>
      <c r="H64" s="5">
        <v>1.17E-2</v>
      </c>
      <c r="I64" s="5">
        <v>1.8E-3</v>
      </c>
      <c r="J64" s="5">
        <v>1.0049999999999999</v>
      </c>
      <c r="K64" s="5">
        <v>7.0000000000000001E-3</v>
      </c>
      <c r="L64" s="5">
        <v>0.35039999999999999</v>
      </c>
      <c r="M64" s="5">
        <v>5.5999999999999999E-3</v>
      </c>
    </row>
    <row r="65" spans="2:13" x14ac:dyDescent="0.3">
      <c r="B65" s="84"/>
      <c r="C65" s="5" t="s">
        <v>1136</v>
      </c>
      <c r="D65" s="20">
        <v>3.3599999999999998E-2</v>
      </c>
      <c r="E65" s="19">
        <v>3.5156E-2</v>
      </c>
      <c r="F65" s="19">
        <v>0.95443</v>
      </c>
      <c r="G65" s="19">
        <v>0.33987000000000001</v>
      </c>
      <c r="H65" s="5">
        <v>0.32250000000000001</v>
      </c>
      <c r="I65" s="5">
        <v>3.5999999999999997E-2</v>
      </c>
      <c r="J65" s="5">
        <v>1.0567</v>
      </c>
      <c r="K65" s="5">
        <v>1.35E-2</v>
      </c>
      <c r="L65" s="5">
        <v>1.6299999999999999E-2</v>
      </c>
      <c r="M65" s="5">
        <v>6.7000000000000002E-3</v>
      </c>
    </row>
    <row r="70" spans="2:13" x14ac:dyDescent="0.3">
      <c r="B70" s="5" t="s">
        <v>57</v>
      </c>
      <c r="C70" s="5" t="s">
        <v>58</v>
      </c>
      <c r="D70" s="5" t="s">
        <v>47</v>
      </c>
      <c r="E70" s="5" t="s">
        <v>48</v>
      </c>
      <c r="F70" s="5" t="s">
        <v>49</v>
      </c>
      <c r="G70" s="19" t="s">
        <v>50</v>
      </c>
      <c r="H70" s="5" t="s">
        <v>51</v>
      </c>
      <c r="I70" s="5" t="s">
        <v>52</v>
      </c>
      <c r="J70" s="5" t="s">
        <v>53</v>
      </c>
      <c r="K70" s="5" t="s">
        <v>54</v>
      </c>
      <c r="L70" s="5" t="s">
        <v>55</v>
      </c>
      <c r="M70" s="5" t="s">
        <v>56</v>
      </c>
    </row>
    <row r="71" spans="2:13" x14ac:dyDescent="0.3">
      <c r="B71" s="84" t="s">
        <v>1136</v>
      </c>
      <c r="C71" s="5" t="s">
        <v>1133</v>
      </c>
      <c r="D71" s="20">
        <v>-7.0699999999999999E-2</v>
      </c>
      <c r="E71" s="19">
        <v>7.2076000000000001E-2</v>
      </c>
      <c r="F71" s="19">
        <v>-0.98121000000000003</v>
      </c>
      <c r="G71" s="19">
        <v>0.32650000000000001</v>
      </c>
      <c r="H71" s="5">
        <v>9.1999999999999998E-3</v>
      </c>
      <c r="I71" s="5">
        <v>3.3999999999999998E-3</v>
      </c>
      <c r="J71" s="5">
        <v>1.0354000000000001</v>
      </c>
      <c r="K71" s="5">
        <v>4.19E-2</v>
      </c>
      <c r="L71" s="5">
        <v>1.2200000000000001E-2</v>
      </c>
      <c r="M71" s="5">
        <v>6.4999999999999997E-3</v>
      </c>
    </row>
    <row r="72" spans="2:13" x14ac:dyDescent="0.3">
      <c r="B72" s="84"/>
      <c r="C72" s="5" t="s">
        <v>59</v>
      </c>
      <c r="D72" s="20">
        <v>3.3599999999999998E-2</v>
      </c>
      <c r="E72" s="19">
        <v>3.5156E-2</v>
      </c>
      <c r="F72" s="19">
        <v>0.95443</v>
      </c>
      <c r="G72" s="19">
        <v>0.33989999999999998</v>
      </c>
      <c r="H72" s="5">
        <v>6.7500000000000004E-2</v>
      </c>
      <c r="I72" s="5">
        <v>2.7000000000000001E-3</v>
      </c>
      <c r="J72" s="5">
        <v>1.0405</v>
      </c>
      <c r="K72" s="5">
        <v>1.0999999999999999E-2</v>
      </c>
      <c r="L72" s="5">
        <v>1.6299999999999999E-2</v>
      </c>
      <c r="M72" s="5">
        <v>6.7000000000000002E-3</v>
      </c>
    </row>
    <row r="73" spans="2:13" x14ac:dyDescent="0.3">
      <c r="B73" s="84"/>
      <c r="C73" s="5" t="s">
        <v>60</v>
      </c>
      <c r="D73" s="20">
        <v>-1.2200000000000001E-2</v>
      </c>
      <c r="E73" s="19">
        <v>8.1478999999999996E-2</v>
      </c>
      <c r="F73" s="19">
        <v>-0.14979000000000001</v>
      </c>
      <c r="G73" s="19">
        <v>0.88090000000000002</v>
      </c>
      <c r="H73" s="5">
        <v>8.2000000000000007E-3</v>
      </c>
      <c r="I73" s="5">
        <v>1.6999999999999999E-3</v>
      </c>
      <c r="J73" s="5">
        <v>1.0088999999999999</v>
      </c>
      <c r="K73" s="5">
        <v>7.3000000000000001E-3</v>
      </c>
      <c r="L73" s="5">
        <v>7.0000000000000001E-3</v>
      </c>
      <c r="M73" s="5">
        <v>5.4000000000000003E-3</v>
      </c>
    </row>
    <row r="74" spans="2:13" x14ac:dyDescent="0.3">
      <c r="B74" s="84"/>
      <c r="C74" s="5" t="s">
        <v>61</v>
      </c>
      <c r="D74" s="20">
        <v>4.2900000000000001E-2</v>
      </c>
      <c r="E74" s="19">
        <v>3.4223999999999997E-2</v>
      </c>
      <c r="F74" s="19">
        <v>1.2521</v>
      </c>
      <c r="G74" s="19">
        <v>0.21049999999999999</v>
      </c>
      <c r="H74" s="5">
        <v>4.6699999999999998E-2</v>
      </c>
      <c r="I74" s="5">
        <v>1.9E-3</v>
      </c>
      <c r="J74" s="5">
        <v>1.0342</v>
      </c>
      <c r="K74" s="5">
        <v>1.0699999999999999E-2</v>
      </c>
      <c r="L74" s="5">
        <v>1.14E-2</v>
      </c>
      <c r="M74" s="5">
        <v>6.3E-3</v>
      </c>
    </row>
    <row r="75" spans="2:13" x14ac:dyDescent="0.3">
      <c r="B75" s="84"/>
      <c r="C75" s="5" t="s">
        <v>62</v>
      </c>
      <c r="D75" s="20">
        <v>2.1700000000000001E-2</v>
      </c>
      <c r="E75" s="19">
        <v>6.0671000000000003E-2</v>
      </c>
      <c r="F75" s="19">
        <v>0.35768</v>
      </c>
      <c r="G75" s="19">
        <v>0.72060000000000002</v>
      </c>
      <c r="H75" s="5">
        <v>1.11E-2</v>
      </c>
      <c r="I75" s="5">
        <v>1.4E-3</v>
      </c>
      <c r="J75" s="5">
        <v>1.008</v>
      </c>
      <c r="K75" s="5">
        <v>8.3999999999999995E-3</v>
      </c>
      <c r="L75" s="5">
        <v>6.8999999999999999E-3</v>
      </c>
      <c r="M75" s="5">
        <v>6.3E-3</v>
      </c>
    </row>
    <row r="76" spans="2:13" x14ac:dyDescent="0.3">
      <c r="B76" s="84"/>
      <c r="C76" s="5" t="s">
        <v>63</v>
      </c>
      <c r="D76" s="20">
        <v>0.13950000000000001</v>
      </c>
      <c r="E76" s="19">
        <v>4.9012E-2</v>
      </c>
      <c r="F76" s="19">
        <v>2.8469000000000002</v>
      </c>
      <c r="G76" s="19">
        <v>4.4000000000000003E-3</v>
      </c>
      <c r="H76" s="5">
        <v>1.52E-2</v>
      </c>
      <c r="I76" s="5">
        <v>1.5E-3</v>
      </c>
      <c r="J76" s="5">
        <v>1</v>
      </c>
      <c r="K76" s="5">
        <v>8.0999999999999996E-3</v>
      </c>
      <c r="L76" s="5">
        <v>-5.1999999999999998E-3</v>
      </c>
      <c r="M76" s="5">
        <v>5.7999999999999996E-3</v>
      </c>
    </row>
    <row r="77" spans="2:13" x14ac:dyDescent="0.3">
      <c r="B77" s="84"/>
      <c r="C77" t="s">
        <v>1140</v>
      </c>
      <c r="D77" s="20">
        <v>-8.8000000000000005E-3</v>
      </c>
      <c r="E77" s="19">
        <v>4.9792000000000003E-2</v>
      </c>
      <c r="F77" s="19">
        <v>-0.17773</v>
      </c>
      <c r="G77" s="19">
        <v>0.8589</v>
      </c>
      <c r="H77" s="5">
        <v>2.64E-2</v>
      </c>
      <c r="I77" s="5">
        <v>2.5000000000000001E-3</v>
      </c>
      <c r="J77" s="5">
        <v>1.0052000000000001</v>
      </c>
      <c r="K77" s="5">
        <v>9.2999999999999992E-3</v>
      </c>
      <c r="L77" s="5">
        <v>8.8999999999999999E-3</v>
      </c>
      <c r="M77" s="5">
        <v>6.1999999999999998E-3</v>
      </c>
    </row>
    <row r="78" spans="2:13" x14ac:dyDescent="0.3">
      <c r="B78" s="84"/>
      <c r="C78" s="5" t="s">
        <v>65</v>
      </c>
      <c r="D78" s="20">
        <v>-5.7700000000000001E-2</v>
      </c>
      <c r="E78" s="19">
        <v>7.1833999999999995E-2</v>
      </c>
      <c r="F78" s="19">
        <v>-0.80273000000000005</v>
      </c>
      <c r="G78" s="19">
        <v>0.42209999999999998</v>
      </c>
      <c r="H78" s="5">
        <v>1.15E-2</v>
      </c>
      <c r="I78" s="5">
        <v>2E-3</v>
      </c>
      <c r="J78" s="5">
        <v>1.0068999999999999</v>
      </c>
      <c r="K78" s="5">
        <v>8.2000000000000007E-3</v>
      </c>
      <c r="L78" s="5">
        <v>7.4000000000000003E-3</v>
      </c>
      <c r="M78" s="5">
        <v>5.8999999999999999E-3</v>
      </c>
    </row>
    <row r="79" spans="2:13" x14ac:dyDescent="0.3">
      <c r="B79" s="84"/>
      <c r="C79" s="5" t="s">
        <v>1136</v>
      </c>
      <c r="D79" s="20">
        <v>1</v>
      </c>
      <c r="E79" s="19">
        <v>1.6621E-7</v>
      </c>
      <c r="F79" s="19">
        <v>6016600</v>
      </c>
      <c r="G79" s="19">
        <v>0</v>
      </c>
      <c r="H79" s="5">
        <v>0.32219999999999999</v>
      </c>
      <c r="I79" s="5">
        <v>3.5999999999999997E-2</v>
      </c>
      <c r="J79" s="5">
        <v>1.0568</v>
      </c>
      <c r="K79" s="5">
        <v>1.35E-2</v>
      </c>
      <c r="L79" s="5">
        <v>1.0568</v>
      </c>
      <c r="M79" s="5">
        <v>1.35E-2</v>
      </c>
    </row>
    <row r="84" spans="2:13" x14ac:dyDescent="0.3">
      <c r="B84" s="5" t="s">
        <v>57</v>
      </c>
      <c r="C84" s="5" t="s">
        <v>58</v>
      </c>
      <c r="D84" s="5" t="s">
        <v>47</v>
      </c>
      <c r="E84" s="5" t="s">
        <v>48</v>
      </c>
      <c r="F84" s="5" t="s">
        <v>49</v>
      </c>
      <c r="G84" s="19" t="s">
        <v>50</v>
      </c>
      <c r="H84" s="5" t="s">
        <v>51</v>
      </c>
      <c r="I84" s="5" t="s">
        <v>52</v>
      </c>
      <c r="J84" s="5" t="s">
        <v>53</v>
      </c>
      <c r="K84" s="5" t="s">
        <v>54</v>
      </c>
      <c r="L84" s="5" t="s">
        <v>55</v>
      </c>
      <c r="M84" s="5" t="s">
        <v>56</v>
      </c>
    </row>
    <row r="85" spans="2:13" x14ac:dyDescent="0.3">
      <c r="B85" s="84" t="s">
        <v>63</v>
      </c>
      <c r="C85" s="5" t="s">
        <v>1133</v>
      </c>
      <c r="D85" s="20">
        <v>0.19</v>
      </c>
      <c r="E85" s="19">
        <v>9.4520000000000007E-2</v>
      </c>
      <c r="F85" s="19">
        <v>2.0101</v>
      </c>
      <c r="G85" s="19">
        <v>4.4426E-2</v>
      </c>
      <c r="H85" s="5">
        <v>7.7000000000000002E-3</v>
      </c>
      <c r="I85" s="5">
        <v>4.7000000000000002E-3</v>
      </c>
      <c r="J85" s="5">
        <v>1.0546</v>
      </c>
      <c r="K85" s="5">
        <v>5.67E-2</v>
      </c>
      <c r="L85" s="5">
        <v>4.7999999999999996E-3</v>
      </c>
      <c r="M85" s="5">
        <v>5.0000000000000001E-3</v>
      </c>
    </row>
    <row r="86" spans="2:13" x14ac:dyDescent="0.3">
      <c r="B86" s="84"/>
      <c r="C86" s="5" t="s">
        <v>59</v>
      </c>
      <c r="D86" s="20">
        <v>0.62729999999999997</v>
      </c>
      <c r="E86" s="19">
        <v>4.0364999999999998E-2</v>
      </c>
      <c r="F86" s="19">
        <v>15.541</v>
      </c>
      <c r="G86" s="19">
        <v>1.8277000000000001E-54</v>
      </c>
      <c r="H86" s="5">
        <v>6.7100000000000007E-2</v>
      </c>
      <c r="I86" s="5">
        <v>2.5000000000000001E-3</v>
      </c>
      <c r="J86" s="5">
        <v>1.0439000000000001</v>
      </c>
      <c r="K86" s="5">
        <v>8.8999999999999999E-3</v>
      </c>
      <c r="L86" s="5">
        <v>0.1246</v>
      </c>
      <c r="M86" s="5">
        <v>6.3E-3</v>
      </c>
    </row>
    <row r="87" spans="2:13" x14ac:dyDescent="0.3">
      <c r="B87" s="84"/>
      <c r="C87" s="5" t="s">
        <v>60</v>
      </c>
      <c r="D87" s="20">
        <v>0.79269999999999996</v>
      </c>
      <c r="E87" s="19">
        <v>0.11903</v>
      </c>
      <c r="F87" s="19">
        <v>6.66</v>
      </c>
      <c r="G87" s="19">
        <v>2.7380999999999999E-11</v>
      </c>
      <c r="H87" s="5">
        <v>7.6E-3</v>
      </c>
      <c r="I87" s="5">
        <v>1.6999999999999999E-3</v>
      </c>
      <c r="J87" s="5">
        <v>1.0129999999999999</v>
      </c>
      <c r="K87" s="5">
        <v>6.8999999999999999E-3</v>
      </c>
      <c r="L87" s="5">
        <v>4.2000000000000003E-2</v>
      </c>
      <c r="M87" s="5">
        <v>5.1999999999999998E-3</v>
      </c>
    </row>
    <row r="88" spans="2:13" x14ac:dyDescent="0.3">
      <c r="B88" s="84"/>
      <c r="C88" s="5" t="s">
        <v>61</v>
      </c>
      <c r="D88" s="20">
        <v>0.64290000000000003</v>
      </c>
      <c r="E88" s="19">
        <v>4.0185999999999999E-2</v>
      </c>
      <c r="F88" s="19">
        <v>15.999000000000001</v>
      </c>
      <c r="G88" s="19">
        <v>1.2948E-57</v>
      </c>
      <c r="H88" s="5">
        <v>4.6399999999999997E-2</v>
      </c>
      <c r="I88" s="5">
        <v>1.6000000000000001E-3</v>
      </c>
      <c r="J88" s="5">
        <v>1.0387999999999999</v>
      </c>
      <c r="K88" s="5">
        <v>8.5000000000000006E-3</v>
      </c>
      <c r="L88" s="5">
        <v>0.11260000000000001</v>
      </c>
      <c r="M88" s="5">
        <v>5.7999999999999996E-3</v>
      </c>
    </row>
    <row r="89" spans="2:13" x14ac:dyDescent="0.3">
      <c r="B89" s="84"/>
      <c r="C89" s="5" t="s">
        <v>62</v>
      </c>
      <c r="D89" s="20">
        <v>0.4924</v>
      </c>
      <c r="E89" s="19">
        <v>7.7410999999999994E-2</v>
      </c>
      <c r="F89" s="19">
        <v>6.3609</v>
      </c>
      <c r="G89" s="19">
        <v>2.0063000000000001E-10</v>
      </c>
      <c r="H89" s="5">
        <v>1.06E-2</v>
      </c>
      <c r="I89" s="5">
        <v>1.2999999999999999E-3</v>
      </c>
      <c r="J89" s="5">
        <v>1.0134000000000001</v>
      </c>
      <c r="K89" s="5">
        <v>7.1000000000000004E-3</v>
      </c>
      <c r="L89" s="5">
        <v>4.2000000000000003E-2</v>
      </c>
      <c r="M89" s="5">
        <v>5.1999999999999998E-3</v>
      </c>
    </row>
    <row r="90" spans="2:13" x14ac:dyDescent="0.3">
      <c r="B90" s="84"/>
      <c r="C90" s="5" t="s">
        <v>63</v>
      </c>
      <c r="D90" s="20">
        <v>1</v>
      </c>
      <c r="E90" s="19">
        <v>5.5907999999999995E-7</v>
      </c>
      <c r="F90" s="19">
        <v>1788600</v>
      </c>
      <c r="G90" s="19">
        <v>0</v>
      </c>
      <c r="H90" s="5">
        <v>1.5100000000000001E-2</v>
      </c>
      <c r="I90" s="5">
        <v>1.4E-3</v>
      </c>
      <c r="J90" s="5">
        <v>1.0012000000000001</v>
      </c>
      <c r="K90" s="5">
        <v>6.7999999999999996E-3</v>
      </c>
      <c r="L90" s="5">
        <v>1.0012000000000001</v>
      </c>
      <c r="M90" s="5">
        <v>6.7999999999999996E-3</v>
      </c>
    </row>
    <row r="91" spans="2:13" x14ac:dyDescent="0.3">
      <c r="B91" s="84"/>
      <c r="C91" t="s">
        <v>1140</v>
      </c>
      <c r="D91" s="20">
        <v>0.3301</v>
      </c>
      <c r="E91" s="19">
        <v>5.8377999999999999E-2</v>
      </c>
      <c r="F91" s="19">
        <v>5.6539999999999999</v>
      </c>
      <c r="G91" s="19">
        <v>1.5672E-8</v>
      </c>
      <c r="H91" s="5">
        <v>2.5999999999999999E-2</v>
      </c>
      <c r="I91" s="5">
        <v>2.3999999999999998E-3</v>
      </c>
      <c r="J91" s="5">
        <v>1.0089999999999999</v>
      </c>
      <c r="K91" s="5">
        <v>8.3000000000000001E-3</v>
      </c>
      <c r="L91" s="5">
        <v>4.3400000000000001E-2</v>
      </c>
      <c r="M91" s="5">
        <v>4.7999999999999996E-3</v>
      </c>
    </row>
    <row r="92" spans="2:13" x14ac:dyDescent="0.3">
      <c r="B92" s="84"/>
      <c r="C92" s="5" t="s">
        <v>65</v>
      </c>
      <c r="D92" s="20">
        <v>0.53200000000000003</v>
      </c>
      <c r="E92" s="19">
        <v>8.1785999999999998E-2</v>
      </c>
      <c r="F92" s="19">
        <v>6.5049000000000001</v>
      </c>
      <c r="G92" s="19">
        <v>7.7768000000000002E-11</v>
      </c>
      <c r="H92" s="5">
        <v>1.18E-2</v>
      </c>
      <c r="I92" s="5">
        <v>1.8E-3</v>
      </c>
      <c r="J92" s="5">
        <v>1.0045999999999999</v>
      </c>
      <c r="K92" s="5">
        <v>7.0000000000000001E-3</v>
      </c>
      <c r="L92" s="5">
        <v>3.9E-2</v>
      </c>
      <c r="M92" s="5">
        <v>5.0000000000000001E-3</v>
      </c>
    </row>
    <row r="93" spans="2:13" x14ac:dyDescent="0.3">
      <c r="B93" s="84"/>
      <c r="C93" s="5" t="s">
        <v>1136</v>
      </c>
      <c r="D93" s="20">
        <v>0.13950000000000001</v>
      </c>
      <c r="E93" s="19">
        <v>4.9012E-2</v>
      </c>
      <c r="F93" s="19">
        <v>2.8469000000000002</v>
      </c>
      <c r="G93" s="19">
        <v>4.4148E-3</v>
      </c>
      <c r="H93" s="5">
        <v>0.32529999999999998</v>
      </c>
      <c r="I93" s="5">
        <v>3.6999999999999998E-2</v>
      </c>
      <c r="J93" s="5">
        <v>1.0546</v>
      </c>
      <c r="K93" s="5">
        <v>1.35E-2</v>
      </c>
      <c r="L93" s="5">
        <v>-5.1999999999999998E-3</v>
      </c>
      <c r="M93" s="5">
        <v>5.7999999999999996E-3</v>
      </c>
    </row>
    <row r="97" spans="2:13" x14ac:dyDescent="0.3">
      <c r="B97" s="5" t="s">
        <v>57</v>
      </c>
      <c r="C97" s="5" t="s">
        <v>58</v>
      </c>
      <c r="D97" s="5" t="s">
        <v>47</v>
      </c>
      <c r="E97" s="5" t="s">
        <v>48</v>
      </c>
      <c r="F97" s="5" t="s">
        <v>49</v>
      </c>
      <c r="G97" s="19" t="s">
        <v>50</v>
      </c>
      <c r="H97" s="5" t="s">
        <v>51</v>
      </c>
      <c r="I97" s="5" t="s">
        <v>52</v>
      </c>
      <c r="J97" s="5" t="s">
        <v>53</v>
      </c>
      <c r="K97" s="5" t="s">
        <v>54</v>
      </c>
      <c r="L97" s="5" t="s">
        <v>55</v>
      </c>
      <c r="M97" s="5" t="s">
        <v>56</v>
      </c>
    </row>
    <row r="98" spans="2:13" x14ac:dyDescent="0.3">
      <c r="B98" s="84" t="s">
        <v>65</v>
      </c>
      <c r="C98" s="5" t="s">
        <v>1133</v>
      </c>
      <c r="D98" s="20">
        <v>0.25430000000000003</v>
      </c>
      <c r="E98" s="19">
        <v>0.12207</v>
      </c>
      <c r="F98" s="5">
        <v>2.0834000000000001</v>
      </c>
      <c r="G98" s="19">
        <v>3.7219000000000002E-2</v>
      </c>
      <c r="H98" s="5">
        <v>7.9000000000000008E-3</v>
      </c>
      <c r="I98" s="5">
        <v>4.7999999999999996E-3</v>
      </c>
      <c r="J98" s="5">
        <v>1.0530999999999999</v>
      </c>
      <c r="K98" s="5">
        <v>5.8500000000000003E-2</v>
      </c>
      <c r="L98" s="5">
        <v>5.7999999999999996E-3</v>
      </c>
      <c r="M98" s="5">
        <v>5.1000000000000004E-3</v>
      </c>
    </row>
    <row r="99" spans="2:13" x14ac:dyDescent="0.3">
      <c r="B99" s="84"/>
      <c r="C99" s="5" t="s">
        <v>59</v>
      </c>
      <c r="D99" s="20">
        <v>0.98509999999999998</v>
      </c>
      <c r="E99" s="19">
        <v>5.8687000000000003E-2</v>
      </c>
      <c r="F99" s="5">
        <v>16.785299999999999</v>
      </c>
      <c r="G99" s="19">
        <v>3.1239E-63</v>
      </c>
      <c r="H99" s="5">
        <v>6.7299999999999999E-2</v>
      </c>
      <c r="I99" s="5">
        <v>2.5000000000000001E-3</v>
      </c>
      <c r="J99" s="5">
        <v>1.0428999999999999</v>
      </c>
      <c r="K99" s="5">
        <v>8.8000000000000005E-3</v>
      </c>
      <c r="L99" s="5">
        <v>0.35039999999999999</v>
      </c>
      <c r="M99" s="5">
        <v>5.5999999999999999E-3</v>
      </c>
    </row>
    <row r="100" spans="2:13" x14ac:dyDescent="0.3">
      <c r="B100" s="84"/>
      <c r="C100" s="5" t="s">
        <v>60</v>
      </c>
      <c r="D100" s="20">
        <v>0.55349999999999999</v>
      </c>
      <c r="E100" s="19">
        <v>0.12938</v>
      </c>
      <c r="F100" s="5">
        <v>4.2778</v>
      </c>
      <c r="G100" s="19">
        <v>1.8872000000000002E-5</v>
      </c>
      <c r="H100" s="5">
        <v>7.7000000000000002E-3</v>
      </c>
      <c r="I100" s="5">
        <v>1.6000000000000001E-3</v>
      </c>
      <c r="J100" s="5">
        <v>1.0123</v>
      </c>
      <c r="K100" s="5">
        <v>6.4999999999999997E-3</v>
      </c>
      <c r="L100" s="5">
        <v>7.2499999999999995E-2</v>
      </c>
      <c r="M100" s="5">
        <v>5.1999999999999998E-3</v>
      </c>
    </row>
    <row r="101" spans="2:13" x14ac:dyDescent="0.3">
      <c r="B101" s="84"/>
      <c r="C101" s="5" t="s">
        <v>61</v>
      </c>
      <c r="D101" s="20">
        <v>0.9597</v>
      </c>
      <c r="E101" s="19">
        <v>5.9406E-2</v>
      </c>
      <c r="F101" s="5">
        <v>16.154599999999999</v>
      </c>
      <c r="G101" s="19">
        <v>1.0544E-58</v>
      </c>
      <c r="H101" s="5">
        <v>4.6399999999999997E-2</v>
      </c>
      <c r="I101" s="5">
        <v>1.6000000000000001E-3</v>
      </c>
      <c r="J101" s="5">
        <v>1.0386</v>
      </c>
      <c r="K101" s="5">
        <v>8.3999999999999995E-3</v>
      </c>
      <c r="L101" s="5">
        <v>0.33069999999999999</v>
      </c>
      <c r="M101" s="5">
        <v>5.5999999999999999E-3</v>
      </c>
    </row>
    <row r="102" spans="2:13" x14ac:dyDescent="0.3">
      <c r="B102" s="84"/>
      <c r="C102" s="5" t="s">
        <v>62</v>
      </c>
      <c r="D102" s="20">
        <v>0.6351</v>
      </c>
      <c r="E102" s="19">
        <v>9.4242000000000006E-2</v>
      </c>
      <c r="F102" s="5">
        <v>6.7394999999999996</v>
      </c>
      <c r="G102" s="19">
        <v>1.5889000000000001E-11</v>
      </c>
      <c r="H102" s="5">
        <v>1.06E-2</v>
      </c>
      <c r="I102" s="5">
        <v>1.2999999999999999E-3</v>
      </c>
      <c r="J102" s="5">
        <v>1.0137</v>
      </c>
      <c r="K102" s="5">
        <v>7.1000000000000004E-3</v>
      </c>
      <c r="L102" s="5">
        <v>8.0699999999999994E-2</v>
      </c>
      <c r="M102" s="5">
        <v>4.8999999999999998E-3</v>
      </c>
    </row>
    <row r="103" spans="2:13" x14ac:dyDescent="0.3">
      <c r="B103" s="84"/>
      <c r="C103" s="5" t="s">
        <v>63</v>
      </c>
      <c r="D103" s="20">
        <v>0.53200000000000003</v>
      </c>
      <c r="E103" s="19">
        <v>8.1785999999999998E-2</v>
      </c>
      <c r="F103" s="5">
        <v>6.5049000000000001</v>
      </c>
      <c r="G103" s="19">
        <v>7.7768000000000002E-11</v>
      </c>
      <c r="H103" s="5">
        <v>1.5100000000000001E-2</v>
      </c>
      <c r="I103" s="5">
        <v>1.4E-3</v>
      </c>
      <c r="J103" s="5">
        <v>1.0007999999999999</v>
      </c>
      <c r="K103" s="5">
        <v>6.8999999999999999E-3</v>
      </c>
      <c r="L103" s="5">
        <v>3.9E-2</v>
      </c>
      <c r="M103" s="5">
        <v>5.0000000000000001E-3</v>
      </c>
    </row>
    <row r="104" spans="2:13" x14ac:dyDescent="0.3">
      <c r="B104" s="84"/>
      <c r="C104" t="s">
        <v>1140</v>
      </c>
      <c r="D104" s="20">
        <v>0.25729999999999997</v>
      </c>
      <c r="E104" s="19">
        <v>7.7173000000000005E-2</v>
      </c>
      <c r="F104" s="5">
        <v>3.3346</v>
      </c>
      <c r="G104" s="19">
        <v>8.5426999999999996E-4</v>
      </c>
      <c r="H104" s="5">
        <v>2.5999999999999999E-2</v>
      </c>
      <c r="I104" s="5">
        <v>2.3E-3</v>
      </c>
      <c r="J104" s="5">
        <v>1.0084</v>
      </c>
      <c r="K104" s="5">
        <v>8.0999999999999996E-3</v>
      </c>
      <c r="L104" s="5">
        <v>2.64E-2</v>
      </c>
      <c r="M104" s="5">
        <v>5.0000000000000001E-3</v>
      </c>
    </row>
    <row r="105" spans="2:13" x14ac:dyDescent="0.3">
      <c r="B105" s="84"/>
      <c r="C105" s="5" t="s">
        <v>65</v>
      </c>
      <c r="D105" s="20">
        <v>1</v>
      </c>
      <c r="E105" s="19">
        <v>2.9088E-5</v>
      </c>
      <c r="F105" s="5">
        <v>34379.996500000001</v>
      </c>
      <c r="G105" s="19">
        <v>0</v>
      </c>
      <c r="H105" s="5">
        <v>1.18E-2</v>
      </c>
      <c r="I105" s="5">
        <v>1.8E-3</v>
      </c>
      <c r="J105" s="5">
        <v>1.0049999999999999</v>
      </c>
      <c r="K105" s="5">
        <v>7.0000000000000001E-3</v>
      </c>
      <c r="L105" s="5">
        <v>1.0049999999999999</v>
      </c>
      <c r="M105" s="5">
        <v>7.0000000000000001E-3</v>
      </c>
    </row>
    <row r="106" spans="2:13" x14ac:dyDescent="0.3">
      <c r="B106" s="84"/>
      <c r="C106" s="5" t="s">
        <v>1136</v>
      </c>
      <c r="D106" s="20">
        <v>-5.7700000000000001E-2</v>
      </c>
      <c r="E106" s="19">
        <v>7.1833999999999995E-2</v>
      </c>
      <c r="F106" s="5">
        <v>-0.80269999999999997</v>
      </c>
      <c r="G106" s="19">
        <v>0.42213000000000001</v>
      </c>
      <c r="H106" s="5">
        <v>0.32550000000000001</v>
      </c>
      <c r="I106" s="5">
        <v>3.6900000000000002E-2</v>
      </c>
      <c r="J106" s="5">
        <v>1.0543</v>
      </c>
      <c r="K106" s="5">
        <v>1.34E-2</v>
      </c>
      <c r="L106" s="5">
        <v>7.4000000000000003E-3</v>
      </c>
      <c r="M106" s="5">
        <v>5.8999999999999999E-3</v>
      </c>
    </row>
    <row r="110" spans="2:13" x14ac:dyDescent="0.3">
      <c r="B110" s="5" t="s">
        <v>57</v>
      </c>
      <c r="C110" s="5" t="s">
        <v>58</v>
      </c>
      <c r="D110" s="5" t="s">
        <v>47</v>
      </c>
      <c r="E110" s="5" t="s">
        <v>48</v>
      </c>
      <c r="F110" s="5" t="s">
        <v>49</v>
      </c>
      <c r="G110" s="19" t="s">
        <v>50</v>
      </c>
      <c r="H110" s="5" t="s">
        <v>51</v>
      </c>
      <c r="I110" s="5" t="s">
        <v>52</v>
      </c>
      <c r="J110" s="5" t="s">
        <v>53</v>
      </c>
      <c r="K110" s="5" t="s">
        <v>54</v>
      </c>
      <c r="L110" s="5" t="s">
        <v>55</v>
      </c>
      <c r="M110" s="5" t="s">
        <v>56</v>
      </c>
    </row>
    <row r="111" spans="2:13" x14ac:dyDescent="0.3">
      <c r="B111" s="84" t="s">
        <v>61</v>
      </c>
      <c r="C111" s="5" t="s">
        <v>1133</v>
      </c>
      <c r="D111" s="20">
        <v>0.2069</v>
      </c>
      <c r="E111" s="19">
        <v>7.5797000000000003E-2</v>
      </c>
      <c r="F111" s="19">
        <v>2.7302</v>
      </c>
      <c r="G111" s="19">
        <v>6.3302999999999996E-3</v>
      </c>
      <c r="H111" s="5">
        <v>7.7000000000000002E-3</v>
      </c>
      <c r="I111" s="5">
        <v>4.7000000000000002E-3</v>
      </c>
      <c r="J111" s="5">
        <v>1.0545</v>
      </c>
      <c r="K111" s="5">
        <v>5.67E-2</v>
      </c>
      <c r="L111" s="5">
        <v>1.35E-2</v>
      </c>
      <c r="M111" s="5">
        <v>6.0000000000000001E-3</v>
      </c>
    </row>
    <row r="112" spans="2:13" x14ac:dyDescent="0.3">
      <c r="B112" s="84"/>
      <c r="C112" s="5" t="s">
        <v>59</v>
      </c>
      <c r="D112" s="20">
        <v>0.98540000000000005</v>
      </c>
      <c r="E112" s="19">
        <v>5.9389999999999998E-3</v>
      </c>
      <c r="F112" s="19">
        <v>165.91</v>
      </c>
      <c r="G112" s="19">
        <v>0</v>
      </c>
      <c r="H112" s="5">
        <v>6.7100000000000007E-2</v>
      </c>
      <c r="I112" s="5">
        <v>2.5000000000000001E-3</v>
      </c>
      <c r="J112" s="5">
        <v>1.0439000000000001</v>
      </c>
      <c r="K112" s="5">
        <v>8.8999999999999999E-3</v>
      </c>
      <c r="L112" s="5">
        <v>0.82589999999999997</v>
      </c>
      <c r="M112" s="5">
        <v>7.7999999999999996E-3</v>
      </c>
    </row>
    <row r="113" spans="2:13" x14ac:dyDescent="0.3">
      <c r="B113" s="84"/>
      <c r="C113" s="5" t="s">
        <v>60</v>
      </c>
      <c r="D113" s="20">
        <v>0.76039999999999996</v>
      </c>
      <c r="E113" s="19">
        <v>8.3347000000000004E-2</v>
      </c>
      <c r="F113" s="19">
        <v>9.1237999999999992</v>
      </c>
      <c r="G113" s="19">
        <v>7.2559999999999994E-20</v>
      </c>
      <c r="H113" s="5">
        <v>7.6E-3</v>
      </c>
      <c r="I113" s="5">
        <v>1.6999999999999999E-3</v>
      </c>
      <c r="J113" s="5">
        <v>1.0129999999999999</v>
      </c>
      <c r="K113" s="5">
        <v>6.8999999999999999E-3</v>
      </c>
      <c r="L113" s="5">
        <v>0.14649999999999999</v>
      </c>
      <c r="M113" s="5">
        <v>5.7000000000000002E-3</v>
      </c>
    </row>
    <row r="114" spans="2:13" x14ac:dyDescent="0.3">
      <c r="B114" s="84"/>
      <c r="C114" s="5" t="s">
        <v>61</v>
      </c>
      <c r="D114" s="20">
        <v>1</v>
      </c>
      <c r="E114" s="19">
        <v>3.051E-7</v>
      </c>
      <c r="F114" s="19">
        <v>3277600</v>
      </c>
      <c r="G114" s="19">
        <v>0</v>
      </c>
      <c r="H114" s="5">
        <v>4.6399999999999997E-2</v>
      </c>
      <c r="I114" s="5">
        <v>1.6000000000000001E-3</v>
      </c>
      <c r="J114" s="5">
        <v>1.0387</v>
      </c>
      <c r="K114" s="5">
        <v>8.5000000000000006E-3</v>
      </c>
      <c r="L114" s="5">
        <v>1.0387</v>
      </c>
      <c r="M114" s="5">
        <v>8.5000000000000006E-3</v>
      </c>
    </row>
    <row r="115" spans="2:13" x14ac:dyDescent="0.3">
      <c r="B115" s="84"/>
      <c r="C115" s="5" t="s">
        <v>62</v>
      </c>
      <c r="D115" s="20">
        <v>0.75949999999999995</v>
      </c>
      <c r="E115" s="19">
        <v>3.5595000000000002E-2</v>
      </c>
      <c r="F115" s="19">
        <v>21.337</v>
      </c>
      <c r="G115" s="19">
        <v>5.1403000000000002E-101</v>
      </c>
      <c r="H115" s="5">
        <v>1.06E-2</v>
      </c>
      <c r="I115" s="5">
        <v>1.2999999999999999E-3</v>
      </c>
      <c r="J115" s="5">
        <v>1.0134000000000001</v>
      </c>
      <c r="K115" s="5">
        <v>7.1000000000000004E-3</v>
      </c>
      <c r="L115" s="5">
        <v>0.40339999999999998</v>
      </c>
      <c r="M115" s="5">
        <v>5.7999999999999996E-3</v>
      </c>
    </row>
    <row r="116" spans="2:13" x14ac:dyDescent="0.3">
      <c r="B116" s="84"/>
      <c r="C116" s="5" t="s">
        <v>63</v>
      </c>
      <c r="D116" s="20">
        <v>0.64290000000000003</v>
      </c>
      <c r="E116" s="19">
        <v>4.0185999999999999E-2</v>
      </c>
      <c r="F116" s="19">
        <v>15.999000000000001</v>
      </c>
      <c r="G116" s="19">
        <v>1.2948E-57</v>
      </c>
      <c r="H116" s="5">
        <v>1.5100000000000001E-2</v>
      </c>
      <c r="I116" s="5">
        <v>1.4E-3</v>
      </c>
      <c r="J116" s="5">
        <v>1.0012000000000001</v>
      </c>
      <c r="K116" s="5">
        <v>6.7999999999999996E-3</v>
      </c>
      <c r="L116" s="5">
        <v>0.11260000000000001</v>
      </c>
      <c r="M116" s="5">
        <v>5.7999999999999996E-3</v>
      </c>
    </row>
    <row r="117" spans="2:13" x14ac:dyDescent="0.3">
      <c r="B117" s="84"/>
      <c r="C117" t="s">
        <v>1140</v>
      </c>
      <c r="D117" s="20">
        <v>0.28749999999999998</v>
      </c>
      <c r="E117" s="19">
        <v>3.8392000000000003E-2</v>
      </c>
      <c r="F117" s="19">
        <v>7.4897</v>
      </c>
      <c r="G117" s="19">
        <v>6.9010000000000001E-14</v>
      </c>
      <c r="H117" s="5">
        <v>2.5999999999999999E-2</v>
      </c>
      <c r="I117" s="5">
        <v>2.3999999999999998E-3</v>
      </c>
      <c r="J117" s="5">
        <v>1.0089999999999999</v>
      </c>
      <c r="K117" s="5">
        <v>8.3000000000000001E-3</v>
      </c>
      <c r="L117" s="5">
        <v>5.57E-2</v>
      </c>
      <c r="M117" s="5">
        <v>6.0000000000000001E-3</v>
      </c>
    </row>
    <row r="118" spans="2:13" x14ac:dyDescent="0.3">
      <c r="B118" s="84"/>
      <c r="C118" s="5" t="s">
        <v>65</v>
      </c>
      <c r="D118" s="20">
        <v>0.9597</v>
      </c>
      <c r="E118" s="19">
        <v>5.9406E-2</v>
      </c>
      <c r="F118" s="19">
        <v>16.155000000000001</v>
      </c>
      <c r="G118" s="19">
        <v>1.0544E-58</v>
      </c>
      <c r="H118" s="5">
        <v>1.18E-2</v>
      </c>
      <c r="I118" s="5">
        <v>1.8E-3</v>
      </c>
      <c r="J118" s="5">
        <v>1.0045999999999999</v>
      </c>
      <c r="K118" s="5">
        <v>7.0000000000000001E-3</v>
      </c>
      <c r="L118" s="5">
        <v>0.33069999999999999</v>
      </c>
      <c r="M118" s="5">
        <v>5.5999999999999999E-3</v>
      </c>
    </row>
    <row r="119" spans="2:13" x14ac:dyDescent="0.3">
      <c r="B119" s="84"/>
      <c r="C119" s="5" t="s">
        <v>1136</v>
      </c>
      <c r="D119" s="20">
        <v>4.2900000000000001E-2</v>
      </c>
      <c r="E119" s="19">
        <v>3.4223999999999997E-2</v>
      </c>
      <c r="F119" s="19">
        <v>1.2521</v>
      </c>
      <c r="G119" s="19">
        <v>0.21054999999999999</v>
      </c>
      <c r="H119" s="5">
        <v>0.32519999999999999</v>
      </c>
      <c r="I119" s="5">
        <v>3.6999999999999998E-2</v>
      </c>
      <c r="J119" s="5">
        <v>1.0546</v>
      </c>
      <c r="K119" s="5">
        <v>1.35E-2</v>
      </c>
      <c r="L119" s="5">
        <v>1.14E-2</v>
      </c>
      <c r="M119" s="5">
        <v>6.3E-3</v>
      </c>
    </row>
    <row r="123" spans="2:13" x14ac:dyDescent="0.3">
      <c r="B123" s="5" t="s">
        <v>57</v>
      </c>
      <c r="C123" s="5" t="s">
        <v>58</v>
      </c>
      <c r="D123" s="5" t="s">
        <v>47</v>
      </c>
      <c r="E123" s="5" t="s">
        <v>48</v>
      </c>
      <c r="F123" s="5" t="s">
        <v>49</v>
      </c>
      <c r="G123" s="19" t="s">
        <v>50</v>
      </c>
      <c r="H123" s="5" t="s">
        <v>51</v>
      </c>
      <c r="I123" s="5" t="s">
        <v>52</v>
      </c>
      <c r="J123" s="5" t="s">
        <v>53</v>
      </c>
      <c r="K123" s="5" t="s">
        <v>54</v>
      </c>
      <c r="L123" s="5" t="s">
        <v>55</v>
      </c>
      <c r="M123" s="5" t="s">
        <v>56</v>
      </c>
    </row>
    <row r="124" spans="2:13" x14ac:dyDescent="0.3">
      <c r="B124" s="84" t="s">
        <v>62</v>
      </c>
      <c r="C124" s="5" t="s">
        <v>1133</v>
      </c>
      <c r="D124" s="20">
        <v>0.33200000000000002</v>
      </c>
      <c r="E124" s="19">
        <v>0.12424</v>
      </c>
      <c r="F124" s="19">
        <v>2.6718000000000002</v>
      </c>
      <c r="G124" s="19">
        <v>7.5450999999999999E-3</v>
      </c>
      <c r="H124" s="5">
        <v>7.7000000000000002E-3</v>
      </c>
      <c r="I124" s="5">
        <v>4.7000000000000002E-3</v>
      </c>
      <c r="J124" s="5">
        <v>1.0545</v>
      </c>
      <c r="K124" s="5">
        <v>5.67E-2</v>
      </c>
      <c r="L124" s="5">
        <v>3.8999999999999998E-3</v>
      </c>
      <c r="M124" s="5">
        <v>5.0000000000000001E-3</v>
      </c>
    </row>
    <row r="125" spans="2:13" x14ac:dyDescent="0.3">
      <c r="B125" s="84"/>
      <c r="C125" s="5" t="s">
        <v>59</v>
      </c>
      <c r="D125" s="20">
        <v>0.68789999999999996</v>
      </c>
      <c r="E125" s="19">
        <v>4.3478000000000003E-2</v>
      </c>
      <c r="F125" s="19">
        <v>15.821999999999999</v>
      </c>
      <c r="G125" s="19">
        <v>2.2026000000000002E-56</v>
      </c>
      <c r="H125" s="5">
        <v>6.7100000000000007E-2</v>
      </c>
      <c r="I125" s="5">
        <v>2.5000000000000001E-3</v>
      </c>
      <c r="J125" s="5">
        <v>1.0439000000000001</v>
      </c>
      <c r="K125" s="5">
        <v>8.8999999999999999E-3</v>
      </c>
      <c r="L125" s="5">
        <v>0.19889999999999999</v>
      </c>
      <c r="M125" s="5">
        <v>5.4999999999999997E-3</v>
      </c>
    </row>
    <row r="126" spans="2:13" x14ac:dyDescent="0.3">
      <c r="B126" s="84"/>
      <c r="C126" s="5" t="s">
        <v>60</v>
      </c>
      <c r="D126" s="20">
        <v>0.67349999999999999</v>
      </c>
      <c r="E126" s="19">
        <v>0.11249000000000001</v>
      </c>
      <c r="F126" s="19">
        <v>5.9870000000000001</v>
      </c>
      <c r="G126" s="19">
        <v>2.1378999999999998E-9</v>
      </c>
      <c r="H126" s="5">
        <v>7.6E-3</v>
      </c>
      <c r="I126" s="5">
        <v>1.6999999999999999E-3</v>
      </c>
      <c r="J126" s="5">
        <v>1.0129999999999999</v>
      </c>
      <c r="K126" s="5">
        <v>6.8999999999999999E-3</v>
      </c>
      <c r="L126" s="5">
        <v>0.10929999999999999</v>
      </c>
      <c r="M126" s="5">
        <v>4.7000000000000002E-3</v>
      </c>
    </row>
    <row r="127" spans="2:13" x14ac:dyDescent="0.3">
      <c r="B127" s="84"/>
      <c r="C127" s="5" t="s">
        <v>61</v>
      </c>
      <c r="D127" s="20">
        <v>0.75949999999999995</v>
      </c>
      <c r="E127" s="19">
        <v>3.5595000000000002E-2</v>
      </c>
      <c r="F127" s="19">
        <v>21.337</v>
      </c>
      <c r="G127" s="19">
        <v>5.1403000000000002E-101</v>
      </c>
      <c r="H127" s="5">
        <v>4.6399999999999997E-2</v>
      </c>
      <c r="I127" s="5">
        <v>1.6000000000000001E-3</v>
      </c>
      <c r="J127" s="5">
        <v>1.0387</v>
      </c>
      <c r="K127" s="5">
        <v>8.5000000000000006E-3</v>
      </c>
      <c r="L127" s="5">
        <v>0.40339999999999998</v>
      </c>
      <c r="M127" s="5">
        <v>5.7999999999999996E-3</v>
      </c>
    </row>
    <row r="128" spans="2:13" x14ac:dyDescent="0.3">
      <c r="B128" s="84"/>
      <c r="C128" s="5" t="s">
        <v>62</v>
      </c>
      <c r="D128" s="20">
        <v>1</v>
      </c>
      <c r="E128" s="19">
        <v>1.2835000000000001E-7</v>
      </c>
      <c r="F128" s="19">
        <v>7791400</v>
      </c>
      <c r="G128" s="19">
        <v>0</v>
      </c>
      <c r="H128" s="5">
        <v>1.06E-2</v>
      </c>
      <c r="I128" s="5">
        <v>1.2999999999999999E-3</v>
      </c>
      <c r="J128" s="5">
        <v>1.0134000000000001</v>
      </c>
      <c r="K128" s="5">
        <v>7.1000000000000004E-3</v>
      </c>
      <c r="L128" s="5">
        <v>1.0134000000000001</v>
      </c>
      <c r="M128" s="5">
        <v>7.1000000000000004E-3</v>
      </c>
    </row>
    <row r="129" spans="2:13" x14ac:dyDescent="0.3">
      <c r="B129" s="84"/>
      <c r="C129" s="5" t="s">
        <v>63</v>
      </c>
      <c r="D129" s="20">
        <v>0.4924</v>
      </c>
      <c r="E129" s="19">
        <v>7.7410999999999994E-2</v>
      </c>
      <c r="F129" s="19">
        <v>6.3609</v>
      </c>
      <c r="G129" s="19">
        <v>2.0063000000000001E-10</v>
      </c>
      <c r="H129" s="5">
        <v>1.5100000000000001E-2</v>
      </c>
      <c r="I129" s="5">
        <v>1.4E-3</v>
      </c>
      <c r="J129" s="5">
        <v>1.0012000000000001</v>
      </c>
      <c r="K129" s="5">
        <v>6.7999999999999996E-3</v>
      </c>
      <c r="L129" s="5">
        <v>4.2000000000000003E-2</v>
      </c>
      <c r="M129" s="5">
        <v>5.1999999999999998E-3</v>
      </c>
    </row>
    <row r="130" spans="2:13" x14ac:dyDescent="0.3">
      <c r="B130" s="84"/>
      <c r="C130" t="s">
        <v>1140</v>
      </c>
      <c r="D130" s="20">
        <v>0.26669999999999999</v>
      </c>
      <c r="E130" s="19">
        <v>5.9707000000000003E-2</v>
      </c>
      <c r="F130" s="19">
        <v>4.4661999999999997</v>
      </c>
      <c r="G130" s="19">
        <v>7.9632000000000003E-6</v>
      </c>
      <c r="H130" s="5">
        <v>2.5999999999999999E-2</v>
      </c>
      <c r="I130" s="5">
        <v>2.3999999999999998E-3</v>
      </c>
      <c r="J130" s="5">
        <v>1.0089999999999999</v>
      </c>
      <c r="K130" s="5">
        <v>8.3000000000000001E-3</v>
      </c>
      <c r="L130" s="5">
        <v>2.7900000000000001E-2</v>
      </c>
      <c r="M130" s="5">
        <v>5.1000000000000004E-3</v>
      </c>
    </row>
    <row r="131" spans="2:13" x14ac:dyDescent="0.3">
      <c r="B131" s="84"/>
      <c r="C131" s="5" t="s">
        <v>65</v>
      </c>
      <c r="D131" s="20">
        <v>0.6351</v>
      </c>
      <c r="E131" s="19">
        <v>9.4242000000000006E-2</v>
      </c>
      <c r="F131" s="19">
        <v>6.7394999999999996</v>
      </c>
      <c r="G131" s="19">
        <v>1.5889000000000001E-11</v>
      </c>
      <c r="H131" s="5">
        <v>1.18E-2</v>
      </c>
      <c r="I131" s="5">
        <v>1.8E-3</v>
      </c>
      <c r="J131" s="5">
        <v>1.0045999999999999</v>
      </c>
      <c r="K131" s="5">
        <v>7.0000000000000001E-3</v>
      </c>
      <c r="L131" s="5">
        <v>8.0699999999999994E-2</v>
      </c>
      <c r="M131" s="5">
        <v>4.8999999999999998E-3</v>
      </c>
    </row>
    <row r="132" spans="2:13" x14ac:dyDescent="0.3">
      <c r="B132" s="84"/>
      <c r="C132" s="5" t="s">
        <v>1136</v>
      </c>
      <c r="D132" s="20">
        <v>2.1700000000000001E-2</v>
      </c>
      <c r="E132" s="19">
        <v>6.0671000000000003E-2</v>
      </c>
      <c r="F132" s="19">
        <v>0.35768</v>
      </c>
      <c r="G132" s="19">
        <v>0.72058</v>
      </c>
      <c r="H132" s="5">
        <v>0.32519999999999999</v>
      </c>
      <c r="I132" s="5">
        <v>3.6999999999999998E-2</v>
      </c>
      <c r="J132" s="5">
        <v>1.0546</v>
      </c>
      <c r="K132" s="5">
        <v>1.35E-2</v>
      </c>
      <c r="L132" s="5">
        <v>6.8999999999999999E-3</v>
      </c>
      <c r="M132" s="5">
        <v>6.3E-3</v>
      </c>
    </row>
  </sheetData>
  <mergeCells count="10">
    <mergeCell ref="B85:B93"/>
    <mergeCell ref="B98:B106"/>
    <mergeCell ref="B111:B119"/>
    <mergeCell ref="B124:B132"/>
    <mergeCell ref="B4:B12"/>
    <mergeCell ref="B44:B52"/>
    <mergeCell ref="B57:B65"/>
    <mergeCell ref="B71:B79"/>
    <mergeCell ref="B15:B24"/>
    <mergeCell ref="B29:B39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5E997-5FBB-4D36-8467-A959DEE2341D}">
  <dimension ref="A2:AQ47"/>
  <sheetViews>
    <sheetView workbookViewId="0">
      <selection activeCell="H54" sqref="H53:H54"/>
    </sheetView>
  </sheetViews>
  <sheetFormatPr defaultColWidth="12.33203125" defaultRowHeight="14.4" x14ac:dyDescent="0.3"/>
  <sheetData>
    <row r="2" spans="1:43" s="43" customFormat="1" ht="18" x14ac:dyDescent="0.35">
      <c r="E2" s="43" t="s">
        <v>211</v>
      </c>
    </row>
    <row r="3" spans="1:43" x14ac:dyDescent="0.3">
      <c r="A3" t="s">
        <v>102</v>
      </c>
      <c r="C3" t="s">
        <v>103</v>
      </c>
      <c r="D3" t="s">
        <v>104</v>
      </c>
      <c r="E3" t="s">
        <v>105</v>
      </c>
      <c r="F3" t="s">
        <v>106</v>
      </c>
      <c r="G3" t="s">
        <v>107</v>
      </c>
      <c r="H3" t="s">
        <v>108</v>
      </c>
      <c r="I3" s="17" t="s">
        <v>109</v>
      </c>
      <c r="J3" t="s">
        <v>110</v>
      </c>
      <c r="K3" s="17" t="s">
        <v>111</v>
      </c>
      <c r="L3" t="s">
        <v>102</v>
      </c>
      <c r="M3" t="s">
        <v>112</v>
      </c>
      <c r="N3" t="s">
        <v>113</v>
      </c>
      <c r="O3" t="s">
        <v>114</v>
      </c>
      <c r="P3" t="s">
        <v>115</v>
      </c>
      <c r="Q3" t="s">
        <v>116</v>
      </c>
      <c r="R3" t="s">
        <v>117</v>
      </c>
      <c r="S3" t="s">
        <v>118</v>
      </c>
      <c r="T3" t="s">
        <v>119</v>
      </c>
      <c r="U3" t="s">
        <v>120</v>
      </c>
      <c r="V3" t="s">
        <v>121</v>
      </c>
      <c r="W3" t="s">
        <v>122</v>
      </c>
      <c r="X3" t="s">
        <v>123</v>
      </c>
      <c r="Y3" t="s">
        <v>124</v>
      </c>
      <c r="Z3" t="s">
        <v>125</v>
      </c>
      <c r="AA3" t="s">
        <v>126</v>
      </c>
      <c r="AB3" s="17" t="s">
        <v>109</v>
      </c>
      <c r="AC3" s="17" t="s">
        <v>111</v>
      </c>
      <c r="AD3" t="s">
        <v>127</v>
      </c>
      <c r="AE3" t="s">
        <v>128</v>
      </c>
      <c r="AF3" t="s">
        <v>102</v>
      </c>
      <c r="AG3" t="s">
        <v>129</v>
      </c>
      <c r="AH3" t="s">
        <v>130</v>
      </c>
      <c r="AI3" t="s">
        <v>131</v>
      </c>
      <c r="AJ3" t="s">
        <v>132</v>
      </c>
      <c r="AK3" t="s">
        <v>133</v>
      </c>
      <c r="AL3" t="s">
        <v>134</v>
      </c>
      <c r="AM3" t="s">
        <v>135</v>
      </c>
      <c r="AN3" t="s">
        <v>136</v>
      </c>
      <c r="AO3" t="s">
        <v>102</v>
      </c>
      <c r="AP3" t="s">
        <v>107</v>
      </c>
      <c r="AQ3" t="s">
        <v>137</v>
      </c>
    </row>
    <row r="4" spans="1:43" s="46" customFormat="1" x14ac:dyDescent="0.3">
      <c r="A4" s="46" t="s">
        <v>167</v>
      </c>
      <c r="B4" s="46" t="s">
        <v>165</v>
      </c>
      <c r="C4" s="46">
        <v>1</v>
      </c>
      <c r="D4" s="46">
        <v>66333877</v>
      </c>
      <c r="E4" s="46" t="s">
        <v>144</v>
      </c>
      <c r="F4" s="46" t="s">
        <v>140</v>
      </c>
      <c r="G4" s="47">
        <v>2.43345932720317E-8</v>
      </c>
      <c r="H4" s="47">
        <v>-1.4616000000000001E-2</v>
      </c>
      <c r="I4" s="47">
        <v>5.7260000000000002E-3</v>
      </c>
      <c r="J4" s="47">
        <v>-2.7481999999999999E-2</v>
      </c>
      <c r="K4" s="47">
        <v>2.2000000000000001E-7</v>
      </c>
      <c r="L4" s="46" t="s">
        <v>167</v>
      </c>
      <c r="M4" s="46">
        <v>2</v>
      </c>
      <c r="N4" s="47">
        <v>1.9593400000000001E-8</v>
      </c>
      <c r="O4" s="46">
        <v>-2.1032200000000001E-2</v>
      </c>
      <c r="P4" s="46">
        <v>3.7453400000000002E-3</v>
      </c>
      <c r="Q4" s="46">
        <v>1.07083E-3</v>
      </c>
      <c r="R4" s="46">
        <v>-2.1043200000000001E-2</v>
      </c>
      <c r="S4" s="46">
        <v>6.4328400000000004E-3</v>
      </c>
      <c r="T4" s="47">
        <v>2.4549899999999999E-8</v>
      </c>
      <c r="U4" s="46">
        <v>31.534400000000002</v>
      </c>
      <c r="V4" s="46">
        <v>0.17267299999999999</v>
      </c>
      <c r="W4" s="47">
        <v>4.5592299999999999E-8</v>
      </c>
      <c r="X4" s="46">
        <v>66.101500000000001</v>
      </c>
      <c r="Y4" s="46">
        <v>2.94998</v>
      </c>
      <c r="Z4" s="46">
        <v>8.5878399999999994E-2</v>
      </c>
      <c r="AA4" s="47">
        <v>5.4707499999999998E-5</v>
      </c>
      <c r="AB4" s="47">
        <v>5.7262399999999996E-3</v>
      </c>
      <c r="AC4" s="47">
        <v>2.1988300000000001E-7</v>
      </c>
      <c r="AD4" s="46">
        <v>0.93700000000000006</v>
      </c>
      <c r="AE4" s="46">
        <v>1</v>
      </c>
      <c r="AF4" s="46" t="s">
        <v>167</v>
      </c>
      <c r="AG4" s="46">
        <v>2</v>
      </c>
      <c r="AH4" s="46">
        <v>-0.02</v>
      </c>
      <c r="AI4" s="46">
        <v>0</v>
      </c>
      <c r="AJ4" s="47">
        <v>2.43345932720317E-8</v>
      </c>
      <c r="AK4" s="46">
        <v>31.113714823863699</v>
      </c>
      <c r="AL4" s="46">
        <v>0</v>
      </c>
      <c r="AM4" s="47">
        <v>4.8447784248858897E-8</v>
      </c>
      <c r="AN4" s="46">
        <v>1</v>
      </c>
      <c r="AO4" s="46" t="s">
        <v>167</v>
      </c>
      <c r="AP4" s="47">
        <v>2.43345932720317E-8</v>
      </c>
      <c r="AQ4" s="46" t="str">
        <f t="shared" ref="AQ4:AQ45" si="0">IF(AND(AP4&lt;AB4,AP4&lt;AC4),"#","")</f>
        <v>#</v>
      </c>
    </row>
    <row r="5" spans="1:43" s="48" customFormat="1" x14ac:dyDescent="0.3">
      <c r="A5" s="48" t="s">
        <v>168</v>
      </c>
      <c r="C5" s="48">
        <v>1</v>
      </c>
      <c r="D5" s="48">
        <v>66348982</v>
      </c>
      <c r="E5" s="48" t="s">
        <v>139</v>
      </c>
      <c r="F5" s="48" t="s">
        <v>140</v>
      </c>
      <c r="G5" s="49">
        <v>1.13473543020266E-8</v>
      </c>
      <c r="H5" s="48">
        <v>1.5657000000000001E-2</v>
      </c>
      <c r="I5" s="49">
        <v>3.0469999999999998E-3</v>
      </c>
      <c r="J5" s="48">
        <v>2.6696000000000001E-2</v>
      </c>
      <c r="K5" s="49">
        <v>2.7000000000000001E-7</v>
      </c>
      <c r="L5" s="48" t="s">
        <v>168</v>
      </c>
      <c r="M5" s="48">
        <v>2</v>
      </c>
      <c r="N5" s="49">
        <v>9.069E-9</v>
      </c>
      <c r="O5" s="48">
        <v>2.1277600000000001E-2</v>
      </c>
      <c r="P5" s="48">
        <v>3.7022000000000001E-3</v>
      </c>
      <c r="Q5" s="48">
        <v>1.20623E-4</v>
      </c>
      <c r="R5" s="48">
        <v>2.1222000000000001E-2</v>
      </c>
      <c r="S5" s="48">
        <v>5.5195900000000004E-3</v>
      </c>
      <c r="T5" s="49">
        <v>1.27255E-8</v>
      </c>
      <c r="U5" s="48">
        <v>33.031199999999998</v>
      </c>
      <c r="V5" s="48">
        <v>1.1298000000000001E-2</v>
      </c>
      <c r="W5" s="49">
        <v>2.7653899999999999E-8</v>
      </c>
      <c r="X5" s="48">
        <v>54.999200000000002</v>
      </c>
      <c r="Y5" s="48">
        <v>2.2221799999999998</v>
      </c>
      <c r="Z5" s="48">
        <v>0.136041</v>
      </c>
      <c r="AA5" s="49">
        <v>3.3514299999999999E-5</v>
      </c>
      <c r="AB5" s="49">
        <v>3.04725E-3</v>
      </c>
      <c r="AC5" s="49">
        <v>2.6704599999999999E-7</v>
      </c>
      <c r="AD5" s="48">
        <v>0.97399999999999998</v>
      </c>
      <c r="AE5" s="48">
        <v>1</v>
      </c>
      <c r="AF5" s="48" t="s">
        <v>168</v>
      </c>
      <c r="AG5" s="48">
        <v>2</v>
      </c>
      <c r="AH5" s="48">
        <v>0.02</v>
      </c>
      <c r="AI5" s="48">
        <v>0</v>
      </c>
      <c r="AJ5" s="49">
        <v>1.13473543020266E-8</v>
      </c>
      <c r="AK5" s="48">
        <v>32.595562321276603</v>
      </c>
      <c r="AL5" s="48">
        <v>0</v>
      </c>
      <c r="AM5" s="49">
        <v>2.28817737200894E-8</v>
      </c>
      <c r="AN5" s="48">
        <v>1</v>
      </c>
      <c r="AO5" s="48" t="s">
        <v>168</v>
      </c>
      <c r="AP5" s="49">
        <v>1.13473543020266E-8</v>
      </c>
      <c r="AQ5" s="48" t="str">
        <f t="shared" si="0"/>
        <v>#</v>
      </c>
    </row>
    <row r="6" spans="1:43" s="46" customFormat="1" x14ac:dyDescent="0.3">
      <c r="A6" s="46" t="s">
        <v>169</v>
      </c>
      <c r="B6" s="46" t="s">
        <v>165</v>
      </c>
      <c r="C6" s="46">
        <v>1</v>
      </c>
      <c r="D6" s="46">
        <v>66349013</v>
      </c>
      <c r="E6" s="46" t="s">
        <v>144</v>
      </c>
      <c r="F6" s="46" t="s">
        <v>146</v>
      </c>
      <c r="G6" s="47">
        <v>8.4604023403610407E-9</v>
      </c>
      <c r="H6" s="46">
        <v>1.5675000000000001E-2</v>
      </c>
      <c r="I6" s="47">
        <v>3.0149999999999999E-3</v>
      </c>
      <c r="J6" s="46">
        <v>2.6979E-2</v>
      </c>
      <c r="K6" s="47">
        <v>1.9000000000000001E-7</v>
      </c>
      <c r="L6" s="46" t="s">
        <v>169</v>
      </c>
      <c r="M6" s="46">
        <v>2</v>
      </c>
      <c r="N6" s="47">
        <v>6.7379400000000004E-9</v>
      </c>
      <c r="O6" s="46">
        <v>2.1442200000000002E-2</v>
      </c>
      <c r="P6" s="46">
        <v>3.6986300000000001E-3</v>
      </c>
      <c r="Q6" s="46">
        <v>1.5542999999999999E-4</v>
      </c>
      <c r="R6" s="46">
        <v>2.13765E-2</v>
      </c>
      <c r="S6" s="46">
        <v>5.65183E-3</v>
      </c>
      <c r="T6" s="47">
        <v>9.4585399999999995E-9</v>
      </c>
      <c r="U6" s="46">
        <v>33.609000000000002</v>
      </c>
      <c r="V6" s="46">
        <v>2.4902500000000001E-2</v>
      </c>
      <c r="W6" s="47">
        <v>2.0837899999999999E-8</v>
      </c>
      <c r="X6" s="46">
        <v>57.159799999999997</v>
      </c>
      <c r="Y6" s="46">
        <v>2.33426</v>
      </c>
      <c r="Z6" s="46">
        <v>0.126555</v>
      </c>
      <c r="AA6" s="47">
        <v>3.6520100000000003E-5</v>
      </c>
      <c r="AB6" s="47">
        <v>3.0152500000000001E-3</v>
      </c>
      <c r="AC6" s="47">
        <v>1.8874599999999999E-7</v>
      </c>
      <c r="AD6" s="46">
        <v>0.97299999999999998</v>
      </c>
      <c r="AE6" s="46">
        <v>1</v>
      </c>
      <c r="AF6" s="46" t="s">
        <v>169</v>
      </c>
      <c r="AG6" s="46">
        <v>2</v>
      </c>
      <c r="AH6" s="46">
        <v>0.02</v>
      </c>
      <c r="AI6" s="46">
        <v>0</v>
      </c>
      <c r="AJ6" s="47">
        <v>8.4604023403610407E-9</v>
      </c>
      <c r="AK6" s="46">
        <v>33.166303443305303</v>
      </c>
      <c r="AL6" s="46">
        <v>0</v>
      </c>
      <c r="AM6" s="47">
        <v>1.71423879010874E-8</v>
      </c>
      <c r="AN6" s="46">
        <v>1</v>
      </c>
      <c r="AO6" s="46" t="s">
        <v>169</v>
      </c>
      <c r="AP6" s="47">
        <v>8.4604023403610407E-9</v>
      </c>
      <c r="AQ6" s="46" t="str">
        <f t="shared" si="0"/>
        <v>#</v>
      </c>
    </row>
    <row r="7" spans="1:43" s="48" customFormat="1" x14ac:dyDescent="0.3">
      <c r="A7" s="48" t="s">
        <v>170</v>
      </c>
      <c r="C7" s="48">
        <v>1</v>
      </c>
      <c r="D7" s="48">
        <v>66390808</v>
      </c>
      <c r="E7" s="48" t="s">
        <v>140</v>
      </c>
      <c r="F7" s="48" t="s">
        <v>144</v>
      </c>
      <c r="G7" s="49">
        <v>1.59546158297492E-8</v>
      </c>
      <c r="H7" s="49">
        <v>-8.6777E-3</v>
      </c>
      <c r="I7" s="49">
        <v>8.7943999999999997E-5</v>
      </c>
      <c r="J7" s="49">
        <v>-2.4215E-2</v>
      </c>
      <c r="K7" s="49">
        <v>9.3999999999999998E-6</v>
      </c>
      <c r="L7" s="48" t="s">
        <v>170</v>
      </c>
      <c r="M7" s="48">
        <v>2</v>
      </c>
      <c r="N7" s="49">
        <v>1.1698199999999999E-7</v>
      </c>
      <c r="O7" s="48">
        <v>-1.0866499999999999E-2</v>
      </c>
      <c r="P7" s="48">
        <v>2.0509999999999999E-3</v>
      </c>
      <c r="Q7" s="48">
        <v>4.2926699999999998E-2</v>
      </c>
      <c r="R7" s="48">
        <v>-1.5643199999999999E-2</v>
      </c>
      <c r="S7" s="48">
        <v>7.7272399999999998E-3</v>
      </c>
      <c r="T7" s="49">
        <v>5.66572E-8</v>
      </c>
      <c r="U7" s="48">
        <v>28.070399999999999</v>
      </c>
      <c r="V7" s="48">
        <v>1.75187</v>
      </c>
      <c r="W7" s="49">
        <v>3.2114599999999998E-7</v>
      </c>
      <c r="X7" s="48">
        <v>85.602800000000002</v>
      </c>
      <c r="Y7" s="48">
        <v>6.9458200000000003</v>
      </c>
      <c r="Z7" s="48">
        <v>8.4015400000000007E-3</v>
      </c>
      <c r="AA7" s="48">
        <v>1.0333200000000001E-4</v>
      </c>
      <c r="AB7" s="49">
        <v>8.7943999999999997E-5</v>
      </c>
      <c r="AC7" s="49">
        <v>9.3645600000000007E-6</v>
      </c>
      <c r="AD7" s="48">
        <v>0.98099999999999998</v>
      </c>
      <c r="AE7" s="48">
        <v>0.999</v>
      </c>
      <c r="AF7" s="48" t="s">
        <v>170</v>
      </c>
      <c r="AG7" s="48">
        <v>2</v>
      </c>
      <c r="AH7" s="48">
        <v>-0.01</v>
      </c>
      <c r="AI7" s="48">
        <v>0</v>
      </c>
      <c r="AJ7" s="49">
        <v>1.53750835049587E-7</v>
      </c>
      <c r="AK7" s="48">
        <v>27.541610456051</v>
      </c>
      <c r="AL7" s="48">
        <v>1.8289187496074599</v>
      </c>
      <c r="AM7" s="49">
        <v>1.17171617023452E-7</v>
      </c>
      <c r="AN7" s="49">
        <v>1.59546158297492E-8</v>
      </c>
      <c r="AO7" s="48" t="s">
        <v>170</v>
      </c>
      <c r="AP7" s="49">
        <v>1.59546158297492E-8</v>
      </c>
      <c r="AQ7" s="48" t="str">
        <f t="shared" si="0"/>
        <v>#</v>
      </c>
    </row>
    <row r="8" spans="1:43" s="48" customFormat="1" x14ac:dyDescent="0.3">
      <c r="A8" s="48" t="s">
        <v>171</v>
      </c>
      <c r="C8" s="48">
        <v>1</v>
      </c>
      <c r="D8" s="48">
        <v>66394025</v>
      </c>
      <c r="E8" s="48" t="s">
        <v>146</v>
      </c>
      <c r="F8" s="48" t="s">
        <v>139</v>
      </c>
      <c r="G8" s="49">
        <v>7.2458306600351697E-9</v>
      </c>
      <c r="H8" s="49">
        <v>-8.8877999999999995E-3</v>
      </c>
      <c r="I8" s="49">
        <v>5.7980999999999999E-5</v>
      </c>
      <c r="J8" s="49">
        <v>-2.4650999999999999E-2</v>
      </c>
      <c r="K8" s="49">
        <v>6.2999999999999998E-6</v>
      </c>
      <c r="L8" s="48" t="s">
        <v>171</v>
      </c>
      <c r="M8" s="48">
        <v>2</v>
      </c>
      <c r="N8" s="49">
        <v>5.9059099999999998E-8</v>
      </c>
      <c r="O8" s="48">
        <v>-1.1108099999999999E-2</v>
      </c>
      <c r="P8" s="48">
        <v>2.0488400000000001E-3</v>
      </c>
      <c r="Q8" s="48">
        <v>4.1585700000000003E-2</v>
      </c>
      <c r="R8" s="48">
        <v>-1.5979199999999999E-2</v>
      </c>
      <c r="S8" s="48">
        <v>7.842E-3</v>
      </c>
      <c r="T8" s="49">
        <v>2.96968E-8</v>
      </c>
      <c r="U8" s="48">
        <v>29.393999999999998</v>
      </c>
      <c r="V8" s="48">
        <v>1.90618</v>
      </c>
      <c r="W8" s="49">
        <v>1.69333E-7</v>
      </c>
      <c r="X8" s="48">
        <v>86.039699999999996</v>
      </c>
      <c r="Y8" s="48">
        <v>7.16317</v>
      </c>
      <c r="Z8" s="48">
        <v>7.4415599999999998E-3</v>
      </c>
      <c r="AA8" s="48">
        <v>1.0689800000000001E-4</v>
      </c>
      <c r="AB8" s="49">
        <v>5.7980899999999999E-5</v>
      </c>
      <c r="AC8" s="49">
        <v>6.3168100000000001E-6</v>
      </c>
      <c r="AD8" s="48">
        <v>0.98599999999999999</v>
      </c>
      <c r="AE8" s="48">
        <v>0.999</v>
      </c>
      <c r="AF8" s="48" t="s">
        <v>171</v>
      </c>
      <c r="AG8" s="48">
        <v>2</v>
      </c>
      <c r="AH8" s="48">
        <v>-0.01</v>
      </c>
      <c r="AI8" s="48">
        <v>0</v>
      </c>
      <c r="AJ8" s="49">
        <v>7.8510293525608399E-8</v>
      </c>
      <c r="AK8" s="48">
        <v>28.842475984819</v>
      </c>
      <c r="AL8" s="48">
        <v>1.9849593362671401</v>
      </c>
      <c r="AM8" s="49">
        <v>5.6006621550823701E-8</v>
      </c>
      <c r="AN8" s="49">
        <v>7.2458306600351697E-9</v>
      </c>
      <c r="AO8" s="48" t="s">
        <v>171</v>
      </c>
      <c r="AP8" s="49">
        <v>7.2458306600351697E-9</v>
      </c>
      <c r="AQ8" s="48" t="str">
        <f t="shared" si="0"/>
        <v>#</v>
      </c>
    </row>
    <row r="9" spans="1:43" s="48" customFormat="1" x14ac:dyDescent="0.3">
      <c r="A9" s="48" t="s">
        <v>172</v>
      </c>
      <c r="C9" s="48">
        <v>1</v>
      </c>
      <c r="D9" s="48">
        <v>66401440</v>
      </c>
      <c r="E9" s="48" t="s">
        <v>139</v>
      </c>
      <c r="F9" s="48" t="s">
        <v>140</v>
      </c>
      <c r="G9" s="49">
        <v>1.29191791430462E-8</v>
      </c>
      <c r="H9" s="49">
        <v>-8.6382000000000004E-3</v>
      </c>
      <c r="I9" s="49">
        <v>8.4394000000000005E-5</v>
      </c>
      <c r="J9" s="49">
        <v>-2.4195000000000001E-2</v>
      </c>
      <c r="K9" s="49">
        <v>7.9000000000000006E-6</v>
      </c>
      <c r="L9" s="48" t="s">
        <v>172</v>
      </c>
      <c r="M9" s="48">
        <v>2</v>
      </c>
      <c r="N9" s="49">
        <v>1.02022E-7</v>
      </c>
      <c r="O9" s="48">
        <v>-1.0837400000000001E-2</v>
      </c>
      <c r="P9" s="48">
        <v>2.03593E-3</v>
      </c>
      <c r="Q9" s="48">
        <v>4.3415500000000003E-2</v>
      </c>
      <c r="R9" s="48">
        <v>-1.5629500000000001E-2</v>
      </c>
      <c r="S9" s="48">
        <v>7.7385500000000003E-3</v>
      </c>
      <c r="T9" s="49">
        <v>4.8455099999999998E-8</v>
      </c>
      <c r="U9" s="48">
        <v>28.3352</v>
      </c>
      <c r="V9" s="48">
        <v>1.8549800000000001</v>
      </c>
      <c r="W9" s="49">
        <v>2.9026899999999999E-7</v>
      </c>
      <c r="X9" s="48">
        <v>85.890100000000004</v>
      </c>
      <c r="Y9" s="48">
        <v>7.0872000000000002</v>
      </c>
      <c r="Z9" s="48">
        <v>7.7636399999999996E-3</v>
      </c>
      <c r="AA9" s="48">
        <v>1.03935E-4</v>
      </c>
      <c r="AB9" s="49">
        <v>8.4393800000000005E-5</v>
      </c>
      <c r="AC9" s="49">
        <v>7.8864400000000007E-6</v>
      </c>
      <c r="AD9" s="48">
        <v>0.98</v>
      </c>
      <c r="AE9" s="48">
        <v>0.999</v>
      </c>
      <c r="AF9" s="48" t="s">
        <v>172</v>
      </c>
      <c r="AG9" s="48">
        <v>2</v>
      </c>
      <c r="AH9" s="48">
        <v>-0.01</v>
      </c>
      <c r="AI9" s="48">
        <v>0</v>
      </c>
      <c r="AJ9" s="49">
        <v>1.34527442435588E-7</v>
      </c>
      <c r="AK9" s="48">
        <v>27.799980862757199</v>
      </c>
      <c r="AL9" s="48">
        <v>1.93207701897669</v>
      </c>
      <c r="AM9" s="49">
        <v>9.7554410203717902E-8</v>
      </c>
      <c r="AN9" s="49">
        <v>1.29191791430462E-8</v>
      </c>
      <c r="AO9" s="48" t="s">
        <v>172</v>
      </c>
      <c r="AP9" s="49">
        <v>1.29191791430462E-8</v>
      </c>
      <c r="AQ9" s="48" t="str">
        <f t="shared" si="0"/>
        <v>#</v>
      </c>
    </row>
    <row r="10" spans="1:43" s="46" customFormat="1" x14ac:dyDescent="0.3">
      <c r="A10" s="46" t="s">
        <v>173</v>
      </c>
      <c r="B10" s="46" t="s">
        <v>165</v>
      </c>
      <c r="C10" s="46">
        <v>1</v>
      </c>
      <c r="D10" s="46">
        <v>66402424</v>
      </c>
      <c r="E10" s="46" t="s">
        <v>144</v>
      </c>
      <c r="F10" s="46" t="s">
        <v>139</v>
      </c>
      <c r="G10" s="47">
        <v>5.0213602512636902E-9</v>
      </c>
      <c r="H10" s="47">
        <v>-9.3342000000000008E-3</v>
      </c>
      <c r="I10" s="47">
        <v>3.2209999999999998E-5</v>
      </c>
      <c r="J10" s="47">
        <v>-2.4482E-2</v>
      </c>
      <c r="K10" s="47">
        <v>8.6999999999999997E-6</v>
      </c>
      <c r="L10" s="46" t="s">
        <v>173</v>
      </c>
      <c r="M10" s="46">
        <v>2</v>
      </c>
      <c r="N10" s="47">
        <v>3.2163199999999999E-8</v>
      </c>
      <c r="O10" s="46">
        <v>-1.1495200000000001E-2</v>
      </c>
      <c r="P10" s="46">
        <v>2.0789799999999998E-3</v>
      </c>
      <c r="Q10" s="46">
        <v>3.2737200000000001E-2</v>
      </c>
      <c r="R10" s="46">
        <v>-1.6074700000000001E-2</v>
      </c>
      <c r="S10" s="46">
        <v>7.5280900000000003E-3</v>
      </c>
      <c r="T10" s="47">
        <v>2.1259600000000001E-8</v>
      </c>
      <c r="U10" s="46">
        <v>30.572399999999998</v>
      </c>
      <c r="V10" s="46">
        <v>1.44743</v>
      </c>
      <c r="W10" s="47">
        <v>9.3685700000000006E-8</v>
      </c>
      <c r="X10" s="46">
        <v>84.599400000000003</v>
      </c>
      <c r="Y10" s="46">
        <v>6.4932400000000001</v>
      </c>
      <c r="Z10" s="46">
        <v>1.0828600000000001E-2</v>
      </c>
      <c r="AA10" s="47">
        <v>9.7064600000000006E-5</v>
      </c>
      <c r="AB10" s="47">
        <v>3.2210499999999999E-5</v>
      </c>
      <c r="AC10" s="47">
        <v>8.6752999999999998E-6</v>
      </c>
      <c r="AD10" s="46">
        <v>0.99399999999999999</v>
      </c>
      <c r="AE10" s="46">
        <v>0.999</v>
      </c>
      <c r="AF10" s="46" t="s">
        <v>173</v>
      </c>
      <c r="AG10" s="46">
        <v>2</v>
      </c>
      <c r="AH10" s="46">
        <v>-0.01</v>
      </c>
      <c r="AI10" s="46">
        <v>0</v>
      </c>
      <c r="AJ10" s="47">
        <v>4.2806568880667298E-8</v>
      </c>
      <c r="AK10" s="46">
        <v>30.017948589013599</v>
      </c>
      <c r="AL10" s="46">
        <v>1.52492055069395</v>
      </c>
      <c r="AM10" s="47">
        <v>3.8985284493211098E-8</v>
      </c>
      <c r="AN10" s="47">
        <v>5.0213602512636902E-9</v>
      </c>
      <c r="AO10" s="46" t="s">
        <v>173</v>
      </c>
      <c r="AP10" s="47">
        <v>5.0213602512636902E-9</v>
      </c>
      <c r="AQ10" s="46" t="str">
        <f t="shared" si="0"/>
        <v>#</v>
      </c>
    </row>
    <row r="11" spans="1:43" s="48" customFormat="1" x14ac:dyDescent="0.3">
      <c r="A11" s="48" t="s">
        <v>174</v>
      </c>
      <c r="C11" s="48">
        <v>1</v>
      </c>
      <c r="D11" s="48">
        <v>66408011</v>
      </c>
      <c r="E11" s="48" t="s">
        <v>140</v>
      </c>
      <c r="F11" s="48" t="s">
        <v>139</v>
      </c>
      <c r="G11" s="49">
        <v>2.5026788292759099E-8</v>
      </c>
      <c r="H11" s="49">
        <v>-8.4416999999999999E-3</v>
      </c>
      <c r="I11" s="49">
        <v>1.2113E-4</v>
      </c>
      <c r="J11" s="49">
        <v>-2.3754000000000001E-2</v>
      </c>
      <c r="K11" s="49">
        <v>1.1E-5</v>
      </c>
      <c r="L11" s="48" t="s">
        <v>174</v>
      </c>
      <c r="M11" s="48">
        <v>2</v>
      </c>
      <c r="N11" s="49">
        <v>1.8354299999999999E-7</v>
      </c>
      <c r="O11" s="48">
        <v>-1.0611199999999999E-2</v>
      </c>
      <c r="P11" s="48">
        <v>2.0346399999999999E-3</v>
      </c>
      <c r="Q11" s="48">
        <v>4.4484299999999997E-2</v>
      </c>
      <c r="R11" s="48">
        <v>-1.53011E-2</v>
      </c>
      <c r="S11" s="48">
        <v>7.6143699999999996E-3</v>
      </c>
      <c r="T11" s="49">
        <v>8.8867300000000001E-8</v>
      </c>
      <c r="U11" s="48">
        <v>27.199100000000001</v>
      </c>
      <c r="V11" s="48">
        <v>1.71549</v>
      </c>
      <c r="W11" s="49">
        <v>4.9470900000000004E-7</v>
      </c>
      <c r="X11" s="48">
        <v>85.480800000000002</v>
      </c>
      <c r="Y11" s="48">
        <v>6.8874399999999998</v>
      </c>
      <c r="Z11" s="48">
        <v>8.6803399999999999E-3</v>
      </c>
      <c r="AA11" s="48">
        <v>1.00206E-4</v>
      </c>
      <c r="AB11" s="49">
        <v>1.2112600000000001E-4</v>
      </c>
      <c r="AC11" s="49">
        <v>1.11037E-5</v>
      </c>
      <c r="AD11" s="48">
        <v>0.97499999999999998</v>
      </c>
      <c r="AE11" s="48">
        <v>0.999</v>
      </c>
      <c r="AF11" s="48" t="s">
        <v>174</v>
      </c>
      <c r="AG11" s="48">
        <v>2</v>
      </c>
      <c r="AH11" s="48">
        <v>-0.01</v>
      </c>
      <c r="AI11" s="48">
        <v>0</v>
      </c>
      <c r="AJ11" s="49">
        <v>2.3963405590144399E-7</v>
      </c>
      <c r="AK11" s="48">
        <v>26.683703877129599</v>
      </c>
      <c r="AL11" s="48">
        <v>1.7925729697278101</v>
      </c>
      <c r="AM11" s="49">
        <v>1.8438479744609501E-7</v>
      </c>
      <c r="AN11" s="49">
        <v>2.5026788292759099E-8</v>
      </c>
      <c r="AO11" s="48" t="s">
        <v>174</v>
      </c>
      <c r="AP11" s="49">
        <v>2.5026788292759099E-8</v>
      </c>
      <c r="AQ11" s="48" t="str">
        <f t="shared" si="0"/>
        <v>#</v>
      </c>
    </row>
    <row r="12" spans="1:43" s="46" customFormat="1" x14ac:dyDescent="0.3">
      <c r="A12" s="46" t="s">
        <v>175</v>
      </c>
      <c r="B12" s="46" t="s">
        <v>165</v>
      </c>
      <c r="C12" s="46">
        <v>1</v>
      </c>
      <c r="D12" s="46">
        <v>207882194</v>
      </c>
      <c r="E12" s="46" t="s">
        <v>144</v>
      </c>
      <c r="F12" s="46" t="s">
        <v>146</v>
      </c>
      <c r="G12" s="47">
        <v>5.47126434283188E-9</v>
      </c>
      <c r="H12" s="46">
        <v>2.6048999999999999E-2</v>
      </c>
      <c r="I12" s="47">
        <v>1.0175E-6</v>
      </c>
      <c r="J12" s="46">
        <v>1.8001E-2</v>
      </c>
      <c r="K12" s="47">
        <v>6.0999999999999997E-4</v>
      </c>
      <c r="L12" s="46" t="s">
        <v>175</v>
      </c>
      <c r="M12" s="46">
        <v>2</v>
      </c>
      <c r="N12" s="47">
        <v>4.3159699999999999E-9</v>
      </c>
      <c r="O12" s="46">
        <v>2.1967899999999999E-2</v>
      </c>
      <c r="P12" s="46">
        <v>3.7413899999999998E-3</v>
      </c>
      <c r="Q12" s="47">
        <v>4.72092E-8</v>
      </c>
      <c r="R12" s="46">
        <v>2.1975600000000001E-2</v>
      </c>
      <c r="S12" s="46">
        <v>4.0237299999999997E-3</v>
      </c>
      <c r="T12" s="47">
        <v>6.2005300000000003E-9</v>
      </c>
      <c r="U12" s="46">
        <v>34.475700000000003</v>
      </c>
      <c r="V12" s="46">
        <v>0</v>
      </c>
      <c r="W12" s="47">
        <v>1.47862E-8</v>
      </c>
      <c r="X12" s="46">
        <v>13.537100000000001</v>
      </c>
      <c r="Y12" s="46">
        <v>1.15656</v>
      </c>
      <c r="Z12" s="46">
        <v>0.28217900000000001</v>
      </c>
      <c r="AA12" s="47">
        <v>4.3840599999999998E-6</v>
      </c>
      <c r="AB12" s="47">
        <v>1.0175499999999999E-6</v>
      </c>
      <c r="AC12" s="47">
        <v>6.1247799999999996E-4</v>
      </c>
      <c r="AD12" s="46">
        <v>1</v>
      </c>
      <c r="AE12" s="46">
        <v>0.996</v>
      </c>
      <c r="AF12" s="46" t="s">
        <v>175</v>
      </c>
      <c r="AG12" s="46">
        <v>2</v>
      </c>
      <c r="AH12" s="46">
        <v>0.02</v>
      </c>
      <c r="AI12" s="46">
        <v>0</v>
      </c>
      <c r="AJ12" s="47">
        <v>5.47126434283188E-9</v>
      </c>
      <c r="AK12" s="46">
        <v>34.014153249962597</v>
      </c>
      <c r="AL12" s="46">
        <v>0</v>
      </c>
      <c r="AM12" s="47">
        <v>1.11639073597872E-8</v>
      </c>
      <c r="AN12" s="46">
        <v>1</v>
      </c>
      <c r="AO12" s="46" t="s">
        <v>175</v>
      </c>
      <c r="AP12" s="47">
        <v>5.47126434283188E-9</v>
      </c>
      <c r="AQ12" s="46" t="str">
        <f t="shared" si="0"/>
        <v>#</v>
      </c>
    </row>
    <row r="13" spans="1:43" s="48" customFormat="1" x14ac:dyDescent="0.3">
      <c r="A13" s="48" t="s">
        <v>176</v>
      </c>
      <c r="C13" s="48">
        <v>6</v>
      </c>
      <c r="D13" s="48">
        <v>32341398</v>
      </c>
      <c r="E13" s="48" t="s">
        <v>146</v>
      </c>
      <c r="F13" s="48" t="s">
        <v>144</v>
      </c>
      <c r="G13" s="49">
        <v>2.80019340327029E-8</v>
      </c>
      <c r="H13" s="48">
        <v>1.5273999999999999E-2</v>
      </c>
      <c r="I13" s="49">
        <v>2.0690999999999999E-7</v>
      </c>
      <c r="J13" s="48">
        <v>1.4285000000000001E-2</v>
      </c>
      <c r="K13" s="49">
        <v>4.1000000000000002E-2</v>
      </c>
      <c r="L13" s="48" t="s">
        <v>176</v>
      </c>
      <c r="M13" s="48">
        <v>2</v>
      </c>
      <c r="N13" s="49">
        <v>2.42286E-8</v>
      </c>
      <c r="O13" s="48">
        <v>1.5125E-2</v>
      </c>
      <c r="P13" s="48">
        <v>2.71119E-3</v>
      </c>
      <c r="Q13" s="49">
        <v>2.42286E-8</v>
      </c>
      <c r="R13" s="48">
        <v>1.5125E-2</v>
      </c>
      <c r="S13" s="48">
        <v>2.71119E-3</v>
      </c>
      <c r="T13" s="49">
        <v>3.2330300000000002E-8</v>
      </c>
      <c r="U13" s="48">
        <v>31.122199999999999</v>
      </c>
      <c r="V13" s="48">
        <v>0</v>
      </c>
      <c r="W13" s="49">
        <v>7.3040300000000001E-8</v>
      </c>
      <c r="X13" s="48">
        <v>0</v>
      </c>
      <c r="Y13" s="48">
        <v>1.6974300000000001E-2</v>
      </c>
      <c r="Z13" s="48">
        <v>0.89634100000000005</v>
      </c>
      <c r="AA13" s="48">
        <v>0</v>
      </c>
      <c r="AB13" s="49">
        <v>2.0690899999999999E-7</v>
      </c>
      <c r="AC13" s="49">
        <v>4.1104500000000002E-2</v>
      </c>
      <c r="AD13" s="48">
        <v>1</v>
      </c>
      <c r="AE13" s="48">
        <v>0.93600000000000005</v>
      </c>
      <c r="AF13" s="48" t="s">
        <v>176</v>
      </c>
      <c r="AG13" s="48">
        <v>2</v>
      </c>
      <c r="AH13" s="48">
        <v>0.02</v>
      </c>
      <c r="AI13" s="48">
        <v>0</v>
      </c>
      <c r="AJ13" s="49">
        <v>2.80019340327029E-8</v>
      </c>
      <c r="AK13" s="48">
        <v>30.841267475440301</v>
      </c>
      <c r="AL13" s="48">
        <v>0</v>
      </c>
      <c r="AM13" s="49">
        <v>5.56156309112594E-8</v>
      </c>
      <c r="AN13" s="48">
        <v>1</v>
      </c>
      <c r="AO13" s="48" t="s">
        <v>176</v>
      </c>
      <c r="AP13" s="49">
        <v>2.80019340327029E-8</v>
      </c>
      <c r="AQ13" s="48" t="str">
        <f t="shared" si="0"/>
        <v>#</v>
      </c>
    </row>
    <row r="14" spans="1:43" s="48" customFormat="1" x14ac:dyDescent="0.3">
      <c r="A14" s="48" t="s">
        <v>177</v>
      </c>
      <c r="C14" s="48">
        <v>6</v>
      </c>
      <c r="D14" s="48">
        <v>32391695</v>
      </c>
      <c r="E14" s="48" t="s">
        <v>139</v>
      </c>
      <c r="F14" s="48" t="s">
        <v>140</v>
      </c>
      <c r="G14" s="49">
        <v>5.4258580835039096E-9</v>
      </c>
      <c r="H14" s="48">
        <v>1.4397999999999999E-2</v>
      </c>
      <c r="I14" s="49">
        <v>1.4770000000000001E-7</v>
      </c>
      <c r="J14" s="48">
        <v>1.7337999999999999E-2</v>
      </c>
      <c r="K14" s="49">
        <v>8.3999999999999995E-3</v>
      </c>
      <c r="L14" s="48" t="s">
        <v>177</v>
      </c>
      <c r="M14" s="48">
        <v>2</v>
      </c>
      <c r="N14" s="49">
        <v>4.4874999999999997E-9</v>
      </c>
      <c r="O14" s="48">
        <v>1.4832700000000001E-2</v>
      </c>
      <c r="P14" s="48">
        <v>2.5289599999999998E-3</v>
      </c>
      <c r="Q14" s="49">
        <v>4.4874999999999997E-9</v>
      </c>
      <c r="R14" s="48">
        <v>1.4832700000000001E-2</v>
      </c>
      <c r="S14" s="48">
        <v>2.5289599999999998E-3</v>
      </c>
      <c r="T14" s="49">
        <v>6.4410000000000004E-9</v>
      </c>
      <c r="U14" s="48">
        <v>34.399900000000002</v>
      </c>
      <c r="V14" s="48">
        <v>0</v>
      </c>
      <c r="W14" s="49">
        <v>1.3755299999999999E-8</v>
      </c>
      <c r="X14" s="48">
        <v>0</v>
      </c>
      <c r="Y14" s="48">
        <v>0.17028199999999999</v>
      </c>
      <c r="Z14" s="48">
        <v>0.67986199999999997</v>
      </c>
      <c r="AA14" s="48">
        <v>0</v>
      </c>
      <c r="AB14" s="49">
        <v>1.4770300000000001E-7</v>
      </c>
      <c r="AC14" s="49">
        <v>8.3775399999999993E-3</v>
      </c>
      <c r="AD14" s="48">
        <v>1</v>
      </c>
      <c r="AE14" s="48">
        <v>0.98199999999999998</v>
      </c>
      <c r="AF14" s="48" t="s">
        <v>177</v>
      </c>
      <c r="AG14" s="48">
        <v>2</v>
      </c>
      <c r="AH14" s="48">
        <v>0.01</v>
      </c>
      <c r="AI14" s="48">
        <v>0</v>
      </c>
      <c r="AJ14" s="49">
        <v>5.4258580835039096E-9</v>
      </c>
      <c r="AK14" s="48">
        <v>34.030368590439402</v>
      </c>
      <c r="AL14" s="48">
        <v>0</v>
      </c>
      <c r="AM14" s="49">
        <v>1.10727295324688E-8</v>
      </c>
      <c r="AN14" s="48">
        <v>1</v>
      </c>
      <c r="AO14" s="48" t="s">
        <v>177</v>
      </c>
      <c r="AP14" s="49">
        <v>5.4258580835039096E-9</v>
      </c>
      <c r="AQ14" s="48" t="str">
        <f t="shared" si="0"/>
        <v>#</v>
      </c>
    </row>
    <row r="15" spans="1:43" s="48" customFormat="1" x14ac:dyDescent="0.3">
      <c r="A15" s="48" t="s">
        <v>178</v>
      </c>
      <c r="C15" s="48">
        <v>6</v>
      </c>
      <c r="D15" s="48">
        <v>32422348</v>
      </c>
      <c r="E15" s="48" t="s">
        <v>140</v>
      </c>
      <c r="F15" s="48" t="s">
        <v>139</v>
      </c>
      <c r="G15" s="49">
        <v>1.5601849466845499E-8</v>
      </c>
      <c r="H15" s="48">
        <v>1.4973E-2</v>
      </c>
      <c r="I15" s="49">
        <v>2.8345000000000001E-7</v>
      </c>
      <c r="J15" s="48">
        <v>1.7035999999999999E-2</v>
      </c>
      <c r="K15" s="49">
        <v>1.4E-2</v>
      </c>
      <c r="L15" s="48" t="s">
        <v>178</v>
      </c>
      <c r="M15" s="48">
        <v>2</v>
      </c>
      <c r="N15" s="49">
        <v>1.3129299999999999E-8</v>
      </c>
      <c r="O15" s="48">
        <v>1.5282799999999999E-2</v>
      </c>
      <c r="P15" s="48">
        <v>2.68856E-3</v>
      </c>
      <c r="Q15" s="49">
        <v>1.3129299999999999E-8</v>
      </c>
      <c r="R15" s="48">
        <v>1.5282799999999999E-2</v>
      </c>
      <c r="S15" s="48">
        <v>2.68856E-3</v>
      </c>
      <c r="T15" s="49">
        <v>1.8914E-8</v>
      </c>
      <c r="U15" s="48">
        <v>32.312100000000001</v>
      </c>
      <c r="V15" s="48">
        <v>0</v>
      </c>
      <c r="W15" s="49">
        <v>4.10566E-8</v>
      </c>
      <c r="X15" s="48">
        <v>0</v>
      </c>
      <c r="Y15" s="48">
        <v>7.5117900000000001E-2</v>
      </c>
      <c r="Z15" s="48">
        <v>0.784026</v>
      </c>
      <c r="AA15" s="48">
        <v>0</v>
      </c>
      <c r="AB15" s="49">
        <v>2.8344600000000001E-7</v>
      </c>
      <c r="AC15" s="49">
        <v>1.40815E-2</v>
      </c>
      <c r="AD15" s="48">
        <v>1</v>
      </c>
      <c r="AE15" s="48">
        <v>0.97299999999999998</v>
      </c>
      <c r="AF15" s="48" t="s">
        <v>178</v>
      </c>
      <c r="AG15" s="48">
        <v>2</v>
      </c>
      <c r="AH15" s="48">
        <v>0.02</v>
      </c>
      <c r="AI15" s="48">
        <v>0</v>
      </c>
      <c r="AJ15" s="49">
        <v>1.5601849466845499E-8</v>
      </c>
      <c r="AK15" s="48">
        <v>31.976879502422602</v>
      </c>
      <c r="AL15" s="48">
        <v>0</v>
      </c>
      <c r="AM15" s="49">
        <v>3.1295326109024398E-8</v>
      </c>
      <c r="AN15" s="48">
        <v>1</v>
      </c>
      <c r="AO15" s="48" t="s">
        <v>178</v>
      </c>
      <c r="AP15" s="49">
        <v>1.5601849466845499E-8</v>
      </c>
      <c r="AQ15" s="48" t="str">
        <f t="shared" si="0"/>
        <v>#</v>
      </c>
    </row>
    <row r="16" spans="1:43" s="48" customFormat="1" x14ac:dyDescent="0.3">
      <c r="A16" s="48" t="s">
        <v>179</v>
      </c>
      <c r="C16" s="48">
        <v>6</v>
      </c>
      <c r="D16" s="48">
        <v>32423707</v>
      </c>
      <c r="E16" s="48" t="s">
        <v>140</v>
      </c>
      <c r="F16" s="48" t="s">
        <v>139</v>
      </c>
      <c r="G16" s="49">
        <v>2.0740853083704001E-8</v>
      </c>
      <c r="H16" s="48">
        <v>1.4952E-2</v>
      </c>
      <c r="I16" s="49">
        <v>6.3944000000000001E-7</v>
      </c>
      <c r="J16" s="48">
        <v>1.9002999999999999E-2</v>
      </c>
      <c r="K16" s="49">
        <v>7.0000000000000001E-3</v>
      </c>
      <c r="L16" s="48" t="s">
        <v>179</v>
      </c>
      <c r="M16" s="48">
        <v>2</v>
      </c>
      <c r="N16" s="49">
        <v>1.72354E-8</v>
      </c>
      <c r="O16" s="48">
        <v>1.55751E-2</v>
      </c>
      <c r="P16" s="48">
        <v>2.7626700000000001E-3</v>
      </c>
      <c r="Q16" s="49">
        <v>1.72354E-8</v>
      </c>
      <c r="R16" s="48">
        <v>1.55751E-2</v>
      </c>
      <c r="S16" s="48">
        <v>2.7626700000000001E-3</v>
      </c>
      <c r="T16" s="49">
        <v>2.4015099999999999E-8</v>
      </c>
      <c r="U16" s="48">
        <v>31.7835</v>
      </c>
      <c r="V16" s="48">
        <v>0</v>
      </c>
      <c r="W16" s="49">
        <v>5.3791600000000001E-8</v>
      </c>
      <c r="X16" s="48">
        <v>0</v>
      </c>
      <c r="Y16" s="48">
        <v>0.279748</v>
      </c>
      <c r="Z16" s="48">
        <v>0.59686600000000001</v>
      </c>
      <c r="AA16" s="48">
        <v>0</v>
      </c>
      <c r="AB16" s="49">
        <v>6.3944000000000001E-7</v>
      </c>
      <c r="AC16" s="49">
        <v>6.9972200000000002E-3</v>
      </c>
      <c r="AD16" s="48">
        <v>1</v>
      </c>
      <c r="AE16" s="48">
        <v>0.98399999999999999</v>
      </c>
      <c r="AF16" s="48" t="s">
        <v>179</v>
      </c>
      <c r="AG16" s="48">
        <v>2</v>
      </c>
      <c r="AH16" s="48">
        <v>0.02</v>
      </c>
      <c r="AI16" s="48">
        <v>0</v>
      </c>
      <c r="AJ16" s="49">
        <v>2.0740853083704001E-8</v>
      </c>
      <c r="AK16" s="48">
        <v>31.423932644439802</v>
      </c>
      <c r="AL16" s="48">
        <v>0</v>
      </c>
      <c r="AM16" s="49">
        <v>4.1405064615336898E-8</v>
      </c>
      <c r="AN16" s="48">
        <v>1</v>
      </c>
      <c r="AO16" s="48" t="s">
        <v>179</v>
      </c>
      <c r="AP16" s="49">
        <v>2.0740853083704001E-8</v>
      </c>
      <c r="AQ16" s="48" t="str">
        <f t="shared" si="0"/>
        <v>#</v>
      </c>
    </row>
    <row r="17" spans="1:43" s="48" customFormat="1" x14ac:dyDescent="0.3">
      <c r="A17" s="48" t="s">
        <v>180</v>
      </c>
      <c r="C17" s="48">
        <v>6</v>
      </c>
      <c r="D17" s="48">
        <v>32423708</v>
      </c>
      <c r="E17" s="48" t="s">
        <v>146</v>
      </c>
      <c r="F17" s="48" t="s">
        <v>144</v>
      </c>
      <c r="G17" s="49">
        <v>2.1241516722036001E-8</v>
      </c>
      <c r="H17" s="48">
        <v>1.4937000000000001E-2</v>
      </c>
      <c r="I17" s="49">
        <v>6.5591999999999996E-7</v>
      </c>
      <c r="J17" s="48">
        <v>1.9012000000000001E-2</v>
      </c>
      <c r="K17" s="49">
        <v>7.0000000000000001E-3</v>
      </c>
      <c r="L17" s="48" t="s">
        <v>180</v>
      </c>
      <c r="M17" s="48">
        <v>2</v>
      </c>
      <c r="N17" s="49">
        <v>1.7652900000000001E-8</v>
      </c>
      <c r="O17" s="48">
        <v>1.55634E-2</v>
      </c>
      <c r="P17" s="48">
        <v>2.7626199999999999E-3</v>
      </c>
      <c r="Q17" s="49">
        <v>1.7652900000000001E-8</v>
      </c>
      <c r="R17" s="48">
        <v>1.55634E-2</v>
      </c>
      <c r="S17" s="48">
        <v>2.7626199999999999E-3</v>
      </c>
      <c r="T17" s="49">
        <v>2.43401E-8</v>
      </c>
      <c r="U17" s="48">
        <v>31.736999999999998</v>
      </c>
      <c r="V17" s="48">
        <v>0</v>
      </c>
      <c r="W17" s="49">
        <v>5.5878699999999997E-8</v>
      </c>
      <c r="X17" s="48">
        <v>0</v>
      </c>
      <c r="Y17" s="48">
        <v>0.282999</v>
      </c>
      <c r="Z17" s="48">
        <v>0.59474300000000002</v>
      </c>
      <c r="AA17" s="48">
        <v>0</v>
      </c>
      <c r="AB17" s="49">
        <v>6.5591500000000003E-7</v>
      </c>
      <c r="AC17" s="49">
        <v>6.9746699999999997E-3</v>
      </c>
      <c r="AD17" s="48">
        <v>1</v>
      </c>
      <c r="AE17" s="48">
        <v>0.98399999999999999</v>
      </c>
      <c r="AF17" s="48" t="s">
        <v>180</v>
      </c>
      <c r="AG17" s="48">
        <v>2</v>
      </c>
      <c r="AH17" s="48">
        <v>0.02</v>
      </c>
      <c r="AI17" s="48">
        <v>0</v>
      </c>
      <c r="AJ17" s="49">
        <v>2.1241516722036001E-8</v>
      </c>
      <c r="AK17" s="48">
        <v>31.3776212445072</v>
      </c>
      <c r="AL17" s="48">
        <v>0</v>
      </c>
      <c r="AM17" s="49">
        <v>4.23874427132956E-8</v>
      </c>
      <c r="AN17" s="48">
        <v>1</v>
      </c>
      <c r="AO17" s="48" t="s">
        <v>180</v>
      </c>
      <c r="AP17" s="49">
        <v>2.1241516722036001E-8</v>
      </c>
      <c r="AQ17" s="48" t="str">
        <f t="shared" si="0"/>
        <v>#</v>
      </c>
    </row>
    <row r="18" spans="1:43" s="48" customFormat="1" x14ac:dyDescent="0.3">
      <c r="A18" s="48" t="s">
        <v>181</v>
      </c>
      <c r="C18" s="48">
        <v>6</v>
      </c>
      <c r="D18" s="48">
        <v>32427310</v>
      </c>
      <c r="E18" s="48" t="s">
        <v>139</v>
      </c>
      <c r="F18" s="48" t="s">
        <v>140</v>
      </c>
      <c r="G18" s="49">
        <v>5.7750377507606398E-9</v>
      </c>
      <c r="H18" s="48">
        <v>1.7956E-2</v>
      </c>
      <c r="I18" s="49">
        <v>7.6404E-8</v>
      </c>
      <c r="J18" s="48">
        <v>1.8197999999999999E-2</v>
      </c>
      <c r="K18" s="49">
        <v>2.1000000000000001E-2</v>
      </c>
      <c r="L18" s="48" t="s">
        <v>181</v>
      </c>
      <c r="M18" s="48">
        <v>2</v>
      </c>
      <c r="N18" s="49">
        <v>4.8758299999999997E-9</v>
      </c>
      <c r="O18" s="48">
        <v>1.7992999999999999E-2</v>
      </c>
      <c r="P18" s="48">
        <v>3.0750199999999999E-3</v>
      </c>
      <c r="Q18" s="49">
        <v>4.8758299999999997E-9</v>
      </c>
      <c r="R18" s="48">
        <v>1.7992999999999999E-2</v>
      </c>
      <c r="S18" s="48">
        <v>3.0750199999999999E-3</v>
      </c>
      <c r="T18" s="49">
        <v>6.9846099999999999E-9</v>
      </c>
      <c r="U18" s="48">
        <v>34.238399999999999</v>
      </c>
      <c r="V18" s="48">
        <v>0</v>
      </c>
      <c r="W18" s="49">
        <v>1.56523E-8</v>
      </c>
      <c r="X18" s="48">
        <v>0</v>
      </c>
      <c r="Y18" s="48">
        <v>7.9807599999999999E-4</v>
      </c>
      <c r="Z18" s="48">
        <v>0.97746299999999997</v>
      </c>
      <c r="AA18" s="48">
        <v>0</v>
      </c>
      <c r="AB18" s="49">
        <v>7.6403600000000005E-8</v>
      </c>
      <c r="AC18" s="49">
        <v>2.0793699999999998E-2</v>
      </c>
      <c r="AD18" s="48">
        <v>1</v>
      </c>
      <c r="AE18" s="48">
        <v>0.96399999999999997</v>
      </c>
      <c r="AF18" s="48" t="s">
        <v>181</v>
      </c>
      <c r="AG18" s="48">
        <v>2</v>
      </c>
      <c r="AH18" s="48">
        <v>0.02</v>
      </c>
      <c r="AI18" s="48">
        <v>0</v>
      </c>
      <c r="AJ18" s="49">
        <v>5.7750377507606398E-9</v>
      </c>
      <c r="AK18" s="48">
        <v>33.909018741340503</v>
      </c>
      <c r="AL18" s="48">
        <v>0</v>
      </c>
      <c r="AM18" s="49">
        <v>1.17735792218091E-8</v>
      </c>
      <c r="AN18" s="48">
        <v>1</v>
      </c>
      <c r="AO18" s="48" t="s">
        <v>181</v>
      </c>
      <c r="AP18" s="49">
        <v>5.7750377507606398E-9</v>
      </c>
      <c r="AQ18" s="48" t="str">
        <f t="shared" si="0"/>
        <v>#</v>
      </c>
    </row>
    <row r="19" spans="1:43" s="48" customFormat="1" x14ac:dyDescent="0.3">
      <c r="A19" s="48" t="s">
        <v>182</v>
      </c>
      <c r="C19" s="48">
        <v>6</v>
      </c>
      <c r="D19" s="48">
        <v>32427311</v>
      </c>
      <c r="E19" s="48" t="s">
        <v>139</v>
      </c>
      <c r="F19" s="48" t="s">
        <v>140</v>
      </c>
      <c r="G19" s="49">
        <v>9.4815503830760095E-9</v>
      </c>
      <c r="H19" s="48">
        <v>1.7485000000000001E-2</v>
      </c>
      <c r="I19" s="49">
        <v>1.6446999999999999E-7</v>
      </c>
      <c r="J19" s="48">
        <v>1.9075999999999999E-2</v>
      </c>
      <c r="K19" s="49">
        <v>1.4999999999999999E-2</v>
      </c>
      <c r="L19" s="48" t="s">
        <v>182</v>
      </c>
      <c r="M19" s="48">
        <v>2</v>
      </c>
      <c r="N19" s="49">
        <v>7.9691499999999999E-9</v>
      </c>
      <c r="O19" s="48">
        <v>1.7728399999999998E-2</v>
      </c>
      <c r="P19" s="48">
        <v>3.0729899999999998E-3</v>
      </c>
      <c r="Q19" s="49">
        <v>7.9691499999999999E-9</v>
      </c>
      <c r="R19" s="48">
        <v>1.7728399999999998E-2</v>
      </c>
      <c r="S19" s="48">
        <v>3.0729899999999998E-3</v>
      </c>
      <c r="T19" s="49">
        <v>1.12814E-8</v>
      </c>
      <c r="U19" s="48">
        <v>33.282600000000002</v>
      </c>
      <c r="V19" s="48">
        <v>0</v>
      </c>
      <c r="W19" s="49">
        <v>2.42595E-8</v>
      </c>
      <c r="X19" s="48">
        <v>0</v>
      </c>
      <c r="Y19" s="48">
        <v>3.4792400000000001E-2</v>
      </c>
      <c r="Z19" s="48">
        <v>0.85203099999999998</v>
      </c>
      <c r="AA19" s="48">
        <v>0</v>
      </c>
      <c r="AB19" s="49">
        <v>1.64475E-7</v>
      </c>
      <c r="AC19" s="49">
        <v>1.5087700000000001E-2</v>
      </c>
      <c r="AD19" s="48">
        <v>1</v>
      </c>
      <c r="AE19" s="48">
        <v>0.97199999999999998</v>
      </c>
      <c r="AF19" s="48" t="s">
        <v>182</v>
      </c>
      <c r="AG19" s="48">
        <v>2</v>
      </c>
      <c r="AH19" s="48">
        <v>0.02</v>
      </c>
      <c r="AI19" s="48">
        <v>0</v>
      </c>
      <c r="AJ19" s="49">
        <v>9.4815503830760095E-9</v>
      </c>
      <c r="AK19" s="48">
        <v>32.944748782035198</v>
      </c>
      <c r="AL19" s="48">
        <v>0</v>
      </c>
      <c r="AM19" s="49">
        <v>1.9175797468773001E-8</v>
      </c>
      <c r="AN19" s="48">
        <v>1</v>
      </c>
      <c r="AO19" s="48" t="s">
        <v>182</v>
      </c>
      <c r="AP19" s="49">
        <v>9.4815503830760095E-9</v>
      </c>
      <c r="AQ19" s="48" t="str">
        <f t="shared" si="0"/>
        <v>#</v>
      </c>
    </row>
    <row r="20" spans="1:43" s="48" customFormat="1" x14ac:dyDescent="0.3">
      <c r="A20" s="48" t="s">
        <v>183</v>
      </c>
      <c r="C20" s="48">
        <v>6</v>
      </c>
      <c r="D20" s="48">
        <v>32584952</v>
      </c>
      <c r="E20" s="48" t="s">
        <v>146</v>
      </c>
      <c r="F20" s="48" t="s">
        <v>144</v>
      </c>
      <c r="G20" s="49">
        <v>7.8391346333049895E-9</v>
      </c>
      <c r="H20" s="49">
        <v>-1.1361E-2</v>
      </c>
      <c r="I20" s="49">
        <v>8.0388999999999998E-7</v>
      </c>
      <c r="J20" s="48">
        <v>2.0295000000000001E-2</v>
      </c>
      <c r="K20" s="49">
        <v>1.6000000000000001E-4</v>
      </c>
      <c r="L20" s="48" t="s">
        <v>183</v>
      </c>
      <c r="M20" s="48">
        <v>2</v>
      </c>
      <c r="N20" s="48">
        <v>2.2713400000000002E-3</v>
      </c>
      <c r="O20" s="48">
        <v>-6.4606300000000002E-3</v>
      </c>
      <c r="P20" s="48">
        <v>2.1166800000000001E-3</v>
      </c>
      <c r="Q20" s="48">
        <v>0.79586599999999996</v>
      </c>
      <c r="R20" s="48">
        <v>4.0935199999999998E-3</v>
      </c>
      <c r="S20" s="48">
        <v>1.5823400000000001E-2</v>
      </c>
      <c r="T20" s="49">
        <v>4.0764900000000003E-8</v>
      </c>
      <c r="U20" s="48">
        <v>9.3162199999999995</v>
      </c>
      <c r="V20" s="48">
        <v>21.2501</v>
      </c>
      <c r="W20" s="49">
        <v>2.5221200000000001E-6</v>
      </c>
      <c r="X20" s="48">
        <v>96.582700000000003</v>
      </c>
      <c r="Y20" s="48">
        <v>29.262899999999998</v>
      </c>
      <c r="Z20" s="49">
        <v>6.3195599999999997E-8</v>
      </c>
      <c r="AA20" s="48">
        <v>4.8391599999999998E-4</v>
      </c>
      <c r="AB20" s="49">
        <v>8.0389200000000004E-7</v>
      </c>
      <c r="AC20" s="49">
        <v>1.6172100000000001E-4</v>
      </c>
      <c r="AD20" s="48">
        <v>0.98499999999999999</v>
      </c>
      <c r="AE20" s="48">
        <v>1.6E-2</v>
      </c>
      <c r="AF20" s="48" t="s">
        <v>183</v>
      </c>
      <c r="AG20" s="48">
        <v>2</v>
      </c>
      <c r="AH20" s="48">
        <v>-0.01</v>
      </c>
      <c r="AI20" s="48">
        <v>0</v>
      </c>
      <c r="AJ20" s="48">
        <v>2.0133456760321701E-3</v>
      </c>
      <c r="AK20" s="48">
        <v>9.5373286220648108</v>
      </c>
      <c r="AL20" s="48">
        <v>21.151253550830301</v>
      </c>
      <c r="AM20" s="49">
        <v>6.0087282855193995E-8</v>
      </c>
      <c r="AN20" s="49">
        <v>7.8391346333049895E-9</v>
      </c>
      <c r="AO20" s="48" t="s">
        <v>183</v>
      </c>
      <c r="AP20" s="49">
        <v>7.8391346333049895E-9</v>
      </c>
      <c r="AQ20" s="48" t="str">
        <f t="shared" si="0"/>
        <v>#</v>
      </c>
    </row>
    <row r="21" spans="1:43" s="48" customFormat="1" x14ac:dyDescent="0.3">
      <c r="A21" s="48" t="s">
        <v>184</v>
      </c>
      <c r="C21" s="48">
        <v>6</v>
      </c>
      <c r="D21" s="48">
        <v>32665475</v>
      </c>
      <c r="E21" s="48" t="s">
        <v>139</v>
      </c>
      <c r="F21" s="48" t="s">
        <v>144</v>
      </c>
      <c r="G21" s="49">
        <v>1.61682115633088E-8</v>
      </c>
      <c r="H21" s="48">
        <v>1.7186E-2</v>
      </c>
      <c r="I21" s="49">
        <v>1.0758E-7</v>
      </c>
      <c r="J21" s="48">
        <v>1.5899E-2</v>
      </c>
      <c r="K21" s="49">
        <v>4.5999999999999999E-2</v>
      </c>
      <c r="L21" s="48" t="s">
        <v>184</v>
      </c>
      <c r="M21" s="48">
        <v>2</v>
      </c>
      <c r="N21" s="49">
        <v>1.39942E-8</v>
      </c>
      <c r="O21" s="48">
        <v>1.7004399999999999E-2</v>
      </c>
      <c r="P21" s="48">
        <v>2.9971799999999999E-3</v>
      </c>
      <c r="Q21" s="49">
        <v>1.39942E-8</v>
      </c>
      <c r="R21" s="48">
        <v>1.7004399999999999E-2</v>
      </c>
      <c r="S21" s="48">
        <v>2.9971799999999999E-3</v>
      </c>
      <c r="T21" s="49">
        <v>2.0170699999999999E-8</v>
      </c>
      <c r="U21" s="48">
        <v>32.188099999999999</v>
      </c>
      <c r="V21" s="48">
        <v>0</v>
      </c>
      <c r="W21" s="49">
        <v>4.1771600000000003E-8</v>
      </c>
      <c r="X21" s="48">
        <v>0</v>
      </c>
      <c r="Y21" s="48">
        <v>2.2376E-2</v>
      </c>
      <c r="Z21" s="48">
        <v>0.88109099999999996</v>
      </c>
      <c r="AA21" s="48">
        <v>0</v>
      </c>
      <c r="AB21" s="49">
        <v>1.07581E-7</v>
      </c>
      <c r="AC21" s="49">
        <v>4.6098500000000001E-2</v>
      </c>
      <c r="AD21" s="48">
        <v>1</v>
      </c>
      <c r="AE21" s="48">
        <v>0.93100000000000005</v>
      </c>
      <c r="AF21" s="48" t="s">
        <v>184</v>
      </c>
      <c r="AG21" s="48">
        <v>2</v>
      </c>
      <c r="AH21" s="48">
        <v>0.02</v>
      </c>
      <c r="AI21" s="48">
        <v>0</v>
      </c>
      <c r="AJ21" s="49">
        <v>1.61682115633088E-8</v>
      </c>
      <c r="AK21" s="48">
        <v>31.9076143946413</v>
      </c>
      <c r="AL21" s="48">
        <v>0</v>
      </c>
      <c r="AM21" s="49">
        <v>3.2412068359581098E-8</v>
      </c>
      <c r="AN21" s="48">
        <v>1</v>
      </c>
      <c r="AO21" s="48" t="s">
        <v>184</v>
      </c>
      <c r="AP21" s="49">
        <v>1.61682115633088E-8</v>
      </c>
      <c r="AQ21" s="48" t="str">
        <f t="shared" si="0"/>
        <v>#</v>
      </c>
    </row>
    <row r="22" spans="1:43" s="48" customFormat="1" x14ac:dyDescent="0.3">
      <c r="A22" s="48" t="s">
        <v>185</v>
      </c>
      <c r="C22" s="48">
        <v>6</v>
      </c>
      <c r="D22" s="48">
        <v>32681277</v>
      </c>
      <c r="E22" s="48" t="s">
        <v>146</v>
      </c>
      <c r="F22" s="48" t="s">
        <v>144</v>
      </c>
      <c r="G22" s="49">
        <v>3.07744622634778E-10</v>
      </c>
      <c r="H22" s="48">
        <v>1.133E-2</v>
      </c>
      <c r="I22" s="49">
        <v>1.2431999999999999E-7</v>
      </c>
      <c r="J22" s="48">
        <v>2.06E-2</v>
      </c>
      <c r="K22" s="49">
        <v>1.2E-4</v>
      </c>
      <c r="L22" s="48" t="s">
        <v>185</v>
      </c>
      <c r="M22" s="48">
        <v>2</v>
      </c>
      <c r="N22" s="49">
        <v>2.30292E-10</v>
      </c>
      <c r="O22" s="48">
        <v>1.26114E-2</v>
      </c>
      <c r="P22" s="48">
        <v>1.9892899999999999E-3</v>
      </c>
      <c r="Q22" s="48">
        <v>9.8022499999999993E-4</v>
      </c>
      <c r="R22" s="48">
        <v>1.4668799999999999E-2</v>
      </c>
      <c r="S22" s="48">
        <v>4.4502999999999999E-3</v>
      </c>
      <c r="T22" s="49">
        <v>3.5298899999999998E-10</v>
      </c>
      <c r="U22" s="48">
        <v>40.191099999999999</v>
      </c>
      <c r="V22" s="48">
        <v>0</v>
      </c>
      <c r="W22" s="49">
        <v>7.1406100000000002E-10</v>
      </c>
      <c r="X22" s="48">
        <v>61.3506</v>
      </c>
      <c r="Y22" s="48">
        <v>2.5873599999999999</v>
      </c>
      <c r="Z22" s="48">
        <v>0.10772</v>
      </c>
      <c r="AA22" s="49">
        <v>2.63624E-5</v>
      </c>
      <c r="AB22" s="49">
        <v>1.2432299999999999E-7</v>
      </c>
      <c r="AC22" s="49">
        <v>1.1790600000000001E-4</v>
      </c>
      <c r="AD22" s="48">
        <v>1</v>
      </c>
      <c r="AE22" s="48">
        <v>0.999</v>
      </c>
      <c r="AF22" s="48" t="s">
        <v>185</v>
      </c>
      <c r="AG22" s="48">
        <v>2</v>
      </c>
      <c r="AH22" s="48">
        <v>0.01</v>
      </c>
      <c r="AI22" s="48">
        <v>0</v>
      </c>
      <c r="AJ22" s="49">
        <v>3.07744622634778E-10</v>
      </c>
      <c r="AK22" s="48">
        <v>39.624835920086198</v>
      </c>
      <c r="AL22" s="48">
        <v>0</v>
      </c>
      <c r="AM22" s="49">
        <v>6.5577511880498702E-10</v>
      </c>
      <c r="AN22" s="48">
        <v>1</v>
      </c>
      <c r="AO22" s="48" t="s">
        <v>185</v>
      </c>
      <c r="AP22" s="49">
        <v>3.07744622634778E-10</v>
      </c>
      <c r="AQ22" s="48" t="str">
        <f t="shared" si="0"/>
        <v>#</v>
      </c>
    </row>
    <row r="23" spans="1:43" s="48" customFormat="1" x14ac:dyDescent="0.3">
      <c r="A23" s="48" t="s">
        <v>186</v>
      </c>
      <c r="C23" s="48">
        <v>16</v>
      </c>
      <c r="D23" s="48">
        <v>70661631</v>
      </c>
      <c r="E23" s="48" t="s">
        <v>146</v>
      </c>
      <c r="F23" s="48" t="s">
        <v>139</v>
      </c>
      <c r="G23" s="49">
        <v>3.8239417974240097E-8</v>
      </c>
      <c r="H23" s="48">
        <v>1.1298000000000001E-2</v>
      </c>
      <c r="I23" s="49">
        <v>5.7881999999999999E-7</v>
      </c>
      <c r="J23" s="48">
        <v>1.2954E-2</v>
      </c>
      <c r="K23" s="49">
        <v>1.7000000000000001E-2</v>
      </c>
      <c r="L23" s="48" t="s">
        <v>186</v>
      </c>
      <c r="M23" s="48">
        <v>2</v>
      </c>
      <c r="N23" s="49">
        <v>3.2491000000000003E-8</v>
      </c>
      <c r="O23" s="48">
        <v>1.1541300000000001E-2</v>
      </c>
      <c r="P23" s="48">
        <v>2.0879900000000001E-3</v>
      </c>
      <c r="Q23" s="49">
        <v>3.2491000000000003E-8</v>
      </c>
      <c r="R23" s="48">
        <v>1.1541300000000001E-2</v>
      </c>
      <c r="S23" s="48">
        <v>2.0879900000000001E-3</v>
      </c>
      <c r="T23" s="49">
        <v>4.0994700000000001E-8</v>
      </c>
      <c r="U23" s="48">
        <v>30.552800000000001</v>
      </c>
      <c r="V23" s="48">
        <v>0</v>
      </c>
      <c r="W23" s="49">
        <v>1.02396E-7</v>
      </c>
      <c r="X23" s="48">
        <v>0</v>
      </c>
      <c r="Y23" s="48">
        <v>7.8727500000000006E-2</v>
      </c>
      <c r="Z23" s="48">
        <v>0.77902899999999997</v>
      </c>
      <c r="AA23" s="48">
        <v>0</v>
      </c>
      <c r="AB23" s="49">
        <v>5.7882200000000005E-7</v>
      </c>
      <c r="AC23" s="49">
        <v>1.74558E-2</v>
      </c>
      <c r="AD23" s="48">
        <v>1</v>
      </c>
      <c r="AE23" s="48">
        <v>0.96799999999999997</v>
      </c>
      <c r="AF23" s="48" t="s">
        <v>186</v>
      </c>
      <c r="AG23" s="48">
        <v>2</v>
      </c>
      <c r="AH23" s="48">
        <v>0.01</v>
      </c>
      <c r="AI23" s="48">
        <v>0</v>
      </c>
      <c r="AJ23" s="49">
        <v>3.8239417974240097E-8</v>
      </c>
      <c r="AK23" s="48">
        <v>30.236752543693999</v>
      </c>
      <c r="AL23" s="48">
        <v>0</v>
      </c>
      <c r="AM23" s="49">
        <v>7.5541488657601504E-8</v>
      </c>
      <c r="AN23" s="48">
        <v>1</v>
      </c>
      <c r="AO23" s="48" t="s">
        <v>186</v>
      </c>
      <c r="AP23" s="49">
        <v>3.8239417974240097E-8</v>
      </c>
      <c r="AQ23" s="48" t="str">
        <f t="shared" si="0"/>
        <v>#</v>
      </c>
    </row>
    <row r="24" spans="1:43" s="48" customFormat="1" x14ac:dyDescent="0.3">
      <c r="A24" s="48" t="s">
        <v>187</v>
      </c>
      <c r="C24" s="48">
        <v>16</v>
      </c>
      <c r="D24" s="48">
        <v>70662866</v>
      </c>
      <c r="E24" s="48" t="s">
        <v>139</v>
      </c>
      <c r="F24" s="48" t="s">
        <v>140</v>
      </c>
      <c r="G24" s="49">
        <v>4.5407088105987902E-8</v>
      </c>
      <c r="H24" s="48">
        <v>1.1283E-2</v>
      </c>
      <c r="I24" s="49">
        <v>6.0394999999999995E-7</v>
      </c>
      <c r="J24" s="48">
        <v>1.2617E-2</v>
      </c>
      <c r="K24" s="49">
        <v>2.1000000000000001E-2</v>
      </c>
      <c r="L24" s="48" t="s">
        <v>187</v>
      </c>
      <c r="M24" s="48">
        <v>2</v>
      </c>
      <c r="N24" s="49">
        <v>3.8758399999999997E-8</v>
      </c>
      <c r="O24" s="48">
        <v>1.1479E-2</v>
      </c>
      <c r="P24" s="48">
        <v>2.0884599999999999E-3</v>
      </c>
      <c r="Q24" s="49">
        <v>3.8758399999999997E-8</v>
      </c>
      <c r="R24" s="48">
        <v>1.1479E-2</v>
      </c>
      <c r="S24" s="48">
        <v>2.0884599999999999E-3</v>
      </c>
      <c r="T24" s="49">
        <v>4.80618E-8</v>
      </c>
      <c r="U24" s="48">
        <v>30.210599999999999</v>
      </c>
      <c r="V24" s="48">
        <v>0</v>
      </c>
      <c r="W24" s="49">
        <v>1.2258500000000001E-7</v>
      </c>
      <c r="X24" s="48">
        <v>0</v>
      </c>
      <c r="Y24" s="48">
        <v>5.1112400000000002E-2</v>
      </c>
      <c r="Z24" s="48">
        <v>0.82113899999999995</v>
      </c>
      <c r="AA24" s="48">
        <v>0</v>
      </c>
      <c r="AB24" s="49">
        <v>6.0394699999999998E-7</v>
      </c>
      <c r="AC24" s="49">
        <v>2.0578800000000001E-2</v>
      </c>
      <c r="AD24" s="48">
        <v>1</v>
      </c>
      <c r="AE24" s="48">
        <v>0.96299999999999997</v>
      </c>
      <c r="AF24" s="48" t="s">
        <v>187</v>
      </c>
      <c r="AG24" s="48">
        <v>2</v>
      </c>
      <c r="AH24" s="48">
        <v>0.01</v>
      </c>
      <c r="AI24" s="48">
        <v>0</v>
      </c>
      <c r="AJ24" s="49">
        <v>4.5407088105987902E-8</v>
      </c>
      <c r="AK24" s="48">
        <v>29.903591847185599</v>
      </c>
      <c r="AL24" s="48">
        <v>0</v>
      </c>
      <c r="AM24" s="49">
        <v>8.9432702330460794E-8</v>
      </c>
      <c r="AN24" s="48">
        <v>1</v>
      </c>
      <c r="AO24" s="48" t="s">
        <v>187</v>
      </c>
      <c r="AP24" s="49">
        <v>4.5407088105987902E-8</v>
      </c>
      <c r="AQ24" s="48" t="str">
        <f t="shared" si="0"/>
        <v>#</v>
      </c>
    </row>
    <row r="25" spans="1:43" s="48" customFormat="1" x14ac:dyDescent="0.3">
      <c r="A25" s="48" t="s">
        <v>188</v>
      </c>
      <c r="C25" s="48">
        <v>16</v>
      </c>
      <c r="D25" s="48">
        <v>70662993</v>
      </c>
      <c r="E25" s="48" t="s">
        <v>146</v>
      </c>
      <c r="F25" s="48" t="s">
        <v>140</v>
      </c>
      <c r="G25" s="49">
        <v>4.4951438428909199E-8</v>
      </c>
      <c r="H25" s="48">
        <v>1.1167E-2</v>
      </c>
      <c r="I25" s="49">
        <v>7.5980999999999997E-7</v>
      </c>
      <c r="J25" s="48">
        <v>1.3232000000000001E-2</v>
      </c>
      <c r="K25" s="49">
        <v>1.4999999999999999E-2</v>
      </c>
      <c r="L25" s="48" t="s">
        <v>188</v>
      </c>
      <c r="M25" s="48">
        <v>2</v>
      </c>
      <c r="N25" s="49">
        <v>3.8107800000000002E-8</v>
      </c>
      <c r="O25" s="48">
        <v>1.14701E-2</v>
      </c>
      <c r="P25" s="48">
        <v>2.0856899999999999E-3</v>
      </c>
      <c r="Q25" s="49">
        <v>3.8107800000000002E-8</v>
      </c>
      <c r="R25" s="48">
        <v>1.14701E-2</v>
      </c>
      <c r="S25" s="48">
        <v>2.0856899999999999E-3</v>
      </c>
      <c r="T25" s="49">
        <v>4.7331799999999999E-8</v>
      </c>
      <c r="U25" s="48">
        <v>30.243400000000001</v>
      </c>
      <c r="V25" s="48">
        <v>0</v>
      </c>
      <c r="W25" s="49">
        <v>1.18053E-7</v>
      </c>
      <c r="X25" s="48">
        <v>0</v>
      </c>
      <c r="Y25" s="48">
        <v>0.12278</v>
      </c>
      <c r="Z25" s="48">
        <v>0.72603799999999996</v>
      </c>
      <c r="AA25" s="48">
        <v>0</v>
      </c>
      <c r="AB25" s="49">
        <v>7.59807E-7</v>
      </c>
      <c r="AC25" s="49">
        <v>1.5063200000000001E-2</v>
      </c>
      <c r="AD25" s="48">
        <v>1</v>
      </c>
      <c r="AE25" s="48">
        <v>0.97099999999999997</v>
      </c>
      <c r="AF25" s="48" t="s">
        <v>188</v>
      </c>
      <c r="AG25" s="48">
        <v>2</v>
      </c>
      <c r="AH25" s="48">
        <v>0.01</v>
      </c>
      <c r="AI25" s="48">
        <v>0</v>
      </c>
      <c r="AJ25" s="49">
        <v>4.4951438428909199E-8</v>
      </c>
      <c r="AK25" s="48">
        <v>29.923146829866401</v>
      </c>
      <c r="AL25" s="48">
        <v>0</v>
      </c>
      <c r="AM25" s="49">
        <v>8.8550901910647194E-8</v>
      </c>
      <c r="AN25" s="48">
        <v>1</v>
      </c>
      <c r="AO25" s="48" t="s">
        <v>188</v>
      </c>
      <c r="AP25" s="49">
        <v>4.4951438428909199E-8</v>
      </c>
      <c r="AQ25" s="48" t="str">
        <f t="shared" si="0"/>
        <v>#</v>
      </c>
    </row>
    <row r="26" spans="1:43" s="48" customFormat="1" x14ac:dyDescent="0.3">
      <c r="A26" s="48" t="s">
        <v>189</v>
      </c>
      <c r="C26" s="48">
        <v>16</v>
      </c>
      <c r="D26" s="48">
        <v>70666796</v>
      </c>
      <c r="E26" s="48" t="s">
        <v>140</v>
      </c>
      <c r="F26" s="48" t="s">
        <v>139</v>
      </c>
      <c r="G26" s="49">
        <v>3.5960253214626003E-8</v>
      </c>
      <c r="H26" s="48">
        <v>1.1365999999999999E-2</v>
      </c>
      <c r="I26" s="49">
        <v>4.7660000000000002E-7</v>
      </c>
      <c r="J26" s="48">
        <v>1.2591E-2</v>
      </c>
      <c r="K26" s="49">
        <v>2.1000000000000001E-2</v>
      </c>
      <c r="L26" s="48" t="s">
        <v>189</v>
      </c>
      <c r="M26" s="48">
        <v>2</v>
      </c>
      <c r="N26" s="49">
        <v>3.0658899999999998E-8</v>
      </c>
      <c r="O26" s="48">
        <v>1.15462E-2</v>
      </c>
      <c r="P26" s="48">
        <v>2.0850399999999998E-3</v>
      </c>
      <c r="Q26" s="49">
        <v>3.0658899999999998E-8</v>
      </c>
      <c r="R26" s="48">
        <v>1.15462E-2</v>
      </c>
      <c r="S26" s="48">
        <v>2.0850399999999998E-3</v>
      </c>
      <c r="T26" s="49">
        <v>3.8748200000000001E-8</v>
      </c>
      <c r="U26" s="48">
        <v>30.665400000000002</v>
      </c>
      <c r="V26" s="49">
        <v>6.9388900000000004E-18</v>
      </c>
      <c r="W26" s="49">
        <v>9.5009899999999996E-8</v>
      </c>
      <c r="X26" s="48">
        <v>0</v>
      </c>
      <c r="Y26" s="48">
        <v>4.3208700000000003E-2</v>
      </c>
      <c r="Z26" s="48">
        <v>0.83533299999999999</v>
      </c>
      <c r="AA26" s="48">
        <v>0</v>
      </c>
      <c r="AB26" s="49">
        <v>4.7659600000000001E-7</v>
      </c>
      <c r="AC26" s="49">
        <v>2.0695100000000001E-2</v>
      </c>
      <c r="AD26" s="48">
        <v>1</v>
      </c>
      <c r="AE26" s="48">
        <v>0.96299999999999997</v>
      </c>
      <c r="AF26" s="48" t="s">
        <v>189</v>
      </c>
      <c r="AG26" s="48">
        <v>2</v>
      </c>
      <c r="AH26" s="48">
        <v>0.01</v>
      </c>
      <c r="AI26" s="48">
        <v>0</v>
      </c>
      <c r="AJ26" s="49">
        <v>3.5960253214626003E-8</v>
      </c>
      <c r="AK26" s="48">
        <v>30.355948356520798</v>
      </c>
      <c r="AL26" s="48">
        <v>0</v>
      </c>
      <c r="AM26" s="49">
        <v>7.1114812812982995E-8</v>
      </c>
      <c r="AN26" s="48">
        <v>1</v>
      </c>
      <c r="AO26" s="48" t="s">
        <v>189</v>
      </c>
      <c r="AP26" s="49">
        <v>3.5960253214626003E-8</v>
      </c>
      <c r="AQ26" s="48" t="str">
        <f t="shared" si="0"/>
        <v>#</v>
      </c>
    </row>
    <row r="27" spans="1:43" s="48" customFormat="1" x14ac:dyDescent="0.3">
      <c r="A27" s="48" t="s">
        <v>190</v>
      </c>
      <c r="C27" s="48">
        <v>16</v>
      </c>
      <c r="D27" s="48">
        <v>70667279</v>
      </c>
      <c r="E27" s="48" t="s">
        <v>140</v>
      </c>
      <c r="F27" s="48" t="s">
        <v>139</v>
      </c>
      <c r="G27" s="49">
        <v>2.32785114224239E-8</v>
      </c>
      <c r="H27" s="48">
        <v>1.155E-2</v>
      </c>
      <c r="I27" s="49">
        <v>3.1114000000000002E-7</v>
      </c>
      <c r="J27" s="48">
        <v>1.261E-2</v>
      </c>
      <c r="K27" s="49">
        <v>2.1000000000000001E-2</v>
      </c>
      <c r="L27" s="48" t="s">
        <v>190</v>
      </c>
      <c r="M27" s="48">
        <v>2</v>
      </c>
      <c r="N27" s="49">
        <v>1.9795400000000001E-8</v>
      </c>
      <c r="O27" s="48">
        <v>1.1705800000000001E-2</v>
      </c>
      <c r="P27" s="48">
        <v>2.0852000000000002E-3</v>
      </c>
      <c r="Q27" s="49">
        <v>1.9795400000000001E-8</v>
      </c>
      <c r="R27" s="48">
        <v>1.1705800000000001E-2</v>
      </c>
      <c r="S27" s="48">
        <v>2.0852000000000002E-3</v>
      </c>
      <c r="T27" s="49">
        <v>2.6613300000000001E-8</v>
      </c>
      <c r="U27" s="48">
        <v>31.514500000000002</v>
      </c>
      <c r="V27" s="48">
        <v>0</v>
      </c>
      <c r="W27" s="49">
        <v>6.2026800000000006E-8</v>
      </c>
      <c r="X27" s="48">
        <v>0</v>
      </c>
      <c r="Y27" s="48">
        <v>3.2338800000000001E-2</v>
      </c>
      <c r="Z27" s="48">
        <v>0.85728599999999999</v>
      </c>
      <c r="AA27" s="48">
        <v>0</v>
      </c>
      <c r="AB27" s="49">
        <v>3.1114000000000002E-7</v>
      </c>
      <c r="AC27" s="49">
        <v>2.0514600000000001E-2</v>
      </c>
      <c r="AD27" s="48">
        <v>1</v>
      </c>
      <c r="AE27" s="48">
        <v>0.96399999999999997</v>
      </c>
      <c r="AF27" s="48" t="s">
        <v>190</v>
      </c>
      <c r="AG27" s="48">
        <v>2</v>
      </c>
      <c r="AH27" s="48">
        <v>0.01</v>
      </c>
      <c r="AI27" s="48">
        <v>0</v>
      </c>
      <c r="AJ27" s="49">
        <v>2.32785114224239E-8</v>
      </c>
      <c r="AK27" s="48">
        <v>31.1998412357974</v>
      </c>
      <c r="AL27" s="48">
        <v>0</v>
      </c>
      <c r="AM27" s="49">
        <v>4.6380207897929899E-8</v>
      </c>
      <c r="AN27" s="48">
        <v>1</v>
      </c>
      <c r="AO27" s="48" t="s">
        <v>190</v>
      </c>
      <c r="AP27" s="49">
        <v>2.32785114224239E-8</v>
      </c>
      <c r="AQ27" s="48" t="str">
        <f t="shared" si="0"/>
        <v>#</v>
      </c>
    </row>
    <row r="28" spans="1:43" s="48" customFormat="1" x14ac:dyDescent="0.3">
      <c r="A28" s="48" t="s">
        <v>191</v>
      </c>
      <c r="C28" s="48">
        <v>16</v>
      </c>
      <c r="D28" s="48">
        <v>70676478</v>
      </c>
      <c r="E28" s="48" t="s">
        <v>140</v>
      </c>
      <c r="F28" s="48" t="s">
        <v>139</v>
      </c>
      <c r="G28" s="49">
        <v>3.9243256627548001E-8</v>
      </c>
      <c r="H28" s="48">
        <v>1.1318E-2</v>
      </c>
      <c r="I28" s="49">
        <v>5.1732000000000003E-7</v>
      </c>
      <c r="J28" s="48">
        <v>1.2617E-2</v>
      </c>
      <c r="K28" s="49">
        <v>2.1000000000000001E-2</v>
      </c>
      <c r="L28" s="48" t="s">
        <v>191</v>
      </c>
      <c r="M28" s="48">
        <v>2</v>
      </c>
      <c r="N28" s="49">
        <v>3.3476299999999998E-8</v>
      </c>
      <c r="O28" s="48">
        <v>1.15072E-2</v>
      </c>
      <c r="P28" s="48">
        <v>2.0838100000000002E-3</v>
      </c>
      <c r="Q28" s="49">
        <v>3.3476299999999998E-8</v>
      </c>
      <c r="R28" s="48">
        <v>1.15072E-2</v>
      </c>
      <c r="S28" s="48">
        <v>2.0838100000000002E-3</v>
      </c>
      <c r="T28" s="49">
        <v>4.2001799999999997E-8</v>
      </c>
      <c r="U28" s="48">
        <v>30.494800000000001</v>
      </c>
      <c r="V28" s="48">
        <v>0</v>
      </c>
      <c r="W28" s="49">
        <v>1.0253199999999999E-7</v>
      </c>
      <c r="X28" s="48">
        <v>0</v>
      </c>
      <c r="Y28" s="48">
        <v>4.8436899999999998E-2</v>
      </c>
      <c r="Z28" s="48">
        <v>0.82580600000000004</v>
      </c>
      <c r="AA28" s="48">
        <v>0</v>
      </c>
      <c r="AB28" s="49">
        <v>5.1732199999999998E-7</v>
      </c>
      <c r="AC28" s="49">
        <v>2.07806E-2</v>
      </c>
      <c r="AD28" s="48">
        <v>1</v>
      </c>
      <c r="AE28" s="48">
        <v>0.96299999999999997</v>
      </c>
      <c r="AF28" s="48" t="s">
        <v>191</v>
      </c>
      <c r="AG28" s="48">
        <v>2</v>
      </c>
      <c r="AH28" s="48">
        <v>0.01</v>
      </c>
      <c r="AI28" s="48">
        <v>0</v>
      </c>
      <c r="AJ28" s="49">
        <v>3.9243256627548001E-8</v>
      </c>
      <c r="AK28" s="48">
        <v>30.186495211355702</v>
      </c>
      <c r="AL28" s="48">
        <v>0</v>
      </c>
      <c r="AM28" s="49">
        <v>7.7489641642275195E-8</v>
      </c>
      <c r="AN28" s="48">
        <v>1</v>
      </c>
      <c r="AO28" s="48" t="s">
        <v>191</v>
      </c>
      <c r="AP28" s="49">
        <v>3.9243256627548001E-8</v>
      </c>
      <c r="AQ28" s="48" t="str">
        <f t="shared" si="0"/>
        <v>#</v>
      </c>
    </row>
    <row r="29" spans="1:43" s="48" customFormat="1" x14ac:dyDescent="0.3">
      <c r="A29" s="48" t="s">
        <v>192</v>
      </c>
      <c r="C29" s="48">
        <v>16</v>
      </c>
      <c r="D29" s="48">
        <v>70677334</v>
      </c>
      <c r="E29" s="48" t="s">
        <v>140</v>
      </c>
      <c r="F29" s="48" t="s">
        <v>139</v>
      </c>
      <c r="G29" s="49">
        <v>4.2197326335751997E-8</v>
      </c>
      <c r="H29" s="48">
        <v>1.1351E-2</v>
      </c>
      <c r="I29" s="49">
        <v>5.2099000000000001E-7</v>
      </c>
      <c r="J29" s="48">
        <v>1.2447E-2</v>
      </c>
      <c r="K29" s="49">
        <v>2.3E-2</v>
      </c>
      <c r="L29" s="48" t="s">
        <v>192</v>
      </c>
      <c r="M29" s="48">
        <v>2</v>
      </c>
      <c r="N29" s="49">
        <v>3.6078900000000003E-8</v>
      </c>
      <c r="O29" s="48">
        <v>1.15119E-2</v>
      </c>
      <c r="P29" s="48">
        <v>2.0896399999999998E-3</v>
      </c>
      <c r="Q29" s="49">
        <v>3.6078900000000003E-8</v>
      </c>
      <c r="R29" s="48">
        <v>1.15119E-2</v>
      </c>
      <c r="S29" s="48">
        <v>2.0896399999999998E-3</v>
      </c>
      <c r="T29" s="49">
        <v>4.4996299999999998E-8</v>
      </c>
      <c r="U29" s="48">
        <v>30.349599999999999</v>
      </c>
      <c r="V29" s="48">
        <v>0</v>
      </c>
      <c r="W29" s="49">
        <v>1.11219E-7</v>
      </c>
      <c r="X29" s="48">
        <v>0</v>
      </c>
      <c r="Y29" s="48">
        <v>3.4357600000000002E-2</v>
      </c>
      <c r="Z29" s="48">
        <v>0.85294800000000004</v>
      </c>
      <c r="AA29" s="48">
        <v>0</v>
      </c>
      <c r="AB29" s="49">
        <v>5.2098799999999995E-7</v>
      </c>
      <c r="AC29" s="49">
        <v>2.2594699999999999E-2</v>
      </c>
      <c r="AD29" s="48">
        <v>1</v>
      </c>
      <c r="AE29" s="48">
        <v>0.96099999999999997</v>
      </c>
      <c r="AF29" s="48" t="s">
        <v>192</v>
      </c>
      <c r="AG29" s="48">
        <v>2</v>
      </c>
      <c r="AH29" s="48">
        <v>0.01</v>
      </c>
      <c r="AI29" s="48">
        <v>0</v>
      </c>
      <c r="AJ29" s="49">
        <v>4.2197326335751997E-8</v>
      </c>
      <c r="AK29" s="48">
        <v>30.04574573399</v>
      </c>
      <c r="AL29" s="48">
        <v>0</v>
      </c>
      <c r="AM29" s="49">
        <v>8.3217431518864906E-8</v>
      </c>
      <c r="AN29" s="48">
        <v>1</v>
      </c>
      <c r="AO29" s="48" t="s">
        <v>192</v>
      </c>
      <c r="AP29" s="49">
        <v>4.2197326335751997E-8</v>
      </c>
      <c r="AQ29" s="48" t="str">
        <f t="shared" si="0"/>
        <v>#</v>
      </c>
    </row>
    <row r="30" spans="1:43" s="48" customFormat="1" x14ac:dyDescent="0.3">
      <c r="A30" s="48" t="s">
        <v>193</v>
      </c>
      <c r="C30" s="48">
        <v>16</v>
      </c>
      <c r="D30" s="48">
        <v>70677420</v>
      </c>
      <c r="E30" s="48" t="s">
        <v>140</v>
      </c>
      <c r="F30" s="48" t="s">
        <v>139</v>
      </c>
      <c r="G30" s="49">
        <v>4.1741761900237301E-8</v>
      </c>
      <c r="H30" s="48">
        <v>1.1306E-2</v>
      </c>
      <c r="I30" s="49">
        <v>5.3318000000000001E-7</v>
      </c>
      <c r="J30" s="48">
        <v>1.2539E-2</v>
      </c>
      <c r="K30" s="49">
        <v>2.1999999999999999E-2</v>
      </c>
      <c r="L30" s="48" t="s">
        <v>193</v>
      </c>
      <c r="M30" s="48">
        <v>2</v>
      </c>
      <c r="N30" s="49">
        <v>3.5651199999999997E-8</v>
      </c>
      <c r="O30" s="48">
        <v>1.1486E-2</v>
      </c>
      <c r="P30" s="48">
        <v>2.0841499999999999E-3</v>
      </c>
      <c r="Q30" s="49">
        <v>3.5651199999999997E-8</v>
      </c>
      <c r="R30" s="48">
        <v>1.1486E-2</v>
      </c>
      <c r="S30" s="48">
        <v>2.0841499999999999E-3</v>
      </c>
      <c r="T30" s="49">
        <v>4.4490200000000001E-8</v>
      </c>
      <c r="U30" s="48">
        <v>30.372699999999998</v>
      </c>
      <c r="V30" s="48">
        <v>0</v>
      </c>
      <c r="W30" s="49">
        <v>1.07955E-7</v>
      </c>
      <c r="X30" s="48">
        <v>0</v>
      </c>
      <c r="Y30" s="48">
        <v>4.3530699999999999E-2</v>
      </c>
      <c r="Z30" s="48">
        <v>0.83472900000000005</v>
      </c>
      <c r="AA30" s="48">
        <v>0</v>
      </c>
      <c r="AB30" s="49">
        <v>5.3318299999999999E-7</v>
      </c>
      <c r="AC30" s="49">
        <v>2.1617299999999999E-2</v>
      </c>
      <c r="AD30" s="48">
        <v>1</v>
      </c>
      <c r="AE30" s="48">
        <v>0.96199999999999997</v>
      </c>
      <c r="AF30" s="48" t="s">
        <v>193</v>
      </c>
      <c r="AG30" s="48">
        <v>2</v>
      </c>
      <c r="AH30" s="48">
        <v>0.01</v>
      </c>
      <c r="AI30" s="48">
        <v>0</v>
      </c>
      <c r="AJ30" s="49">
        <v>4.1741761900237301E-8</v>
      </c>
      <c r="AK30" s="48">
        <v>30.066795213144001</v>
      </c>
      <c r="AL30" s="48">
        <v>0</v>
      </c>
      <c r="AM30" s="49">
        <v>8.2334605973320397E-8</v>
      </c>
      <c r="AN30" s="48">
        <v>1</v>
      </c>
      <c r="AO30" s="48" t="s">
        <v>193</v>
      </c>
      <c r="AP30" s="49">
        <v>4.1741761900237301E-8</v>
      </c>
      <c r="AQ30" s="48" t="str">
        <f t="shared" si="0"/>
        <v>#</v>
      </c>
    </row>
    <row r="31" spans="1:43" s="48" customFormat="1" x14ac:dyDescent="0.3">
      <c r="A31" s="48" t="s">
        <v>194</v>
      </c>
      <c r="C31" s="48">
        <v>16</v>
      </c>
      <c r="D31" s="48">
        <v>70677864</v>
      </c>
      <c r="E31" s="48" t="s">
        <v>139</v>
      </c>
      <c r="F31" s="48" t="s">
        <v>144</v>
      </c>
      <c r="G31" s="49">
        <v>4.6012510686225601E-8</v>
      </c>
      <c r="H31" s="48">
        <v>1.1362000000000001E-2</v>
      </c>
      <c r="I31" s="49">
        <v>5.0213999999999997E-7</v>
      </c>
      <c r="J31" s="48">
        <v>1.2128E-2</v>
      </c>
      <c r="K31" s="49">
        <v>2.5999999999999999E-2</v>
      </c>
      <c r="L31" s="48" t="s">
        <v>194</v>
      </c>
      <c r="M31" s="48">
        <v>2</v>
      </c>
      <c r="N31" s="49">
        <v>3.9495600000000003E-8</v>
      </c>
      <c r="O31" s="48">
        <v>1.14737E-2</v>
      </c>
      <c r="P31" s="48">
        <v>2.0887499999999999E-3</v>
      </c>
      <c r="Q31" s="49">
        <v>3.9495600000000003E-8</v>
      </c>
      <c r="R31" s="48">
        <v>1.14737E-2</v>
      </c>
      <c r="S31" s="48">
        <v>2.0887499999999999E-3</v>
      </c>
      <c r="T31" s="49">
        <v>4.87114E-8</v>
      </c>
      <c r="U31" s="48">
        <v>30.174099999999999</v>
      </c>
      <c r="V31" s="48">
        <v>0</v>
      </c>
      <c r="W31" s="49">
        <v>1.2268799999999999E-7</v>
      </c>
      <c r="X31" s="48">
        <v>0</v>
      </c>
      <c r="Y31" s="48">
        <v>1.6811E-2</v>
      </c>
      <c r="Z31" s="48">
        <v>0.89683800000000002</v>
      </c>
      <c r="AA31" s="48">
        <v>0</v>
      </c>
      <c r="AB31" s="49">
        <v>5.0213999999999997E-7</v>
      </c>
      <c r="AC31" s="49">
        <v>2.6313599999999999E-2</v>
      </c>
      <c r="AD31" s="48">
        <v>1</v>
      </c>
      <c r="AE31" s="48">
        <v>0.95599999999999996</v>
      </c>
      <c r="AF31" s="48" t="s">
        <v>194</v>
      </c>
      <c r="AG31" s="48">
        <v>2</v>
      </c>
      <c r="AH31" s="48">
        <v>0.01</v>
      </c>
      <c r="AI31" s="48">
        <v>0</v>
      </c>
      <c r="AJ31" s="49">
        <v>4.6012510686225601E-8</v>
      </c>
      <c r="AK31" s="48">
        <v>29.877911080644498</v>
      </c>
      <c r="AL31" s="48">
        <v>0</v>
      </c>
      <c r="AM31" s="49">
        <v>9.0604101391156894E-8</v>
      </c>
      <c r="AN31" s="48">
        <v>1</v>
      </c>
      <c r="AO31" s="48" t="s">
        <v>194</v>
      </c>
      <c r="AP31" s="49">
        <v>4.6012510686225601E-8</v>
      </c>
      <c r="AQ31" s="48" t="str">
        <f t="shared" si="0"/>
        <v>#</v>
      </c>
    </row>
    <row r="32" spans="1:43" s="48" customFormat="1" x14ac:dyDescent="0.3">
      <c r="A32" s="48" t="s">
        <v>195</v>
      </c>
      <c r="C32" s="48">
        <v>16</v>
      </c>
      <c r="D32" s="48">
        <v>70679531</v>
      </c>
      <c r="E32" s="48" t="s">
        <v>144</v>
      </c>
      <c r="F32" s="48" t="s">
        <v>140</v>
      </c>
      <c r="G32" s="49">
        <v>4.0573289044209103E-8</v>
      </c>
      <c r="H32" s="48">
        <v>1.1339E-2</v>
      </c>
      <c r="I32" s="49">
        <v>5.2761999999999996E-7</v>
      </c>
      <c r="J32" s="48">
        <v>1.2584E-2</v>
      </c>
      <c r="K32" s="49">
        <v>2.1000000000000001E-2</v>
      </c>
      <c r="L32" s="48" t="s">
        <v>195</v>
      </c>
      <c r="M32" s="48">
        <v>2</v>
      </c>
      <c r="N32" s="49">
        <v>3.4631900000000003E-8</v>
      </c>
      <c r="O32" s="48">
        <v>1.1520900000000001E-2</v>
      </c>
      <c r="P32" s="48">
        <v>2.0885299999999999E-3</v>
      </c>
      <c r="Q32" s="49">
        <v>3.4631900000000003E-8</v>
      </c>
      <c r="R32" s="48">
        <v>1.1520900000000001E-2</v>
      </c>
      <c r="S32" s="48">
        <v>2.0885299999999999E-3</v>
      </c>
      <c r="T32" s="49">
        <v>4.3311200000000001E-8</v>
      </c>
      <c r="U32" s="48">
        <v>30.428999999999998</v>
      </c>
      <c r="V32" s="48">
        <v>0</v>
      </c>
      <c r="W32" s="49">
        <v>1.0885799999999999E-7</v>
      </c>
      <c r="X32" s="48">
        <v>0</v>
      </c>
      <c r="Y32" s="48">
        <v>4.44173E-2</v>
      </c>
      <c r="Z32" s="48">
        <v>0.83307900000000001</v>
      </c>
      <c r="AA32" s="48">
        <v>0</v>
      </c>
      <c r="AB32" s="49">
        <v>5.2761800000000001E-7</v>
      </c>
      <c r="AC32" s="49">
        <v>2.11638E-2</v>
      </c>
      <c r="AD32" s="48">
        <v>1</v>
      </c>
      <c r="AE32" s="48">
        <v>0.96299999999999997</v>
      </c>
      <c r="AF32" s="48" t="s">
        <v>195</v>
      </c>
      <c r="AG32" s="48">
        <v>2</v>
      </c>
      <c r="AH32" s="48">
        <v>0.01</v>
      </c>
      <c r="AI32" s="48">
        <v>0</v>
      </c>
      <c r="AJ32" s="49">
        <v>4.0573289044209103E-8</v>
      </c>
      <c r="AK32" s="48">
        <v>30.121855171604</v>
      </c>
      <c r="AL32" s="48">
        <v>0</v>
      </c>
      <c r="AM32" s="49">
        <v>8.00694459421028E-8</v>
      </c>
      <c r="AN32" s="48">
        <v>1</v>
      </c>
      <c r="AO32" s="48" t="s">
        <v>195</v>
      </c>
      <c r="AP32" s="49">
        <v>4.0573289044209103E-8</v>
      </c>
      <c r="AQ32" s="48" t="str">
        <f t="shared" si="0"/>
        <v>#</v>
      </c>
    </row>
    <row r="33" spans="1:43" s="48" customFormat="1" x14ac:dyDescent="0.3">
      <c r="A33" s="48" t="s">
        <v>196</v>
      </c>
      <c r="C33" s="48">
        <v>16</v>
      </c>
      <c r="D33" s="48">
        <v>70680850</v>
      </c>
      <c r="E33" s="48" t="s">
        <v>146</v>
      </c>
      <c r="F33" s="48" t="s">
        <v>139</v>
      </c>
      <c r="G33" s="49">
        <v>3.0909896939895297E-8</v>
      </c>
      <c r="H33" s="48">
        <v>1.1505E-2</v>
      </c>
      <c r="I33" s="49">
        <v>3.6069999999999999E-7</v>
      </c>
      <c r="J33" s="48">
        <v>1.2304000000000001E-2</v>
      </c>
      <c r="K33" s="49">
        <v>2.4E-2</v>
      </c>
      <c r="L33" s="48" t="s">
        <v>196</v>
      </c>
      <c r="M33" s="48">
        <v>2</v>
      </c>
      <c r="N33" s="49">
        <v>2.6425200000000001E-8</v>
      </c>
      <c r="O33" s="48">
        <v>1.16218E-2</v>
      </c>
      <c r="P33" s="48">
        <v>2.0888899999999999E-3</v>
      </c>
      <c r="Q33" s="49">
        <v>2.6425200000000001E-8</v>
      </c>
      <c r="R33" s="48">
        <v>1.16218E-2</v>
      </c>
      <c r="S33" s="48">
        <v>2.0888899999999999E-3</v>
      </c>
      <c r="T33" s="49">
        <v>3.4625900000000003E-8</v>
      </c>
      <c r="U33" s="48">
        <v>30.953700000000001</v>
      </c>
      <c r="V33" s="48">
        <v>0</v>
      </c>
      <c r="W33" s="49">
        <v>8.0521600000000003E-8</v>
      </c>
      <c r="X33" s="48">
        <v>0</v>
      </c>
      <c r="Y33" s="48">
        <v>1.8278099999999999E-2</v>
      </c>
      <c r="Z33" s="48">
        <v>0.89245699999999994</v>
      </c>
      <c r="AA33" s="48">
        <v>0</v>
      </c>
      <c r="AB33" s="49">
        <v>3.6069700000000002E-7</v>
      </c>
      <c r="AC33" s="49">
        <v>2.4230399999999999E-2</v>
      </c>
      <c r="AD33" s="48">
        <v>1</v>
      </c>
      <c r="AE33" s="48">
        <v>0.95899999999999996</v>
      </c>
      <c r="AF33" s="48" t="s">
        <v>196</v>
      </c>
      <c r="AG33" s="48">
        <v>2</v>
      </c>
      <c r="AH33" s="48">
        <v>0.01</v>
      </c>
      <c r="AI33" s="48">
        <v>0</v>
      </c>
      <c r="AJ33" s="49">
        <v>3.0909896939895297E-8</v>
      </c>
      <c r="AK33" s="48">
        <v>30.649545670196598</v>
      </c>
      <c r="AL33" s="48">
        <v>0</v>
      </c>
      <c r="AM33" s="49">
        <v>6.1287191435307996E-8</v>
      </c>
      <c r="AN33" s="48">
        <v>1</v>
      </c>
      <c r="AO33" s="48" t="s">
        <v>196</v>
      </c>
      <c r="AP33" s="49">
        <v>3.0909896939895297E-8</v>
      </c>
      <c r="AQ33" s="48" t="str">
        <f t="shared" si="0"/>
        <v>#</v>
      </c>
    </row>
    <row r="34" spans="1:43" s="46" customFormat="1" x14ac:dyDescent="0.3">
      <c r="A34" s="46" t="s">
        <v>197</v>
      </c>
      <c r="B34" s="46" t="s">
        <v>165</v>
      </c>
      <c r="C34" s="46">
        <v>16</v>
      </c>
      <c r="D34" s="46">
        <v>70681658</v>
      </c>
      <c r="E34" s="46" t="s">
        <v>140</v>
      </c>
      <c r="F34" s="46" t="s">
        <v>139</v>
      </c>
      <c r="G34" s="47">
        <v>2.1072242965384999E-8</v>
      </c>
      <c r="H34" s="46">
        <v>1.1743E-2</v>
      </c>
      <c r="I34" s="47">
        <v>1.9808000000000001E-7</v>
      </c>
      <c r="J34" s="46">
        <v>1.1738999999999999E-2</v>
      </c>
      <c r="K34" s="47">
        <v>3.1E-2</v>
      </c>
      <c r="L34" s="46" t="s">
        <v>197</v>
      </c>
      <c r="M34" s="46">
        <v>2</v>
      </c>
      <c r="N34" s="47">
        <v>1.80863E-8</v>
      </c>
      <c r="O34" s="46">
        <v>1.17422E-2</v>
      </c>
      <c r="P34" s="46">
        <v>2.08588E-3</v>
      </c>
      <c r="Q34" s="47">
        <v>1.80863E-8</v>
      </c>
      <c r="R34" s="46">
        <v>1.17422E-2</v>
      </c>
      <c r="S34" s="46">
        <v>2.08588E-3</v>
      </c>
      <c r="T34" s="47">
        <v>2.4748000000000001E-8</v>
      </c>
      <c r="U34" s="46">
        <v>31.689900000000002</v>
      </c>
      <c r="V34" s="46">
        <v>0</v>
      </c>
      <c r="W34" s="47">
        <v>5.6251300000000002E-8</v>
      </c>
      <c r="X34" s="46">
        <v>0</v>
      </c>
      <c r="Y34" s="47">
        <v>4.9277900000000002E-7</v>
      </c>
      <c r="Z34" s="46">
        <v>0.99944</v>
      </c>
      <c r="AA34" s="46">
        <v>0</v>
      </c>
      <c r="AB34" s="47">
        <v>1.9808399999999999E-7</v>
      </c>
      <c r="AC34" s="47">
        <v>3.1268700000000003E-2</v>
      </c>
      <c r="AD34" s="46">
        <v>1</v>
      </c>
      <c r="AE34" s="46">
        <v>0.94899999999999995</v>
      </c>
      <c r="AF34" s="46" t="s">
        <v>197</v>
      </c>
      <c r="AG34" s="46">
        <v>2</v>
      </c>
      <c r="AH34" s="46">
        <v>0.01</v>
      </c>
      <c r="AI34" s="46">
        <v>0</v>
      </c>
      <c r="AJ34" s="47">
        <v>2.1072242965384999E-8</v>
      </c>
      <c r="AK34" s="46">
        <v>31.393155579121501</v>
      </c>
      <c r="AL34" s="46">
        <v>0</v>
      </c>
      <c r="AM34" s="47">
        <v>4.2055348182193399E-8</v>
      </c>
      <c r="AN34" s="46">
        <v>1</v>
      </c>
      <c r="AO34" s="46" t="s">
        <v>197</v>
      </c>
      <c r="AP34" s="47">
        <v>2.1072242965384999E-8</v>
      </c>
      <c r="AQ34" s="46" t="str">
        <f t="shared" si="0"/>
        <v>#</v>
      </c>
    </row>
    <row r="35" spans="1:43" s="48" customFormat="1" x14ac:dyDescent="0.3">
      <c r="A35" s="48" t="s">
        <v>198</v>
      </c>
      <c r="C35" s="48">
        <v>17</v>
      </c>
      <c r="D35" s="48">
        <v>47468011</v>
      </c>
      <c r="E35" s="48" t="s">
        <v>146</v>
      </c>
      <c r="F35" s="48" t="s">
        <v>144</v>
      </c>
      <c r="G35" s="49">
        <v>8.5079289278020992E-9</v>
      </c>
      <c r="H35" s="49">
        <v>-1.0997E-2</v>
      </c>
      <c r="I35" s="49">
        <v>2.8989000000000001E-7</v>
      </c>
      <c r="J35" s="49">
        <v>-1.4607E-2</v>
      </c>
      <c r="K35" s="49">
        <v>5.7999999999999996E-3</v>
      </c>
      <c r="L35" s="48" t="s">
        <v>198</v>
      </c>
      <c r="M35" s="48">
        <v>2</v>
      </c>
      <c r="N35" s="49">
        <v>6.9978500000000002E-9</v>
      </c>
      <c r="O35" s="48">
        <v>-1.1505899999999999E-2</v>
      </c>
      <c r="P35" s="48">
        <v>1.98687E-3</v>
      </c>
      <c r="Q35" s="49">
        <v>6.9978500000000002E-9</v>
      </c>
      <c r="R35" s="48">
        <v>-1.1505899999999999E-2</v>
      </c>
      <c r="S35" s="48">
        <v>1.98687E-3</v>
      </c>
      <c r="T35" s="49">
        <v>9.9377700000000005E-9</v>
      </c>
      <c r="U35" s="48">
        <v>33.535400000000003</v>
      </c>
      <c r="V35" s="48">
        <v>0</v>
      </c>
      <c r="W35" s="49">
        <v>2.2031699999999999E-8</v>
      </c>
      <c r="X35" s="48">
        <v>0</v>
      </c>
      <c r="Y35" s="48">
        <v>0.39968700000000001</v>
      </c>
      <c r="Z35" s="48">
        <v>0.52725100000000003</v>
      </c>
      <c r="AA35" s="48">
        <v>0</v>
      </c>
      <c r="AB35" s="49">
        <v>2.8988600000000001E-7</v>
      </c>
      <c r="AC35" s="49">
        <v>5.7751699999999996E-3</v>
      </c>
      <c r="AD35" s="48">
        <v>1</v>
      </c>
      <c r="AE35" s="48">
        <v>0.98599999999999999</v>
      </c>
      <c r="AF35" s="48" t="s">
        <v>198</v>
      </c>
      <c r="AG35" s="48">
        <v>2</v>
      </c>
      <c r="AH35" s="48">
        <v>-0.01</v>
      </c>
      <c r="AI35" s="48">
        <v>0</v>
      </c>
      <c r="AJ35" s="49">
        <v>8.5079289278020992E-9</v>
      </c>
      <c r="AK35" s="48">
        <v>33.155410944606402</v>
      </c>
      <c r="AL35" s="48">
        <v>0</v>
      </c>
      <c r="AM35" s="49">
        <v>1.7237116333557999E-8</v>
      </c>
      <c r="AN35" s="48">
        <v>1</v>
      </c>
      <c r="AO35" s="48" t="s">
        <v>198</v>
      </c>
      <c r="AP35" s="49">
        <v>8.5079289278020992E-9</v>
      </c>
      <c r="AQ35" s="48" t="str">
        <f t="shared" si="0"/>
        <v>#</v>
      </c>
    </row>
    <row r="36" spans="1:43" s="48" customFormat="1" x14ac:dyDescent="0.3">
      <c r="A36" s="48" t="s">
        <v>199</v>
      </c>
      <c r="C36" s="48">
        <v>17</v>
      </c>
      <c r="D36" s="48">
        <v>47469186</v>
      </c>
      <c r="E36" s="48" t="s">
        <v>144</v>
      </c>
      <c r="F36" s="48" t="s">
        <v>146</v>
      </c>
      <c r="G36" s="49">
        <v>4.1768984208857404E-9</v>
      </c>
      <c r="H36" s="49">
        <v>-1.1174999999999999E-2</v>
      </c>
      <c r="I36" s="49">
        <v>1.7791000000000001E-7</v>
      </c>
      <c r="J36" s="49">
        <v>-1.5077999999999999E-2</v>
      </c>
      <c r="K36" s="49">
        <v>4.3E-3</v>
      </c>
      <c r="L36" s="48" t="s">
        <v>199</v>
      </c>
      <c r="M36" s="48">
        <v>2</v>
      </c>
      <c r="N36" s="49">
        <v>3.4002500000000001E-9</v>
      </c>
      <c r="O36" s="48">
        <v>-1.17257E-2</v>
      </c>
      <c r="P36" s="48">
        <v>1.9837000000000001E-3</v>
      </c>
      <c r="Q36" s="49">
        <v>3.4002500000000001E-9</v>
      </c>
      <c r="R36" s="48">
        <v>-1.17257E-2</v>
      </c>
      <c r="S36" s="48">
        <v>1.9837000000000001E-3</v>
      </c>
      <c r="T36" s="49">
        <v>4.91244E-9</v>
      </c>
      <c r="U36" s="48">
        <v>34.94</v>
      </c>
      <c r="V36" s="49">
        <v>5.5511199999999995E-17</v>
      </c>
      <c r="W36" s="49">
        <v>1.06778E-8</v>
      </c>
      <c r="X36" s="48">
        <v>0</v>
      </c>
      <c r="Y36" s="48">
        <v>0.46899600000000002</v>
      </c>
      <c r="Z36" s="48">
        <v>0.49345</v>
      </c>
      <c r="AA36" s="48">
        <v>0</v>
      </c>
      <c r="AB36" s="49">
        <v>1.77905E-7</v>
      </c>
      <c r="AC36" s="49">
        <v>4.3071699999999999E-3</v>
      </c>
      <c r="AD36" s="48">
        <v>1</v>
      </c>
      <c r="AE36" s="48">
        <v>0.98899999999999999</v>
      </c>
      <c r="AF36" s="48" t="s">
        <v>199</v>
      </c>
      <c r="AG36" s="48">
        <v>2</v>
      </c>
      <c r="AH36" s="48">
        <v>-0.01</v>
      </c>
      <c r="AI36" s="48">
        <v>0</v>
      </c>
      <c r="AJ36" s="49">
        <v>4.1768984208857404E-9</v>
      </c>
      <c r="AK36" s="48">
        <v>34.539494166982699</v>
      </c>
      <c r="AL36" s="48">
        <v>0</v>
      </c>
      <c r="AM36" s="49">
        <v>8.5593826388646694E-9</v>
      </c>
      <c r="AN36" s="48">
        <v>1</v>
      </c>
      <c r="AO36" s="48" t="s">
        <v>199</v>
      </c>
      <c r="AP36" s="49">
        <v>4.1768984208857404E-9</v>
      </c>
      <c r="AQ36" s="48" t="str">
        <f t="shared" si="0"/>
        <v>#</v>
      </c>
    </row>
    <row r="37" spans="1:43" s="46" customFormat="1" x14ac:dyDescent="0.3">
      <c r="A37" s="46" t="s">
        <v>200</v>
      </c>
      <c r="B37" s="46" t="s">
        <v>165</v>
      </c>
      <c r="C37" s="46">
        <v>17</v>
      </c>
      <c r="D37" s="46">
        <v>47470487</v>
      </c>
      <c r="E37" s="46" t="s">
        <v>139</v>
      </c>
      <c r="F37" s="46" t="s">
        <v>144</v>
      </c>
      <c r="G37" s="47">
        <v>3.9395324003468003E-9</v>
      </c>
      <c r="H37" s="47">
        <v>-1.1224E-2</v>
      </c>
      <c r="I37" s="47">
        <v>1.5367E-7</v>
      </c>
      <c r="J37" s="47">
        <v>-1.4848E-2</v>
      </c>
      <c r="K37" s="47">
        <v>4.8999999999999998E-3</v>
      </c>
      <c r="L37" s="46" t="s">
        <v>200</v>
      </c>
      <c r="M37" s="46">
        <v>2</v>
      </c>
      <c r="N37" s="47">
        <v>3.21447E-9</v>
      </c>
      <c r="O37" s="46">
        <v>-1.17351E-2</v>
      </c>
      <c r="P37" s="46">
        <v>1.9821999999999999E-3</v>
      </c>
      <c r="Q37" s="47">
        <v>3.21447E-9</v>
      </c>
      <c r="R37" s="46">
        <v>-1.17351E-2</v>
      </c>
      <c r="S37" s="46">
        <v>1.9821999999999999E-3</v>
      </c>
      <c r="T37" s="47">
        <v>4.6501300000000004E-9</v>
      </c>
      <c r="U37" s="46">
        <v>35.049399999999999</v>
      </c>
      <c r="V37" s="46">
        <v>0</v>
      </c>
      <c r="W37" s="47">
        <v>1.0041499999999999E-8</v>
      </c>
      <c r="X37" s="46">
        <v>0</v>
      </c>
      <c r="Y37" s="46">
        <v>0.40473300000000001</v>
      </c>
      <c r="Z37" s="46">
        <v>0.52465499999999998</v>
      </c>
      <c r="AA37" s="46">
        <v>0</v>
      </c>
      <c r="AB37" s="47">
        <v>1.53667E-7</v>
      </c>
      <c r="AC37" s="47">
        <v>4.91224E-3</v>
      </c>
      <c r="AD37" s="46">
        <v>1</v>
      </c>
      <c r="AE37" s="46">
        <v>0.98799999999999999</v>
      </c>
      <c r="AF37" s="46" t="s">
        <v>200</v>
      </c>
      <c r="AG37" s="46">
        <v>2</v>
      </c>
      <c r="AH37" s="46">
        <v>-0.01</v>
      </c>
      <c r="AI37" s="46">
        <v>0</v>
      </c>
      <c r="AJ37" s="47">
        <v>3.9395324003468003E-9</v>
      </c>
      <c r="AK37" s="46">
        <v>34.653383542008498</v>
      </c>
      <c r="AL37" s="46">
        <v>0</v>
      </c>
      <c r="AM37" s="47">
        <v>8.0804138933343898E-9</v>
      </c>
      <c r="AN37" s="46">
        <v>1</v>
      </c>
      <c r="AO37" s="46" t="s">
        <v>200</v>
      </c>
      <c r="AP37" s="47">
        <v>3.9395324003468003E-9</v>
      </c>
      <c r="AQ37" s="46" t="str">
        <f t="shared" si="0"/>
        <v>#</v>
      </c>
    </row>
    <row r="38" spans="1:43" s="48" customFormat="1" x14ac:dyDescent="0.3">
      <c r="A38" s="48" t="s">
        <v>201</v>
      </c>
      <c r="C38" s="48">
        <v>17</v>
      </c>
      <c r="D38" s="48">
        <v>47473616</v>
      </c>
      <c r="E38" s="48" t="s">
        <v>144</v>
      </c>
      <c r="F38" s="48" t="s">
        <v>146</v>
      </c>
      <c r="G38" s="49">
        <v>6.7790129615011001E-9</v>
      </c>
      <c r="H38" s="49">
        <v>-1.0992999999999999E-2</v>
      </c>
      <c r="I38" s="49">
        <v>2.3972999999999999E-7</v>
      </c>
      <c r="J38" s="49">
        <v>-1.4548E-2</v>
      </c>
      <c r="K38" s="49">
        <v>5.4999999999999997E-3</v>
      </c>
      <c r="L38" s="48" t="s">
        <v>201</v>
      </c>
      <c r="M38" s="48">
        <v>2</v>
      </c>
      <c r="N38" s="49">
        <v>5.5635800000000003E-9</v>
      </c>
      <c r="O38" s="48">
        <v>-1.1495099999999999E-2</v>
      </c>
      <c r="P38" s="48">
        <v>1.9719300000000002E-3</v>
      </c>
      <c r="Q38" s="49">
        <v>5.5635800000000003E-9</v>
      </c>
      <c r="R38" s="48">
        <v>-1.1495099999999999E-2</v>
      </c>
      <c r="S38" s="48">
        <v>1.9719300000000002E-3</v>
      </c>
      <c r="T38" s="49">
        <v>7.9447199999999994E-9</v>
      </c>
      <c r="U38" s="48">
        <v>33.9816</v>
      </c>
      <c r="V38" s="48">
        <v>0</v>
      </c>
      <c r="W38" s="49">
        <v>1.7194199999999999E-8</v>
      </c>
      <c r="X38" s="48">
        <v>0</v>
      </c>
      <c r="Y38" s="48">
        <v>0.394619</v>
      </c>
      <c r="Z38" s="48">
        <v>0.52988100000000005</v>
      </c>
      <c r="AA38" s="48">
        <v>0</v>
      </c>
      <c r="AB38" s="49">
        <v>2.3972700000000001E-7</v>
      </c>
      <c r="AC38" s="49">
        <v>5.5427300000000001E-3</v>
      </c>
      <c r="AD38" s="48">
        <v>1</v>
      </c>
      <c r="AE38" s="48">
        <v>0.98599999999999999</v>
      </c>
      <c r="AF38" s="48" t="s">
        <v>201</v>
      </c>
      <c r="AG38" s="48">
        <v>2</v>
      </c>
      <c r="AH38" s="48">
        <v>-0.01</v>
      </c>
      <c r="AI38" s="48">
        <v>0</v>
      </c>
      <c r="AJ38" s="49">
        <v>6.7790129615011001E-9</v>
      </c>
      <c r="AK38" s="48">
        <v>33.5972031900003</v>
      </c>
      <c r="AL38" s="48">
        <v>0</v>
      </c>
      <c r="AM38" s="49">
        <v>1.3784887236354999E-8</v>
      </c>
      <c r="AN38" s="48">
        <v>1</v>
      </c>
      <c r="AO38" s="48" t="s">
        <v>201</v>
      </c>
      <c r="AP38" s="49">
        <v>6.7790129615011001E-9</v>
      </c>
      <c r="AQ38" s="48" t="str">
        <f t="shared" si="0"/>
        <v>#</v>
      </c>
    </row>
    <row r="39" spans="1:43" s="46" customFormat="1" x14ac:dyDescent="0.3">
      <c r="A39" s="46" t="s">
        <v>202</v>
      </c>
      <c r="B39" s="46" t="s">
        <v>165</v>
      </c>
      <c r="C39" s="46">
        <v>19</v>
      </c>
      <c r="D39" s="46">
        <v>45384105</v>
      </c>
      <c r="E39" s="46" t="s">
        <v>140</v>
      </c>
      <c r="F39" s="46" t="s">
        <v>139</v>
      </c>
      <c r="G39" s="47">
        <v>2.8400112588767899E-8</v>
      </c>
      <c r="H39" s="47">
        <v>-1.0997E-2</v>
      </c>
      <c r="I39" s="47">
        <v>2.4600000000000001E-7</v>
      </c>
      <c r="J39" s="47">
        <v>-1.1113E-2</v>
      </c>
      <c r="K39" s="47">
        <v>3.4000000000000002E-2</v>
      </c>
      <c r="L39" s="46" t="s">
        <v>202</v>
      </c>
      <c r="M39" s="46">
        <v>2</v>
      </c>
      <c r="N39" s="47">
        <v>2.44711E-8</v>
      </c>
      <c r="O39" s="46">
        <v>-1.10137E-2</v>
      </c>
      <c r="P39" s="46">
        <v>1.9748399999999998E-3</v>
      </c>
      <c r="Q39" s="47">
        <v>2.44711E-8</v>
      </c>
      <c r="R39" s="46">
        <v>-1.10137E-2</v>
      </c>
      <c r="S39" s="46">
        <v>1.9748399999999998E-3</v>
      </c>
      <c r="T39" s="47">
        <v>3.25651E-8</v>
      </c>
      <c r="U39" s="46">
        <v>31.102900000000002</v>
      </c>
      <c r="V39" s="46">
        <v>0</v>
      </c>
      <c r="W39" s="47">
        <v>7.3491299999999996E-8</v>
      </c>
      <c r="X39" s="46">
        <v>0</v>
      </c>
      <c r="Y39" s="46">
        <v>4.14965E-4</v>
      </c>
      <c r="Z39" s="46">
        <v>0.98374799999999996</v>
      </c>
      <c r="AA39" s="46">
        <v>0</v>
      </c>
      <c r="AB39" s="47">
        <v>2.4600299999999998E-7</v>
      </c>
      <c r="AC39" s="47">
        <v>3.4489899999999997E-2</v>
      </c>
      <c r="AD39" s="46">
        <v>1</v>
      </c>
      <c r="AE39" s="46">
        <v>0.94499999999999995</v>
      </c>
      <c r="AF39" s="46" t="s">
        <v>202</v>
      </c>
      <c r="AG39" s="46">
        <v>2</v>
      </c>
      <c r="AH39" s="46">
        <v>-0.01</v>
      </c>
      <c r="AI39" s="46">
        <v>0</v>
      </c>
      <c r="AJ39" s="47">
        <v>2.8400112588767899E-8</v>
      </c>
      <c r="AK39" s="46">
        <v>30.813867195887699</v>
      </c>
      <c r="AL39" s="46">
        <v>0</v>
      </c>
      <c r="AM39" s="47">
        <v>5.6392822052397098E-8</v>
      </c>
      <c r="AN39" s="46">
        <v>1</v>
      </c>
      <c r="AO39" s="46" t="s">
        <v>202</v>
      </c>
      <c r="AP39" s="47">
        <v>2.8400112588767899E-8</v>
      </c>
      <c r="AQ39" s="46" t="str">
        <f t="shared" si="0"/>
        <v>#</v>
      </c>
    </row>
    <row r="40" spans="1:43" s="44" customFormat="1" x14ac:dyDescent="0.3">
      <c r="A40" s="44" t="s">
        <v>203</v>
      </c>
      <c r="B40" s="44" t="s">
        <v>165</v>
      </c>
      <c r="C40" s="44">
        <v>3</v>
      </c>
      <c r="D40" s="44">
        <v>50357869</v>
      </c>
      <c r="E40" s="44" t="s">
        <v>144</v>
      </c>
      <c r="F40" s="44" t="s">
        <v>139</v>
      </c>
      <c r="G40" s="45">
        <v>4.3855436866793E-8</v>
      </c>
      <c r="H40" s="45">
        <v>-5.3931999999999999E-3</v>
      </c>
      <c r="I40" s="45">
        <v>1.5453E-2</v>
      </c>
      <c r="J40" s="45">
        <v>-2.9250000000000002E-2</v>
      </c>
      <c r="K40" s="45">
        <v>6.2999999999999995E-8</v>
      </c>
      <c r="L40" s="44" t="s">
        <v>203</v>
      </c>
      <c r="M40" s="44">
        <v>2</v>
      </c>
      <c r="N40" s="45">
        <v>1.7080800000000001E-5</v>
      </c>
      <c r="O40" s="44">
        <v>-8.8547000000000001E-3</v>
      </c>
      <c r="P40" s="44">
        <v>2.0592399999999999E-3</v>
      </c>
      <c r="Q40" s="44">
        <v>0.15831000000000001</v>
      </c>
      <c r="R40" s="44">
        <v>-1.68132E-2</v>
      </c>
      <c r="S40" s="44">
        <v>1.19177E-2</v>
      </c>
      <c r="T40" s="45">
        <v>1.29975E-7</v>
      </c>
      <c r="U40" s="44">
        <v>18.489899999999999</v>
      </c>
      <c r="V40" s="44">
        <v>9.7132299999999994</v>
      </c>
      <c r="W40" s="45">
        <v>1.59087E-7</v>
      </c>
      <c r="X40" s="44">
        <v>93.993600000000001</v>
      </c>
      <c r="Y40" s="44">
        <v>16.648800000000001</v>
      </c>
      <c r="Z40" s="45">
        <v>4.4978000000000002E-5</v>
      </c>
      <c r="AA40" s="44">
        <v>2.6748599999999999E-4</v>
      </c>
      <c r="AB40" s="45">
        <v>1.54526E-2</v>
      </c>
      <c r="AC40" s="45">
        <v>6.2813400000000003E-8</v>
      </c>
      <c r="AD40" s="44" t="s">
        <v>85</v>
      </c>
      <c r="AE40" s="44" t="s">
        <v>85</v>
      </c>
      <c r="AF40" s="44" t="s">
        <v>203</v>
      </c>
      <c r="AG40" s="44">
        <v>2</v>
      </c>
      <c r="AH40" s="44">
        <v>-0.01</v>
      </c>
      <c r="AI40" s="44">
        <v>0</v>
      </c>
      <c r="AJ40" s="45">
        <v>2.2292930233048701E-5</v>
      </c>
      <c r="AK40" s="44">
        <v>17.982635323485901</v>
      </c>
      <c r="AL40" s="44">
        <v>9.4841113109375907</v>
      </c>
      <c r="AM40" s="45">
        <v>3.0770708797634101E-7</v>
      </c>
      <c r="AN40" s="45">
        <v>4.3855436866793E-8</v>
      </c>
      <c r="AO40" s="44" t="s">
        <v>203</v>
      </c>
      <c r="AP40" s="45">
        <v>4.3855436866793E-8</v>
      </c>
      <c r="AQ40" s="44" t="str">
        <f t="shared" si="0"/>
        <v>#</v>
      </c>
    </row>
    <row r="41" spans="1:43" s="44" customFormat="1" x14ac:dyDescent="0.3">
      <c r="A41" s="44" t="s">
        <v>204</v>
      </c>
      <c r="B41" s="44" t="s">
        <v>165</v>
      </c>
      <c r="C41" s="44">
        <v>3</v>
      </c>
      <c r="D41" s="44">
        <v>50174848</v>
      </c>
      <c r="E41" s="44" t="s">
        <v>144</v>
      </c>
      <c r="F41" s="44" t="s">
        <v>146</v>
      </c>
      <c r="G41" s="45">
        <v>2.7835209860931201E-8</v>
      </c>
      <c r="H41" s="45">
        <v>-5.6268000000000004E-3</v>
      </c>
      <c r="I41" s="45">
        <v>7.4729999999999996E-3</v>
      </c>
      <c r="J41" s="45">
        <v>-2.7810000000000001E-2</v>
      </c>
      <c r="K41" s="45">
        <v>8.2000000000000006E-8</v>
      </c>
      <c r="L41" s="44" t="s">
        <v>204</v>
      </c>
      <c r="M41" s="44">
        <v>2</v>
      </c>
      <c r="N41" s="45">
        <v>6.9670899999999999E-6</v>
      </c>
      <c r="O41" s="44">
        <v>-8.7611300000000007E-3</v>
      </c>
      <c r="P41" s="44">
        <v>1.94922E-3</v>
      </c>
      <c r="Q41" s="44">
        <v>0.14341699999999999</v>
      </c>
      <c r="R41" s="44">
        <v>-1.6211799999999998E-2</v>
      </c>
      <c r="S41" s="44">
        <v>1.1079800000000001E-2</v>
      </c>
      <c r="T41" s="45">
        <v>8.1095199999999997E-8</v>
      </c>
      <c r="U41" s="44">
        <v>20.202300000000001</v>
      </c>
      <c r="V41" s="44">
        <v>8.8723100000000006</v>
      </c>
      <c r="W41" s="45">
        <v>1.50516E-7</v>
      </c>
      <c r="X41" s="44">
        <v>93.636200000000002</v>
      </c>
      <c r="Y41" s="44">
        <v>15.713900000000001</v>
      </c>
      <c r="Z41" s="45">
        <v>7.3682200000000004E-5</v>
      </c>
      <c r="AA41" s="44">
        <v>2.3037900000000001E-4</v>
      </c>
      <c r="AB41" s="45">
        <v>7.4730999999999999E-3</v>
      </c>
      <c r="AC41" s="45">
        <v>8.1903399999999997E-8</v>
      </c>
      <c r="AD41" s="44">
        <v>0.01</v>
      </c>
      <c r="AE41" s="44">
        <v>1</v>
      </c>
      <c r="AF41" s="44" t="s">
        <v>204</v>
      </c>
      <c r="AG41" s="44">
        <v>2</v>
      </c>
      <c r="AH41" s="44">
        <v>-0.01</v>
      </c>
      <c r="AI41" s="44">
        <v>0</v>
      </c>
      <c r="AJ41" s="45">
        <v>9.1928853995786808E-6</v>
      </c>
      <c r="AK41" s="44">
        <v>19.672204175702699</v>
      </c>
      <c r="AL41" s="44">
        <v>8.6322417140370806</v>
      </c>
      <c r="AM41" s="45">
        <v>2.0117402131278099E-7</v>
      </c>
      <c r="AN41" s="45">
        <v>2.7835209860931201E-8</v>
      </c>
      <c r="AO41" s="44" t="s">
        <v>204</v>
      </c>
      <c r="AP41" s="45">
        <v>2.7835209860931201E-8</v>
      </c>
      <c r="AQ41" s="44" t="str">
        <f t="shared" si="0"/>
        <v>#</v>
      </c>
    </row>
    <row r="42" spans="1:43" x14ac:dyDescent="0.3">
      <c r="A42" t="s">
        <v>205</v>
      </c>
      <c r="C42">
        <v>3</v>
      </c>
      <c r="D42">
        <v>50169715</v>
      </c>
      <c r="E42" t="s">
        <v>140</v>
      </c>
      <c r="F42" t="s">
        <v>139</v>
      </c>
      <c r="G42" s="17">
        <v>3.8346896866683998E-8</v>
      </c>
      <c r="H42" s="17">
        <v>-5.5817999999999996E-3</v>
      </c>
      <c r="I42" s="17">
        <v>8.123E-3</v>
      </c>
      <c r="J42" s="17">
        <v>-2.7612999999999999E-2</v>
      </c>
      <c r="K42" s="17">
        <v>1.1000000000000001E-7</v>
      </c>
      <c r="L42" t="s">
        <v>205</v>
      </c>
      <c r="M42">
        <v>2</v>
      </c>
      <c r="N42" s="17">
        <v>8.5235799999999995E-6</v>
      </c>
      <c r="O42">
        <v>-8.6982699999999993E-3</v>
      </c>
      <c r="P42">
        <v>1.9539700000000002E-3</v>
      </c>
      <c r="Q42">
        <v>0.14377999999999999</v>
      </c>
      <c r="R42">
        <v>-1.6085599999999999E-2</v>
      </c>
      <c r="S42">
        <v>1.1003499999999999E-2</v>
      </c>
      <c r="T42" s="17">
        <v>1.1246E-7</v>
      </c>
      <c r="U42">
        <v>19.816700000000001</v>
      </c>
      <c r="V42">
        <v>8.6337899999999994</v>
      </c>
      <c r="W42" s="17">
        <v>1.9072E-7</v>
      </c>
      <c r="X42">
        <v>93.522900000000007</v>
      </c>
      <c r="Y42">
        <v>15.4389</v>
      </c>
      <c r="Z42" s="17">
        <v>8.5214699999999996E-5</v>
      </c>
      <c r="AA42">
        <v>2.2695899999999999E-4</v>
      </c>
      <c r="AB42" s="17">
        <v>8.1233E-3</v>
      </c>
      <c r="AC42" s="17">
        <v>1.06641E-7</v>
      </c>
      <c r="AD42" t="s">
        <v>85</v>
      </c>
      <c r="AE42" t="s">
        <v>85</v>
      </c>
      <c r="AF42" t="s">
        <v>205</v>
      </c>
      <c r="AG42">
        <v>2</v>
      </c>
      <c r="AH42">
        <v>-0.01</v>
      </c>
      <c r="AI42">
        <v>0</v>
      </c>
      <c r="AJ42" s="17">
        <v>1.11909113388452E-5</v>
      </c>
      <c r="AK42">
        <v>19.296537378710401</v>
      </c>
      <c r="AL42">
        <v>8.3910985700560001</v>
      </c>
      <c r="AM42" s="17">
        <v>2.7508110552446097E-7</v>
      </c>
      <c r="AN42" s="17">
        <v>3.8346896866683998E-8</v>
      </c>
      <c r="AO42" t="s">
        <v>205</v>
      </c>
      <c r="AP42" s="17">
        <v>3.8346896866683998E-8</v>
      </c>
      <c r="AQ42" t="str">
        <f t="shared" si="0"/>
        <v>#</v>
      </c>
    </row>
    <row r="43" spans="1:43" x14ac:dyDescent="0.3">
      <c r="A43" t="s">
        <v>206</v>
      </c>
      <c r="C43">
        <v>3</v>
      </c>
      <c r="D43">
        <v>50162291</v>
      </c>
      <c r="E43" t="s">
        <v>146</v>
      </c>
      <c r="F43" t="s">
        <v>140</v>
      </c>
      <c r="G43" s="17">
        <v>3.35460293227044E-8</v>
      </c>
      <c r="H43" s="17">
        <v>-5.3274999999999998E-3</v>
      </c>
      <c r="I43" s="17">
        <v>1.1331000000000001E-2</v>
      </c>
      <c r="J43" s="17">
        <v>-2.7990999999999999E-2</v>
      </c>
      <c r="K43" s="17">
        <v>6.5E-8</v>
      </c>
      <c r="L43" t="s">
        <v>206</v>
      </c>
      <c r="M43">
        <v>2</v>
      </c>
      <c r="N43" s="17">
        <v>1.18484E-5</v>
      </c>
      <c r="O43">
        <v>-8.5378999999999993E-3</v>
      </c>
      <c r="P43">
        <v>1.9491300000000001E-3</v>
      </c>
      <c r="Q43">
        <v>0.15332200000000001</v>
      </c>
      <c r="R43">
        <v>-1.61654E-2</v>
      </c>
      <c r="S43">
        <v>1.13212E-2</v>
      </c>
      <c r="T43" s="17">
        <v>9.8967599999999995E-8</v>
      </c>
      <c r="U43">
        <v>19.1875</v>
      </c>
      <c r="V43">
        <v>9.5087299999999999</v>
      </c>
      <c r="W43" s="17">
        <v>1.5254099999999999E-7</v>
      </c>
      <c r="X43">
        <v>93.916799999999995</v>
      </c>
      <c r="Y43">
        <v>16.438800000000001</v>
      </c>
      <c r="Z43" s="17">
        <v>5.0247500000000003E-5</v>
      </c>
      <c r="AA43">
        <v>2.4120200000000001E-4</v>
      </c>
      <c r="AB43" s="17">
        <v>1.1331300000000001E-2</v>
      </c>
      <c r="AC43" s="17">
        <v>6.4819599999999999E-8</v>
      </c>
      <c r="AD43">
        <v>5.0000000000000001E-3</v>
      </c>
      <c r="AE43">
        <v>1</v>
      </c>
      <c r="AF43" t="s">
        <v>206</v>
      </c>
      <c r="AG43">
        <v>2</v>
      </c>
      <c r="AH43">
        <v>-0.01</v>
      </c>
      <c r="AI43">
        <v>0</v>
      </c>
      <c r="AJ43" s="17">
        <v>1.5555637283347298E-5</v>
      </c>
      <c r="AK43">
        <v>18.668186650369901</v>
      </c>
      <c r="AL43">
        <v>9.2759180920609197</v>
      </c>
      <c r="AM43" s="17">
        <v>2.4151940195665601E-7</v>
      </c>
      <c r="AN43" s="17">
        <v>3.35460293227044E-8</v>
      </c>
      <c r="AO43" t="s">
        <v>206</v>
      </c>
      <c r="AP43" s="17">
        <v>3.35460293227044E-8</v>
      </c>
      <c r="AQ43" t="str">
        <f t="shared" si="0"/>
        <v>#</v>
      </c>
    </row>
    <row r="44" spans="1:43" x14ac:dyDescent="0.3">
      <c r="A44" t="s">
        <v>207</v>
      </c>
      <c r="C44">
        <v>3</v>
      </c>
      <c r="D44">
        <v>50113034</v>
      </c>
      <c r="E44" t="s">
        <v>144</v>
      </c>
      <c r="F44" t="s">
        <v>146</v>
      </c>
      <c r="G44" s="17">
        <v>4.0459507814109198E-8</v>
      </c>
      <c r="H44">
        <v>5.5139999999999998E-3</v>
      </c>
      <c r="I44" s="17">
        <v>8.7690000000000008E-3</v>
      </c>
      <c r="J44">
        <v>2.7550999999999999E-2</v>
      </c>
      <c r="K44" s="17">
        <v>9.9999999999999995E-8</v>
      </c>
      <c r="L44" t="s">
        <v>207</v>
      </c>
      <c r="M44">
        <v>2</v>
      </c>
      <c r="N44" s="17">
        <v>9.4025399999999996E-6</v>
      </c>
      <c r="O44">
        <v>8.6353300000000001E-3</v>
      </c>
      <c r="P44">
        <v>1.94907E-3</v>
      </c>
      <c r="Q44">
        <v>0.14543400000000001</v>
      </c>
      <c r="R44">
        <v>1.6024199999999999E-2</v>
      </c>
      <c r="S44">
        <v>1.1006800000000001E-2</v>
      </c>
      <c r="T44" s="17">
        <v>1.1934300000000001E-7</v>
      </c>
      <c r="U44">
        <v>19.629100000000001</v>
      </c>
      <c r="V44">
        <v>8.7252700000000001</v>
      </c>
      <c r="W44" s="17">
        <v>1.9252400000000001E-7</v>
      </c>
      <c r="X44">
        <v>93.566100000000006</v>
      </c>
      <c r="Y44">
        <v>15.5428</v>
      </c>
      <c r="Z44" s="17">
        <v>8.0660099999999997E-5</v>
      </c>
      <c r="AA44">
        <v>2.2719299999999999E-4</v>
      </c>
      <c r="AB44" s="17">
        <v>8.7690900000000002E-3</v>
      </c>
      <c r="AC44" s="17">
        <v>1.0375600000000001E-7</v>
      </c>
      <c r="AD44" t="s">
        <v>85</v>
      </c>
      <c r="AE44" t="s">
        <v>85</v>
      </c>
      <c r="AF44" t="s">
        <v>207</v>
      </c>
      <c r="AG44">
        <v>2</v>
      </c>
      <c r="AH44">
        <v>0.01</v>
      </c>
      <c r="AI44">
        <v>0</v>
      </c>
      <c r="AJ44" s="17">
        <v>1.23314694264775E-5</v>
      </c>
      <c r="AK44">
        <v>19.111267907844098</v>
      </c>
      <c r="AL44">
        <v>8.4836824975876493</v>
      </c>
      <c r="AM44" s="17">
        <v>2.8832663863010402E-7</v>
      </c>
      <c r="AN44" s="17">
        <v>4.0459507814109198E-8</v>
      </c>
      <c r="AO44" t="s">
        <v>207</v>
      </c>
      <c r="AP44" s="17">
        <v>4.0459507814109198E-8</v>
      </c>
      <c r="AQ44" t="str">
        <f t="shared" si="0"/>
        <v>#</v>
      </c>
    </row>
    <row r="45" spans="1:43" x14ac:dyDescent="0.3">
      <c r="A45" t="s">
        <v>208</v>
      </c>
      <c r="C45">
        <v>3</v>
      </c>
      <c r="D45">
        <v>49982765</v>
      </c>
      <c r="E45" t="s">
        <v>140</v>
      </c>
      <c r="F45" t="s">
        <v>139</v>
      </c>
      <c r="G45" s="17">
        <v>4.7546431696837703E-8</v>
      </c>
      <c r="H45">
        <v>5.1520000000000003E-3</v>
      </c>
      <c r="I45" s="17">
        <v>1.5907999999999999E-2</v>
      </c>
      <c r="J45">
        <v>2.8157000000000001E-2</v>
      </c>
      <c r="K45" s="17">
        <v>6.7000000000000004E-8</v>
      </c>
      <c r="L45" t="s">
        <v>208</v>
      </c>
      <c r="M45">
        <v>2</v>
      </c>
      <c r="N45" s="17">
        <v>1.8896300000000001E-5</v>
      </c>
      <c r="O45">
        <v>8.4575599999999994E-3</v>
      </c>
      <c r="P45">
        <v>1.9772000000000001E-3</v>
      </c>
      <c r="Q45">
        <v>0.15961600000000001</v>
      </c>
      <c r="R45">
        <v>1.6162300000000001E-2</v>
      </c>
      <c r="S45">
        <v>1.14923E-2</v>
      </c>
      <c r="T45" s="17">
        <v>1.4527400000000001E-7</v>
      </c>
      <c r="U45">
        <v>18.2974</v>
      </c>
      <c r="V45">
        <v>9.7146299999999997</v>
      </c>
      <c r="W45" s="17">
        <v>1.70341E-7</v>
      </c>
      <c r="X45">
        <v>93.997399999999999</v>
      </c>
      <c r="Y45">
        <v>16.659500000000001</v>
      </c>
      <c r="Z45" s="17">
        <v>4.4726499999999999E-5</v>
      </c>
      <c r="AA45">
        <v>2.4874400000000002E-4</v>
      </c>
      <c r="AB45" s="17">
        <v>1.59084E-2</v>
      </c>
      <c r="AC45" s="17">
        <v>6.7196099999999994E-8</v>
      </c>
      <c r="AD45" t="s">
        <v>85</v>
      </c>
      <c r="AE45" t="s">
        <v>85</v>
      </c>
      <c r="AF45" t="s">
        <v>208</v>
      </c>
      <c r="AG45">
        <v>2</v>
      </c>
      <c r="AH45">
        <v>0.01</v>
      </c>
      <c r="AI45">
        <v>0</v>
      </c>
      <c r="AJ45" s="17">
        <v>2.46286988979395E-5</v>
      </c>
      <c r="AK45">
        <v>17.793005372360401</v>
      </c>
      <c r="AL45">
        <v>9.4849547879317697</v>
      </c>
      <c r="AM45" s="17">
        <v>3.3864551100715902E-7</v>
      </c>
      <c r="AN45" s="17">
        <v>4.7546431696837703E-8</v>
      </c>
      <c r="AO45" t="s">
        <v>208</v>
      </c>
      <c r="AP45" s="17">
        <v>4.7546431696837703E-8</v>
      </c>
      <c r="AQ45" t="str">
        <f t="shared" si="0"/>
        <v>#</v>
      </c>
    </row>
    <row r="47" spans="1:43" x14ac:dyDescent="0.3">
      <c r="D47" t="s">
        <v>209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96185-01E0-403F-8B39-2FCF403A8578}">
  <dimension ref="A1:AP29"/>
  <sheetViews>
    <sheetView workbookViewId="0">
      <selection activeCell="Q29" sqref="Q29"/>
    </sheetView>
  </sheetViews>
  <sheetFormatPr defaultRowHeight="14.4" x14ac:dyDescent="0.3"/>
  <cols>
    <col min="9" max="9" width="10.33203125" customWidth="1"/>
    <col min="10" max="10" width="9.88671875" customWidth="1"/>
  </cols>
  <sheetData>
    <row r="1" spans="1:42" s="43" customFormat="1" ht="18" x14ac:dyDescent="0.35">
      <c r="E1" s="43" t="s">
        <v>210</v>
      </c>
    </row>
    <row r="4" spans="1:42" x14ac:dyDescent="0.3">
      <c r="A4" t="s">
        <v>102</v>
      </c>
      <c r="B4" t="s">
        <v>103</v>
      </c>
      <c r="C4" t="s">
        <v>104</v>
      </c>
      <c r="D4" t="s">
        <v>105</v>
      </c>
      <c r="E4" t="s">
        <v>106</v>
      </c>
      <c r="F4" t="s">
        <v>107</v>
      </c>
      <c r="G4" t="s">
        <v>108</v>
      </c>
      <c r="H4" s="17" t="s">
        <v>109</v>
      </c>
      <c r="I4" t="s">
        <v>110</v>
      </c>
      <c r="J4" s="17" t="s">
        <v>111</v>
      </c>
      <c r="K4" t="s">
        <v>102</v>
      </c>
      <c r="L4" t="s">
        <v>112</v>
      </c>
      <c r="M4" t="s">
        <v>113</v>
      </c>
      <c r="N4" t="s">
        <v>114</v>
      </c>
      <c r="O4" t="s">
        <v>115</v>
      </c>
      <c r="P4" t="s">
        <v>116</v>
      </c>
      <c r="Q4" t="s">
        <v>117</v>
      </c>
      <c r="R4" t="s">
        <v>118</v>
      </c>
      <c r="S4" t="s">
        <v>119</v>
      </c>
      <c r="T4" t="s">
        <v>120</v>
      </c>
      <c r="U4" t="s">
        <v>121</v>
      </c>
      <c r="V4" t="s">
        <v>122</v>
      </c>
      <c r="W4" t="s">
        <v>123</v>
      </c>
      <c r="X4" t="s">
        <v>124</v>
      </c>
      <c r="Y4" t="s">
        <v>125</v>
      </c>
      <c r="Z4" t="s">
        <v>126</v>
      </c>
      <c r="AA4" s="17" t="s">
        <v>109</v>
      </c>
      <c r="AB4" s="17" t="s">
        <v>111</v>
      </c>
      <c r="AC4" t="s">
        <v>127</v>
      </c>
      <c r="AD4" t="s">
        <v>128</v>
      </c>
      <c r="AE4" t="s">
        <v>102</v>
      </c>
      <c r="AF4" t="s">
        <v>129</v>
      </c>
      <c r="AG4" t="s">
        <v>130</v>
      </c>
      <c r="AH4" t="s">
        <v>131</v>
      </c>
      <c r="AI4" t="s">
        <v>132</v>
      </c>
      <c r="AJ4" t="s">
        <v>133</v>
      </c>
      <c r="AK4" t="s">
        <v>134</v>
      </c>
      <c r="AL4" t="s">
        <v>135</v>
      </c>
      <c r="AM4" t="s">
        <v>136</v>
      </c>
      <c r="AN4" t="s">
        <v>102</v>
      </c>
      <c r="AO4" t="s">
        <v>107</v>
      </c>
      <c r="AP4" t="s">
        <v>137</v>
      </c>
    </row>
    <row r="5" spans="1:42" x14ac:dyDescent="0.3">
      <c r="A5" t="s">
        <v>138</v>
      </c>
      <c r="B5">
        <v>6</v>
      </c>
      <c r="C5">
        <v>32675067</v>
      </c>
      <c r="D5" t="s">
        <v>139</v>
      </c>
      <c r="E5" t="s">
        <v>140</v>
      </c>
      <c r="F5" s="17">
        <v>1.1825125610105701E-7</v>
      </c>
      <c r="G5">
        <v>8.9519999999999999E-3</v>
      </c>
      <c r="H5" s="17">
        <v>2.0978000000000001E-5</v>
      </c>
      <c r="I5">
        <v>1.9179999999999999E-2</v>
      </c>
      <c r="J5" s="17">
        <v>2.1000000000000001E-4</v>
      </c>
      <c r="K5" t="s">
        <v>138</v>
      </c>
      <c r="L5">
        <v>2</v>
      </c>
      <c r="M5" s="17">
        <v>9.3610399999999998E-8</v>
      </c>
      <c r="N5">
        <v>1.04049E-2</v>
      </c>
      <c r="O5">
        <v>1.94896E-3</v>
      </c>
      <c r="P5">
        <v>9.40795E-3</v>
      </c>
      <c r="Q5">
        <v>1.29754E-2</v>
      </c>
      <c r="R5">
        <v>4.9965499999999998E-3</v>
      </c>
      <c r="S5" s="17">
        <v>1.08797E-7</v>
      </c>
      <c r="T5">
        <v>28.501799999999999</v>
      </c>
      <c r="U5">
        <v>0</v>
      </c>
      <c r="V5" s="17">
        <v>2.7870700000000001E-7</v>
      </c>
      <c r="W5">
        <v>70.2149</v>
      </c>
      <c r="X5">
        <v>3.35738</v>
      </c>
      <c r="Y5">
        <v>6.6904400000000003E-2</v>
      </c>
      <c r="Z5" s="17">
        <v>3.67287E-5</v>
      </c>
      <c r="AA5" s="17">
        <v>2.0977700000000001E-5</v>
      </c>
      <c r="AB5" s="17">
        <v>2.07624E-4</v>
      </c>
      <c r="AC5">
        <v>0.999</v>
      </c>
      <c r="AD5">
        <v>0.997</v>
      </c>
      <c r="AE5" t="s">
        <v>138</v>
      </c>
      <c r="AF5">
        <v>2</v>
      </c>
      <c r="AG5">
        <v>0.01</v>
      </c>
      <c r="AH5">
        <v>0</v>
      </c>
      <c r="AI5" s="17">
        <v>1.1825125610105701E-7</v>
      </c>
      <c r="AJ5">
        <v>28.049506603535701</v>
      </c>
      <c r="AK5">
        <v>0</v>
      </c>
      <c r="AL5" s="17">
        <v>2.28944945366873E-7</v>
      </c>
      <c r="AM5">
        <v>1</v>
      </c>
      <c r="AN5" t="s">
        <v>138</v>
      </c>
      <c r="AO5" s="17">
        <v>1.1825125610105701E-7</v>
      </c>
      <c r="AP5" t="str">
        <f t="shared" ref="AP5:AP27" si="0">IF(AND(AO5&lt;AA5,AO5&lt;AB5),"#","")</f>
        <v>#</v>
      </c>
    </row>
    <row r="6" spans="1:42" x14ac:dyDescent="0.3">
      <c r="A6" t="s">
        <v>141</v>
      </c>
      <c r="B6">
        <v>6</v>
      </c>
      <c r="C6">
        <v>32427098</v>
      </c>
      <c r="D6" t="s">
        <v>139</v>
      </c>
      <c r="E6" t="s">
        <v>140</v>
      </c>
      <c r="F6" s="17">
        <v>1.16627915188017E-7</v>
      </c>
      <c r="G6">
        <v>1.5716999999999998E-2</v>
      </c>
      <c r="H6" s="17">
        <v>3.1642999999999999E-6</v>
      </c>
      <c r="I6">
        <v>1.8643E-2</v>
      </c>
      <c r="J6" s="17">
        <v>8.9999999999999993E-3</v>
      </c>
      <c r="K6" t="s">
        <v>141</v>
      </c>
      <c r="L6">
        <v>2</v>
      </c>
      <c r="M6" s="17">
        <v>9.8602100000000004E-8</v>
      </c>
      <c r="N6">
        <v>1.6251399999999999E-2</v>
      </c>
      <c r="O6">
        <v>3.0494599999999999E-3</v>
      </c>
      <c r="P6" s="17">
        <v>9.8602100000000004E-8</v>
      </c>
      <c r="Q6">
        <v>1.6251399999999999E-2</v>
      </c>
      <c r="R6">
        <v>3.0494599999999999E-3</v>
      </c>
      <c r="S6" s="17">
        <v>1.16107E-7</v>
      </c>
      <c r="T6">
        <v>28.401199999999999</v>
      </c>
      <c r="U6">
        <v>0</v>
      </c>
      <c r="V6" s="17">
        <v>3.1881999999999999E-7</v>
      </c>
      <c r="W6">
        <v>0</v>
      </c>
      <c r="X6">
        <v>0.13742199999999999</v>
      </c>
      <c r="Y6">
        <v>0.71085699999999996</v>
      </c>
      <c r="Z6">
        <v>0</v>
      </c>
      <c r="AA6" s="17">
        <v>3.1642699999999999E-6</v>
      </c>
      <c r="AB6" s="17">
        <v>8.9921500000000008E-3</v>
      </c>
      <c r="AC6">
        <v>1</v>
      </c>
      <c r="AD6">
        <v>0.98099999999999998</v>
      </c>
      <c r="AE6" t="s">
        <v>141</v>
      </c>
      <c r="AF6">
        <v>2</v>
      </c>
      <c r="AG6">
        <v>0.02</v>
      </c>
      <c r="AH6">
        <v>0</v>
      </c>
      <c r="AI6" s="17">
        <v>1.16627915188017E-7</v>
      </c>
      <c r="AJ6">
        <v>28.076257586447699</v>
      </c>
      <c r="AK6">
        <v>0</v>
      </c>
      <c r="AL6" s="17">
        <v>2.2585921880761699E-7</v>
      </c>
      <c r="AM6">
        <v>1</v>
      </c>
      <c r="AN6" t="s">
        <v>141</v>
      </c>
      <c r="AO6" s="17">
        <v>1.16627915188017E-7</v>
      </c>
      <c r="AP6" t="str">
        <f t="shared" si="0"/>
        <v>#</v>
      </c>
    </row>
    <row r="7" spans="1:42" s="44" customFormat="1" x14ac:dyDescent="0.3">
      <c r="A7" s="44" t="s">
        <v>142</v>
      </c>
      <c r="B7" s="44">
        <v>16</v>
      </c>
      <c r="C7" s="44">
        <v>70665848</v>
      </c>
      <c r="D7" s="44" t="s">
        <v>140</v>
      </c>
      <c r="E7" s="44" t="s">
        <v>139</v>
      </c>
      <c r="F7" s="45">
        <v>6.8914283241347597E-8</v>
      </c>
      <c r="G7" s="44">
        <v>1.0877E-2</v>
      </c>
      <c r="H7" s="45">
        <v>1.0783999999999999E-6</v>
      </c>
      <c r="I7" s="44">
        <v>1.2966999999999999E-2</v>
      </c>
      <c r="J7" s="45">
        <v>1.6E-2</v>
      </c>
      <c r="K7" s="44" t="s">
        <v>142</v>
      </c>
      <c r="L7" s="44">
        <v>2</v>
      </c>
      <c r="M7" s="45">
        <v>5.8674699999999998E-8</v>
      </c>
      <c r="N7" s="44">
        <v>1.1181E-2</v>
      </c>
      <c r="O7" s="44">
        <v>2.0618500000000001E-3</v>
      </c>
      <c r="P7" s="45">
        <v>5.8674699999999998E-8</v>
      </c>
      <c r="Q7" s="44">
        <v>1.1181E-2</v>
      </c>
      <c r="R7" s="44">
        <v>2.0618500000000001E-3</v>
      </c>
      <c r="S7" s="45">
        <v>6.8060000000000002E-8</v>
      </c>
      <c r="T7" s="44">
        <v>29.406700000000001</v>
      </c>
      <c r="U7" s="44">
        <v>0</v>
      </c>
      <c r="V7" s="45">
        <v>1.79771E-7</v>
      </c>
      <c r="W7" s="44">
        <v>0</v>
      </c>
      <c r="X7" s="44">
        <v>0.127636</v>
      </c>
      <c r="Y7" s="44">
        <v>0.72089599999999998</v>
      </c>
      <c r="Z7" s="44">
        <v>0</v>
      </c>
      <c r="AA7" s="45">
        <v>1.07841E-6</v>
      </c>
      <c r="AB7" s="45">
        <v>1.64745E-2</v>
      </c>
      <c r="AC7" s="44">
        <v>1</v>
      </c>
      <c r="AD7" s="44">
        <v>0.96799999999999997</v>
      </c>
      <c r="AE7" s="44" t="s">
        <v>142</v>
      </c>
      <c r="AF7" s="44">
        <v>2</v>
      </c>
      <c r="AG7" s="44">
        <v>0.01</v>
      </c>
      <c r="AH7" s="44">
        <v>0</v>
      </c>
      <c r="AI7" s="45">
        <v>6.8914283241347597E-8</v>
      </c>
      <c r="AJ7" s="44">
        <v>29.0950092447221</v>
      </c>
      <c r="AK7" s="44">
        <v>0</v>
      </c>
      <c r="AL7" s="45">
        <v>1.34734091991164E-7</v>
      </c>
      <c r="AM7" s="44">
        <v>1</v>
      </c>
      <c r="AN7" s="44" t="s">
        <v>142</v>
      </c>
      <c r="AO7" s="45">
        <v>6.8914283241347597E-8</v>
      </c>
      <c r="AP7" s="44" t="str">
        <f t="shared" si="0"/>
        <v>#</v>
      </c>
    </row>
    <row r="8" spans="1:42" x14ac:dyDescent="0.3">
      <c r="A8" t="s">
        <v>143</v>
      </c>
      <c r="B8">
        <v>16</v>
      </c>
      <c r="C8">
        <v>70664866</v>
      </c>
      <c r="D8" t="s">
        <v>144</v>
      </c>
      <c r="E8" t="s">
        <v>139</v>
      </c>
      <c r="F8" s="17">
        <v>7.1524819128789195E-8</v>
      </c>
      <c r="G8">
        <v>1.0877E-2</v>
      </c>
      <c r="H8" s="17">
        <v>1.0818E-6</v>
      </c>
      <c r="I8">
        <v>1.2878000000000001E-2</v>
      </c>
      <c r="J8" s="17">
        <v>1.7000000000000001E-2</v>
      </c>
      <c r="K8" t="s">
        <v>143</v>
      </c>
      <c r="L8">
        <v>2</v>
      </c>
      <c r="M8" s="17">
        <v>6.0968999999999995E-8</v>
      </c>
      <c r="N8">
        <v>1.11681E-2</v>
      </c>
      <c r="O8">
        <v>2.06208E-3</v>
      </c>
      <c r="P8" s="17">
        <v>6.0968999999999995E-8</v>
      </c>
      <c r="Q8">
        <v>1.11681E-2</v>
      </c>
      <c r="R8">
        <v>2.06208E-3</v>
      </c>
      <c r="S8" s="17">
        <v>7.0648199999999996E-8</v>
      </c>
      <c r="T8">
        <v>29.3324</v>
      </c>
      <c r="U8">
        <v>0</v>
      </c>
      <c r="V8" s="17">
        <v>1.94825E-7</v>
      </c>
      <c r="W8">
        <v>0</v>
      </c>
      <c r="X8">
        <v>0.11704299999999999</v>
      </c>
      <c r="Y8">
        <v>0.73226400000000003</v>
      </c>
      <c r="Z8">
        <v>0</v>
      </c>
      <c r="AA8" s="17">
        <v>1.08178E-6</v>
      </c>
      <c r="AB8" s="17">
        <v>1.7232000000000001E-2</v>
      </c>
      <c r="AC8">
        <v>1</v>
      </c>
      <c r="AD8">
        <v>0.96699999999999997</v>
      </c>
      <c r="AE8" t="s">
        <v>143</v>
      </c>
      <c r="AF8">
        <v>2</v>
      </c>
      <c r="AG8">
        <v>0.01</v>
      </c>
      <c r="AH8">
        <v>0</v>
      </c>
      <c r="AI8" s="17">
        <v>7.1524819128789195E-8</v>
      </c>
      <c r="AJ8">
        <v>29.0229789627682</v>
      </c>
      <c r="AK8">
        <v>0</v>
      </c>
      <c r="AL8" s="17">
        <v>1.39745028337325E-7</v>
      </c>
      <c r="AM8">
        <v>1</v>
      </c>
      <c r="AN8" t="s">
        <v>143</v>
      </c>
      <c r="AO8" s="17">
        <v>7.1524819128789195E-8</v>
      </c>
      <c r="AP8" t="str">
        <f t="shared" si="0"/>
        <v>#</v>
      </c>
    </row>
    <row r="9" spans="1:42" x14ac:dyDescent="0.3">
      <c r="A9" t="s">
        <v>145</v>
      </c>
      <c r="B9">
        <v>16</v>
      </c>
      <c r="C9">
        <v>70667132</v>
      </c>
      <c r="D9" t="s">
        <v>146</v>
      </c>
      <c r="E9" t="s">
        <v>140</v>
      </c>
      <c r="F9" s="17">
        <v>9.8101853586075804E-8</v>
      </c>
      <c r="G9">
        <v>1.0743000000000001E-2</v>
      </c>
      <c r="H9" s="17">
        <v>1.4665000000000001E-6</v>
      </c>
      <c r="I9">
        <v>1.286E-2</v>
      </c>
      <c r="J9" s="17">
        <v>1.7000000000000001E-2</v>
      </c>
      <c r="K9" t="s">
        <v>145</v>
      </c>
      <c r="L9">
        <v>2</v>
      </c>
      <c r="M9" s="17">
        <v>8.3792199999999998E-8</v>
      </c>
      <c r="N9">
        <v>1.1050900000000001E-2</v>
      </c>
      <c r="O9">
        <v>2.0622000000000001E-3</v>
      </c>
      <c r="P9" s="17">
        <v>8.3792199999999998E-8</v>
      </c>
      <c r="Q9">
        <v>1.1050900000000001E-2</v>
      </c>
      <c r="R9">
        <v>2.0622000000000001E-3</v>
      </c>
      <c r="S9" s="17">
        <v>9.8048700000000004E-8</v>
      </c>
      <c r="T9">
        <v>28.7164</v>
      </c>
      <c r="U9">
        <v>0</v>
      </c>
      <c r="V9" s="17">
        <v>2.60418E-7</v>
      </c>
      <c r="W9">
        <v>0</v>
      </c>
      <c r="X9">
        <v>0.131046</v>
      </c>
      <c r="Y9">
        <v>0.71735000000000004</v>
      </c>
      <c r="Z9">
        <v>0</v>
      </c>
      <c r="AA9" s="17">
        <v>1.4665399999999999E-6</v>
      </c>
      <c r="AB9" s="17">
        <v>1.73952E-2</v>
      </c>
      <c r="AC9">
        <v>1</v>
      </c>
      <c r="AD9">
        <v>0.96699999999999997</v>
      </c>
      <c r="AE9" t="s">
        <v>145</v>
      </c>
      <c r="AF9">
        <v>2</v>
      </c>
      <c r="AG9">
        <v>0.01</v>
      </c>
      <c r="AH9">
        <v>0</v>
      </c>
      <c r="AI9" s="17">
        <v>9.8101853586075804E-8</v>
      </c>
      <c r="AJ9">
        <v>28.411087560117402</v>
      </c>
      <c r="AK9">
        <v>0</v>
      </c>
      <c r="AL9" s="17">
        <v>1.9058248118737899E-7</v>
      </c>
      <c r="AM9">
        <v>1</v>
      </c>
      <c r="AN9" t="s">
        <v>145</v>
      </c>
      <c r="AO9" s="17">
        <v>9.8101853586075804E-8</v>
      </c>
      <c r="AP9" t="str">
        <f t="shared" si="0"/>
        <v>#</v>
      </c>
    </row>
    <row r="10" spans="1:42" x14ac:dyDescent="0.3">
      <c r="A10" t="s">
        <v>147</v>
      </c>
      <c r="B10">
        <v>16</v>
      </c>
      <c r="C10">
        <v>70667154</v>
      </c>
      <c r="D10" t="s">
        <v>146</v>
      </c>
      <c r="E10" t="s">
        <v>144</v>
      </c>
      <c r="F10" s="17">
        <v>1.04391918939788E-7</v>
      </c>
      <c r="G10">
        <v>1.0715000000000001E-2</v>
      </c>
      <c r="H10" s="17">
        <v>1.5601999999999999E-6</v>
      </c>
      <c r="I10">
        <v>1.2862E-2</v>
      </c>
      <c r="J10" s="17">
        <v>1.7000000000000001E-2</v>
      </c>
      <c r="K10" t="s">
        <v>147</v>
      </c>
      <c r="L10">
        <v>2</v>
      </c>
      <c r="M10" s="17">
        <v>8.9194800000000001E-8</v>
      </c>
      <c r="N10">
        <v>1.10276E-2</v>
      </c>
      <c r="O10">
        <v>2.0622100000000001E-3</v>
      </c>
      <c r="P10" s="17">
        <v>8.9194800000000001E-8</v>
      </c>
      <c r="Q10">
        <v>1.10276E-2</v>
      </c>
      <c r="R10">
        <v>2.0622100000000001E-3</v>
      </c>
      <c r="S10" s="17">
        <v>1.03648E-7</v>
      </c>
      <c r="T10">
        <v>28.595400000000001</v>
      </c>
      <c r="U10">
        <v>0</v>
      </c>
      <c r="V10" s="17">
        <v>2.73281E-7</v>
      </c>
      <c r="W10">
        <v>0</v>
      </c>
      <c r="X10">
        <v>0.13471900000000001</v>
      </c>
      <c r="Y10">
        <v>0.71358900000000003</v>
      </c>
      <c r="Z10">
        <v>0</v>
      </c>
      <c r="AA10" s="17">
        <v>1.5601600000000001E-6</v>
      </c>
      <c r="AB10" s="17">
        <v>1.73787E-2</v>
      </c>
      <c r="AC10">
        <v>1</v>
      </c>
      <c r="AD10">
        <v>0.96699999999999997</v>
      </c>
      <c r="AE10" t="s">
        <v>147</v>
      </c>
      <c r="AF10">
        <v>2</v>
      </c>
      <c r="AG10">
        <v>0.01</v>
      </c>
      <c r="AH10">
        <v>0</v>
      </c>
      <c r="AI10" s="17">
        <v>1.04391918939788E-7</v>
      </c>
      <c r="AJ10">
        <v>28.290781996670901</v>
      </c>
      <c r="AK10">
        <v>0</v>
      </c>
      <c r="AL10" s="17">
        <v>2.0257302763726599E-7</v>
      </c>
      <c r="AM10">
        <v>1</v>
      </c>
      <c r="AN10" t="s">
        <v>147</v>
      </c>
      <c r="AO10" s="17">
        <v>1.04391918939788E-7</v>
      </c>
      <c r="AP10" t="str">
        <f t="shared" si="0"/>
        <v>#</v>
      </c>
    </row>
    <row r="11" spans="1:42" x14ac:dyDescent="0.3">
      <c r="A11" t="s">
        <v>148</v>
      </c>
      <c r="B11">
        <v>16</v>
      </c>
      <c r="C11">
        <v>70666410</v>
      </c>
      <c r="D11" t="s">
        <v>144</v>
      </c>
      <c r="E11" t="s">
        <v>146</v>
      </c>
      <c r="F11" s="17">
        <v>8.5744491124361904E-8</v>
      </c>
      <c r="G11">
        <v>1.078E-2</v>
      </c>
      <c r="H11" s="17">
        <v>1.3262999999999999E-6</v>
      </c>
      <c r="I11">
        <v>1.2949E-2</v>
      </c>
      <c r="J11" s="17">
        <v>1.7000000000000001E-2</v>
      </c>
      <c r="K11" t="s">
        <v>148</v>
      </c>
      <c r="L11">
        <v>2</v>
      </c>
      <c r="M11" s="17">
        <v>7.3111699999999997E-8</v>
      </c>
      <c r="N11">
        <v>1.1095000000000001E-2</v>
      </c>
      <c r="O11">
        <v>2.06099E-3</v>
      </c>
      <c r="P11" s="17">
        <v>7.3111699999999997E-8</v>
      </c>
      <c r="Q11">
        <v>1.1095000000000001E-2</v>
      </c>
      <c r="R11">
        <v>2.06099E-3</v>
      </c>
      <c r="S11" s="17">
        <v>8.5635699999999997E-8</v>
      </c>
      <c r="T11">
        <v>28.980499999999999</v>
      </c>
      <c r="U11">
        <v>0</v>
      </c>
      <c r="V11" s="17">
        <v>2.2856300000000001E-7</v>
      </c>
      <c r="W11">
        <v>0</v>
      </c>
      <c r="X11">
        <v>0.13744700000000001</v>
      </c>
      <c r="Y11">
        <v>0.71083200000000002</v>
      </c>
      <c r="Z11">
        <v>0</v>
      </c>
      <c r="AA11" s="17">
        <v>1.3262699999999999E-6</v>
      </c>
      <c r="AB11" s="17">
        <v>1.6647200000000001E-2</v>
      </c>
      <c r="AC11">
        <v>1</v>
      </c>
      <c r="AD11">
        <v>0.96799999999999997</v>
      </c>
      <c r="AE11" t="s">
        <v>148</v>
      </c>
      <c r="AF11">
        <v>2</v>
      </c>
      <c r="AG11">
        <v>0.01</v>
      </c>
      <c r="AH11">
        <v>0</v>
      </c>
      <c r="AI11" s="17">
        <v>8.5744491124361904E-8</v>
      </c>
      <c r="AJ11">
        <v>28.671772738619499</v>
      </c>
      <c r="AK11">
        <v>0</v>
      </c>
      <c r="AL11" s="17">
        <v>1.6698240388341001E-7</v>
      </c>
      <c r="AM11">
        <v>1</v>
      </c>
      <c r="AN11" t="s">
        <v>148</v>
      </c>
      <c r="AO11" s="17">
        <v>8.5744491124361904E-8</v>
      </c>
      <c r="AP11" t="str">
        <f t="shared" si="0"/>
        <v>#</v>
      </c>
    </row>
    <row r="12" spans="1:42" x14ac:dyDescent="0.3">
      <c r="A12" t="s">
        <v>149</v>
      </c>
      <c r="B12">
        <v>16</v>
      </c>
      <c r="C12">
        <v>70668033</v>
      </c>
      <c r="D12" t="s">
        <v>139</v>
      </c>
      <c r="E12" t="s">
        <v>140</v>
      </c>
      <c r="F12" s="17">
        <v>1.03019904039694E-7</v>
      </c>
      <c r="G12">
        <v>1.0732E-2</v>
      </c>
      <c r="H12" s="17">
        <v>1.5025E-6</v>
      </c>
      <c r="I12">
        <v>1.2796999999999999E-2</v>
      </c>
      <c r="J12" s="17">
        <v>1.7999999999999999E-2</v>
      </c>
      <c r="K12" t="s">
        <v>149</v>
      </c>
      <c r="L12">
        <v>2</v>
      </c>
      <c r="M12" s="17">
        <v>8.8077899999999998E-8</v>
      </c>
      <c r="N12">
        <v>1.1032500000000001E-2</v>
      </c>
      <c r="O12">
        <v>2.0622399999999999E-3</v>
      </c>
      <c r="P12" s="17">
        <v>8.8077899999999998E-8</v>
      </c>
      <c r="Q12">
        <v>1.1032500000000001E-2</v>
      </c>
      <c r="R12">
        <v>2.0622399999999999E-3</v>
      </c>
      <c r="S12" s="17">
        <v>1.0247399999999999E-7</v>
      </c>
      <c r="T12">
        <v>28.619800000000001</v>
      </c>
      <c r="U12">
        <v>0</v>
      </c>
      <c r="V12" s="17">
        <v>2.7892600000000002E-7</v>
      </c>
      <c r="W12">
        <v>0</v>
      </c>
      <c r="X12">
        <v>0.12457500000000001</v>
      </c>
      <c r="Y12">
        <v>0.72412399999999999</v>
      </c>
      <c r="Z12">
        <v>0</v>
      </c>
      <c r="AA12" s="17">
        <v>1.5025E-6</v>
      </c>
      <c r="AB12" s="17">
        <v>1.7964899999999999E-2</v>
      </c>
      <c r="AC12">
        <v>1</v>
      </c>
      <c r="AD12">
        <v>0.96599999999999997</v>
      </c>
      <c r="AE12" t="s">
        <v>149</v>
      </c>
      <c r="AF12">
        <v>2</v>
      </c>
      <c r="AG12">
        <v>0.01</v>
      </c>
      <c r="AH12">
        <v>0</v>
      </c>
      <c r="AI12" s="17">
        <v>1.03019904039694E-7</v>
      </c>
      <c r="AJ12">
        <v>28.316392148652699</v>
      </c>
      <c r="AK12">
        <v>0</v>
      </c>
      <c r="AL12" s="17">
        <v>1.9995880656602599E-7</v>
      </c>
      <c r="AM12">
        <v>1</v>
      </c>
      <c r="AN12" t="s">
        <v>149</v>
      </c>
      <c r="AO12" s="17">
        <v>1.03019904039694E-7</v>
      </c>
      <c r="AP12" t="str">
        <f t="shared" si="0"/>
        <v>#</v>
      </c>
    </row>
    <row r="13" spans="1:42" x14ac:dyDescent="0.3">
      <c r="A13" t="s">
        <v>150</v>
      </c>
      <c r="B13">
        <v>16</v>
      </c>
      <c r="C13">
        <v>70667839</v>
      </c>
      <c r="D13" t="s">
        <v>140</v>
      </c>
      <c r="E13" t="s">
        <v>139</v>
      </c>
      <c r="F13" s="17">
        <v>9.9479574235272895E-8</v>
      </c>
      <c r="G13">
        <v>1.0739E-2</v>
      </c>
      <c r="H13" s="17">
        <v>1.4794E-6</v>
      </c>
      <c r="I13">
        <v>1.2848E-2</v>
      </c>
      <c r="J13" s="17">
        <v>1.7999999999999999E-2</v>
      </c>
      <c r="K13" t="s">
        <v>150</v>
      </c>
      <c r="L13">
        <v>2</v>
      </c>
      <c r="M13" s="17">
        <v>8.4987799999999996E-8</v>
      </c>
      <c r="N13">
        <v>1.10461E-2</v>
      </c>
      <c r="O13">
        <v>2.0623E-3</v>
      </c>
      <c r="P13" s="17">
        <v>8.4987799999999996E-8</v>
      </c>
      <c r="Q13">
        <v>1.10461E-2</v>
      </c>
      <c r="R13">
        <v>2.0623E-3</v>
      </c>
      <c r="S13" s="17">
        <v>9.9298700000000005E-8</v>
      </c>
      <c r="T13">
        <v>28.6889</v>
      </c>
      <c r="U13">
        <v>0</v>
      </c>
      <c r="V13" s="17">
        <v>2.5734800000000001E-7</v>
      </c>
      <c r="W13">
        <v>0</v>
      </c>
      <c r="X13">
        <v>0.12989100000000001</v>
      </c>
      <c r="Y13">
        <v>0.71854499999999999</v>
      </c>
      <c r="Z13">
        <v>0</v>
      </c>
      <c r="AA13" s="17">
        <v>1.47943E-6</v>
      </c>
      <c r="AB13" s="17">
        <v>1.7512300000000001E-2</v>
      </c>
      <c r="AC13">
        <v>1</v>
      </c>
      <c r="AD13">
        <v>0.96699999999999997</v>
      </c>
      <c r="AE13" t="s">
        <v>150</v>
      </c>
      <c r="AF13">
        <v>2</v>
      </c>
      <c r="AG13">
        <v>0.01</v>
      </c>
      <c r="AH13">
        <v>0</v>
      </c>
      <c r="AI13" s="17">
        <v>9.9479574235272895E-8</v>
      </c>
      <c r="AJ13">
        <v>28.384088652401701</v>
      </c>
      <c r="AK13">
        <v>0</v>
      </c>
      <c r="AL13" s="17">
        <v>1.9321000865768101E-7</v>
      </c>
      <c r="AM13">
        <v>1</v>
      </c>
      <c r="AN13" t="s">
        <v>150</v>
      </c>
      <c r="AO13" s="17">
        <v>9.9479574235272895E-8</v>
      </c>
      <c r="AP13" t="str">
        <f t="shared" si="0"/>
        <v>#</v>
      </c>
    </row>
    <row r="14" spans="1:42" x14ac:dyDescent="0.3">
      <c r="A14" t="s">
        <v>151</v>
      </c>
      <c r="B14">
        <v>16</v>
      </c>
      <c r="C14">
        <v>70667639</v>
      </c>
      <c r="D14" t="s">
        <v>139</v>
      </c>
      <c r="E14" t="s">
        <v>140</v>
      </c>
      <c r="F14" s="17">
        <v>9.9829780817048203E-8</v>
      </c>
      <c r="G14">
        <v>1.0737999999999999E-2</v>
      </c>
      <c r="H14" s="17">
        <v>1.4832E-6</v>
      </c>
      <c r="I14">
        <v>1.2845000000000001E-2</v>
      </c>
      <c r="J14" s="17">
        <v>1.7999999999999999E-2</v>
      </c>
      <c r="K14" t="s">
        <v>151</v>
      </c>
      <c r="L14">
        <v>2</v>
      </c>
      <c r="M14" s="17">
        <v>8.52909E-8</v>
      </c>
      <c r="N14">
        <v>1.1044399999999999E-2</v>
      </c>
      <c r="O14">
        <v>2.0622399999999999E-3</v>
      </c>
      <c r="P14" s="17">
        <v>8.52909E-8</v>
      </c>
      <c r="Q14">
        <v>1.1044399999999999E-2</v>
      </c>
      <c r="R14">
        <v>2.0622399999999999E-3</v>
      </c>
      <c r="S14" s="17">
        <v>9.9610700000000001E-8</v>
      </c>
      <c r="T14">
        <v>28.681999999999999</v>
      </c>
      <c r="U14">
        <v>0</v>
      </c>
      <c r="V14" s="17">
        <v>2.6894599999999998E-7</v>
      </c>
      <c r="W14">
        <v>0</v>
      </c>
      <c r="X14">
        <v>0.12976199999999999</v>
      </c>
      <c r="Y14">
        <v>0.71867899999999996</v>
      </c>
      <c r="Z14">
        <v>0</v>
      </c>
      <c r="AA14" s="17">
        <v>1.4832499999999999E-6</v>
      </c>
      <c r="AB14" s="17">
        <v>1.7533E-2</v>
      </c>
      <c r="AC14">
        <v>1</v>
      </c>
      <c r="AD14">
        <v>0.96699999999999997</v>
      </c>
      <c r="AE14" t="s">
        <v>151</v>
      </c>
      <c r="AF14">
        <v>2</v>
      </c>
      <c r="AG14">
        <v>0.01</v>
      </c>
      <c r="AH14">
        <v>0</v>
      </c>
      <c r="AI14" s="17">
        <v>9.9829780817048203E-8</v>
      </c>
      <c r="AJ14">
        <v>28.377285450574199</v>
      </c>
      <c r="AK14">
        <v>0</v>
      </c>
      <c r="AL14" s="17">
        <v>1.9387779604969501E-7</v>
      </c>
      <c r="AM14">
        <v>1</v>
      </c>
      <c r="AN14" t="s">
        <v>151</v>
      </c>
      <c r="AO14" s="17">
        <v>9.9829780817048203E-8</v>
      </c>
      <c r="AP14" t="str">
        <f t="shared" si="0"/>
        <v>#</v>
      </c>
    </row>
    <row r="15" spans="1:42" x14ac:dyDescent="0.3">
      <c r="A15" t="s">
        <v>152</v>
      </c>
      <c r="B15">
        <v>16</v>
      </c>
      <c r="C15">
        <v>70662816</v>
      </c>
      <c r="D15" t="s">
        <v>144</v>
      </c>
      <c r="E15" t="s">
        <v>146</v>
      </c>
      <c r="F15" s="17">
        <v>1.10615879948396E-7</v>
      </c>
      <c r="G15">
        <v>1.0739E-2</v>
      </c>
      <c r="H15" s="17">
        <v>1.5238999999999999E-6</v>
      </c>
      <c r="I15">
        <v>1.2659E-2</v>
      </c>
      <c r="J15" s="17">
        <v>1.9E-2</v>
      </c>
      <c r="K15" t="s">
        <v>152</v>
      </c>
      <c r="L15">
        <v>2</v>
      </c>
      <c r="M15" s="17">
        <v>9.4763E-8</v>
      </c>
      <c r="N15">
        <v>1.1018500000000001E-2</v>
      </c>
      <c r="O15">
        <v>2.0647500000000002E-3</v>
      </c>
      <c r="P15" s="17">
        <v>9.4763E-8</v>
      </c>
      <c r="Q15">
        <v>1.1018500000000001E-2</v>
      </c>
      <c r="R15">
        <v>2.0647500000000002E-3</v>
      </c>
      <c r="S15" s="17">
        <v>1.10459E-7</v>
      </c>
      <c r="T15">
        <v>28.478100000000001</v>
      </c>
      <c r="U15">
        <v>0</v>
      </c>
      <c r="V15" s="17">
        <v>3.0240699999999999E-7</v>
      </c>
      <c r="W15">
        <v>0</v>
      </c>
      <c r="X15">
        <v>0.107416</v>
      </c>
      <c r="Y15">
        <v>0.74310500000000002</v>
      </c>
      <c r="Z15">
        <v>0</v>
      </c>
      <c r="AA15" s="17">
        <v>1.5238999999999999E-6</v>
      </c>
      <c r="AB15" s="17">
        <v>1.9368300000000001E-2</v>
      </c>
      <c r="AC15">
        <v>1</v>
      </c>
      <c r="AD15">
        <v>0.96399999999999997</v>
      </c>
      <c r="AE15" t="s">
        <v>152</v>
      </c>
      <c r="AF15">
        <v>2</v>
      </c>
      <c r="AG15">
        <v>0.01</v>
      </c>
      <c r="AH15">
        <v>0</v>
      </c>
      <c r="AI15" s="17">
        <v>1.10615879948396E-7</v>
      </c>
      <c r="AJ15">
        <v>28.178687994118299</v>
      </c>
      <c r="AK15">
        <v>0</v>
      </c>
      <c r="AL15" s="17">
        <v>2.14423960276543E-7</v>
      </c>
      <c r="AM15">
        <v>1</v>
      </c>
      <c r="AN15" t="s">
        <v>152</v>
      </c>
      <c r="AO15" s="17">
        <v>1.10615879948396E-7</v>
      </c>
      <c r="AP15" t="str">
        <f t="shared" si="0"/>
        <v>#</v>
      </c>
    </row>
    <row r="16" spans="1:42" x14ac:dyDescent="0.3">
      <c r="A16" t="s">
        <v>153</v>
      </c>
      <c r="B16">
        <v>16</v>
      </c>
      <c r="C16">
        <v>70666506</v>
      </c>
      <c r="D16" t="s">
        <v>139</v>
      </c>
      <c r="E16" t="s">
        <v>144</v>
      </c>
      <c r="F16" s="17">
        <v>7.0179156685678206E-8</v>
      </c>
      <c r="G16">
        <v>1.0952999999999999E-2</v>
      </c>
      <c r="H16" s="17">
        <v>9.7742999999999993E-7</v>
      </c>
      <c r="I16">
        <v>1.2664E-2</v>
      </c>
      <c r="J16" s="17">
        <v>1.9E-2</v>
      </c>
      <c r="K16" t="s">
        <v>153</v>
      </c>
      <c r="L16">
        <v>2</v>
      </c>
      <c r="M16" s="17">
        <v>5.9960300000000005E-8</v>
      </c>
      <c r="N16">
        <v>1.1202800000000001E-2</v>
      </c>
      <c r="O16">
        <v>2.0673499999999999E-3</v>
      </c>
      <c r="P16" s="17">
        <v>5.9960300000000005E-8</v>
      </c>
      <c r="Q16">
        <v>1.1202800000000001E-2</v>
      </c>
      <c r="R16">
        <v>2.0673499999999999E-3</v>
      </c>
      <c r="S16" s="17">
        <v>6.9515999999999999E-8</v>
      </c>
      <c r="T16">
        <v>29.364699999999999</v>
      </c>
      <c r="U16">
        <v>0</v>
      </c>
      <c r="V16" s="17">
        <v>1.8941800000000001E-7</v>
      </c>
      <c r="W16">
        <v>0</v>
      </c>
      <c r="X16">
        <v>8.5376099999999996E-2</v>
      </c>
      <c r="Y16">
        <v>0.77014000000000005</v>
      </c>
      <c r="Z16">
        <v>0</v>
      </c>
      <c r="AA16" s="17">
        <v>9.7743400000000004E-7</v>
      </c>
      <c r="AB16" s="17">
        <v>1.9257300000000001E-2</v>
      </c>
      <c r="AC16">
        <v>1</v>
      </c>
      <c r="AD16">
        <v>0.96499999999999997</v>
      </c>
      <c r="AE16" t="s">
        <v>153</v>
      </c>
      <c r="AF16">
        <v>2</v>
      </c>
      <c r="AG16">
        <v>0.01</v>
      </c>
      <c r="AH16">
        <v>0</v>
      </c>
      <c r="AI16" s="17">
        <v>7.0179156685678206E-8</v>
      </c>
      <c r="AJ16">
        <v>29.059773454762301</v>
      </c>
      <c r="AK16">
        <v>0</v>
      </c>
      <c r="AL16" s="17">
        <v>1.3716245884801999E-7</v>
      </c>
      <c r="AM16">
        <v>1</v>
      </c>
      <c r="AN16" t="s">
        <v>153</v>
      </c>
      <c r="AO16" s="17">
        <v>7.0179156685678206E-8</v>
      </c>
      <c r="AP16" t="str">
        <f t="shared" si="0"/>
        <v>#</v>
      </c>
    </row>
    <row r="17" spans="1:42" x14ac:dyDescent="0.3">
      <c r="A17" t="s">
        <v>154</v>
      </c>
      <c r="B17">
        <v>16</v>
      </c>
      <c r="C17">
        <v>70667804</v>
      </c>
      <c r="D17" t="s">
        <v>146</v>
      </c>
      <c r="E17" t="s">
        <v>144</v>
      </c>
      <c r="F17" s="17">
        <v>1.0049583277711899E-7</v>
      </c>
      <c r="G17">
        <v>1.0817E-2</v>
      </c>
      <c r="H17" s="17">
        <v>1.3478E-6</v>
      </c>
      <c r="I17">
        <v>1.2571000000000001E-2</v>
      </c>
      <c r="J17" s="17">
        <v>0.02</v>
      </c>
      <c r="K17" t="s">
        <v>154</v>
      </c>
      <c r="L17">
        <v>2</v>
      </c>
      <c r="M17" s="17">
        <v>8.6121499999999995E-8</v>
      </c>
      <c r="N17">
        <v>1.10738E-2</v>
      </c>
      <c r="O17">
        <v>2.0683899999999998E-3</v>
      </c>
      <c r="P17" s="17">
        <v>8.6121499999999995E-8</v>
      </c>
      <c r="Q17">
        <v>1.10738E-2</v>
      </c>
      <c r="R17">
        <v>2.0683899999999998E-3</v>
      </c>
      <c r="S17" s="17">
        <v>1.0046500000000001E-7</v>
      </c>
      <c r="T17">
        <v>28.6633</v>
      </c>
      <c r="U17">
        <v>0</v>
      </c>
      <c r="V17" s="17">
        <v>2.6408400000000002E-7</v>
      </c>
      <c r="W17">
        <v>0</v>
      </c>
      <c r="X17">
        <v>8.9734300000000003E-2</v>
      </c>
      <c r="Y17">
        <v>0.76451499999999994</v>
      </c>
      <c r="Z17">
        <v>0</v>
      </c>
      <c r="AA17" s="17">
        <v>1.34783E-6</v>
      </c>
      <c r="AB17" s="17">
        <v>2.0144800000000001E-2</v>
      </c>
      <c r="AC17">
        <v>1</v>
      </c>
      <c r="AD17">
        <v>0.96299999999999997</v>
      </c>
      <c r="AE17" t="s">
        <v>154</v>
      </c>
      <c r="AF17">
        <v>2</v>
      </c>
      <c r="AG17">
        <v>0.01</v>
      </c>
      <c r="AH17">
        <v>0</v>
      </c>
      <c r="AI17" s="17">
        <v>1.0049583277711899E-7</v>
      </c>
      <c r="AJ17">
        <v>28.3644122966816</v>
      </c>
      <c r="AK17">
        <v>0</v>
      </c>
      <c r="AL17" s="17">
        <v>1.9514772636179999E-7</v>
      </c>
      <c r="AM17">
        <v>1</v>
      </c>
      <c r="AN17" t="s">
        <v>154</v>
      </c>
      <c r="AO17" s="17">
        <v>1.0049583277711899E-7</v>
      </c>
      <c r="AP17" t="str">
        <f t="shared" si="0"/>
        <v>#</v>
      </c>
    </row>
    <row r="18" spans="1:42" x14ac:dyDescent="0.3">
      <c r="A18" t="s">
        <v>155</v>
      </c>
      <c r="B18">
        <v>16</v>
      </c>
      <c r="C18">
        <v>70667540</v>
      </c>
      <c r="D18" t="s">
        <v>140</v>
      </c>
      <c r="E18" t="s">
        <v>144</v>
      </c>
      <c r="F18" s="17">
        <v>8.5460134555101304E-8</v>
      </c>
      <c r="G18">
        <v>1.0834E-2</v>
      </c>
      <c r="H18" s="17">
        <v>1.1607E-6</v>
      </c>
      <c r="I18">
        <v>1.2591E-2</v>
      </c>
      <c r="J18" s="17">
        <v>0.02</v>
      </c>
      <c r="K18" t="s">
        <v>155</v>
      </c>
      <c r="L18">
        <v>2</v>
      </c>
      <c r="M18" s="17">
        <v>7.31404E-8</v>
      </c>
      <c r="N18">
        <v>1.1089399999999999E-2</v>
      </c>
      <c r="O18">
        <v>2.0599699999999999E-3</v>
      </c>
      <c r="P18" s="17">
        <v>7.31404E-8</v>
      </c>
      <c r="Q18">
        <v>1.1089399999999999E-2</v>
      </c>
      <c r="R18">
        <v>2.0599699999999999E-3</v>
      </c>
      <c r="S18" s="17">
        <v>8.5672300000000004E-8</v>
      </c>
      <c r="T18">
        <v>28.979700000000001</v>
      </c>
      <c r="U18">
        <v>0</v>
      </c>
      <c r="V18" s="17">
        <v>2.2609599999999999E-7</v>
      </c>
      <c r="W18">
        <v>0</v>
      </c>
      <c r="X18">
        <v>9.0338799999999997E-2</v>
      </c>
      <c r="Y18">
        <v>0.76374699999999995</v>
      </c>
      <c r="Z18">
        <v>0</v>
      </c>
      <c r="AA18" s="17">
        <v>1.16071E-6</v>
      </c>
      <c r="AB18" s="17">
        <v>1.9807499999999999E-2</v>
      </c>
      <c r="AC18">
        <v>1</v>
      </c>
      <c r="AD18">
        <v>0.96399999999999997</v>
      </c>
      <c r="AE18" t="s">
        <v>155</v>
      </c>
      <c r="AF18">
        <v>2</v>
      </c>
      <c r="AG18">
        <v>0.01</v>
      </c>
      <c r="AH18">
        <v>0</v>
      </c>
      <c r="AI18" s="17">
        <v>8.5460134555101304E-8</v>
      </c>
      <c r="AJ18">
        <v>28.678205529076401</v>
      </c>
      <c r="AK18">
        <v>0</v>
      </c>
      <c r="AL18" s="17">
        <v>1.6643861335851101E-7</v>
      </c>
      <c r="AM18">
        <v>1</v>
      </c>
      <c r="AN18" t="s">
        <v>155</v>
      </c>
      <c r="AO18" s="17">
        <v>8.5460134555101304E-8</v>
      </c>
      <c r="AP18" t="str">
        <f t="shared" si="0"/>
        <v>#</v>
      </c>
    </row>
    <row r="19" spans="1:42" x14ac:dyDescent="0.3">
      <c r="A19" t="s">
        <v>156</v>
      </c>
      <c r="B19">
        <v>16</v>
      </c>
      <c r="C19">
        <v>70677068</v>
      </c>
      <c r="D19" t="s">
        <v>139</v>
      </c>
      <c r="E19" t="s">
        <v>140</v>
      </c>
      <c r="F19" s="17">
        <v>7.8766462867512298E-8</v>
      </c>
      <c r="G19">
        <v>1.0966E-2</v>
      </c>
      <c r="H19" s="17">
        <v>1.0174E-6</v>
      </c>
      <c r="I19">
        <v>1.2503999999999999E-2</v>
      </c>
      <c r="J19" s="17">
        <v>2.1000000000000001E-2</v>
      </c>
      <c r="K19" t="s">
        <v>156</v>
      </c>
      <c r="L19">
        <v>2</v>
      </c>
      <c r="M19" s="17">
        <v>6.7482900000000004E-8</v>
      </c>
      <c r="N19">
        <v>1.11904E-2</v>
      </c>
      <c r="O19">
        <v>2.0731600000000001E-3</v>
      </c>
      <c r="P19" s="17">
        <v>6.7482900000000004E-8</v>
      </c>
      <c r="Q19">
        <v>1.11904E-2</v>
      </c>
      <c r="R19">
        <v>2.0731600000000001E-3</v>
      </c>
      <c r="S19" s="17">
        <v>7.8007299999999995E-8</v>
      </c>
      <c r="T19">
        <v>29.1357</v>
      </c>
      <c r="U19">
        <v>0</v>
      </c>
      <c r="V19" s="17">
        <v>2.08109E-7</v>
      </c>
      <c r="W19">
        <v>0</v>
      </c>
      <c r="X19">
        <v>6.8630200000000002E-2</v>
      </c>
      <c r="Y19">
        <v>0.79334199999999999</v>
      </c>
      <c r="Z19">
        <v>0</v>
      </c>
      <c r="AA19" s="17">
        <v>1.01737E-6</v>
      </c>
      <c r="AB19" s="17">
        <v>2.1211600000000001E-2</v>
      </c>
      <c r="AC19">
        <v>1</v>
      </c>
      <c r="AD19">
        <v>0.96199999999999997</v>
      </c>
      <c r="AE19" t="s">
        <v>156</v>
      </c>
      <c r="AF19">
        <v>2</v>
      </c>
      <c r="AG19">
        <v>0.01</v>
      </c>
      <c r="AH19">
        <v>0</v>
      </c>
      <c r="AI19" s="17">
        <v>7.8766462867512298E-8</v>
      </c>
      <c r="AJ19">
        <v>28.836166579051302</v>
      </c>
      <c r="AK19">
        <v>0</v>
      </c>
      <c r="AL19" s="17">
        <v>1.5362779952967301E-7</v>
      </c>
      <c r="AM19">
        <v>1</v>
      </c>
      <c r="AN19" t="s">
        <v>156</v>
      </c>
      <c r="AO19" s="17">
        <v>7.8766462867512298E-8</v>
      </c>
      <c r="AP19" t="str">
        <f t="shared" si="0"/>
        <v>#</v>
      </c>
    </row>
    <row r="20" spans="1:42" s="44" customFormat="1" x14ac:dyDescent="0.3">
      <c r="A20" s="44" t="s">
        <v>157</v>
      </c>
      <c r="B20" s="44">
        <v>17</v>
      </c>
      <c r="C20" s="44">
        <v>47297297</v>
      </c>
      <c r="D20" s="44" t="s">
        <v>140</v>
      </c>
      <c r="E20" s="44" t="s">
        <v>139</v>
      </c>
      <c r="F20" s="45">
        <v>1.0179711497811601E-7</v>
      </c>
      <c r="G20" s="44">
        <v>7.4690999999999994E-2</v>
      </c>
      <c r="H20" s="45">
        <v>7.8120000000000003E-7</v>
      </c>
      <c r="I20" s="44">
        <v>5.3123999999999998E-2</v>
      </c>
      <c r="J20" s="45">
        <v>2.8000000000000001E-2</v>
      </c>
      <c r="K20" s="44" t="s">
        <v>157</v>
      </c>
      <c r="L20" s="44">
        <v>2</v>
      </c>
      <c r="M20" s="45">
        <v>8.7459300000000005E-8</v>
      </c>
      <c r="N20" s="44">
        <v>6.8654000000000007E-2</v>
      </c>
      <c r="O20" s="44">
        <v>1.2830100000000001E-2</v>
      </c>
      <c r="P20" s="45">
        <v>8.7459300000000005E-8</v>
      </c>
      <c r="Q20" s="44">
        <v>6.8654000000000007E-2</v>
      </c>
      <c r="R20" s="44">
        <v>1.2830100000000001E-2</v>
      </c>
      <c r="S20" s="45">
        <v>1.01839E-7</v>
      </c>
      <c r="T20" s="44">
        <v>28.633400000000002</v>
      </c>
      <c r="U20" s="44">
        <v>0</v>
      </c>
      <c r="V20" s="45">
        <v>2.5041199999999998E-7</v>
      </c>
      <c r="W20" s="44">
        <v>0</v>
      </c>
      <c r="X20" s="44">
        <v>0.5696</v>
      </c>
      <c r="Y20" s="44">
        <v>0.45041799999999999</v>
      </c>
      <c r="Z20" s="44">
        <v>0</v>
      </c>
      <c r="AA20" s="45">
        <v>7.8120000000000003E-7</v>
      </c>
      <c r="AB20" s="45">
        <v>2.8470200000000001E-2</v>
      </c>
      <c r="AC20" s="44">
        <v>1</v>
      </c>
      <c r="AD20" s="44">
        <v>0.93400000000000005</v>
      </c>
      <c r="AE20" s="44" t="s">
        <v>157</v>
      </c>
      <c r="AF20" s="44">
        <v>2</v>
      </c>
      <c r="AG20" s="44">
        <v>7.0000000000000007E-2</v>
      </c>
      <c r="AH20" s="44">
        <v>0</v>
      </c>
      <c r="AI20" s="45">
        <v>1.0179711497811601E-7</v>
      </c>
      <c r="AJ20" s="44">
        <v>28.339506541666001</v>
      </c>
      <c r="AK20" s="44">
        <v>0</v>
      </c>
      <c r="AL20" s="45">
        <v>1.9762835811861E-7</v>
      </c>
      <c r="AM20" s="44">
        <v>1</v>
      </c>
      <c r="AN20" s="44" t="s">
        <v>157</v>
      </c>
      <c r="AO20" s="45">
        <v>1.0179711497811601E-7</v>
      </c>
      <c r="AP20" s="44" t="str">
        <f t="shared" si="0"/>
        <v>#</v>
      </c>
    </row>
    <row r="21" spans="1:42" s="44" customFormat="1" x14ac:dyDescent="0.3">
      <c r="A21" s="44" t="s">
        <v>158</v>
      </c>
      <c r="B21" s="44">
        <v>17</v>
      </c>
      <c r="C21" s="44">
        <v>47331987</v>
      </c>
      <c r="D21" s="44" t="s">
        <v>139</v>
      </c>
      <c r="E21" s="44" t="s">
        <v>140</v>
      </c>
      <c r="F21" s="45">
        <v>7.8919138386327801E-8</v>
      </c>
      <c r="G21" s="44">
        <v>1.0553999999999999E-2</v>
      </c>
      <c r="H21" s="45">
        <v>5.6145000000000004E-7</v>
      </c>
      <c r="I21" s="44">
        <v>1.0460000000000001E-2</v>
      </c>
      <c r="J21" s="45">
        <v>4.3999999999999997E-2</v>
      </c>
      <c r="K21" s="44" t="s">
        <v>158</v>
      </c>
      <c r="L21" s="44">
        <v>2</v>
      </c>
      <c r="M21" s="45">
        <v>6.8759E-8</v>
      </c>
      <c r="N21" s="44">
        <v>1.05405E-2</v>
      </c>
      <c r="O21" s="44">
        <v>1.9539700000000002E-3</v>
      </c>
      <c r="P21" s="45">
        <v>6.8759E-8</v>
      </c>
      <c r="Q21" s="44">
        <v>1.05405E-2</v>
      </c>
      <c r="R21" s="44">
        <v>1.9539700000000002E-3</v>
      </c>
      <c r="S21" s="45">
        <v>7.9928899999999995E-8</v>
      </c>
      <c r="T21" s="44">
        <v>29.099399999999999</v>
      </c>
      <c r="U21" s="44">
        <v>0</v>
      </c>
      <c r="V21" s="45">
        <v>2.0921000000000001E-7</v>
      </c>
      <c r="W21" s="44">
        <v>0</v>
      </c>
      <c r="X21" s="44">
        <v>2.8031099999999999E-4</v>
      </c>
      <c r="Y21" s="44">
        <v>0.98664200000000002</v>
      </c>
      <c r="Z21" s="44">
        <v>0</v>
      </c>
      <c r="AA21" s="45">
        <v>5.6145400000000005E-7</v>
      </c>
      <c r="AB21" s="45">
        <v>4.3926399999999997E-2</v>
      </c>
      <c r="AC21" s="44">
        <v>1</v>
      </c>
      <c r="AD21" s="44">
        <v>0.93400000000000005</v>
      </c>
      <c r="AE21" s="44" t="s">
        <v>158</v>
      </c>
      <c r="AF21" s="44">
        <v>2</v>
      </c>
      <c r="AG21" s="44">
        <v>0.01</v>
      </c>
      <c r="AH21" s="44">
        <v>0</v>
      </c>
      <c r="AI21" s="45">
        <v>7.8919138386327801E-8</v>
      </c>
      <c r="AJ21" s="44">
        <v>28.8324159794156</v>
      </c>
      <c r="AK21" s="44">
        <v>0</v>
      </c>
      <c r="AL21" s="45">
        <v>1.5392022326305001E-7</v>
      </c>
      <c r="AM21" s="44">
        <v>1</v>
      </c>
      <c r="AN21" s="44" t="s">
        <v>158</v>
      </c>
      <c r="AO21" s="45">
        <v>7.8919138386327801E-8</v>
      </c>
      <c r="AP21" s="44" t="str">
        <f t="shared" si="0"/>
        <v>#</v>
      </c>
    </row>
    <row r="22" spans="1:42" x14ac:dyDescent="0.3">
      <c r="A22" t="s">
        <v>159</v>
      </c>
      <c r="B22">
        <v>17</v>
      </c>
      <c r="C22">
        <v>47322746</v>
      </c>
      <c r="D22" t="s">
        <v>144</v>
      </c>
      <c r="E22" t="s">
        <v>146</v>
      </c>
      <c r="F22" s="17">
        <v>8.5367299494742904E-8</v>
      </c>
      <c r="G22">
        <v>1.0585000000000001E-2</v>
      </c>
      <c r="H22" s="17">
        <v>6.0663999999999998E-7</v>
      </c>
      <c r="I22">
        <v>1.0527E-2</v>
      </c>
      <c r="J22" s="17">
        <v>4.3999999999999997E-2</v>
      </c>
      <c r="K22" t="s">
        <v>159</v>
      </c>
      <c r="L22">
        <v>2</v>
      </c>
      <c r="M22" s="17">
        <v>7.4410700000000001E-8</v>
      </c>
      <c r="N22">
        <v>1.05772E-2</v>
      </c>
      <c r="O22">
        <v>1.9659500000000002E-3</v>
      </c>
      <c r="P22" s="17">
        <v>7.4410700000000001E-8</v>
      </c>
      <c r="Q22">
        <v>1.05772E-2</v>
      </c>
      <c r="R22">
        <v>1.9659500000000002E-3</v>
      </c>
      <c r="S22" s="17">
        <v>8.7294699999999999E-8</v>
      </c>
      <c r="T22">
        <v>28.946400000000001</v>
      </c>
      <c r="U22">
        <v>0</v>
      </c>
      <c r="V22" s="17">
        <v>2.2191200000000001E-7</v>
      </c>
      <c r="W22">
        <v>0</v>
      </c>
      <c r="X22">
        <v>1.07215E-4</v>
      </c>
      <c r="Y22">
        <v>0.99173800000000001</v>
      </c>
      <c r="Z22">
        <v>0</v>
      </c>
      <c r="AA22" s="17">
        <v>6.0664399999999999E-7</v>
      </c>
      <c r="AB22" s="17">
        <v>4.4029100000000002E-2</v>
      </c>
      <c r="AC22">
        <v>1</v>
      </c>
      <c r="AD22">
        <v>0.93400000000000005</v>
      </c>
      <c r="AE22" t="s">
        <v>159</v>
      </c>
      <c r="AF22">
        <v>2</v>
      </c>
      <c r="AG22">
        <v>0.01</v>
      </c>
      <c r="AH22">
        <v>0</v>
      </c>
      <c r="AI22" s="17">
        <v>8.5367299494742904E-8</v>
      </c>
      <c r="AJ22">
        <v>28.680310313503298</v>
      </c>
      <c r="AK22">
        <v>0</v>
      </c>
      <c r="AL22" s="17">
        <v>1.66261072415291E-7</v>
      </c>
      <c r="AM22">
        <v>1</v>
      </c>
      <c r="AN22" t="s">
        <v>159</v>
      </c>
      <c r="AO22" s="17">
        <v>8.5367299494742904E-8</v>
      </c>
      <c r="AP22" t="str">
        <f t="shared" si="0"/>
        <v>#</v>
      </c>
    </row>
    <row r="23" spans="1:42" x14ac:dyDescent="0.3">
      <c r="A23" t="s">
        <v>160</v>
      </c>
      <c r="B23">
        <v>17</v>
      </c>
      <c r="C23">
        <v>47323695</v>
      </c>
      <c r="D23" t="s">
        <v>140</v>
      </c>
      <c r="E23" t="s">
        <v>139</v>
      </c>
      <c r="F23" s="17">
        <v>9.6765768990120794E-8</v>
      </c>
      <c r="G23">
        <v>1.0532E-2</v>
      </c>
      <c r="H23" s="17">
        <v>6.5749999999999995E-7</v>
      </c>
      <c r="I23">
        <v>1.0385999999999999E-2</v>
      </c>
      <c r="J23" s="17">
        <v>4.5999999999999999E-2</v>
      </c>
      <c r="K23" t="s">
        <v>160</v>
      </c>
      <c r="L23">
        <v>2</v>
      </c>
      <c r="M23" s="17">
        <v>8.4510700000000005E-8</v>
      </c>
      <c r="N23">
        <v>1.0511400000000001E-2</v>
      </c>
      <c r="O23">
        <v>1.9621E-3</v>
      </c>
      <c r="P23" s="17">
        <v>8.4510700000000005E-8</v>
      </c>
      <c r="Q23">
        <v>1.0511400000000001E-2</v>
      </c>
      <c r="R23">
        <v>1.9621E-3</v>
      </c>
      <c r="S23" s="17">
        <v>9.8807200000000003E-8</v>
      </c>
      <c r="T23">
        <v>28.6998</v>
      </c>
      <c r="U23">
        <v>0</v>
      </c>
      <c r="V23" s="17">
        <v>2.5526599999999998E-7</v>
      </c>
      <c r="W23">
        <v>0</v>
      </c>
      <c r="X23">
        <v>6.7874199999999997E-4</v>
      </c>
      <c r="Y23">
        <v>0.97921499999999995</v>
      </c>
      <c r="Z23">
        <v>0</v>
      </c>
      <c r="AA23" s="17">
        <v>6.5749500000000003E-7</v>
      </c>
      <c r="AB23" s="17">
        <v>4.6464800000000001E-2</v>
      </c>
      <c r="AC23">
        <v>1</v>
      </c>
      <c r="AD23">
        <v>0.93100000000000005</v>
      </c>
      <c r="AE23" t="s">
        <v>160</v>
      </c>
      <c r="AF23">
        <v>2</v>
      </c>
      <c r="AG23">
        <v>0.01</v>
      </c>
      <c r="AH23">
        <v>0</v>
      </c>
      <c r="AI23" s="17">
        <v>9.6765768990120794E-8</v>
      </c>
      <c r="AJ23">
        <v>28.4376359112998</v>
      </c>
      <c r="AK23">
        <v>0</v>
      </c>
      <c r="AL23" s="17">
        <v>1.8803368829986399E-7</v>
      </c>
      <c r="AM23">
        <v>1</v>
      </c>
      <c r="AN23" t="s">
        <v>160</v>
      </c>
      <c r="AO23" s="17">
        <v>9.6765768990120794E-8</v>
      </c>
      <c r="AP23" t="str">
        <f t="shared" si="0"/>
        <v>#</v>
      </c>
    </row>
    <row r="24" spans="1:42" x14ac:dyDescent="0.3">
      <c r="A24" t="s">
        <v>161</v>
      </c>
      <c r="B24">
        <v>17</v>
      </c>
      <c r="C24">
        <v>47330890</v>
      </c>
      <c r="D24" t="s">
        <v>144</v>
      </c>
      <c r="E24" t="s">
        <v>146</v>
      </c>
      <c r="F24" s="17">
        <v>8.9106926638666496E-8</v>
      </c>
      <c r="G24">
        <v>1.0534E-2</v>
      </c>
      <c r="H24" s="17">
        <v>5.9210999999999997E-7</v>
      </c>
      <c r="I24">
        <v>1.0285000000000001E-2</v>
      </c>
      <c r="J24" s="17">
        <v>4.8000000000000001E-2</v>
      </c>
      <c r="K24" t="s">
        <v>161</v>
      </c>
      <c r="L24">
        <v>2</v>
      </c>
      <c r="M24" s="17">
        <v>7.78368E-8</v>
      </c>
      <c r="N24">
        <v>1.04989E-2</v>
      </c>
      <c r="O24">
        <v>1.95436E-3</v>
      </c>
      <c r="P24" s="17">
        <v>7.78368E-8</v>
      </c>
      <c r="Q24">
        <v>1.04989E-2</v>
      </c>
      <c r="R24">
        <v>1.95436E-3</v>
      </c>
      <c r="S24" s="17">
        <v>9.1490400000000002E-8</v>
      </c>
      <c r="T24">
        <v>28.859200000000001</v>
      </c>
      <c r="U24">
        <v>0</v>
      </c>
      <c r="V24" s="17">
        <v>2.3346E-7</v>
      </c>
      <c r="W24">
        <v>0</v>
      </c>
      <c r="X24">
        <v>1.97992E-3</v>
      </c>
      <c r="Y24">
        <v>0.96450899999999995</v>
      </c>
      <c r="Z24">
        <v>0</v>
      </c>
      <c r="AA24" s="17">
        <v>5.9211299999999995E-7</v>
      </c>
      <c r="AB24" s="17">
        <v>4.7619000000000002E-2</v>
      </c>
      <c r="AC24">
        <v>1</v>
      </c>
      <c r="AD24">
        <v>0.92900000000000005</v>
      </c>
      <c r="AE24" t="s">
        <v>161</v>
      </c>
      <c r="AF24">
        <v>2</v>
      </c>
      <c r="AG24">
        <v>0.01</v>
      </c>
      <c r="AH24">
        <v>0</v>
      </c>
      <c r="AI24" s="17">
        <v>8.9106926638666496E-8</v>
      </c>
      <c r="AJ24">
        <v>28.597287334567099</v>
      </c>
      <c r="AK24">
        <v>0</v>
      </c>
      <c r="AL24" s="17">
        <v>1.7341001286609601E-7</v>
      </c>
      <c r="AM24">
        <v>1</v>
      </c>
      <c r="AN24" t="s">
        <v>161</v>
      </c>
      <c r="AO24" s="17">
        <v>8.9106926638666496E-8</v>
      </c>
      <c r="AP24" t="str">
        <f t="shared" si="0"/>
        <v>#</v>
      </c>
    </row>
    <row r="25" spans="1:42" x14ac:dyDescent="0.3">
      <c r="A25" t="s">
        <v>162</v>
      </c>
      <c r="B25">
        <v>17</v>
      </c>
      <c r="C25">
        <v>47324485</v>
      </c>
      <c r="D25" t="s">
        <v>140</v>
      </c>
      <c r="E25" t="s">
        <v>139</v>
      </c>
      <c r="F25" s="17">
        <v>7.9407566435718902E-8</v>
      </c>
      <c r="G25">
        <v>1.0655E-2</v>
      </c>
      <c r="H25" s="17">
        <v>4.4280999999999998E-7</v>
      </c>
      <c r="I25">
        <v>9.8499999999999994E-3</v>
      </c>
      <c r="J25" s="17">
        <v>5.8000000000000003E-2</v>
      </c>
      <c r="K25" t="s">
        <v>162</v>
      </c>
      <c r="L25">
        <v>2</v>
      </c>
      <c r="M25" s="17">
        <v>6.9667100000000003E-8</v>
      </c>
      <c r="N25">
        <v>1.05413E-2</v>
      </c>
      <c r="O25">
        <v>1.9549900000000002E-3</v>
      </c>
      <c r="P25" s="17">
        <v>6.9667100000000003E-8</v>
      </c>
      <c r="Q25">
        <v>1.05413E-2</v>
      </c>
      <c r="R25">
        <v>1.9549900000000002E-3</v>
      </c>
      <c r="S25" s="17">
        <v>8.1123500000000005E-8</v>
      </c>
      <c r="T25">
        <v>29.074000000000002</v>
      </c>
      <c r="U25">
        <v>0</v>
      </c>
      <c r="V25" s="17">
        <v>2.0162600000000001E-7</v>
      </c>
      <c r="W25">
        <v>0</v>
      </c>
      <c r="X25">
        <v>2.0624699999999999E-2</v>
      </c>
      <c r="Y25">
        <v>0.88580599999999998</v>
      </c>
      <c r="Z25">
        <v>0</v>
      </c>
      <c r="AA25" s="17">
        <v>4.42805E-7</v>
      </c>
      <c r="AB25" s="17">
        <v>5.7903900000000001E-2</v>
      </c>
      <c r="AC25">
        <v>1</v>
      </c>
      <c r="AD25">
        <v>0.91700000000000004</v>
      </c>
      <c r="AE25" t="s">
        <v>162</v>
      </c>
      <c r="AF25">
        <v>2</v>
      </c>
      <c r="AG25">
        <v>0.01</v>
      </c>
      <c r="AH25">
        <v>0</v>
      </c>
      <c r="AI25" s="17">
        <v>7.9407566435718902E-8</v>
      </c>
      <c r="AJ25">
        <v>28.820465991197398</v>
      </c>
      <c r="AK25">
        <v>0</v>
      </c>
      <c r="AL25" s="17">
        <v>1.5485565176500699E-7</v>
      </c>
      <c r="AM25">
        <v>1</v>
      </c>
      <c r="AN25" t="s">
        <v>162</v>
      </c>
      <c r="AO25" s="17">
        <v>7.9407566435718902E-8</v>
      </c>
      <c r="AP25" t="str">
        <f t="shared" si="0"/>
        <v>#</v>
      </c>
    </row>
    <row r="26" spans="1:42" x14ac:dyDescent="0.3">
      <c r="A26" t="s">
        <v>163</v>
      </c>
      <c r="B26">
        <v>17</v>
      </c>
      <c r="C26">
        <v>47325717</v>
      </c>
      <c r="D26" t="s">
        <v>140</v>
      </c>
      <c r="E26" t="s">
        <v>139</v>
      </c>
      <c r="F26" s="17">
        <v>1.13533471737472E-7</v>
      </c>
      <c r="G26">
        <v>1.0540000000000001E-2</v>
      </c>
      <c r="H26" s="17">
        <v>5.9088000000000001E-7</v>
      </c>
      <c r="I26">
        <v>9.6579999999999999E-3</v>
      </c>
      <c r="J26" s="17">
        <v>6.3E-2</v>
      </c>
      <c r="K26" t="s">
        <v>163</v>
      </c>
      <c r="L26">
        <v>2</v>
      </c>
      <c r="M26" s="17">
        <v>9.9993100000000006E-8</v>
      </c>
      <c r="N26">
        <v>1.0415300000000001E-2</v>
      </c>
      <c r="O26">
        <v>1.9552900000000002E-3</v>
      </c>
      <c r="P26" s="17">
        <v>9.9993100000000006E-8</v>
      </c>
      <c r="Q26">
        <v>1.0415300000000001E-2</v>
      </c>
      <c r="R26">
        <v>1.9552900000000002E-3</v>
      </c>
      <c r="S26" s="17">
        <v>1.1797299999999999E-7</v>
      </c>
      <c r="T26">
        <v>28.374099999999999</v>
      </c>
      <c r="U26">
        <v>0</v>
      </c>
      <c r="V26" s="17">
        <v>2.9344699999999999E-7</v>
      </c>
      <c r="W26">
        <v>0</v>
      </c>
      <c r="X26">
        <v>2.4741699999999998E-2</v>
      </c>
      <c r="Y26">
        <v>0.87501200000000001</v>
      </c>
      <c r="Z26">
        <v>0</v>
      </c>
      <c r="AA26" s="17">
        <v>5.9087899999999998E-7</v>
      </c>
      <c r="AB26" s="17">
        <v>6.2981400000000007E-2</v>
      </c>
      <c r="AC26">
        <v>1</v>
      </c>
      <c r="AD26">
        <v>0.91200000000000003</v>
      </c>
      <c r="AE26" t="s">
        <v>163</v>
      </c>
      <c r="AF26">
        <v>2</v>
      </c>
      <c r="AG26">
        <v>0.01</v>
      </c>
      <c r="AH26">
        <v>0</v>
      </c>
      <c r="AI26" s="17">
        <v>1.13533471737472E-7</v>
      </c>
      <c r="AJ26">
        <v>28.1283006021606</v>
      </c>
      <c r="AK26">
        <v>0</v>
      </c>
      <c r="AL26" s="17">
        <v>2.1997485009367001E-7</v>
      </c>
      <c r="AM26">
        <v>1</v>
      </c>
      <c r="AN26" t="s">
        <v>163</v>
      </c>
      <c r="AO26" s="17">
        <v>1.13533471737472E-7</v>
      </c>
      <c r="AP26" t="str">
        <f t="shared" si="0"/>
        <v>#</v>
      </c>
    </row>
    <row r="27" spans="1:42" s="44" customFormat="1" x14ac:dyDescent="0.3">
      <c r="A27" s="44" t="s">
        <v>164</v>
      </c>
      <c r="B27" s="44">
        <v>19</v>
      </c>
      <c r="C27" s="44">
        <v>45260554</v>
      </c>
      <c r="D27" s="44" t="s">
        <v>139</v>
      </c>
      <c r="E27" s="44" t="s">
        <v>140</v>
      </c>
      <c r="F27" s="45">
        <v>5.5037875260531601E-8</v>
      </c>
      <c r="G27" s="45">
        <v>-2.6192E-2</v>
      </c>
      <c r="H27" s="45">
        <v>2.4293000000000002E-7</v>
      </c>
      <c r="I27" s="45">
        <v>-2.5187000000000001E-2</v>
      </c>
      <c r="J27" s="45">
        <v>7.6999999999999999E-2</v>
      </c>
      <c r="K27" s="44" t="s">
        <v>164</v>
      </c>
      <c r="L27" s="44">
        <v>2</v>
      </c>
      <c r="M27" s="45">
        <v>4.8607599999999999E-8</v>
      </c>
      <c r="N27" s="44">
        <v>-2.6078899999999999E-2</v>
      </c>
      <c r="O27" s="44">
        <v>4.7795600000000004E-3</v>
      </c>
      <c r="P27" s="45">
        <v>4.8607599999999999E-8</v>
      </c>
      <c r="Q27" s="44">
        <v>-2.6078899999999999E-2</v>
      </c>
      <c r="R27" s="44">
        <v>4.7795600000000004E-3</v>
      </c>
      <c r="S27" s="45">
        <v>5.7928500000000002E-8</v>
      </c>
      <c r="T27" s="44">
        <v>29.7715</v>
      </c>
      <c r="U27" s="44">
        <v>0</v>
      </c>
      <c r="V27" s="45">
        <v>1.41061E-7</v>
      </c>
      <c r="W27" s="44">
        <v>0</v>
      </c>
      <c r="X27" s="44">
        <v>4.4029899999999999E-3</v>
      </c>
      <c r="Y27" s="44">
        <v>0.94709500000000002</v>
      </c>
      <c r="Z27" s="44">
        <v>0</v>
      </c>
      <c r="AA27" s="45">
        <v>2.4292699999999999E-7</v>
      </c>
      <c r="AB27" s="45">
        <v>7.7402700000000005E-2</v>
      </c>
      <c r="AC27" s="44">
        <v>1</v>
      </c>
      <c r="AD27" s="44">
        <v>0.89900000000000002</v>
      </c>
      <c r="AE27" s="44" t="s">
        <v>164</v>
      </c>
      <c r="AF27" s="44">
        <v>2</v>
      </c>
      <c r="AG27" s="44">
        <v>-0.03</v>
      </c>
      <c r="AH27" s="44">
        <v>0</v>
      </c>
      <c r="AI27" s="45">
        <v>5.5037875260531601E-8</v>
      </c>
      <c r="AJ27" s="44">
        <v>29.530703656102101</v>
      </c>
      <c r="AK27" s="44">
        <v>0</v>
      </c>
      <c r="AL27" s="45">
        <v>1.08035057884352E-7</v>
      </c>
      <c r="AM27" s="44">
        <v>1</v>
      </c>
      <c r="AN27" s="44" t="s">
        <v>164</v>
      </c>
      <c r="AO27" s="45">
        <v>5.5037875260531601E-8</v>
      </c>
      <c r="AP27" s="44" t="str">
        <f t="shared" si="0"/>
        <v>#</v>
      </c>
    </row>
    <row r="29" spans="1:42" x14ac:dyDescent="0.3">
      <c r="F29" t="s">
        <v>166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49399-AD85-44B0-9F48-979C16FEBE8A}">
  <dimension ref="A3:AP127"/>
  <sheetViews>
    <sheetView workbookViewId="0">
      <selection activeCell="E3" sqref="E3"/>
    </sheetView>
  </sheetViews>
  <sheetFormatPr defaultRowHeight="14.4" x14ac:dyDescent="0.3"/>
  <cols>
    <col min="1" max="1" width="11.44140625" bestFit="1" customWidth="1"/>
    <col min="2" max="3" width="3.109375" bestFit="1" customWidth="1"/>
    <col min="4" max="4" width="3.6640625" bestFit="1" customWidth="1"/>
    <col min="5" max="5" width="10" bestFit="1" customWidth="1"/>
    <col min="6" max="6" width="12.6640625" bestFit="1" customWidth="1"/>
    <col min="7" max="7" width="11" bestFit="1" customWidth="1"/>
    <col min="8" max="8" width="10.33203125" bestFit="1" customWidth="1"/>
    <col min="9" max="9" width="12.6640625" bestFit="1" customWidth="1"/>
    <col min="10" max="10" width="11" bestFit="1" customWidth="1"/>
    <col min="11" max="11" width="5.6640625" bestFit="1" customWidth="1"/>
    <col min="12" max="12" width="4.5546875" bestFit="1" customWidth="1"/>
    <col min="13" max="13" width="8.33203125" bestFit="1" customWidth="1"/>
    <col min="14" max="15" width="12" bestFit="1" customWidth="1"/>
    <col min="16" max="16" width="8.33203125" bestFit="1" customWidth="1"/>
    <col min="17" max="17" width="8.5546875" bestFit="1" customWidth="1"/>
    <col min="18" max="18" width="9.33203125" bestFit="1" customWidth="1"/>
    <col min="19" max="19" width="8.33203125" bestFit="1" customWidth="1"/>
    <col min="20" max="20" width="10.44140625" bestFit="1" customWidth="1"/>
    <col min="21" max="21" width="8.109375" bestFit="1" customWidth="1"/>
    <col min="22" max="22" width="8.33203125" bestFit="1" customWidth="1"/>
    <col min="23" max="23" width="12.6640625" bestFit="1" customWidth="1"/>
    <col min="24" max="24" width="12" bestFit="1" customWidth="1"/>
    <col min="25" max="25" width="8.33203125" bestFit="1" customWidth="1"/>
  </cols>
  <sheetData>
    <row r="3" spans="1:26" s="43" customFormat="1" ht="18" x14ac:dyDescent="0.35">
      <c r="E3" s="43" t="s">
        <v>330</v>
      </c>
    </row>
    <row r="4" spans="1:26" s="43" customFormat="1" ht="18" x14ac:dyDescent="0.35"/>
    <row r="5" spans="1:26" x14ac:dyDescent="0.3">
      <c r="A5" t="s">
        <v>102</v>
      </c>
      <c r="B5" t="s">
        <v>212</v>
      </c>
      <c r="C5" t="s">
        <v>213</v>
      </c>
      <c r="D5" t="s">
        <v>103</v>
      </c>
      <c r="E5" t="s">
        <v>104</v>
      </c>
      <c r="F5" t="s">
        <v>114</v>
      </c>
      <c r="G5" t="s">
        <v>115</v>
      </c>
      <c r="H5" s="17" t="s">
        <v>113</v>
      </c>
      <c r="I5" t="s">
        <v>117</v>
      </c>
      <c r="J5" t="s">
        <v>118</v>
      </c>
      <c r="K5" t="s">
        <v>130</v>
      </c>
      <c r="L5" t="s">
        <v>131</v>
      </c>
      <c r="M5" s="17" t="s">
        <v>132</v>
      </c>
      <c r="N5" t="s">
        <v>133</v>
      </c>
      <c r="O5" t="s">
        <v>134</v>
      </c>
      <c r="P5" s="17" t="s">
        <v>135</v>
      </c>
      <c r="Q5" s="17" t="s">
        <v>136</v>
      </c>
      <c r="R5" t="s">
        <v>123</v>
      </c>
      <c r="S5" s="17" t="s">
        <v>107</v>
      </c>
      <c r="T5" t="s">
        <v>214</v>
      </c>
      <c r="U5" t="s">
        <v>215</v>
      </c>
      <c r="V5" s="17" t="s">
        <v>216</v>
      </c>
      <c r="W5" t="s">
        <v>108</v>
      </c>
      <c r="X5" t="s">
        <v>217</v>
      </c>
      <c r="Y5" s="17" t="s">
        <v>109</v>
      </c>
      <c r="Z5" t="s">
        <v>218</v>
      </c>
    </row>
    <row r="6" spans="1:26" x14ac:dyDescent="0.3">
      <c r="A6" s="44" t="s">
        <v>173</v>
      </c>
      <c r="B6" s="44" t="s">
        <v>144</v>
      </c>
      <c r="C6" s="44" t="s">
        <v>139</v>
      </c>
      <c r="D6" s="44">
        <v>1</v>
      </c>
      <c r="E6" s="44">
        <v>66402424</v>
      </c>
      <c r="F6" s="50">
        <v>-1.1359299999999999E-2</v>
      </c>
      <c r="G6" s="51">
        <v>2.1111200000000002E-3</v>
      </c>
      <c r="H6" s="45">
        <v>7.4206299999999999E-8</v>
      </c>
      <c r="I6" s="51">
        <v>-1.7111000000000001E-2</v>
      </c>
      <c r="J6" s="51">
        <v>8.6803899999999996E-3</v>
      </c>
      <c r="K6" s="44">
        <v>-0.01</v>
      </c>
      <c r="L6" s="44">
        <v>0</v>
      </c>
      <c r="M6" s="45">
        <v>9.7666437995595902E-8</v>
      </c>
      <c r="N6" s="44">
        <v>28.419699374849898</v>
      </c>
      <c r="O6" s="44">
        <v>1.7159940425101301</v>
      </c>
      <c r="P6" s="45">
        <v>7.9500040176353097E-8</v>
      </c>
      <c r="Q6" s="45">
        <v>1.0463201205594699E-8</v>
      </c>
      <c r="R6" s="44">
        <v>85.746300000000005</v>
      </c>
      <c r="S6" s="45">
        <v>1.0463201205594699E-8</v>
      </c>
      <c r="T6" s="44">
        <v>-2.6800000000000001E-2</v>
      </c>
      <c r="U6" s="44">
        <v>6.1999999999999998E-3</v>
      </c>
      <c r="V6" s="45">
        <v>1.7430000000000001E-5</v>
      </c>
      <c r="W6" s="44">
        <v>-9.5852980303760202E-3</v>
      </c>
      <c r="X6" s="44">
        <v>2.3019872593262E-3</v>
      </c>
      <c r="Y6" s="45">
        <v>3.2210459481599997E-5</v>
      </c>
      <c r="Z6" s="44" t="s">
        <v>165</v>
      </c>
    </row>
    <row r="7" spans="1:26" x14ac:dyDescent="0.3">
      <c r="A7" s="44" t="s">
        <v>219</v>
      </c>
      <c r="B7" s="44" t="s">
        <v>146</v>
      </c>
      <c r="C7" s="44" t="s">
        <v>144</v>
      </c>
      <c r="D7" s="44">
        <v>1</v>
      </c>
      <c r="E7" s="44">
        <v>66461401</v>
      </c>
      <c r="F7" s="50">
        <v>-9.5630300000000001E-3</v>
      </c>
      <c r="G7" s="51">
        <v>2.00038E-3</v>
      </c>
      <c r="H7" s="45">
        <v>1.7477499999999999E-6</v>
      </c>
      <c r="I7" s="51">
        <v>-1.7376699999999998E-2</v>
      </c>
      <c r="J7" s="51">
        <v>1.10159E-2</v>
      </c>
      <c r="K7" s="44">
        <v>-0.01</v>
      </c>
      <c r="L7" s="44">
        <v>0</v>
      </c>
      <c r="M7" s="45">
        <v>2.3069734694632702E-6</v>
      </c>
      <c r="N7" s="44">
        <v>22.320774290685598</v>
      </c>
      <c r="O7" s="44">
        <v>5.5654483620006898</v>
      </c>
      <c r="P7" s="45">
        <v>2.4868596238421399E-7</v>
      </c>
      <c r="Q7" s="45">
        <v>3.44455581867464E-8</v>
      </c>
      <c r="R7" s="44">
        <v>91.9285</v>
      </c>
      <c r="S7" s="45">
        <v>3.44455581867464E-8</v>
      </c>
      <c r="T7" s="44">
        <v>2.9100000000000001E-2</v>
      </c>
      <c r="U7" s="44">
        <v>5.8999999999999999E-3</v>
      </c>
      <c r="V7" s="45">
        <v>9.6009999999999992E-7</v>
      </c>
      <c r="W7" s="44">
        <v>-7.2238237220908904E-3</v>
      </c>
      <c r="X7" s="44">
        <v>2.1798841216260499E-3</v>
      </c>
      <c r="Y7" s="45">
        <v>9.5300481342700004E-4</v>
      </c>
      <c r="Z7" s="44" t="s">
        <v>165</v>
      </c>
    </row>
    <row r="8" spans="1:26" s="44" customFormat="1" x14ac:dyDescent="0.3">
      <c r="A8" s="44" t="s">
        <v>220</v>
      </c>
      <c r="B8" s="44" t="s">
        <v>144</v>
      </c>
      <c r="C8" s="44" t="s">
        <v>140</v>
      </c>
      <c r="D8" s="44">
        <v>1</v>
      </c>
      <c r="E8" s="44">
        <v>190897608</v>
      </c>
      <c r="F8" s="50">
        <v>-1.7496299999999999E-2</v>
      </c>
      <c r="G8" s="51">
        <v>5.2449799999999998E-3</v>
      </c>
      <c r="H8" s="45">
        <v>8.5049099999999999E-4</v>
      </c>
      <c r="I8" s="51">
        <v>-1.7900100000000001E-3</v>
      </c>
      <c r="J8" s="51">
        <v>3.0954300000000001E-2</v>
      </c>
      <c r="K8" s="44">
        <v>-0.02</v>
      </c>
      <c r="L8" s="44">
        <v>0</v>
      </c>
      <c r="M8" s="45">
        <v>8.0043823067535598E-4</v>
      </c>
      <c r="N8" s="44">
        <v>11.240216399134701</v>
      </c>
      <c r="O8" s="44">
        <v>18.0173136487984</v>
      </c>
      <c r="P8" s="45">
        <v>1.2406341017739699E-7</v>
      </c>
      <c r="Q8" s="45">
        <v>1.6816078873315001E-8</v>
      </c>
      <c r="R8" s="44">
        <v>96.019000000000005</v>
      </c>
      <c r="S8" s="45">
        <v>1.6816078873315001E-8</v>
      </c>
      <c r="T8" s="44">
        <v>-3.2099999999999997E-2</v>
      </c>
      <c r="U8" s="44">
        <v>6.0000000000000001E-3</v>
      </c>
      <c r="V8" s="45">
        <v>1.052E-7</v>
      </c>
      <c r="W8" s="44">
        <v>2.9822357547730299E-2</v>
      </c>
      <c r="X8" s="44">
        <v>1.08002976700078E-2</v>
      </c>
      <c r="Y8" s="45">
        <v>5.7580000000000001E-3</v>
      </c>
      <c r="Z8" s="44" t="s">
        <v>165</v>
      </c>
    </row>
    <row r="9" spans="1:26" x14ac:dyDescent="0.3">
      <c r="A9" s="44" t="s">
        <v>221</v>
      </c>
      <c r="B9" s="44" t="s">
        <v>140</v>
      </c>
      <c r="C9" s="44" t="s">
        <v>139</v>
      </c>
      <c r="D9" s="44">
        <v>3</v>
      </c>
      <c r="E9" s="44">
        <v>50204745</v>
      </c>
      <c r="F9" s="50">
        <v>-1.03847E-2</v>
      </c>
      <c r="G9" s="51">
        <v>1.9911400000000002E-3</v>
      </c>
      <c r="H9" s="45">
        <v>1.8335100000000001E-7</v>
      </c>
      <c r="I9" s="51">
        <v>-1.8715499999999999E-2</v>
      </c>
      <c r="J9" s="51">
        <v>1.16142E-2</v>
      </c>
      <c r="K9" s="44">
        <v>-0.01</v>
      </c>
      <c r="L9" s="44">
        <v>0</v>
      </c>
      <c r="M9" s="45">
        <v>2.5287585498589401E-7</v>
      </c>
      <c r="N9" s="44">
        <v>26.579785142496799</v>
      </c>
      <c r="O9" s="44">
        <v>6.7444562350567097</v>
      </c>
      <c r="P9" s="45">
        <v>1.5823935379591399E-8</v>
      </c>
      <c r="Q9" s="45">
        <v>2.01363425411389E-9</v>
      </c>
      <c r="R9" s="44">
        <v>92.742099999999994</v>
      </c>
      <c r="S9" s="45">
        <v>2.01363425411389E-9</v>
      </c>
      <c r="T9" s="44">
        <v>-3.1E-2</v>
      </c>
      <c r="U9" s="44">
        <v>5.8999999999999999E-3</v>
      </c>
      <c r="V9" s="45">
        <v>1.6369999999999999E-7</v>
      </c>
      <c r="W9" s="44">
        <v>-7.9459350037942907E-3</v>
      </c>
      <c r="X9" s="44">
        <v>2.1687452217268302E-3</v>
      </c>
      <c r="Y9" s="45">
        <v>2.5538511401499998E-4</v>
      </c>
      <c r="Z9" s="44" t="s">
        <v>165</v>
      </c>
    </row>
    <row r="10" spans="1:26" x14ac:dyDescent="0.3">
      <c r="A10" s="44" t="s">
        <v>222</v>
      </c>
      <c r="B10" s="44" t="s">
        <v>144</v>
      </c>
      <c r="C10" s="44" t="s">
        <v>146</v>
      </c>
      <c r="D10" s="44">
        <v>3</v>
      </c>
      <c r="E10" s="44">
        <v>70897294</v>
      </c>
      <c r="F10" s="50">
        <v>-1.75231E-3</v>
      </c>
      <c r="G10" s="51">
        <v>2.24661E-3</v>
      </c>
      <c r="H10" s="45">
        <v>0.43540200000000001</v>
      </c>
      <c r="I10" s="51">
        <v>1.38496E-2</v>
      </c>
      <c r="J10" s="51">
        <v>2.0892600000000001E-2</v>
      </c>
      <c r="K10" s="44">
        <v>0</v>
      </c>
      <c r="L10" s="44">
        <v>0</v>
      </c>
      <c r="M10" s="45">
        <v>0.40212618403713302</v>
      </c>
      <c r="N10" s="44">
        <v>0.70195911854722204</v>
      </c>
      <c r="O10" s="44">
        <v>26.730827655659699</v>
      </c>
      <c r="P10" s="45">
        <v>3.1301752926311402E-7</v>
      </c>
      <c r="Q10" s="45">
        <v>4.3843954125618901E-8</v>
      </c>
      <c r="R10" s="44">
        <v>97.179500000000004</v>
      </c>
      <c r="S10" s="45">
        <v>4.3843954125618901E-8</v>
      </c>
      <c r="T10" s="44">
        <v>3.5200000000000002E-2</v>
      </c>
      <c r="U10" s="44">
        <v>6.6E-3</v>
      </c>
      <c r="V10" s="45">
        <v>7.9269999999999994E-8</v>
      </c>
      <c r="W10" s="44">
        <v>-6.7527863874358197E-3</v>
      </c>
      <c r="X10" s="44">
        <v>2.4492902998562499E-3</v>
      </c>
      <c r="Y10" s="45">
        <v>5.7755172776699998E-3</v>
      </c>
      <c r="Z10" s="44" t="s">
        <v>165</v>
      </c>
    </row>
    <row r="11" spans="1:26" s="44" customFormat="1" x14ac:dyDescent="0.3">
      <c r="A11" s="44" t="s">
        <v>223</v>
      </c>
      <c r="B11" s="44" t="s">
        <v>139</v>
      </c>
      <c r="C11" s="44" t="s">
        <v>140</v>
      </c>
      <c r="D11" s="44">
        <v>17</v>
      </c>
      <c r="E11" s="44">
        <v>47444113</v>
      </c>
      <c r="F11" s="50">
        <v>1.1052899999999999E-2</v>
      </c>
      <c r="G11" s="51">
        <v>1.9871200000000002E-3</v>
      </c>
      <c r="H11" s="45">
        <v>2.6629400000000002E-8</v>
      </c>
      <c r="I11" s="51">
        <v>1.1052899999999999E-2</v>
      </c>
      <c r="J11" s="51">
        <v>1.9871200000000002E-3</v>
      </c>
      <c r="K11" s="44">
        <v>0.01</v>
      </c>
      <c r="L11" s="44">
        <v>0</v>
      </c>
      <c r="M11" s="45">
        <v>3.0651983366013399E-8</v>
      </c>
      <c r="N11" s="44">
        <v>30.6658034751324</v>
      </c>
      <c r="O11" s="44">
        <v>0</v>
      </c>
      <c r="P11" s="45">
        <v>6.0776903308359996E-8</v>
      </c>
      <c r="Q11" s="45">
        <v>1</v>
      </c>
      <c r="R11" s="44">
        <v>0</v>
      </c>
      <c r="S11" s="45">
        <v>3.0651983366013399E-8</v>
      </c>
      <c r="T11" s="44">
        <v>-1.1900000000000001E-2</v>
      </c>
      <c r="U11" s="44">
        <v>5.8999999999999999E-3</v>
      </c>
      <c r="V11" s="45">
        <v>4.478E-2</v>
      </c>
      <c r="W11" s="44">
        <v>1.12624521849558E-2</v>
      </c>
      <c r="X11" s="44">
        <v>2.1638307969375501E-3</v>
      </c>
      <c r="Y11" s="45">
        <v>2.14928157344E-7</v>
      </c>
      <c r="Z11" s="44" t="s">
        <v>165</v>
      </c>
    </row>
    <row r="12" spans="1:26" s="44" customFormat="1" x14ac:dyDescent="0.3">
      <c r="A12" s="44" t="s">
        <v>200</v>
      </c>
      <c r="B12" s="44" t="s">
        <v>139</v>
      </c>
      <c r="C12" s="44" t="s">
        <v>144</v>
      </c>
      <c r="D12" s="44">
        <v>17</v>
      </c>
      <c r="E12" s="44">
        <v>47470487</v>
      </c>
      <c r="F12" s="50">
        <v>-1.1694899999999999E-2</v>
      </c>
      <c r="G12" s="51">
        <v>2.0145499999999999E-3</v>
      </c>
      <c r="H12" s="45">
        <v>6.4278499999999999E-9</v>
      </c>
      <c r="I12" s="51">
        <v>-1.1694899999999999E-2</v>
      </c>
      <c r="J12" s="51">
        <v>2.0145499999999999E-3</v>
      </c>
      <c r="K12" s="44">
        <v>-0.01</v>
      </c>
      <c r="L12" s="44">
        <v>0</v>
      </c>
      <c r="M12" s="45">
        <v>7.71881761871236E-9</v>
      </c>
      <c r="N12" s="44">
        <v>33.344692868821603</v>
      </c>
      <c r="O12" s="44">
        <v>0</v>
      </c>
      <c r="P12" s="45">
        <v>1.5661062979936599E-8</v>
      </c>
      <c r="Q12" s="45">
        <v>1</v>
      </c>
      <c r="R12" s="44">
        <v>0</v>
      </c>
      <c r="S12" s="45">
        <v>7.71881761871236E-9</v>
      </c>
      <c r="T12" s="44">
        <v>1.54E-2</v>
      </c>
      <c r="U12" s="44">
        <v>6.0000000000000001E-3</v>
      </c>
      <c r="V12" s="45">
        <v>1.0160000000000001E-2</v>
      </c>
      <c r="W12" s="44">
        <v>-1.15340980977042E-2</v>
      </c>
      <c r="X12" s="44">
        <v>2.1927566709026899E-3</v>
      </c>
      <c r="Y12" s="45">
        <v>1.5366738410499999E-7</v>
      </c>
      <c r="Z12" s="44" t="s">
        <v>165</v>
      </c>
    </row>
    <row r="13" spans="1:26" x14ac:dyDescent="0.3">
      <c r="A13" s="44" t="s">
        <v>202</v>
      </c>
      <c r="B13" s="44" t="s">
        <v>140</v>
      </c>
      <c r="C13" s="44" t="s">
        <v>139</v>
      </c>
      <c r="D13" s="44">
        <v>19</v>
      </c>
      <c r="E13" s="44">
        <v>45384105</v>
      </c>
      <c r="F13" s="50">
        <v>-1.1205400000000001E-2</v>
      </c>
      <c r="G13" s="51">
        <v>2.00425E-3</v>
      </c>
      <c r="H13" s="45">
        <v>2.2601499999999999E-8</v>
      </c>
      <c r="I13" s="51">
        <v>-1.1205400000000001E-2</v>
      </c>
      <c r="J13" s="51">
        <v>2.00425E-3</v>
      </c>
      <c r="K13" s="44">
        <v>-0.01</v>
      </c>
      <c r="L13" s="44">
        <v>0</v>
      </c>
      <c r="M13" s="45">
        <v>2.62845328068328E-8</v>
      </c>
      <c r="N13" s="44">
        <v>30.964101766492401</v>
      </c>
      <c r="O13" s="44">
        <v>0</v>
      </c>
      <c r="P13" s="45">
        <v>5.22545798480335E-8</v>
      </c>
      <c r="Q13" s="45">
        <v>1</v>
      </c>
      <c r="R13" s="44">
        <v>0</v>
      </c>
      <c r="S13" s="45">
        <v>2.62845328068328E-8</v>
      </c>
      <c r="T13" s="44">
        <v>-1.2800000000000001E-2</v>
      </c>
      <c r="U13" s="44">
        <v>5.8999999999999999E-3</v>
      </c>
      <c r="V13" s="45">
        <v>3.1350000000000003E-2</v>
      </c>
      <c r="W13" s="44">
        <v>-1.13525360568813E-2</v>
      </c>
      <c r="X13" s="44">
        <v>2.18463433471142E-3</v>
      </c>
      <c r="Y13" s="45">
        <v>2.4600337234300002E-7</v>
      </c>
      <c r="Z13" s="44" t="s">
        <v>165</v>
      </c>
    </row>
    <row r="14" spans="1:26" x14ac:dyDescent="0.3">
      <c r="A14" s="44" t="s">
        <v>224</v>
      </c>
      <c r="B14" s="44" t="s">
        <v>140</v>
      </c>
      <c r="C14" s="44" t="s">
        <v>139</v>
      </c>
      <c r="D14" s="44">
        <v>19</v>
      </c>
      <c r="E14" s="44">
        <v>45448036</v>
      </c>
      <c r="F14" s="50">
        <v>-8.3270500000000008E-3</v>
      </c>
      <c r="G14" s="51">
        <v>1.9970299999999999E-3</v>
      </c>
      <c r="H14" s="45">
        <v>3.04987E-5</v>
      </c>
      <c r="I14" s="51">
        <v>1.93984E-3</v>
      </c>
      <c r="J14" s="51">
        <v>1.4009300000000001E-2</v>
      </c>
      <c r="K14" s="44">
        <v>-0.01</v>
      </c>
      <c r="L14" s="44">
        <v>0</v>
      </c>
      <c r="M14" s="45">
        <v>2.6877777665837102E-5</v>
      </c>
      <c r="N14" s="44">
        <v>17.626772934496199</v>
      </c>
      <c r="O14" s="44">
        <v>12.2766257577314</v>
      </c>
      <c r="P14" s="45">
        <v>8.9430253837784001E-8</v>
      </c>
      <c r="Q14" s="45">
        <v>1.19346466680398E-8</v>
      </c>
      <c r="R14" s="44">
        <v>94.999600000000001</v>
      </c>
      <c r="S14" s="45">
        <v>1.19346466680398E-8</v>
      </c>
      <c r="T14" s="44">
        <v>1.6500000000000001E-2</v>
      </c>
      <c r="U14" s="44">
        <v>5.8999999999999999E-3</v>
      </c>
      <c r="V14" s="45">
        <v>5.5279999999999999E-3</v>
      </c>
      <c r="W14" s="44">
        <v>-1.1954091523946201E-2</v>
      </c>
      <c r="X14" s="44">
        <v>2.1758259619551802E-3</v>
      </c>
      <c r="Y14" s="45">
        <v>5.4109348570399997E-8</v>
      </c>
      <c r="Z14" s="44" t="s">
        <v>165</v>
      </c>
    </row>
    <row r="15" spans="1:26" x14ac:dyDescent="0.3">
      <c r="A15" s="44" t="s">
        <v>225</v>
      </c>
      <c r="B15" s="44" t="s">
        <v>144</v>
      </c>
      <c r="C15" s="44" t="s">
        <v>146</v>
      </c>
      <c r="D15" s="44">
        <v>19</v>
      </c>
      <c r="E15" s="44">
        <v>45841296</v>
      </c>
      <c r="F15" s="50">
        <v>3.1858400000000002E-2</v>
      </c>
      <c r="G15" s="51">
        <v>5.5169199999999998E-3</v>
      </c>
      <c r="H15" s="45">
        <v>7.7106499999999996E-9</v>
      </c>
      <c r="I15" s="51">
        <v>3.1858400000000002E-2</v>
      </c>
      <c r="J15" s="51">
        <v>5.5169199999999998E-3</v>
      </c>
      <c r="K15" s="44">
        <v>0.03</v>
      </c>
      <c r="L15" s="44">
        <v>0</v>
      </c>
      <c r="M15" s="45">
        <v>8.9597765533737004E-9</v>
      </c>
      <c r="N15" s="44">
        <v>33.054795974427201</v>
      </c>
      <c r="O15" s="44">
        <v>0</v>
      </c>
      <c r="P15" s="45">
        <v>1.81349476649522E-8</v>
      </c>
      <c r="Q15" s="45">
        <v>1</v>
      </c>
      <c r="R15" s="44">
        <v>0</v>
      </c>
      <c r="S15" s="45">
        <v>8.9597765533737004E-9</v>
      </c>
      <c r="T15" s="44">
        <v>3.2000000000000001E-2</v>
      </c>
      <c r="U15" s="44">
        <v>1.54E-2</v>
      </c>
      <c r="V15" s="45">
        <v>3.7810000000000003E-2</v>
      </c>
      <c r="W15" s="44">
        <v>3.2709761086473499E-2</v>
      </c>
      <c r="X15" s="44">
        <v>6.0587171858683198E-3</v>
      </c>
      <c r="Y15" s="45">
        <v>7.1299578637299994E-8</v>
      </c>
      <c r="Z15" s="44" t="s">
        <v>165</v>
      </c>
    </row>
    <row r="16" spans="1:26" x14ac:dyDescent="0.3">
      <c r="A16" s="44" t="s">
        <v>226</v>
      </c>
      <c r="B16" s="44" t="s">
        <v>140</v>
      </c>
      <c r="C16" s="44" t="s">
        <v>139</v>
      </c>
      <c r="D16" s="44">
        <v>19</v>
      </c>
      <c r="E16" s="44">
        <v>45875851</v>
      </c>
      <c r="F16" s="50">
        <v>3.58949E-2</v>
      </c>
      <c r="G16" s="51">
        <v>6.4647100000000002E-3</v>
      </c>
      <c r="H16" s="45">
        <v>2.8171699999999999E-8</v>
      </c>
      <c r="I16" s="51">
        <v>4.0899900000000003E-2</v>
      </c>
      <c r="J16" s="51">
        <v>1.25963E-2</v>
      </c>
      <c r="K16" s="44">
        <v>0.04</v>
      </c>
      <c r="L16" s="44">
        <v>0</v>
      </c>
      <c r="M16" s="45">
        <v>3.5089336121362998E-8</v>
      </c>
      <c r="N16" s="44">
        <v>30.403506150268299</v>
      </c>
      <c r="O16" s="44">
        <v>0</v>
      </c>
      <c r="P16" s="45">
        <v>6.9413223280316093E-8</v>
      </c>
      <c r="Q16" s="45">
        <v>1</v>
      </c>
      <c r="R16" s="44">
        <v>50.216700000000003</v>
      </c>
      <c r="S16" s="45">
        <v>3.5089336121362998E-8</v>
      </c>
      <c r="T16" s="44">
        <v>5.9400000000000001E-2</v>
      </c>
      <c r="U16" s="44">
        <v>1.78E-2</v>
      </c>
      <c r="V16" s="45">
        <v>8.3199999999999995E-4</v>
      </c>
      <c r="W16" s="44">
        <v>3.32146305934473E-2</v>
      </c>
      <c r="X16" s="44">
        <v>7.1141727848935202E-3</v>
      </c>
      <c r="Y16" s="45">
        <v>3.1843433296500001E-6</v>
      </c>
      <c r="Z16" s="44" t="s">
        <v>165</v>
      </c>
    </row>
    <row r="17" spans="1:26" x14ac:dyDescent="0.3">
      <c r="A17" t="s">
        <v>227</v>
      </c>
      <c r="B17" t="s">
        <v>144</v>
      </c>
      <c r="C17" t="s">
        <v>146</v>
      </c>
      <c r="D17">
        <v>1</v>
      </c>
      <c r="E17">
        <v>66392405</v>
      </c>
      <c r="F17">
        <v>-1.0335199999999999E-2</v>
      </c>
      <c r="G17">
        <v>2.0258199999999998E-3</v>
      </c>
      <c r="H17" s="17">
        <v>3.36543E-7</v>
      </c>
      <c r="I17">
        <v>-1.6810200000000001E-2</v>
      </c>
      <c r="J17">
        <v>9.4245400000000003E-3</v>
      </c>
      <c r="K17">
        <v>-0.01</v>
      </c>
      <c r="L17">
        <v>0</v>
      </c>
      <c r="M17" s="17">
        <v>4.4188143475134501E-7</v>
      </c>
      <c r="N17">
        <v>25.502188354651398</v>
      </c>
      <c r="O17">
        <v>3.0346589044277201</v>
      </c>
      <c r="P17" s="17">
        <v>1.78785115743876E-7</v>
      </c>
      <c r="Q17" s="17">
        <v>2.4364728117481001E-8</v>
      </c>
      <c r="R17">
        <v>88.651399999999995</v>
      </c>
      <c r="S17" s="17">
        <v>2.4364728117481001E-8</v>
      </c>
      <c r="T17">
        <v>-2.7099999999999999E-2</v>
      </c>
      <c r="U17">
        <v>6.0000000000000001E-3</v>
      </c>
      <c r="V17" s="17">
        <v>6.5470000000000002E-6</v>
      </c>
      <c r="W17">
        <v>-8.4159788946985507E-3</v>
      </c>
      <c r="X17">
        <v>2.2063736789566398E-3</v>
      </c>
      <c r="Y17" s="17">
        <v>1.4475996726599999E-4</v>
      </c>
    </row>
    <row r="18" spans="1:26" s="44" customFormat="1" x14ac:dyDescent="0.3">
      <c r="A18" t="s">
        <v>228</v>
      </c>
      <c r="B18" t="s">
        <v>146</v>
      </c>
      <c r="C18" t="s">
        <v>139</v>
      </c>
      <c r="D18">
        <v>1</v>
      </c>
      <c r="E18">
        <v>66393732</v>
      </c>
      <c r="F18">
        <v>-1.0397099999999999E-2</v>
      </c>
      <c r="G18">
        <v>2.0221900000000001E-3</v>
      </c>
      <c r="H18" s="17">
        <v>2.72562E-7</v>
      </c>
      <c r="I18">
        <v>-1.7280400000000001E-2</v>
      </c>
      <c r="J18">
        <v>9.8978299999999998E-3</v>
      </c>
      <c r="K18">
        <v>-0.01</v>
      </c>
      <c r="L18">
        <v>0</v>
      </c>
      <c r="M18" s="17">
        <v>3.61793131827231E-7</v>
      </c>
      <c r="N18">
        <v>25.8880973807873</v>
      </c>
      <c r="O18">
        <v>3.3423312496724402</v>
      </c>
      <c r="P18" s="17">
        <v>1.2577954051095399E-7</v>
      </c>
      <c r="Q18" s="17">
        <v>1.6816078873315001E-8</v>
      </c>
      <c r="R18">
        <v>89.701599999999999</v>
      </c>
      <c r="S18" s="17">
        <v>1.6816078873315001E-8</v>
      </c>
      <c r="T18">
        <v>2.8000000000000001E-2</v>
      </c>
      <c r="U18">
        <v>6.0000000000000001E-3</v>
      </c>
      <c r="V18" s="17">
        <v>2.8729999999999999E-6</v>
      </c>
      <c r="W18">
        <v>-8.3810306412712803E-3</v>
      </c>
      <c r="X18">
        <v>2.2019389972189399E-3</v>
      </c>
      <c r="Y18" s="17">
        <v>1.503782892E-4</v>
      </c>
      <c r="Z18"/>
    </row>
    <row r="19" spans="1:26" x14ac:dyDescent="0.3">
      <c r="A19" t="s">
        <v>229</v>
      </c>
      <c r="B19" t="s">
        <v>144</v>
      </c>
      <c r="C19" t="s">
        <v>146</v>
      </c>
      <c r="D19">
        <v>1</v>
      </c>
      <c r="E19">
        <v>66407352</v>
      </c>
      <c r="F19">
        <v>-1.01905E-2</v>
      </c>
      <c r="G19">
        <v>2.0082699999999999E-3</v>
      </c>
      <c r="H19" s="17">
        <v>3.8901400000000002E-7</v>
      </c>
      <c r="I19">
        <v>-1.7187500000000001E-2</v>
      </c>
      <c r="J19">
        <v>9.9975299999999993E-3</v>
      </c>
      <c r="K19">
        <v>-0.01</v>
      </c>
      <c r="L19">
        <v>0</v>
      </c>
      <c r="M19" s="17">
        <v>5.1476712386976804E-7</v>
      </c>
      <c r="N19">
        <v>25.207683306112699</v>
      </c>
      <c r="O19">
        <v>3.5000464492568302</v>
      </c>
      <c r="P19" s="17">
        <v>1.6394515856841601E-7</v>
      </c>
      <c r="Q19" s="17">
        <v>2.2500144560912301E-8</v>
      </c>
      <c r="R19">
        <v>89.921499999999995</v>
      </c>
      <c r="S19" s="17">
        <v>2.2500144560912301E-8</v>
      </c>
      <c r="T19">
        <v>-2.8000000000000001E-2</v>
      </c>
      <c r="U19">
        <v>6.0000000000000001E-3</v>
      </c>
      <c r="V19" s="17">
        <v>2.7439999999999999E-6</v>
      </c>
      <c r="W19">
        <v>-8.1806431326954306E-3</v>
      </c>
      <c r="X19">
        <v>2.1850425140290302E-3</v>
      </c>
      <c r="Y19" s="17">
        <v>1.9357675292500001E-4</v>
      </c>
    </row>
    <row r="20" spans="1:26" x14ac:dyDescent="0.3">
      <c r="A20" t="s">
        <v>230</v>
      </c>
      <c r="B20" t="s">
        <v>139</v>
      </c>
      <c r="C20" t="s">
        <v>140</v>
      </c>
      <c r="D20">
        <v>1</v>
      </c>
      <c r="E20">
        <v>66411400</v>
      </c>
      <c r="F20">
        <v>-1.01733E-2</v>
      </c>
      <c r="G20">
        <v>2.0073999999999999E-3</v>
      </c>
      <c r="H20" s="17">
        <v>4.0219199999999998E-7</v>
      </c>
      <c r="I20">
        <v>-1.70832E-2</v>
      </c>
      <c r="J20">
        <v>9.8924900000000003E-3</v>
      </c>
      <c r="K20">
        <v>-0.01</v>
      </c>
      <c r="L20">
        <v>0</v>
      </c>
      <c r="M20" s="17">
        <v>5.3102605672962597E-7</v>
      </c>
      <c r="N20">
        <v>25.147712488017898</v>
      </c>
      <c r="O20">
        <v>3.3355094374177399</v>
      </c>
      <c r="P20" s="17">
        <v>1.8371382457485601E-7</v>
      </c>
      <c r="Q20" s="17">
        <v>2.50205173774396E-8</v>
      </c>
      <c r="R20">
        <v>89.7102</v>
      </c>
      <c r="S20" s="17">
        <v>2.50205173774396E-8</v>
      </c>
      <c r="T20">
        <v>2.7799999999999998E-2</v>
      </c>
      <c r="U20">
        <v>6.0000000000000001E-3</v>
      </c>
      <c r="V20" s="17">
        <v>3.241E-6</v>
      </c>
      <c r="W20">
        <v>-8.1867538106524407E-3</v>
      </c>
      <c r="X20">
        <v>2.1839918797608099E-3</v>
      </c>
      <c r="Y20" s="17">
        <v>1.89305790689E-4</v>
      </c>
    </row>
    <row r="21" spans="1:26" x14ac:dyDescent="0.3">
      <c r="A21" t="s">
        <v>231</v>
      </c>
      <c r="B21" t="s">
        <v>144</v>
      </c>
      <c r="C21" t="s">
        <v>139</v>
      </c>
      <c r="D21">
        <v>1</v>
      </c>
      <c r="E21">
        <v>190941420</v>
      </c>
      <c r="F21">
        <v>-1.74828E-2</v>
      </c>
      <c r="G21">
        <v>5.3201899999999998E-3</v>
      </c>
      <c r="H21" s="17">
        <v>1.01578E-3</v>
      </c>
      <c r="I21">
        <v>-2.2260800000000001E-3</v>
      </c>
      <c r="J21">
        <v>3.05303E-2</v>
      </c>
      <c r="K21">
        <v>-0.02</v>
      </c>
      <c r="L21">
        <v>0</v>
      </c>
      <c r="M21" s="17">
        <v>9.6043907509039397E-4</v>
      </c>
      <c r="N21">
        <v>10.9023197350921</v>
      </c>
      <c r="O21">
        <v>16.9804947691003</v>
      </c>
      <c r="P21" s="17">
        <v>2.4911631492590502E-7</v>
      </c>
      <c r="Q21" s="17">
        <v>3.44455581867464E-8</v>
      </c>
      <c r="R21">
        <v>95.831999999999994</v>
      </c>
      <c r="S21" s="17">
        <v>3.44455581867464E-8</v>
      </c>
      <c r="T21">
        <v>-3.2099999999999997E-2</v>
      </c>
      <c r="U21">
        <v>6.1000000000000004E-3</v>
      </c>
      <c r="V21" s="17">
        <v>1.173E-7</v>
      </c>
      <c r="W21">
        <v>2.89749640205667E-2</v>
      </c>
      <c r="X21">
        <v>1.0874930009963899E-2</v>
      </c>
      <c r="Y21" s="17">
        <v>7.7130000000000002E-3</v>
      </c>
    </row>
    <row r="22" spans="1:26" x14ac:dyDescent="0.3">
      <c r="A22" t="s">
        <v>232</v>
      </c>
      <c r="B22" t="s">
        <v>146</v>
      </c>
      <c r="C22" t="s">
        <v>144</v>
      </c>
      <c r="D22">
        <v>1</v>
      </c>
      <c r="E22">
        <v>190941510</v>
      </c>
      <c r="F22">
        <v>5.3500300000000004E-3</v>
      </c>
      <c r="G22">
        <v>4.0282699999999996E-3</v>
      </c>
      <c r="H22" s="17">
        <v>0.184138</v>
      </c>
      <c r="I22">
        <v>8.2810899999999996E-3</v>
      </c>
      <c r="J22">
        <v>2.3629500000000001E-2</v>
      </c>
      <c r="K22">
        <v>0.01</v>
      </c>
      <c r="L22">
        <v>0</v>
      </c>
      <c r="M22" s="17">
        <v>0.190367381190091</v>
      </c>
      <c r="N22">
        <v>1.7147721195835901</v>
      </c>
      <c r="O22">
        <v>26.239051470198699</v>
      </c>
      <c r="P22" s="17">
        <v>2.4030202900512598E-7</v>
      </c>
      <c r="Q22" s="17">
        <v>3.3537455801420197E-8</v>
      </c>
      <c r="R22">
        <v>97.045599999999993</v>
      </c>
      <c r="S22" s="17">
        <v>3.3537455801420197E-8</v>
      </c>
      <c r="T22">
        <v>-3.2000000000000001E-2</v>
      </c>
      <c r="U22">
        <v>6.1000000000000004E-3</v>
      </c>
      <c r="V22" s="17">
        <v>1.381E-7</v>
      </c>
      <c r="W22">
        <v>-1.5259347806381499E-2</v>
      </c>
      <c r="X22">
        <v>5.3643110641634203E-3</v>
      </c>
      <c r="Y22" s="17">
        <v>4.4466482366400002E-3</v>
      </c>
    </row>
    <row r="23" spans="1:26" x14ac:dyDescent="0.3">
      <c r="A23" t="s">
        <v>233</v>
      </c>
      <c r="B23" t="s">
        <v>139</v>
      </c>
      <c r="C23" t="s">
        <v>146</v>
      </c>
      <c r="D23">
        <v>1</v>
      </c>
      <c r="E23">
        <v>190941518</v>
      </c>
      <c r="F23">
        <v>5.3695100000000001E-3</v>
      </c>
      <c r="G23">
        <v>4.02908E-3</v>
      </c>
      <c r="H23" s="17">
        <v>0.18263499999999999</v>
      </c>
      <c r="I23">
        <v>8.3027900000000009E-3</v>
      </c>
      <c r="J23">
        <v>2.3708300000000002E-2</v>
      </c>
      <c r="K23">
        <v>0.01</v>
      </c>
      <c r="L23">
        <v>0</v>
      </c>
      <c r="M23" s="17">
        <v>0.188838277092019</v>
      </c>
      <c r="N23">
        <v>1.7266579067279699</v>
      </c>
      <c r="O23">
        <v>26.444861888460999</v>
      </c>
      <c r="P23" s="17">
        <v>2.1517849453044201E-7</v>
      </c>
      <c r="Q23" s="17">
        <v>3.0142740382798002E-8</v>
      </c>
      <c r="R23">
        <v>97.064300000000003</v>
      </c>
      <c r="S23" s="17">
        <v>3.0142740382798002E-8</v>
      </c>
      <c r="T23">
        <v>3.2099999999999997E-2</v>
      </c>
      <c r="U23">
        <v>6.1000000000000004E-3</v>
      </c>
      <c r="V23" s="17">
        <v>1.254E-7</v>
      </c>
      <c r="W23">
        <v>-1.5316974420192401E-2</v>
      </c>
      <c r="X23">
        <v>5.3662344008974803E-3</v>
      </c>
      <c r="Y23" s="17">
        <v>4.3128450982100001E-3</v>
      </c>
    </row>
    <row r="24" spans="1:26" x14ac:dyDescent="0.3">
      <c r="A24" t="s">
        <v>234</v>
      </c>
      <c r="B24" t="s">
        <v>140</v>
      </c>
      <c r="C24" t="s">
        <v>139</v>
      </c>
      <c r="D24">
        <v>3</v>
      </c>
      <c r="E24">
        <v>50197097</v>
      </c>
      <c r="F24">
        <v>-9.6725100000000005E-3</v>
      </c>
      <c r="G24">
        <v>2.0183200000000001E-3</v>
      </c>
      <c r="H24" s="17">
        <v>1.6483599999999999E-6</v>
      </c>
      <c r="I24">
        <v>-1.8415999999999998E-2</v>
      </c>
      <c r="J24">
        <v>1.2119899999999999E-2</v>
      </c>
      <c r="K24">
        <v>-0.01</v>
      </c>
      <c r="L24">
        <v>0</v>
      </c>
      <c r="M24" s="17">
        <v>2.2104231153456298E-6</v>
      </c>
      <c r="N24">
        <v>22.402879951874201</v>
      </c>
      <c r="O24">
        <v>7.3777668129159002</v>
      </c>
      <c r="P24" s="17">
        <v>9.5169756006095394E-8</v>
      </c>
      <c r="Q24" s="17">
        <v>1.25801716851634E-8</v>
      </c>
      <c r="R24">
        <v>93.110900000000001</v>
      </c>
      <c r="S24" s="17">
        <v>1.25801716851634E-8</v>
      </c>
      <c r="T24">
        <v>-3.1199999999999999E-2</v>
      </c>
      <c r="U24">
        <v>6.0000000000000001E-3</v>
      </c>
      <c r="V24" s="17">
        <v>2.1509999999999999E-7</v>
      </c>
      <c r="W24">
        <v>-7.1094614824715298E-3</v>
      </c>
      <c r="X24">
        <v>2.19735099823694E-3</v>
      </c>
      <c r="Y24" s="17">
        <v>1.23160101404E-3</v>
      </c>
    </row>
    <row r="25" spans="1:26" x14ac:dyDescent="0.3">
      <c r="A25" t="s">
        <v>235</v>
      </c>
      <c r="B25" t="s">
        <v>144</v>
      </c>
      <c r="C25" t="s">
        <v>146</v>
      </c>
      <c r="D25">
        <v>3</v>
      </c>
      <c r="E25">
        <v>50198537</v>
      </c>
      <c r="F25">
        <v>9.7609299999999993E-3</v>
      </c>
      <c r="G25">
        <v>1.9980000000000002E-3</v>
      </c>
      <c r="H25" s="17">
        <v>1.03249E-6</v>
      </c>
      <c r="I25">
        <v>1.79069E-2</v>
      </c>
      <c r="J25">
        <v>1.14111E-2</v>
      </c>
      <c r="K25">
        <v>0.01</v>
      </c>
      <c r="L25">
        <v>0</v>
      </c>
      <c r="M25" s="17">
        <v>1.3826062434287101E-6</v>
      </c>
      <c r="N25">
        <v>23.304715413288999</v>
      </c>
      <c r="O25">
        <v>6.3322669898558601</v>
      </c>
      <c r="P25" s="17">
        <v>1.02357111759377E-7</v>
      </c>
      <c r="Q25" s="17">
        <v>1.36151852869653E-8</v>
      </c>
      <c r="R25">
        <v>92.476399999999998</v>
      </c>
      <c r="S25" s="17">
        <v>1.36151852869653E-8</v>
      </c>
      <c r="T25">
        <v>0.03</v>
      </c>
      <c r="U25">
        <v>5.8999999999999999E-3</v>
      </c>
      <c r="V25" s="17">
        <v>3.9719999999999998E-7</v>
      </c>
      <c r="W25">
        <v>7.3101644621525004E-3</v>
      </c>
      <c r="X25">
        <v>2.1771616343216399E-3</v>
      </c>
      <c r="Y25" s="17">
        <v>7.7360269066299996E-4</v>
      </c>
    </row>
    <row r="26" spans="1:26" s="44" customFormat="1" x14ac:dyDescent="0.3">
      <c r="A26" t="s">
        <v>236</v>
      </c>
      <c r="B26" t="s">
        <v>140</v>
      </c>
      <c r="C26" t="s">
        <v>139</v>
      </c>
      <c r="D26">
        <v>3</v>
      </c>
      <c r="E26">
        <v>50207227</v>
      </c>
      <c r="F26">
        <v>-9.8258700000000004E-3</v>
      </c>
      <c r="G26">
        <v>1.98445E-3</v>
      </c>
      <c r="H26" s="17">
        <v>7.3669299999999999E-7</v>
      </c>
      <c r="I26">
        <v>-1.8192900000000001E-2</v>
      </c>
      <c r="J26">
        <v>1.1637399999999999E-2</v>
      </c>
      <c r="K26">
        <v>-0.01</v>
      </c>
      <c r="L26">
        <v>0</v>
      </c>
      <c r="M26" s="17">
        <v>9.9558753796052609E-7</v>
      </c>
      <c r="N26">
        <v>23.936640604510401</v>
      </c>
      <c r="O26">
        <v>6.7959712909725898</v>
      </c>
      <c r="P26" s="17">
        <v>5.87546724271868E-8</v>
      </c>
      <c r="Q26" s="17">
        <v>7.6342909418412695E-9</v>
      </c>
      <c r="R26">
        <v>92.777100000000004</v>
      </c>
      <c r="S26" s="17">
        <v>7.6342909418412695E-9</v>
      </c>
      <c r="T26">
        <v>-3.0499999999999999E-2</v>
      </c>
      <c r="U26">
        <v>5.8999999999999999E-3</v>
      </c>
      <c r="V26" s="17">
        <v>2.3370000000000001E-7</v>
      </c>
      <c r="W26">
        <v>-7.3807832360940698E-3</v>
      </c>
      <c r="X26">
        <v>2.1605756745692001E-3</v>
      </c>
      <c r="Y26" s="17">
        <v>6.4619712073900001E-4</v>
      </c>
      <c r="Z26"/>
    </row>
    <row r="27" spans="1:26" x14ac:dyDescent="0.3">
      <c r="A27" t="s">
        <v>237</v>
      </c>
      <c r="B27" t="s">
        <v>146</v>
      </c>
      <c r="C27" t="s">
        <v>139</v>
      </c>
      <c r="D27">
        <v>3</v>
      </c>
      <c r="E27">
        <v>50208406</v>
      </c>
      <c r="F27">
        <v>-9.7983800000000006E-3</v>
      </c>
      <c r="G27">
        <v>1.9848399999999999E-3</v>
      </c>
      <c r="H27" s="17">
        <v>7.9494899999999998E-7</v>
      </c>
      <c r="I27">
        <v>-1.8131000000000001E-2</v>
      </c>
      <c r="J27">
        <v>1.1597E-2</v>
      </c>
      <c r="K27">
        <v>-0.01</v>
      </c>
      <c r="L27">
        <v>0</v>
      </c>
      <c r="M27" s="17">
        <v>1.07234454172518E-6</v>
      </c>
      <c r="N27">
        <v>23.7936715061659</v>
      </c>
      <c r="O27">
        <v>6.7132576583069801</v>
      </c>
      <c r="P27" s="17">
        <v>6.58701893374817E-8</v>
      </c>
      <c r="Q27" s="17">
        <v>8.7049813661523301E-9</v>
      </c>
      <c r="R27">
        <v>92.726600000000005</v>
      </c>
      <c r="S27" s="17">
        <v>8.7049813661523301E-9</v>
      </c>
      <c r="T27">
        <v>3.04E-2</v>
      </c>
      <c r="U27">
        <v>5.8999999999999999E-3</v>
      </c>
      <c r="V27" s="17">
        <v>2.6479999999999999E-7</v>
      </c>
      <c r="W27">
        <v>-7.3609406955226896E-3</v>
      </c>
      <c r="X27">
        <v>2.1610399745396101E-3</v>
      </c>
      <c r="Y27" s="17">
        <v>6.70237065799E-4</v>
      </c>
    </row>
    <row r="28" spans="1:26" x14ac:dyDescent="0.3">
      <c r="A28" t="s">
        <v>238</v>
      </c>
      <c r="B28" t="s">
        <v>140</v>
      </c>
      <c r="C28" t="s">
        <v>146</v>
      </c>
      <c r="D28">
        <v>3</v>
      </c>
      <c r="E28">
        <v>50209053</v>
      </c>
      <c r="F28">
        <v>-9.6259299999999996E-3</v>
      </c>
      <c r="G28">
        <v>1.98562E-3</v>
      </c>
      <c r="H28" s="17">
        <v>1.24833E-6</v>
      </c>
      <c r="I28">
        <v>-1.8224899999999999E-2</v>
      </c>
      <c r="J28">
        <v>1.19224E-2</v>
      </c>
      <c r="K28">
        <v>-0.01</v>
      </c>
      <c r="L28">
        <v>0</v>
      </c>
      <c r="M28" s="17">
        <v>1.68130100581771E-6</v>
      </c>
      <c r="N28">
        <v>22.928616775084599</v>
      </c>
      <c r="O28">
        <v>7.3865937085201701</v>
      </c>
      <c r="P28" s="17">
        <v>7.2588601753876804E-8</v>
      </c>
      <c r="Q28" s="17">
        <v>9.66960055365265E-9</v>
      </c>
      <c r="R28">
        <v>93.115200000000002</v>
      </c>
      <c r="S28" s="17">
        <v>9.66960055365265E-9</v>
      </c>
      <c r="T28">
        <v>-3.0800000000000001E-2</v>
      </c>
      <c r="U28">
        <v>5.8999999999999999E-3</v>
      </c>
      <c r="V28" s="17">
        <v>1.8479999999999999E-7</v>
      </c>
      <c r="W28">
        <v>-7.1053193941124099E-3</v>
      </c>
      <c r="X28">
        <v>2.1620098164036902E-3</v>
      </c>
      <c r="Y28" s="17">
        <v>1.0292950910900001E-3</v>
      </c>
    </row>
    <row r="29" spans="1:26" x14ac:dyDescent="0.3">
      <c r="A29" t="s">
        <v>239</v>
      </c>
      <c r="B29" t="s">
        <v>146</v>
      </c>
      <c r="C29" t="s">
        <v>144</v>
      </c>
      <c r="D29">
        <v>3</v>
      </c>
      <c r="E29">
        <v>50234126</v>
      </c>
      <c r="F29">
        <v>9.0369200000000004E-3</v>
      </c>
      <c r="G29">
        <v>1.99591E-3</v>
      </c>
      <c r="H29" s="17">
        <v>5.9623399999999999E-6</v>
      </c>
      <c r="I29">
        <v>1.7895500000000002E-2</v>
      </c>
      <c r="J29">
        <v>1.22723E-2</v>
      </c>
      <c r="K29">
        <v>0.01</v>
      </c>
      <c r="L29">
        <v>0</v>
      </c>
      <c r="M29" s="17">
        <v>7.8757982090648495E-6</v>
      </c>
      <c r="N29">
        <v>19.9677843004004</v>
      </c>
      <c r="O29">
        <v>8.1303437961849898</v>
      </c>
      <c r="P29" s="17">
        <v>2.2333992725479099E-7</v>
      </c>
      <c r="Q29" s="17">
        <v>3.0957097782236798E-8</v>
      </c>
      <c r="R29">
        <v>93.491500000000002</v>
      </c>
      <c r="S29" s="17">
        <v>3.0957097782236798E-8</v>
      </c>
      <c r="T29">
        <v>-3.0800000000000001E-2</v>
      </c>
      <c r="U29">
        <v>5.8999999999999999E-3</v>
      </c>
      <c r="V29" s="17">
        <v>1.9859999999999999E-7</v>
      </c>
      <c r="W29">
        <v>6.3672408532097803E-3</v>
      </c>
      <c r="X29">
        <v>2.1745940264988098E-3</v>
      </c>
      <c r="Y29" s="17">
        <v>3.3380552959000002E-3</v>
      </c>
    </row>
    <row r="30" spans="1:26" x14ac:dyDescent="0.3">
      <c r="A30" t="s">
        <v>240</v>
      </c>
      <c r="B30" t="s">
        <v>139</v>
      </c>
      <c r="C30" t="s">
        <v>140</v>
      </c>
      <c r="D30">
        <v>3</v>
      </c>
      <c r="E30">
        <v>50240338</v>
      </c>
      <c r="F30">
        <v>9.6283700000000007E-3</v>
      </c>
      <c r="G30">
        <v>1.9897700000000001E-3</v>
      </c>
      <c r="H30" s="17">
        <v>1.3053199999999999E-6</v>
      </c>
      <c r="I30">
        <v>1.8592399999999999E-2</v>
      </c>
      <c r="J30">
        <v>1.2380499999999999E-2</v>
      </c>
      <c r="K30">
        <v>0.01</v>
      </c>
      <c r="L30">
        <v>0</v>
      </c>
      <c r="M30" s="17">
        <v>1.76983537546147E-6</v>
      </c>
      <c r="N30">
        <v>22.829977182483301</v>
      </c>
      <c r="O30">
        <v>8.3738571032050295</v>
      </c>
      <c r="P30" s="17">
        <v>4.6280655630714803E-8</v>
      </c>
      <c r="Q30" s="17">
        <v>6.0298161491498297E-9</v>
      </c>
      <c r="R30">
        <v>93.609399999999994</v>
      </c>
      <c r="S30" s="17">
        <v>6.0298161491498297E-9</v>
      </c>
      <c r="T30">
        <v>-3.1600000000000003E-2</v>
      </c>
      <c r="U30">
        <v>5.8999999999999999E-3</v>
      </c>
      <c r="V30" s="17">
        <v>9.5679999999999994E-8</v>
      </c>
      <c r="W30">
        <v>6.9763997321770797E-3</v>
      </c>
      <c r="X30">
        <v>2.1671094978806698E-3</v>
      </c>
      <c r="Y30" s="17">
        <v>1.27572708335E-3</v>
      </c>
    </row>
    <row r="31" spans="1:26" x14ac:dyDescent="0.3">
      <c r="A31" t="s">
        <v>241</v>
      </c>
      <c r="B31" t="s">
        <v>139</v>
      </c>
      <c r="C31" t="s">
        <v>146</v>
      </c>
      <c r="D31">
        <v>3</v>
      </c>
      <c r="E31">
        <v>50248807</v>
      </c>
      <c r="F31">
        <v>9.2992600000000002E-3</v>
      </c>
      <c r="G31">
        <v>1.9915900000000001E-3</v>
      </c>
      <c r="H31" s="17">
        <v>3.0228399999999999E-6</v>
      </c>
      <c r="I31">
        <v>1.8134999999999998E-2</v>
      </c>
      <c r="J31">
        <v>1.223E-2</v>
      </c>
      <c r="K31">
        <v>0.01</v>
      </c>
      <c r="L31">
        <v>0</v>
      </c>
      <c r="M31" s="17">
        <v>4.0344681850149901E-6</v>
      </c>
      <c r="N31">
        <v>21.2484008697276</v>
      </c>
      <c r="O31">
        <v>8.0417054437531501</v>
      </c>
      <c r="P31" s="17">
        <v>1.2203159176658E-7</v>
      </c>
      <c r="Q31" s="17">
        <v>1.6377613446627399E-8</v>
      </c>
      <c r="R31">
        <v>93.450400000000002</v>
      </c>
      <c r="S31" s="17">
        <v>1.6377613446627399E-8</v>
      </c>
      <c r="T31">
        <v>3.1E-2</v>
      </c>
      <c r="U31">
        <v>5.8999999999999999E-3</v>
      </c>
      <c r="V31" s="17">
        <v>1.6750000000000001E-7</v>
      </c>
      <c r="W31">
        <v>6.6626861860860304E-3</v>
      </c>
      <c r="X31">
        <v>2.1693014095702798E-3</v>
      </c>
      <c r="Y31" s="17">
        <v>2.0964869100700001E-3</v>
      </c>
    </row>
    <row r="32" spans="1:26" x14ac:dyDescent="0.3">
      <c r="A32" t="s">
        <v>242</v>
      </c>
      <c r="B32" t="s">
        <v>139</v>
      </c>
      <c r="C32" t="s">
        <v>140</v>
      </c>
      <c r="D32">
        <v>3</v>
      </c>
      <c r="E32">
        <v>50250837</v>
      </c>
      <c r="F32">
        <v>9.1763299999999999E-3</v>
      </c>
      <c r="G32">
        <v>1.98898E-3</v>
      </c>
      <c r="H32" s="17">
        <v>3.9576199999999997E-6</v>
      </c>
      <c r="I32">
        <v>1.81656E-2</v>
      </c>
      <c r="J32">
        <v>1.24087E-2</v>
      </c>
      <c r="K32">
        <v>0.01</v>
      </c>
      <c r="L32">
        <v>0</v>
      </c>
      <c r="M32" s="17">
        <v>5.2745188624624199E-6</v>
      </c>
      <c r="N32">
        <v>20.734924284971299</v>
      </c>
      <c r="O32">
        <v>8.4370665589063893</v>
      </c>
      <c r="P32" s="17">
        <v>1.2956127255892E-7</v>
      </c>
      <c r="Q32" s="17">
        <v>1.77289674088237E-8</v>
      </c>
      <c r="R32">
        <v>93.638900000000007</v>
      </c>
      <c r="S32" s="17">
        <v>1.77289674088237E-8</v>
      </c>
      <c r="T32">
        <v>-3.1199999999999999E-2</v>
      </c>
      <c r="U32">
        <v>5.8999999999999999E-3</v>
      </c>
      <c r="V32" s="17">
        <v>1.43E-7</v>
      </c>
      <c r="W32">
        <v>6.5079912828785698E-3</v>
      </c>
      <c r="X32">
        <v>2.1661021176445998E-3</v>
      </c>
      <c r="Y32" s="17">
        <v>2.6392510651999999E-3</v>
      </c>
    </row>
    <row r="33" spans="1:25" x14ac:dyDescent="0.3">
      <c r="A33" t="s">
        <v>243</v>
      </c>
      <c r="B33" t="s">
        <v>140</v>
      </c>
      <c r="C33" t="s">
        <v>139</v>
      </c>
      <c r="D33">
        <v>6</v>
      </c>
      <c r="E33">
        <v>32338986</v>
      </c>
      <c r="F33">
        <v>-6.0902100000000004E-3</v>
      </c>
      <c r="G33">
        <v>2.3080399999999999E-3</v>
      </c>
      <c r="H33" s="17">
        <v>8.3225599999999997E-3</v>
      </c>
      <c r="I33">
        <v>8.1129400000000008E-3</v>
      </c>
      <c r="J33">
        <v>1.92769E-2</v>
      </c>
      <c r="K33">
        <v>-0.01</v>
      </c>
      <c r="L33">
        <v>0</v>
      </c>
      <c r="M33" s="17">
        <v>7.3049945873926497E-3</v>
      </c>
      <c r="N33">
        <v>7.1964007808486103</v>
      </c>
      <c r="O33">
        <v>20.835976724130301</v>
      </c>
      <c r="P33" s="17">
        <v>2.3091451411729901E-7</v>
      </c>
      <c r="Q33" s="17">
        <v>3.1793902405473701E-8</v>
      </c>
      <c r="R33">
        <v>96.575599999999994</v>
      </c>
      <c r="S33" s="17">
        <v>3.1793902405473701E-8</v>
      </c>
      <c r="T33">
        <v>2.7900000000000001E-2</v>
      </c>
      <c r="U33">
        <v>6.7000000000000002E-3</v>
      </c>
      <c r="V33" s="17">
        <v>3.0759999999999997E-5</v>
      </c>
      <c r="W33">
        <v>-1.09873625554621E-2</v>
      </c>
      <c r="X33">
        <v>2.5207656678589E-3</v>
      </c>
      <c r="Y33" s="17">
        <v>1.4329485367500001E-5</v>
      </c>
    </row>
    <row r="34" spans="1:25" x14ac:dyDescent="0.3">
      <c r="A34" t="s">
        <v>244</v>
      </c>
      <c r="B34" t="s">
        <v>144</v>
      </c>
      <c r="C34" t="s">
        <v>146</v>
      </c>
      <c r="D34">
        <v>6</v>
      </c>
      <c r="E34">
        <v>32340236</v>
      </c>
      <c r="F34">
        <v>-7.2895800000000004E-3</v>
      </c>
      <c r="G34">
        <v>2.1076300000000001E-3</v>
      </c>
      <c r="H34" s="17">
        <v>5.4285800000000001E-4</v>
      </c>
      <c r="I34">
        <v>6.1387799999999999E-3</v>
      </c>
      <c r="J34">
        <v>1.8214500000000002E-2</v>
      </c>
      <c r="K34">
        <v>-0.01</v>
      </c>
      <c r="L34">
        <v>0</v>
      </c>
      <c r="M34" s="17">
        <v>4.6346233558336501E-4</v>
      </c>
      <c r="N34">
        <v>12.257216427811899</v>
      </c>
      <c r="O34">
        <v>22.937207929461302</v>
      </c>
      <c r="P34" s="17">
        <v>6.1458994194367297E-9</v>
      </c>
      <c r="Q34" s="17">
        <v>7.4984924665403697E-10</v>
      </c>
      <c r="R34">
        <v>96.817899999999995</v>
      </c>
      <c r="S34" s="17">
        <v>7.4984924665403697E-10</v>
      </c>
      <c r="T34">
        <v>2.4799999999999999E-2</v>
      </c>
      <c r="U34">
        <v>6.1000000000000004E-3</v>
      </c>
      <c r="V34" s="17">
        <v>4.7379999999999997E-5</v>
      </c>
      <c r="W34">
        <v>-1.19750819880648E-2</v>
      </c>
      <c r="X34">
        <v>2.30271468415005E-3</v>
      </c>
      <c r="Y34" s="17">
        <v>2.18878142852E-7</v>
      </c>
    </row>
    <row r="35" spans="1:25" x14ac:dyDescent="0.3">
      <c r="A35" t="s">
        <v>245</v>
      </c>
      <c r="B35" t="s">
        <v>146</v>
      </c>
      <c r="C35" t="s">
        <v>144</v>
      </c>
      <c r="D35">
        <v>6</v>
      </c>
      <c r="E35">
        <v>32345052</v>
      </c>
      <c r="F35">
        <v>-7.8621000000000003E-3</v>
      </c>
      <c r="G35">
        <v>2.37171E-3</v>
      </c>
      <c r="H35" s="17">
        <v>9.1660400000000001E-4</v>
      </c>
      <c r="I35">
        <v>4.7183099999999999E-3</v>
      </c>
      <c r="J35">
        <v>1.7997099999999999E-2</v>
      </c>
      <c r="K35">
        <v>-0.01</v>
      </c>
      <c r="L35">
        <v>0</v>
      </c>
      <c r="M35" s="17">
        <v>8.06143551837442E-4</v>
      </c>
      <c r="N35">
        <v>11.227034444232499</v>
      </c>
      <c r="O35">
        <v>19.1973212212087</v>
      </c>
      <c r="P35" s="17">
        <v>6.8683935594930198E-8</v>
      </c>
      <c r="Q35" s="17">
        <v>9.1745219267516704E-9</v>
      </c>
      <c r="R35">
        <v>96.337800000000001</v>
      </c>
      <c r="S35" s="17">
        <v>9.1745219267516704E-9</v>
      </c>
      <c r="T35">
        <v>-2.3199999999999998E-2</v>
      </c>
      <c r="U35">
        <v>6.4000000000000003E-3</v>
      </c>
      <c r="V35" s="17">
        <v>2.8870000000000002E-4</v>
      </c>
      <c r="W35">
        <v>-1.3183007548472601E-2</v>
      </c>
      <c r="X35">
        <v>2.62687032199622E-3</v>
      </c>
      <c r="Y35" s="17">
        <v>5.2925152881700001E-7</v>
      </c>
    </row>
    <row r="36" spans="1:25" x14ac:dyDescent="0.3">
      <c r="A36" t="s">
        <v>246</v>
      </c>
      <c r="B36" t="s">
        <v>140</v>
      </c>
      <c r="C36" t="s">
        <v>139</v>
      </c>
      <c r="D36">
        <v>6</v>
      </c>
      <c r="E36">
        <v>32347532</v>
      </c>
      <c r="F36">
        <v>-8.1595599999999997E-3</v>
      </c>
      <c r="G36">
        <v>2.25698E-3</v>
      </c>
      <c r="H36" s="17">
        <v>3.0004599999999999E-4</v>
      </c>
      <c r="I36">
        <v>4.7581699999999999E-3</v>
      </c>
      <c r="J36">
        <v>1.7842799999999999E-2</v>
      </c>
      <c r="K36">
        <v>-0.01</v>
      </c>
      <c r="L36">
        <v>0</v>
      </c>
      <c r="M36" s="17">
        <v>2.6013888777613303E-4</v>
      </c>
      <c r="N36">
        <v>13.337586890989099</v>
      </c>
      <c r="O36">
        <v>19.045366492421</v>
      </c>
      <c r="P36" s="17">
        <v>2.5477823269298801E-8</v>
      </c>
      <c r="Q36" s="17">
        <v>3.2195086907467302E-9</v>
      </c>
      <c r="R36">
        <v>96.329599999999999</v>
      </c>
      <c r="S36" s="17">
        <v>3.2195086907467302E-9</v>
      </c>
      <c r="T36">
        <v>2.3099999999999999E-2</v>
      </c>
      <c r="U36">
        <v>6.4000000000000003E-3</v>
      </c>
      <c r="V36" s="17">
        <v>3.0519999999999999E-4</v>
      </c>
      <c r="W36">
        <v>-1.29168640817869E-2</v>
      </c>
      <c r="X36">
        <v>2.4729971416549701E-3</v>
      </c>
      <c r="Y36" s="17">
        <v>1.7536563677400001E-7</v>
      </c>
    </row>
    <row r="37" spans="1:25" x14ac:dyDescent="0.3">
      <c r="A37" t="s">
        <v>247</v>
      </c>
      <c r="B37" t="s">
        <v>146</v>
      </c>
      <c r="C37" t="s">
        <v>144</v>
      </c>
      <c r="D37">
        <v>6</v>
      </c>
      <c r="E37">
        <v>32347533</v>
      </c>
      <c r="F37">
        <v>-8.1013600000000002E-3</v>
      </c>
      <c r="G37">
        <v>2.25698E-3</v>
      </c>
      <c r="H37" s="17">
        <v>3.3135100000000002E-4</v>
      </c>
      <c r="I37">
        <v>4.7904799999999997E-3</v>
      </c>
      <c r="J37">
        <v>1.7809599999999998E-2</v>
      </c>
      <c r="K37">
        <v>-0.01</v>
      </c>
      <c r="L37">
        <v>0</v>
      </c>
      <c r="M37" s="17">
        <v>2.87523114968275E-4</v>
      </c>
      <c r="N37">
        <v>13.149974769676501</v>
      </c>
      <c r="O37">
        <v>18.9505644101774</v>
      </c>
      <c r="P37" s="17">
        <v>2.93927250194938E-8</v>
      </c>
      <c r="Q37" s="17">
        <v>3.7655550462367898E-9</v>
      </c>
      <c r="R37">
        <v>96.315899999999999</v>
      </c>
      <c r="S37" s="17">
        <v>3.7655550462367898E-9</v>
      </c>
      <c r="T37">
        <v>-2.3099999999999999E-2</v>
      </c>
      <c r="U37">
        <v>6.4000000000000003E-3</v>
      </c>
      <c r="V37" s="17">
        <v>3.054E-4</v>
      </c>
      <c r="W37">
        <v>-1.2847016358616001E-2</v>
      </c>
      <c r="X37">
        <v>2.4729979879323598E-3</v>
      </c>
      <c r="Y37" s="17">
        <v>2.0344984644100001E-7</v>
      </c>
    </row>
    <row r="38" spans="1:25" x14ac:dyDescent="0.3">
      <c r="A38" t="s">
        <v>248</v>
      </c>
      <c r="B38" t="s">
        <v>139</v>
      </c>
      <c r="C38" t="s">
        <v>140</v>
      </c>
      <c r="D38">
        <v>6</v>
      </c>
      <c r="E38">
        <v>32367847</v>
      </c>
      <c r="F38">
        <v>-8.3006399999999998E-3</v>
      </c>
      <c r="G38">
        <v>2.2364899999999998E-3</v>
      </c>
      <c r="H38" s="17">
        <v>2.06066E-4</v>
      </c>
      <c r="I38">
        <v>4.9903100000000004E-3</v>
      </c>
      <c r="J38">
        <v>1.8219599999999999E-2</v>
      </c>
      <c r="K38">
        <v>-0.01</v>
      </c>
      <c r="L38">
        <v>0</v>
      </c>
      <c r="M38" s="17">
        <v>1.77207348649705E-4</v>
      </c>
      <c r="N38">
        <v>14.058539553247201</v>
      </c>
      <c r="O38">
        <v>20.183990325101</v>
      </c>
      <c r="P38" s="17">
        <v>9.9449219973291602E-9</v>
      </c>
      <c r="Q38" s="17">
        <v>1.22825384275716E-9</v>
      </c>
      <c r="R38">
        <v>96.488600000000005</v>
      </c>
      <c r="S38" s="17">
        <v>1.22825384275716E-9</v>
      </c>
      <c r="T38">
        <v>-2.3699999999999999E-2</v>
      </c>
      <c r="U38">
        <v>6.4000000000000003E-3</v>
      </c>
      <c r="V38" s="17">
        <v>1.9919999999999999E-4</v>
      </c>
      <c r="W38">
        <v>-1.30929679823177E-2</v>
      </c>
      <c r="X38">
        <v>2.44740893217083E-3</v>
      </c>
      <c r="Y38" s="17">
        <v>9.1758292753500003E-8</v>
      </c>
    </row>
    <row r="39" spans="1:25" x14ac:dyDescent="0.3">
      <c r="A39" t="s">
        <v>249</v>
      </c>
      <c r="B39" t="s">
        <v>139</v>
      </c>
      <c r="C39" t="s">
        <v>140</v>
      </c>
      <c r="D39">
        <v>6</v>
      </c>
      <c r="E39">
        <v>32370835</v>
      </c>
      <c r="F39">
        <v>-7.6643199999999996E-3</v>
      </c>
      <c r="G39">
        <v>2.07989E-3</v>
      </c>
      <c r="H39" s="17">
        <v>2.28743E-4</v>
      </c>
      <c r="I39">
        <v>5.7686400000000002E-3</v>
      </c>
      <c r="J39">
        <v>1.8079100000000001E-2</v>
      </c>
      <c r="K39">
        <v>-0.01</v>
      </c>
      <c r="L39">
        <v>0</v>
      </c>
      <c r="M39" s="17">
        <v>1.94015825896837E-4</v>
      </c>
      <c r="N39">
        <v>13.888170004506801</v>
      </c>
      <c r="O39">
        <v>22.575818549285199</v>
      </c>
      <c r="P39" s="17">
        <v>3.23544118072235E-9</v>
      </c>
      <c r="Q39" s="17">
        <v>3.9214404978383599E-10</v>
      </c>
      <c r="R39">
        <v>96.781499999999994</v>
      </c>
      <c r="S39" s="17">
        <v>3.9214404978383599E-10</v>
      </c>
      <c r="T39">
        <v>-2.4299999999999999E-2</v>
      </c>
      <c r="U39">
        <v>6.1000000000000004E-3</v>
      </c>
      <c r="V39" s="17">
        <v>6.7390000000000004E-5</v>
      </c>
      <c r="W39">
        <v>-1.22136225543511E-2</v>
      </c>
      <c r="X39">
        <v>2.2684911067310598E-3</v>
      </c>
      <c r="Y39" s="17">
        <v>8.1080169933600005E-8</v>
      </c>
    </row>
    <row r="40" spans="1:25" x14ac:dyDescent="0.3">
      <c r="A40" t="s">
        <v>250</v>
      </c>
      <c r="B40" t="s">
        <v>140</v>
      </c>
      <c r="C40" t="s">
        <v>146</v>
      </c>
      <c r="D40">
        <v>6</v>
      </c>
      <c r="E40">
        <v>32373698</v>
      </c>
      <c r="F40">
        <v>-7.5836799999999998E-3</v>
      </c>
      <c r="G40">
        <v>2.0799E-3</v>
      </c>
      <c r="H40" s="17">
        <v>2.6616299999999998E-4</v>
      </c>
      <c r="I40">
        <v>5.8131299999999997E-3</v>
      </c>
      <c r="J40">
        <v>1.8033500000000001E-2</v>
      </c>
      <c r="K40">
        <v>-0.01</v>
      </c>
      <c r="L40">
        <v>0</v>
      </c>
      <c r="M40" s="17">
        <v>2.2608534971791199E-4</v>
      </c>
      <c r="N40">
        <v>13.6008316165886</v>
      </c>
      <c r="O40">
        <v>22.4280204517</v>
      </c>
      <c r="P40" s="17">
        <v>4.0311170483921502E-9</v>
      </c>
      <c r="Q40" s="17">
        <v>4.8248657366459104E-10</v>
      </c>
      <c r="R40">
        <v>96.765199999999993</v>
      </c>
      <c r="S40" s="17">
        <v>4.8248657366459104E-10</v>
      </c>
      <c r="T40">
        <v>2.4299999999999999E-2</v>
      </c>
      <c r="U40">
        <v>6.1000000000000004E-3</v>
      </c>
      <c r="V40" s="17">
        <v>6.7630000000000001E-5</v>
      </c>
      <c r="W40">
        <v>-1.2118877391967899E-2</v>
      </c>
      <c r="X40">
        <v>2.2684922918697601E-3</v>
      </c>
      <c r="Y40" s="17">
        <v>1.01808067156E-7</v>
      </c>
    </row>
    <row r="41" spans="1:25" x14ac:dyDescent="0.3">
      <c r="A41" t="s">
        <v>251</v>
      </c>
      <c r="B41" t="s">
        <v>140</v>
      </c>
      <c r="C41" t="s">
        <v>144</v>
      </c>
      <c r="D41">
        <v>6</v>
      </c>
      <c r="E41">
        <v>32375371</v>
      </c>
      <c r="F41">
        <v>-8.5388400000000007E-3</v>
      </c>
      <c r="G41">
        <v>2.1902699999999998E-3</v>
      </c>
      <c r="H41" s="17">
        <v>9.6774799999999994E-5</v>
      </c>
      <c r="I41">
        <v>4.2815099999999997E-3</v>
      </c>
      <c r="J41">
        <v>1.7400800000000001E-2</v>
      </c>
      <c r="K41">
        <v>-0.01</v>
      </c>
      <c r="L41">
        <v>0</v>
      </c>
      <c r="M41" s="17">
        <v>8.3383428937459795E-5</v>
      </c>
      <c r="N41">
        <v>15.4799873790458</v>
      </c>
      <c r="O41">
        <v>17.945265090046899</v>
      </c>
      <c r="P41" s="17">
        <v>1.5035656336994701E-8</v>
      </c>
      <c r="Q41" s="17">
        <v>1.8623175970941299E-9</v>
      </c>
      <c r="R41">
        <v>96.172799999999995</v>
      </c>
      <c r="S41" s="17">
        <v>1.8623175970941299E-9</v>
      </c>
      <c r="T41">
        <v>-2.2200000000000001E-2</v>
      </c>
      <c r="U41">
        <v>6.4000000000000003E-3</v>
      </c>
      <c r="V41" s="17">
        <v>4.773E-4</v>
      </c>
      <c r="W41">
        <v>-1.29665059085367E-2</v>
      </c>
      <c r="X41">
        <v>2.38992728869576E-3</v>
      </c>
      <c r="Y41" s="17">
        <v>6.2160823309099994E-8</v>
      </c>
    </row>
    <row r="42" spans="1:25" x14ac:dyDescent="0.3">
      <c r="A42" t="s">
        <v>252</v>
      </c>
      <c r="B42" t="s">
        <v>144</v>
      </c>
      <c r="C42" t="s">
        <v>146</v>
      </c>
      <c r="D42">
        <v>6</v>
      </c>
      <c r="E42">
        <v>32375374</v>
      </c>
      <c r="F42">
        <v>-8.3685300000000008E-3</v>
      </c>
      <c r="G42">
        <v>2.1907099999999998E-3</v>
      </c>
      <c r="H42" s="17">
        <v>1.33447E-4</v>
      </c>
      <c r="I42">
        <v>4.3742599999999996E-3</v>
      </c>
      <c r="J42">
        <v>1.73052E-2</v>
      </c>
      <c r="K42">
        <v>-0.01</v>
      </c>
      <c r="L42">
        <v>0</v>
      </c>
      <c r="M42" s="17">
        <v>1.15274527100936E-4</v>
      </c>
      <c r="N42">
        <v>14.8684571529585</v>
      </c>
      <c r="O42">
        <v>17.677950963042701</v>
      </c>
      <c r="P42" s="17">
        <v>2.34550822640928E-8</v>
      </c>
      <c r="Q42" s="17">
        <v>2.97707776403517E-9</v>
      </c>
      <c r="R42">
        <v>96.130200000000002</v>
      </c>
      <c r="S42" s="17">
        <v>2.97707776403517E-9</v>
      </c>
      <c r="T42">
        <v>2.2200000000000001E-2</v>
      </c>
      <c r="U42">
        <v>6.4000000000000003E-3</v>
      </c>
      <c r="V42" s="17">
        <v>4.8220000000000001E-4</v>
      </c>
      <c r="W42">
        <v>-1.2771760067881201E-2</v>
      </c>
      <c r="X42">
        <v>2.3904916214298601E-3</v>
      </c>
      <c r="Y42" s="17">
        <v>9.8596305862699999E-8</v>
      </c>
    </row>
    <row r="43" spans="1:25" x14ac:dyDescent="0.3">
      <c r="A43" t="s">
        <v>253</v>
      </c>
      <c r="B43" t="s">
        <v>144</v>
      </c>
      <c r="C43" t="s">
        <v>146</v>
      </c>
      <c r="D43">
        <v>6</v>
      </c>
      <c r="E43">
        <v>32375424</v>
      </c>
      <c r="F43">
        <v>-8.4542599999999999E-3</v>
      </c>
      <c r="G43">
        <v>2.16271E-3</v>
      </c>
      <c r="H43" s="17">
        <v>9.2641999999999998E-5</v>
      </c>
      <c r="I43">
        <v>4.2406299999999996E-3</v>
      </c>
      <c r="J43">
        <v>1.7254100000000001E-2</v>
      </c>
      <c r="K43">
        <v>-0.01</v>
      </c>
      <c r="L43">
        <v>0</v>
      </c>
      <c r="M43" s="17">
        <v>7.9736652158634005E-5</v>
      </c>
      <c r="N43">
        <v>15.5645259404151</v>
      </c>
      <c r="O43">
        <v>18.2877539178169</v>
      </c>
      <c r="P43" s="17">
        <v>1.2114767225576199E-8</v>
      </c>
      <c r="Q43" s="17">
        <v>1.5122891218207701E-9</v>
      </c>
      <c r="R43">
        <v>96.224900000000005</v>
      </c>
      <c r="S43" s="17">
        <v>1.5122891218207701E-9</v>
      </c>
      <c r="T43">
        <v>2.1999999999999999E-2</v>
      </c>
      <c r="U43">
        <v>6.3E-3</v>
      </c>
      <c r="V43" s="17">
        <v>4.7780000000000001E-4</v>
      </c>
      <c r="W43">
        <v>-1.28675994355764E-2</v>
      </c>
      <c r="X43">
        <v>2.3609409648630399E-3</v>
      </c>
      <c r="Y43" s="17">
        <v>5.3770682647399997E-8</v>
      </c>
    </row>
    <row r="44" spans="1:25" x14ac:dyDescent="0.3">
      <c r="A44" t="s">
        <v>254</v>
      </c>
      <c r="B44" t="s">
        <v>139</v>
      </c>
      <c r="C44" t="s">
        <v>146</v>
      </c>
      <c r="D44">
        <v>6</v>
      </c>
      <c r="E44">
        <v>32379295</v>
      </c>
      <c r="F44">
        <v>-9.4948700000000007E-3</v>
      </c>
      <c r="G44">
        <v>2.74442E-3</v>
      </c>
      <c r="H44" s="17">
        <v>5.4077699999999999E-4</v>
      </c>
      <c r="I44">
        <v>5.60306E-3</v>
      </c>
      <c r="J44">
        <v>2.1556700000000002E-2</v>
      </c>
      <c r="K44">
        <v>-0.01</v>
      </c>
      <c r="L44">
        <v>0</v>
      </c>
      <c r="M44" s="17">
        <v>4.7132014301786801E-4</v>
      </c>
      <c r="N44">
        <v>12.225846128474</v>
      </c>
      <c r="O44">
        <v>21.0637623485962</v>
      </c>
      <c r="P44" s="17">
        <v>1.6103621743741599E-8</v>
      </c>
      <c r="Q44" s="17">
        <v>2.01363425411389E-9</v>
      </c>
      <c r="R44">
        <v>96.586200000000005</v>
      </c>
      <c r="S44" s="17">
        <v>2.01363425411389E-9</v>
      </c>
      <c r="T44">
        <v>2.7699999999999999E-2</v>
      </c>
      <c r="U44">
        <v>7.4000000000000003E-3</v>
      </c>
      <c r="V44" s="17">
        <v>1.9090000000000001E-4</v>
      </c>
      <c r="W44">
        <v>-1.5883054315465401E-2</v>
      </c>
      <c r="X44">
        <v>3.0299850358969801E-3</v>
      </c>
      <c r="Y44" s="17">
        <v>1.78706864986E-7</v>
      </c>
    </row>
    <row r="45" spans="1:25" x14ac:dyDescent="0.3">
      <c r="A45" t="s">
        <v>255</v>
      </c>
      <c r="B45" t="s">
        <v>146</v>
      </c>
      <c r="C45" t="s">
        <v>144</v>
      </c>
      <c r="D45">
        <v>6</v>
      </c>
      <c r="E45">
        <v>32383108</v>
      </c>
      <c r="F45">
        <v>-6.8704500000000002E-3</v>
      </c>
      <c r="G45">
        <v>2.0345300000000001E-3</v>
      </c>
      <c r="H45" s="17">
        <v>7.3300299999999997E-4</v>
      </c>
      <c r="I45">
        <v>5.6205500000000002E-3</v>
      </c>
      <c r="J45">
        <v>1.6561599999999999E-2</v>
      </c>
      <c r="K45">
        <v>-0.01</v>
      </c>
      <c r="L45">
        <v>0</v>
      </c>
      <c r="M45" s="17">
        <v>6.3504539039788296E-4</v>
      </c>
      <c r="N45">
        <v>11.670336036737201</v>
      </c>
      <c r="O45">
        <v>17.2718218819216</v>
      </c>
      <c r="P45" s="17">
        <v>1.45571906297002E-7</v>
      </c>
      <c r="Q45" s="17">
        <v>1.9708099093313099E-8</v>
      </c>
      <c r="R45">
        <v>96.077299999999994</v>
      </c>
      <c r="S45" s="17">
        <v>1.9708099093313099E-8</v>
      </c>
      <c r="T45">
        <v>-2.2700000000000001E-2</v>
      </c>
      <c r="U45">
        <v>6.1999999999999998E-3</v>
      </c>
      <c r="V45" s="17">
        <v>2.275E-4</v>
      </c>
      <c r="W45">
        <v>-1.07491788527084E-2</v>
      </c>
      <c r="X45">
        <v>2.2083217999747601E-3</v>
      </c>
      <c r="Y45" s="17">
        <v>1.25491884262E-6</v>
      </c>
    </row>
    <row r="46" spans="1:25" x14ac:dyDescent="0.3">
      <c r="A46" t="s">
        <v>256</v>
      </c>
      <c r="B46" t="s">
        <v>146</v>
      </c>
      <c r="C46" t="s">
        <v>144</v>
      </c>
      <c r="D46">
        <v>6</v>
      </c>
      <c r="E46">
        <v>32384721</v>
      </c>
      <c r="F46">
        <v>-6.4299500000000002E-3</v>
      </c>
      <c r="G46">
        <v>2.0279400000000002E-3</v>
      </c>
      <c r="H46" s="17">
        <v>1.5208400000000001E-3</v>
      </c>
      <c r="I46">
        <v>5.8277299999999997E-3</v>
      </c>
      <c r="J46">
        <v>1.6367199999999998E-2</v>
      </c>
      <c r="K46">
        <v>-0.01</v>
      </c>
      <c r="L46">
        <v>0</v>
      </c>
      <c r="M46" s="17">
        <v>1.3255562502081999E-3</v>
      </c>
      <c r="N46">
        <v>10.3065951334373</v>
      </c>
      <c r="O46">
        <v>17.432479975614701</v>
      </c>
      <c r="P46" s="17">
        <v>2.6796186232991298E-7</v>
      </c>
      <c r="Q46" s="17">
        <v>3.7323760371823701E-8</v>
      </c>
      <c r="R46">
        <v>96.099500000000006</v>
      </c>
      <c r="S46" s="17">
        <v>3.7323760371823701E-8</v>
      </c>
      <c r="T46">
        <v>-2.2700000000000001E-2</v>
      </c>
      <c r="U46">
        <v>6.1000000000000004E-3</v>
      </c>
      <c r="V46" s="17">
        <v>2.2130000000000001E-4</v>
      </c>
      <c r="W46">
        <v>-1.0353170068038301E-2</v>
      </c>
      <c r="X46">
        <v>2.2046893369383098E-3</v>
      </c>
      <c r="Y46" s="17">
        <v>2.9587971263300001E-6</v>
      </c>
    </row>
    <row r="47" spans="1:25" x14ac:dyDescent="0.3">
      <c r="A47" t="s">
        <v>257</v>
      </c>
      <c r="B47" t="s">
        <v>144</v>
      </c>
      <c r="C47" t="s">
        <v>146</v>
      </c>
      <c r="D47">
        <v>6</v>
      </c>
      <c r="E47">
        <v>32385453</v>
      </c>
      <c r="F47">
        <v>-6.3999599999999997E-3</v>
      </c>
      <c r="G47">
        <v>2.0279600000000001E-3</v>
      </c>
      <c r="H47" s="17">
        <v>1.6002200000000001E-3</v>
      </c>
      <c r="I47">
        <v>5.7985500000000004E-3</v>
      </c>
      <c r="J47">
        <v>1.6294099999999999E-2</v>
      </c>
      <c r="K47">
        <v>-0.01</v>
      </c>
      <c r="L47">
        <v>0</v>
      </c>
      <c r="M47" s="17">
        <v>1.39635520755971E-3</v>
      </c>
      <c r="N47">
        <v>10.2106028569925</v>
      </c>
      <c r="O47">
        <v>17.220195365037</v>
      </c>
      <c r="P47" s="17">
        <v>3.1333355970712498E-7</v>
      </c>
      <c r="Q47" s="17">
        <v>4.3843954125618901E-8</v>
      </c>
      <c r="R47">
        <v>96.064499999999995</v>
      </c>
      <c r="S47" s="17">
        <v>4.3843954125618901E-8</v>
      </c>
      <c r="T47">
        <v>2.2599999999999999E-2</v>
      </c>
      <c r="U47">
        <v>6.1000000000000004E-3</v>
      </c>
      <c r="V47" s="17">
        <v>2.3039999999999999E-4</v>
      </c>
      <c r="W47">
        <v>-1.0304567108764699E-2</v>
      </c>
      <c r="X47">
        <v>2.2047025832088499E-3</v>
      </c>
      <c r="Y47" s="17">
        <v>3.28430755828E-6</v>
      </c>
    </row>
    <row r="48" spans="1:25" x14ac:dyDescent="0.3">
      <c r="A48" t="s">
        <v>258</v>
      </c>
      <c r="B48" t="s">
        <v>139</v>
      </c>
      <c r="C48" t="s">
        <v>140</v>
      </c>
      <c r="D48">
        <v>6</v>
      </c>
      <c r="E48">
        <v>32385750</v>
      </c>
      <c r="F48">
        <v>-6.5191900000000002E-3</v>
      </c>
      <c r="G48">
        <v>2.0279400000000002E-3</v>
      </c>
      <c r="H48" s="17">
        <v>1.30591E-3</v>
      </c>
      <c r="I48">
        <v>5.7335900000000002E-3</v>
      </c>
      <c r="J48">
        <v>1.63611E-2</v>
      </c>
      <c r="K48">
        <v>-0.01</v>
      </c>
      <c r="L48">
        <v>0</v>
      </c>
      <c r="M48" s="17">
        <v>1.1371629100924399E-3</v>
      </c>
      <c r="N48">
        <v>10.5897510108475</v>
      </c>
      <c r="O48">
        <v>17.414858438681101</v>
      </c>
      <c r="P48" s="17">
        <v>2.3419019758375E-7</v>
      </c>
      <c r="Q48" s="17">
        <v>3.2653799720681798E-8</v>
      </c>
      <c r="R48">
        <v>96.096699999999998</v>
      </c>
      <c r="S48" s="17">
        <v>3.2653799720681798E-8</v>
      </c>
      <c r="T48">
        <v>-2.2599999999999999E-2</v>
      </c>
      <c r="U48">
        <v>6.1000000000000004E-3</v>
      </c>
      <c r="V48" s="17">
        <v>2.331E-4</v>
      </c>
      <c r="W48">
        <v>-1.0445704663217601E-2</v>
      </c>
      <c r="X48">
        <v>2.20469088559883E-3</v>
      </c>
      <c r="Y48" s="17">
        <v>2.4226205686499999E-6</v>
      </c>
    </row>
    <row r="49" spans="1:25" x14ac:dyDescent="0.3">
      <c r="A49" t="s">
        <v>177</v>
      </c>
      <c r="B49" t="s">
        <v>139</v>
      </c>
      <c r="C49" t="s">
        <v>140</v>
      </c>
      <c r="D49">
        <v>6</v>
      </c>
      <c r="E49">
        <v>32391695</v>
      </c>
      <c r="F49">
        <v>1.4492400000000001E-2</v>
      </c>
      <c r="G49">
        <v>2.5733399999999999E-3</v>
      </c>
      <c r="H49" s="17">
        <v>1.7839799999999999E-8</v>
      </c>
      <c r="I49">
        <v>1.4492400000000001E-2</v>
      </c>
      <c r="J49">
        <v>2.5733399999999999E-3</v>
      </c>
      <c r="K49">
        <v>0.01</v>
      </c>
      <c r="L49">
        <v>0</v>
      </c>
      <c r="M49" s="17">
        <v>2.05839066247682E-8</v>
      </c>
      <c r="N49">
        <v>31.4386809857446</v>
      </c>
      <c r="O49">
        <v>0</v>
      </c>
      <c r="P49" s="17">
        <v>4.10918070053825E-8</v>
      </c>
      <c r="Q49" s="17">
        <v>1</v>
      </c>
      <c r="R49">
        <v>0</v>
      </c>
      <c r="S49" s="17">
        <v>2.05839066247682E-8</v>
      </c>
      <c r="T49">
        <v>-1.52E-2</v>
      </c>
      <c r="U49">
        <v>7.4999999999999997E-3</v>
      </c>
      <c r="V49" s="17">
        <v>4.2569999999999997E-2</v>
      </c>
      <c r="W49">
        <v>1.4808922248424001E-2</v>
      </c>
      <c r="X49">
        <v>2.8089804606938702E-3</v>
      </c>
      <c r="Y49" s="17">
        <v>1.47702927859E-7</v>
      </c>
    </row>
    <row r="50" spans="1:25" x14ac:dyDescent="0.3">
      <c r="A50" t="s">
        <v>259</v>
      </c>
      <c r="B50" t="s">
        <v>144</v>
      </c>
      <c r="C50" t="s">
        <v>146</v>
      </c>
      <c r="D50">
        <v>6</v>
      </c>
      <c r="E50">
        <v>32405026</v>
      </c>
      <c r="F50">
        <v>-9.8483100000000007E-3</v>
      </c>
      <c r="G50">
        <v>2.84972E-3</v>
      </c>
      <c r="H50" s="17">
        <v>5.4848799999999997E-4</v>
      </c>
      <c r="I50">
        <v>6.5472200000000003E-3</v>
      </c>
      <c r="J50">
        <v>2.33119E-2</v>
      </c>
      <c r="K50">
        <v>-0.01</v>
      </c>
      <c r="L50">
        <v>0</v>
      </c>
      <c r="M50" s="17">
        <v>4.74169503962962E-4</v>
      </c>
      <c r="N50">
        <v>12.214601007507399</v>
      </c>
      <c r="O50">
        <v>23.291446421415699</v>
      </c>
      <c r="P50" s="17">
        <v>5.2502058341996998E-9</v>
      </c>
      <c r="Q50" s="17">
        <v>6.4174669091819801E-10</v>
      </c>
      <c r="R50">
        <v>96.841300000000004</v>
      </c>
      <c r="S50" s="17">
        <v>6.4174669091819801E-10</v>
      </c>
      <c r="T50">
        <v>3.04E-2</v>
      </c>
      <c r="U50">
        <v>7.7000000000000002E-3</v>
      </c>
      <c r="V50" s="17">
        <v>7.3670000000000004E-5</v>
      </c>
      <c r="W50">
        <v>-1.67175283879142E-2</v>
      </c>
      <c r="X50">
        <v>3.1447458230309299E-3</v>
      </c>
      <c r="Y50" s="17">
        <v>1.20421123155E-7</v>
      </c>
    </row>
    <row r="51" spans="1:25" x14ac:dyDescent="0.3">
      <c r="A51" t="s">
        <v>260</v>
      </c>
      <c r="B51" t="s">
        <v>139</v>
      </c>
      <c r="C51" t="s">
        <v>140</v>
      </c>
      <c r="D51">
        <v>6</v>
      </c>
      <c r="E51">
        <v>32427748</v>
      </c>
      <c r="F51">
        <v>7.5210099999999998E-3</v>
      </c>
      <c r="G51">
        <v>1.9813299999999999E-3</v>
      </c>
      <c r="H51" s="17">
        <v>1.4709099999999999E-4</v>
      </c>
      <c r="I51">
        <v>-4.6353599999999998E-3</v>
      </c>
      <c r="J51">
        <v>1.6291900000000002E-2</v>
      </c>
      <c r="K51">
        <v>0.01</v>
      </c>
      <c r="L51">
        <v>0</v>
      </c>
      <c r="M51" s="17">
        <v>1.26026923597821E-4</v>
      </c>
      <c r="N51">
        <v>14.700292059829501</v>
      </c>
      <c r="O51">
        <v>18.799037684881501</v>
      </c>
      <c r="P51" s="17">
        <v>1.44826568486357E-8</v>
      </c>
      <c r="Q51" s="17">
        <v>1.8144593588313199E-9</v>
      </c>
      <c r="R51">
        <v>96.307599999999994</v>
      </c>
      <c r="S51" s="17">
        <v>1.8144593588313199E-9</v>
      </c>
      <c r="T51">
        <v>2.1399999999999999E-2</v>
      </c>
      <c r="U51">
        <v>5.8999999999999999E-3</v>
      </c>
      <c r="V51" s="17">
        <v>2.7349999999999998E-4</v>
      </c>
      <c r="W51">
        <v>1.1557659616877399E-2</v>
      </c>
      <c r="X51">
        <v>2.1567486259956199E-3</v>
      </c>
      <c r="Y51" s="17">
        <v>1.0200242121999999E-7</v>
      </c>
    </row>
    <row r="52" spans="1:25" x14ac:dyDescent="0.3">
      <c r="A52" t="s">
        <v>261</v>
      </c>
      <c r="B52" t="s">
        <v>140</v>
      </c>
      <c r="C52" t="s">
        <v>139</v>
      </c>
      <c r="D52">
        <v>6</v>
      </c>
      <c r="E52">
        <v>32428062</v>
      </c>
      <c r="F52">
        <v>-8.5448899999999994E-3</v>
      </c>
      <c r="G52">
        <v>2.1958699999999999E-3</v>
      </c>
      <c r="H52" s="17">
        <v>9.9692300000000001E-5</v>
      </c>
      <c r="I52">
        <v>3.4968899999999999E-3</v>
      </c>
      <c r="J52">
        <v>1.65796E-2</v>
      </c>
      <c r="K52">
        <v>-0.01</v>
      </c>
      <c r="L52">
        <v>0</v>
      </c>
      <c r="M52" s="17">
        <v>8.6854579235319301E-5</v>
      </c>
      <c r="N52">
        <v>15.402906918685799</v>
      </c>
      <c r="O52">
        <v>16.3377880808623</v>
      </c>
      <c r="P52" s="17">
        <v>3.5265423656020702E-8</v>
      </c>
      <c r="Q52" s="17">
        <v>4.5214787367397703E-9</v>
      </c>
      <c r="R52">
        <v>95.895099999999999</v>
      </c>
      <c r="S52" s="17">
        <v>4.5214787367397703E-9</v>
      </c>
      <c r="T52">
        <v>2.06E-2</v>
      </c>
      <c r="U52">
        <v>6.3E-3</v>
      </c>
      <c r="V52" s="17">
        <v>1.1299999999999999E-3</v>
      </c>
      <c r="W52">
        <v>-1.2924482139120201E-2</v>
      </c>
      <c r="X52">
        <v>2.40210567426725E-3</v>
      </c>
      <c r="Y52" s="17">
        <v>7.9767493572400001E-8</v>
      </c>
    </row>
    <row r="53" spans="1:25" x14ac:dyDescent="0.3">
      <c r="A53" t="s">
        <v>262</v>
      </c>
      <c r="B53" t="s">
        <v>144</v>
      </c>
      <c r="C53" t="s">
        <v>139</v>
      </c>
      <c r="D53">
        <v>6</v>
      </c>
      <c r="E53">
        <v>32428079</v>
      </c>
      <c r="F53">
        <v>-8.5883399999999999E-3</v>
      </c>
      <c r="G53">
        <v>2.19594E-3</v>
      </c>
      <c r="H53" s="17">
        <v>9.1912999999999999E-5</v>
      </c>
      <c r="I53">
        <v>3.5624699999999999E-3</v>
      </c>
      <c r="J53">
        <v>1.6718500000000001E-2</v>
      </c>
      <c r="K53">
        <v>-0.01</v>
      </c>
      <c r="L53">
        <v>0</v>
      </c>
      <c r="M53" s="17">
        <v>7.9916430012467405E-5</v>
      </c>
      <c r="N53">
        <v>15.560268036608999</v>
      </c>
      <c r="O53">
        <v>16.717017171030399</v>
      </c>
      <c r="P53" s="17">
        <v>2.68774660957056E-8</v>
      </c>
      <c r="Q53" s="17">
        <v>3.3920581779235799E-9</v>
      </c>
      <c r="R53">
        <v>95.962800000000001</v>
      </c>
      <c r="S53" s="17">
        <v>3.3920581779235799E-9</v>
      </c>
      <c r="T53">
        <v>2.0799999999999999E-2</v>
      </c>
      <c r="U53">
        <v>6.3E-3</v>
      </c>
      <c r="V53" s="17">
        <v>9.745E-4</v>
      </c>
      <c r="W53">
        <v>-1.30039445816203E-2</v>
      </c>
      <c r="X53">
        <v>2.40219208447121E-3</v>
      </c>
      <c r="Y53" s="17">
        <v>6.6454514947099996E-8</v>
      </c>
    </row>
    <row r="54" spans="1:25" x14ac:dyDescent="0.3">
      <c r="A54" t="s">
        <v>263</v>
      </c>
      <c r="B54" t="s">
        <v>144</v>
      </c>
      <c r="C54" t="s">
        <v>146</v>
      </c>
      <c r="D54">
        <v>6</v>
      </c>
      <c r="E54">
        <v>32428115</v>
      </c>
      <c r="F54">
        <v>-8.4398400000000005E-3</v>
      </c>
      <c r="G54">
        <v>2.19578E-3</v>
      </c>
      <c r="H54" s="17">
        <v>1.21208E-4</v>
      </c>
      <c r="I54">
        <v>3.6895500000000002E-3</v>
      </c>
      <c r="J54">
        <v>1.66905E-2</v>
      </c>
      <c r="K54">
        <v>-0.01</v>
      </c>
      <c r="L54">
        <v>0</v>
      </c>
      <c r="M54" s="17">
        <v>1.0552545871276E-4</v>
      </c>
      <c r="N54">
        <v>15.035182748562701</v>
      </c>
      <c r="O54">
        <v>16.6406025325205</v>
      </c>
      <c r="P54" s="17">
        <v>3.6443534509262402E-8</v>
      </c>
      <c r="Q54" s="17">
        <v>4.6412757420967899E-9</v>
      </c>
      <c r="R54">
        <v>95.949399999999997</v>
      </c>
      <c r="S54" s="17">
        <v>4.6412757420967899E-9</v>
      </c>
      <c r="T54">
        <v>2.0899999999999998E-2</v>
      </c>
      <c r="U54">
        <v>6.3E-3</v>
      </c>
      <c r="V54" s="17">
        <v>9.3619999999999999E-4</v>
      </c>
      <c r="W54">
        <v>-1.28397561781711E-2</v>
      </c>
      <c r="X54">
        <v>2.4019860231758402E-3</v>
      </c>
      <c r="Y54" s="17">
        <v>9.5852429679099995E-8</v>
      </c>
    </row>
    <row r="55" spans="1:25" x14ac:dyDescent="0.3">
      <c r="A55" t="s">
        <v>264</v>
      </c>
      <c r="B55" t="s">
        <v>146</v>
      </c>
      <c r="C55" t="s">
        <v>140</v>
      </c>
      <c r="D55">
        <v>6</v>
      </c>
      <c r="E55">
        <v>32473495</v>
      </c>
      <c r="F55">
        <v>-3.5041999999999998E-3</v>
      </c>
      <c r="G55">
        <v>4.8649699999999997E-3</v>
      </c>
      <c r="H55" s="17">
        <v>0.47134500000000001</v>
      </c>
      <c r="I55">
        <v>-1.5949099999999999E-3</v>
      </c>
      <c r="J55">
        <v>3.20497E-2</v>
      </c>
      <c r="K55">
        <v>0</v>
      </c>
      <c r="L55">
        <v>0</v>
      </c>
      <c r="M55" s="17">
        <v>0.47095379827474099</v>
      </c>
      <c r="N55">
        <v>0.519737219305341</v>
      </c>
      <c r="O55">
        <v>35.6677652354293</v>
      </c>
      <c r="P55" s="17">
        <v>3.72055231969408E-9</v>
      </c>
      <c r="Q55" s="17">
        <v>4.4639099916336498E-10</v>
      </c>
      <c r="R55">
        <v>97.687200000000004</v>
      </c>
      <c r="S55" s="17">
        <v>4.4639099916336498E-10</v>
      </c>
      <c r="T55">
        <v>-3.0499999999999999E-2</v>
      </c>
      <c r="U55">
        <v>7.1000000000000004E-3</v>
      </c>
      <c r="V55" s="17">
        <v>1.643E-5</v>
      </c>
      <c r="W55">
        <v>-3.3599420917788801E-2</v>
      </c>
      <c r="X55">
        <v>6.6794522104706103E-3</v>
      </c>
      <c r="Y55" s="17">
        <v>4.8979999999999995E-7</v>
      </c>
    </row>
    <row r="56" spans="1:25" x14ac:dyDescent="0.3">
      <c r="A56" t="s">
        <v>265</v>
      </c>
      <c r="B56" t="s">
        <v>140</v>
      </c>
      <c r="C56" t="s">
        <v>139</v>
      </c>
      <c r="D56">
        <v>6</v>
      </c>
      <c r="E56">
        <v>32482031</v>
      </c>
      <c r="F56">
        <v>-2.4840099999999998E-4</v>
      </c>
      <c r="G56">
        <v>4.6421199999999996E-3</v>
      </c>
      <c r="H56" s="17">
        <v>0.95732499999999998</v>
      </c>
      <c r="I56">
        <v>3.0823500000000002E-3</v>
      </c>
      <c r="J56">
        <v>2.84248E-2</v>
      </c>
      <c r="K56">
        <v>0</v>
      </c>
      <c r="L56">
        <v>0</v>
      </c>
      <c r="M56" s="17">
        <v>0.94979591880703096</v>
      </c>
      <c r="N56">
        <v>3.9643470783801097E-3</v>
      </c>
      <c r="O56">
        <v>29.595688003285201</v>
      </c>
      <c r="P56" s="17">
        <v>1.0431202974264999E-7</v>
      </c>
      <c r="Q56" s="17">
        <v>1.3978969025825101E-8</v>
      </c>
      <c r="R56">
        <v>97.293700000000001</v>
      </c>
      <c r="S56" s="17">
        <v>1.3978969025825101E-8</v>
      </c>
      <c r="T56">
        <v>3.1600000000000003E-2</v>
      </c>
      <c r="U56">
        <v>7.0000000000000001E-3</v>
      </c>
      <c r="V56" s="17">
        <v>7.1969999999999999E-6</v>
      </c>
      <c r="W56">
        <v>-2.52500012856006E-2</v>
      </c>
      <c r="X56">
        <v>6.2020909788273199E-3</v>
      </c>
      <c r="Y56" s="17">
        <v>4.6770000000000001E-5</v>
      </c>
    </row>
    <row r="57" spans="1:25" x14ac:dyDescent="0.3">
      <c r="A57" t="s">
        <v>266</v>
      </c>
      <c r="B57" t="s">
        <v>144</v>
      </c>
      <c r="C57" t="s">
        <v>146</v>
      </c>
      <c r="D57">
        <v>6</v>
      </c>
      <c r="E57">
        <v>32482032</v>
      </c>
      <c r="F57" s="17">
        <v>-4.84413E-5</v>
      </c>
      <c r="G57">
        <v>4.7706299999999997E-3</v>
      </c>
      <c r="H57" s="17">
        <v>0.99189799999999995</v>
      </c>
      <c r="I57">
        <v>3.6265899999999998E-3</v>
      </c>
      <c r="J57">
        <v>3.0882E-2</v>
      </c>
      <c r="K57">
        <v>0</v>
      </c>
      <c r="L57">
        <v>0</v>
      </c>
      <c r="M57" s="17">
        <v>0.98358094096779203</v>
      </c>
      <c r="N57">
        <v>4.2352369724341099E-4</v>
      </c>
      <c r="O57">
        <v>33.762737186959598</v>
      </c>
      <c r="P57" s="17">
        <v>1.26733360460007E-8</v>
      </c>
      <c r="Q57" s="17">
        <v>1.59306162189902E-9</v>
      </c>
      <c r="R57">
        <v>97.577600000000004</v>
      </c>
      <c r="S57" s="17">
        <v>1.59306162189902E-9</v>
      </c>
      <c r="T57">
        <v>3.4599999999999999E-2</v>
      </c>
      <c r="U57">
        <v>7.1999999999999998E-3</v>
      </c>
      <c r="V57" s="17">
        <v>1.4360000000000001E-6</v>
      </c>
      <c r="W57">
        <v>-2.7164345292599101E-2</v>
      </c>
      <c r="X57">
        <v>6.3694611455267502E-3</v>
      </c>
      <c r="Y57" s="17">
        <v>2.001E-5</v>
      </c>
    </row>
    <row r="58" spans="1:25" x14ac:dyDescent="0.3">
      <c r="A58" t="s">
        <v>267</v>
      </c>
      <c r="B58" t="s">
        <v>146</v>
      </c>
      <c r="C58" t="s">
        <v>144</v>
      </c>
      <c r="D58">
        <v>6</v>
      </c>
      <c r="E58">
        <v>32517511</v>
      </c>
      <c r="F58">
        <v>-9.9594399999999991E-4</v>
      </c>
      <c r="G58">
        <v>4.5965499999999996E-3</v>
      </c>
      <c r="H58" s="17">
        <v>0.82846399999999998</v>
      </c>
      <c r="I58">
        <v>-1.0001299999999999E-3</v>
      </c>
      <c r="J58">
        <v>2.79002E-2</v>
      </c>
      <c r="K58">
        <v>0</v>
      </c>
      <c r="L58">
        <v>0</v>
      </c>
      <c r="M58" s="17">
        <v>0.82958573039410499</v>
      </c>
      <c r="N58">
        <v>4.6325207360098403E-2</v>
      </c>
      <c r="O58">
        <v>29.510409042562401</v>
      </c>
      <c r="P58" s="17">
        <v>1.06605819288947E-7</v>
      </c>
      <c r="Q58" s="17">
        <v>1.43525734116867E-8</v>
      </c>
      <c r="R58">
        <v>97.285799999999995</v>
      </c>
      <c r="S58" s="17">
        <v>1.43525734116867E-8</v>
      </c>
      <c r="T58">
        <v>-2.69E-2</v>
      </c>
      <c r="U58">
        <v>6.4999999999999997E-3</v>
      </c>
      <c r="V58" s="17">
        <v>3.5790000000000001E-5</v>
      </c>
      <c r="W58">
        <v>-2.89004833767115E-2</v>
      </c>
      <c r="X58">
        <v>6.5010013652803903E-3</v>
      </c>
      <c r="Y58" s="17">
        <v>8.7669999999999992E-6</v>
      </c>
    </row>
    <row r="59" spans="1:25" x14ac:dyDescent="0.3">
      <c r="A59" t="s">
        <v>268</v>
      </c>
      <c r="B59" t="s">
        <v>144</v>
      </c>
      <c r="C59" t="s">
        <v>146</v>
      </c>
      <c r="D59">
        <v>6</v>
      </c>
      <c r="E59">
        <v>32520248</v>
      </c>
      <c r="F59">
        <v>-5.8486699999999998E-4</v>
      </c>
      <c r="G59">
        <v>4.6838799999999996E-3</v>
      </c>
      <c r="H59" s="17">
        <v>0.90062799999999998</v>
      </c>
      <c r="I59" s="17">
        <v>2.5698E-5</v>
      </c>
      <c r="J59">
        <v>2.7856499999999999E-2</v>
      </c>
      <c r="K59">
        <v>0</v>
      </c>
      <c r="L59">
        <v>0</v>
      </c>
      <c r="M59" s="17">
        <v>0.89985707290535</v>
      </c>
      <c r="N59">
        <v>1.58361841407881E-2</v>
      </c>
      <c r="O59">
        <v>28.082021555065499</v>
      </c>
      <c r="P59" s="17">
        <v>2.23370557887725E-7</v>
      </c>
      <c r="Q59" s="17">
        <v>3.0957097782236798E-8</v>
      </c>
      <c r="R59">
        <v>97.171400000000006</v>
      </c>
      <c r="S59" s="17">
        <v>3.0957097782236798E-8</v>
      </c>
      <c r="T59">
        <v>2.7900000000000001E-2</v>
      </c>
      <c r="U59">
        <v>6.7000000000000002E-3</v>
      </c>
      <c r="V59" s="17">
        <v>3.4319999999999997E-5</v>
      </c>
      <c r="W59">
        <v>-2.7813057038395098E-2</v>
      </c>
      <c r="X59">
        <v>6.55053993016069E-3</v>
      </c>
      <c r="Y59" s="17">
        <v>2.177E-5</v>
      </c>
    </row>
    <row r="60" spans="1:25" x14ac:dyDescent="0.3">
      <c r="A60" t="s">
        <v>269</v>
      </c>
      <c r="B60" t="s">
        <v>144</v>
      </c>
      <c r="C60" t="s">
        <v>146</v>
      </c>
      <c r="D60">
        <v>6</v>
      </c>
      <c r="E60">
        <v>32520256</v>
      </c>
      <c r="F60">
        <v>-4.8643299999999998E-4</v>
      </c>
      <c r="G60">
        <v>4.6838799999999996E-3</v>
      </c>
      <c r="H60" s="17">
        <v>0.91728600000000005</v>
      </c>
      <c r="I60">
        <v>1.2643499999999999E-4</v>
      </c>
      <c r="J60">
        <v>2.7955799999999999E-2</v>
      </c>
      <c r="K60">
        <v>0</v>
      </c>
      <c r="L60">
        <v>0</v>
      </c>
      <c r="M60" s="17">
        <v>0.91639870680505897</v>
      </c>
      <c r="N60">
        <v>1.10189408445507E-2</v>
      </c>
      <c r="O60">
        <v>28.3237665456518</v>
      </c>
      <c r="P60" s="17">
        <v>1.98077687000952E-7</v>
      </c>
      <c r="Q60" s="17">
        <v>2.7097551046588299E-8</v>
      </c>
      <c r="R60">
        <v>97.191400000000002</v>
      </c>
      <c r="S60" s="17">
        <v>2.7097551046588299E-8</v>
      </c>
      <c r="T60">
        <v>2.81E-2</v>
      </c>
      <c r="U60">
        <v>6.7000000000000002E-3</v>
      </c>
      <c r="V60" s="17">
        <v>2.991E-5</v>
      </c>
      <c r="W60">
        <v>-2.7811708931092902E-2</v>
      </c>
      <c r="X60">
        <v>6.5505400358402202E-3</v>
      </c>
      <c r="Y60" s="17">
        <v>2.179E-5</v>
      </c>
    </row>
    <row r="61" spans="1:25" x14ac:dyDescent="0.3">
      <c r="A61" t="s">
        <v>270</v>
      </c>
      <c r="B61" t="s">
        <v>146</v>
      </c>
      <c r="C61" t="s">
        <v>144</v>
      </c>
      <c r="D61">
        <v>6</v>
      </c>
      <c r="E61">
        <v>32520337</v>
      </c>
      <c r="F61">
        <v>-1.505E-3</v>
      </c>
      <c r="G61">
        <v>4.6562399999999999E-3</v>
      </c>
      <c r="H61" s="17">
        <v>0.74652600000000002</v>
      </c>
      <c r="I61">
        <v>-5.6922299999999999E-4</v>
      </c>
      <c r="J61">
        <v>2.8243000000000001E-2</v>
      </c>
      <c r="K61">
        <v>0</v>
      </c>
      <c r="L61">
        <v>0</v>
      </c>
      <c r="M61" s="17">
        <v>0.74604327075490895</v>
      </c>
      <c r="N61">
        <v>0.10488594792141</v>
      </c>
      <c r="O61">
        <v>29.419332036378702</v>
      </c>
      <c r="P61" s="17">
        <v>1.08377237032679E-7</v>
      </c>
      <c r="Q61" s="17">
        <v>1.47362680567127E-8</v>
      </c>
      <c r="R61">
        <v>97.278899999999993</v>
      </c>
      <c r="S61" s="17">
        <v>1.47362680567127E-8</v>
      </c>
      <c r="T61">
        <v>-2.7699999999999999E-2</v>
      </c>
      <c r="U61">
        <v>6.7000000000000002E-3</v>
      </c>
      <c r="V61" s="17">
        <v>3.8059999999999998E-5</v>
      </c>
      <c r="W61">
        <v>-2.8786093366265701E-2</v>
      </c>
      <c r="X61">
        <v>6.4755555778657804E-3</v>
      </c>
      <c r="Y61" s="17">
        <v>8.7749999999999998E-6</v>
      </c>
    </row>
    <row r="62" spans="1:25" x14ac:dyDescent="0.3">
      <c r="A62" t="s">
        <v>271</v>
      </c>
      <c r="B62" t="s">
        <v>144</v>
      </c>
      <c r="C62" t="s">
        <v>146</v>
      </c>
      <c r="D62">
        <v>6</v>
      </c>
      <c r="E62">
        <v>32559019</v>
      </c>
      <c r="F62">
        <v>-6.5654700000000003E-3</v>
      </c>
      <c r="G62">
        <v>2.15446E-3</v>
      </c>
      <c r="H62" s="17">
        <v>2.3084199999999998E-3</v>
      </c>
      <c r="I62">
        <v>5.7835600000000001E-3</v>
      </c>
      <c r="J62">
        <v>1.69196E-2</v>
      </c>
      <c r="K62">
        <v>-0.01</v>
      </c>
      <c r="L62">
        <v>0</v>
      </c>
      <c r="M62" s="17">
        <v>2.0266550684352501E-3</v>
      </c>
      <c r="N62">
        <v>9.5252361613763998</v>
      </c>
      <c r="O62">
        <v>18.054276996618999</v>
      </c>
      <c r="P62" s="17">
        <v>2.9055840162198598E-7</v>
      </c>
      <c r="Q62" s="17">
        <v>4.04489993958418E-8</v>
      </c>
      <c r="R62">
        <v>96.185199999999995</v>
      </c>
      <c r="S62" s="17">
        <v>4.04489993958418E-8</v>
      </c>
      <c r="T62">
        <v>2.3199999999999998E-2</v>
      </c>
      <c r="U62">
        <v>6.1999999999999998E-3</v>
      </c>
      <c r="V62" s="17">
        <v>1.7369999999999999E-4</v>
      </c>
      <c r="W62">
        <v>-1.0965996412085901E-2</v>
      </c>
      <c r="X62">
        <v>2.35573578784262E-3</v>
      </c>
      <c r="Y62" s="17">
        <v>3.54138749122E-6</v>
      </c>
    </row>
    <row r="63" spans="1:25" x14ac:dyDescent="0.3">
      <c r="A63" t="s">
        <v>272</v>
      </c>
      <c r="B63" t="s">
        <v>139</v>
      </c>
      <c r="C63" t="s">
        <v>144</v>
      </c>
      <c r="D63">
        <v>6</v>
      </c>
      <c r="E63">
        <v>32559781</v>
      </c>
      <c r="F63">
        <v>-6.6211899999999999E-3</v>
      </c>
      <c r="G63">
        <v>2.1686000000000001E-3</v>
      </c>
      <c r="H63" s="17">
        <v>2.2640500000000001E-3</v>
      </c>
      <c r="I63">
        <v>5.5900899999999998E-3</v>
      </c>
      <c r="J63">
        <v>1.6811E-2</v>
      </c>
      <c r="K63">
        <v>-0.01</v>
      </c>
      <c r="L63">
        <v>0</v>
      </c>
      <c r="M63" s="17">
        <v>1.9919346797866899E-3</v>
      </c>
      <c r="N63">
        <v>9.5569530316187006</v>
      </c>
      <c r="O63">
        <v>17.711045657371798</v>
      </c>
      <c r="P63" s="17">
        <v>3.4032036433820799E-7</v>
      </c>
      <c r="Q63" s="17">
        <v>4.8834186163279397E-8</v>
      </c>
      <c r="R63">
        <v>96.128799999999998</v>
      </c>
      <c r="S63" s="17">
        <v>4.8834186163279397E-8</v>
      </c>
      <c r="T63">
        <v>-2.29E-2</v>
      </c>
      <c r="U63">
        <v>6.1999999999999998E-3</v>
      </c>
      <c r="V63" s="17">
        <v>2.086E-4</v>
      </c>
      <c r="W63">
        <v>-1.10533473465291E-2</v>
      </c>
      <c r="X63">
        <v>2.3733514973491199E-3</v>
      </c>
      <c r="Y63" s="17">
        <v>3.5164922967700001E-6</v>
      </c>
    </row>
    <row r="64" spans="1:25" x14ac:dyDescent="0.3">
      <c r="A64" t="s">
        <v>273</v>
      </c>
      <c r="B64" t="s">
        <v>140</v>
      </c>
      <c r="C64" t="s">
        <v>139</v>
      </c>
      <c r="D64">
        <v>6</v>
      </c>
      <c r="E64">
        <v>32561207</v>
      </c>
      <c r="F64">
        <v>-6.5861100000000001E-3</v>
      </c>
      <c r="G64">
        <v>3.2195499999999998E-3</v>
      </c>
      <c r="H64" s="17">
        <v>4.0789499999999999E-2</v>
      </c>
      <c r="I64">
        <v>2.5435000000000002E-3</v>
      </c>
      <c r="J64">
        <v>2.04581E-2</v>
      </c>
      <c r="K64">
        <v>-0.01</v>
      </c>
      <c r="L64">
        <v>0</v>
      </c>
      <c r="M64" s="17">
        <v>3.85927821152394E-2</v>
      </c>
      <c r="N64">
        <v>4.2787031938728504</v>
      </c>
      <c r="O64">
        <v>24.035849820427199</v>
      </c>
      <c r="P64" s="17">
        <v>2.0012072387915299E-7</v>
      </c>
      <c r="Q64" s="17">
        <v>2.7828189339674499E-8</v>
      </c>
      <c r="R64">
        <v>96.856800000000007</v>
      </c>
      <c r="S64" s="17">
        <v>2.7828189339674499E-8</v>
      </c>
      <c r="T64">
        <v>2.3300000000000001E-2</v>
      </c>
      <c r="U64">
        <v>6.1999999999999998E-3</v>
      </c>
      <c r="V64" s="17">
        <v>1.8000000000000001E-4</v>
      </c>
      <c r="W64">
        <v>-1.81276907603302E-2</v>
      </c>
      <c r="X64">
        <v>3.8625855170306002E-3</v>
      </c>
      <c r="Y64" s="17">
        <v>2.90805896573E-6</v>
      </c>
    </row>
    <row r="65" spans="1:25" x14ac:dyDescent="0.3">
      <c r="A65" t="s">
        <v>274</v>
      </c>
      <c r="B65" t="s">
        <v>146</v>
      </c>
      <c r="C65" t="s">
        <v>144</v>
      </c>
      <c r="D65">
        <v>6</v>
      </c>
      <c r="E65">
        <v>32561766</v>
      </c>
      <c r="F65">
        <v>-6.6071799999999998E-3</v>
      </c>
      <c r="G65">
        <v>2.1816800000000001E-3</v>
      </c>
      <c r="H65" s="17">
        <v>2.4578999999999998E-3</v>
      </c>
      <c r="I65">
        <v>5.6605199999999996E-3</v>
      </c>
      <c r="J65">
        <v>1.6945700000000001E-2</v>
      </c>
      <c r="K65">
        <v>-0.01</v>
      </c>
      <c r="L65">
        <v>0</v>
      </c>
      <c r="M65" s="17">
        <v>2.1629212837096698E-3</v>
      </c>
      <c r="N65">
        <v>9.4058677657102905</v>
      </c>
      <c r="O65">
        <v>18.068062559242801</v>
      </c>
      <c r="P65" s="17">
        <v>3.0654993636691703E-7</v>
      </c>
      <c r="Q65" s="17">
        <v>4.3843954125618901E-8</v>
      </c>
      <c r="R65">
        <v>96.183599999999998</v>
      </c>
      <c r="S65" s="17">
        <v>4.3843954125618901E-8</v>
      </c>
      <c r="T65">
        <v>-2.3099999999999999E-2</v>
      </c>
      <c r="U65">
        <v>6.1999999999999998E-3</v>
      </c>
      <c r="V65" s="17">
        <v>1.8359999999999999E-4</v>
      </c>
      <c r="W65">
        <v>-1.11276480202003E-2</v>
      </c>
      <c r="X65">
        <v>2.3897500445161399E-3</v>
      </c>
      <c r="Y65" s="17">
        <v>3.55157398632E-6</v>
      </c>
    </row>
    <row r="66" spans="1:25" x14ac:dyDescent="0.3">
      <c r="A66" t="s">
        <v>275</v>
      </c>
      <c r="B66" t="s">
        <v>139</v>
      </c>
      <c r="C66" t="s">
        <v>144</v>
      </c>
      <c r="D66">
        <v>6</v>
      </c>
      <c r="E66">
        <v>32564681</v>
      </c>
      <c r="F66">
        <v>-7.2587399999999996E-3</v>
      </c>
      <c r="G66">
        <v>2.23581E-3</v>
      </c>
      <c r="H66" s="17">
        <v>1.168E-3</v>
      </c>
      <c r="I66">
        <v>4.4369199999999996E-3</v>
      </c>
      <c r="J66">
        <v>1.6808099999999999E-2</v>
      </c>
      <c r="K66">
        <v>-0.01</v>
      </c>
      <c r="L66">
        <v>0</v>
      </c>
      <c r="M66" s="17">
        <v>1.0303681610683E-3</v>
      </c>
      <c r="N66">
        <v>10.7721847415676</v>
      </c>
      <c r="O66">
        <v>18.9691507360739</v>
      </c>
      <c r="P66" s="17">
        <v>9.7084684610373296E-8</v>
      </c>
      <c r="Q66" s="17">
        <v>1.29160381323356E-8</v>
      </c>
      <c r="R66">
        <v>96.303299999999993</v>
      </c>
      <c r="S66" s="17">
        <v>1.29160381323356E-8</v>
      </c>
      <c r="T66">
        <v>-2.1700000000000001E-2</v>
      </c>
      <c r="U66">
        <v>6.0000000000000001E-3</v>
      </c>
      <c r="V66" s="17">
        <v>2.9910000000000001E-4</v>
      </c>
      <c r="W66">
        <v>-1.22855851112901E-2</v>
      </c>
      <c r="X66">
        <v>2.4702949163016401E-3</v>
      </c>
      <c r="Y66" s="17">
        <v>7.3891246447399999E-7</v>
      </c>
    </row>
    <row r="67" spans="1:25" x14ac:dyDescent="0.3">
      <c r="A67" t="s">
        <v>276</v>
      </c>
      <c r="B67" t="s">
        <v>139</v>
      </c>
      <c r="C67" t="s">
        <v>146</v>
      </c>
      <c r="D67">
        <v>6</v>
      </c>
      <c r="E67">
        <v>32564784</v>
      </c>
      <c r="F67">
        <v>-7.3240800000000002E-3</v>
      </c>
      <c r="G67">
        <v>2.16308E-3</v>
      </c>
      <c r="H67" s="17">
        <v>7.0931399999999995E-4</v>
      </c>
      <c r="I67">
        <v>4.4728700000000003E-3</v>
      </c>
      <c r="J67">
        <v>1.65585E-2</v>
      </c>
      <c r="K67">
        <v>-0.01</v>
      </c>
      <c r="L67">
        <v>0</v>
      </c>
      <c r="M67" s="17">
        <v>6.21620418319614E-4</v>
      </c>
      <c r="N67">
        <v>11.710092135615501</v>
      </c>
      <c r="O67">
        <v>18.416062463153299</v>
      </c>
      <c r="P67" s="17">
        <v>7.9885189082689303E-8</v>
      </c>
      <c r="Q67" s="17">
        <v>1.0463201205594699E-8</v>
      </c>
      <c r="R67">
        <v>96.230099999999993</v>
      </c>
      <c r="S67" s="17">
        <v>1.0463201205594699E-8</v>
      </c>
      <c r="T67">
        <v>2.1499999999999998E-2</v>
      </c>
      <c r="U67">
        <v>6.0000000000000001E-3</v>
      </c>
      <c r="V67" s="17">
        <v>3.4000000000000002E-4</v>
      </c>
      <c r="W67">
        <v>-1.19739413398203E-2</v>
      </c>
      <c r="X67">
        <v>2.37773837916213E-3</v>
      </c>
      <c r="Y67" s="17">
        <v>5.3024863206799995E-7</v>
      </c>
    </row>
    <row r="68" spans="1:25" x14ac:dyDescent="0.3">
      <c r="A68" t="s">
        <v>277</v>
      </c>
      <c r="B68" t="s">
        <v>139</v>
      </c>
      <c r="C68" t="s">
        <v>140</v>
      </c>
      <c r="D68">
        <v>6</v>
      </c>
      <c r="E68">
        <v>32564813</v>
      </c>
      <c r="F68">
        <v>-7.1145999999999996E-3</v>
      </c>
      <c r="G68">
        <v>2.0777399999999998E-3</v>
      </c>
      <c r="H68" s="17">
        <v>6.1661300000000001E-4</v>
      </c>
      <c r="I68">
        <v>4.8099099999999997E-3</v>
      </c>
      <c r="J68">
        <v>1.6306600000000001E-2</v>
      </c>
      <c r="K68">
        <v>-0.01</v>
      </c>
      <c r="L68">
        <v>0</v>
      </c>
      <c r="M68" s="17">
        <v>5.3721499241746597E-4</v>
      </c>
      <c r="N68">
        <v>11.981840468225201</v>
      </c>
      <c r="O68">
        <v>17.870945084906001</v>
      </c>
      <c r="P68" s="17">
        <v>9.1753549800719602E-8</v>
      </c>
      <c r="Q68" s="17">
        <v>1.22531194129228E-8</v>
      </c>
      <c r="R68">
        <v>96.157399999999996</v>
      </c>
      <c r="S68" s="17">
        <v>1.22531194129228E-8</v>
      </c>
      <c r="T68">
        <v>-2.1600000000000001E-2</v>
      </c>
      <c r="U68">
        <v>6.0000000000000001E-3</v>
      </c>
      <c r="V68" s="17">
        <v>3.2400000000000001E-4</v>
      </c>
      <c r="W68">
        <v>-1.13535308059681E-2</v>
      </c>
      <c r="X68">
        <v>2.2708295004123099E-3</v>
      </c>
      <c r="Y68" s="17">
        <v>6.3946007180899998E-7</v>
      </c>
    </row>
    <row r="69" spans="1:25" x14ac:dyDescent="0.3">
      <c r="A69" t="s">
        <v>278</v>
      </c>
      <c r="B69" t="s">
        <v>146</v>
      </c>
      <c r="C69" t="s">
        <v>144</v>
      </c>
      <c r="D69">
        <v>6</v>
      </c>
      <c r="E69">
        <v>32565004</v>
      </c>
      <c r="F69">
        <v>-7.5463700000000002E-3</v>
      </c>
      <c r="G69">
        <v>2.0851899999999998E-3</v>
      </c>
      <c r="H69" s="17">
        <v>2.95708E-4</v>
      </c>
      <c r="I69">
        <v>4.6012400000000004E-3</v>
      </c>
      <c r="J69">
        <v>1.6625399999999999E-2</v>
      </c>
      <c r="K69">
        <v>-0.01</v>
      </c>
      <c r="L69">
        <v>0</v>
      </c>
      <c r="M69" s="17">
        <v>2.5587959496459499E-4</v>
      </c>
      <c r="N69">
        <v>13.368546428540199</v>
      </c>
      <c r="O69">
        <v>18.810423711283601</v>
      </c>
      <c r="P69" s="17">
        <v>2.82487421142691E-8</v>
      </c>
      <c r="Q69" s="17">
        <v>3.5739053807189699E-9</v>
      </c>
      <c r="R69">
        <v>96.299499999999995</v>
      </c>
      <c r="S69" s="17">
        <v>3.5739053807189699E-9</v>
      </c>
      <c r="T69">
        <v>-2.1700000000000001E-2</v>
      </c>
      <c r="U69">
        <v>6.0000000000000001E-3</v>
      </c>
      <c r="V69" s="17">
        <v>2.9260000000000001E-4</v>
      </c>
      <c r="W69">
        <v>-1.19080376113062E-2</v>
      </c>
      <c r="X69">
        <v>2.2801070580012999E-3</v>
      </c>
      <c r="Y69" s="17">
        <v>1.99216535217E-7</v>
      </c>
    </row>
    <row r="70" spans="1:25" x14ac:dyDescent="0.3">
      <c r="A70" t="s">
        <v>279</v>
      </c>
      <c r="B70" t="s">
        <v>139</v>
      </c>
      <c r="C70" t="s">
        <v>140</v>
      </c>
      <c r="D70">
        <v>6</v>
      </c>
      <c r="E70">
        <v>32565213</v>
      </c>
      <c r="F70">
        <v>-6.99667E-3</v>
      </c>
      <c r="G70">
        <v>2.07983E-3</v>
      </c>
      <c r="H70" s="17">
        <v>7.6803899999999998E-4</v>
      </c>
      <c r="I70">
        <v>4.8259499999999999E-3</v>
      </c>
      <c r="J70">
        <v>1.6187099999999999E-2</v>
      </c>
      <c r="K70">
        <v>-0.01</v>
      </c>
      <c r="L70">
        <v>0</v>
      </c>
      <c r="M70" s="17">
        <v>6.7098794914878697E-4</v>
      </c>
      <c r="N70">
        <v>11.5679377418999</v>
      </c>
      <c r="O70">
        <v>17.5129303113671</v>
      </c>
      <c r="P70" s="17">
        <v>1.3568659119634601E-7</v>
      </c>
      <c r="Q70" s="17">
        <v>1.8204056223198701E-8</v>
      </c>
      <c r="R70">
        <v>96.099500000000006</v>
      </c>
      <c r="S70" s="17">
        <v>1.8204056223198701E-8</v>
      </c>
      <c r="T70">
        <v>-2.1499999999999998E-2</v>
      </c>
      <c r="U70">
        <v>6.0000000000000001E-3</v>
      </c>
      <c r="V70" s="17">
        <v>3.3940000000000001E-4</v>
      </c>
      <c r="W70">
        <v>-1.1202209747099E-2</v>
      </c>
      <c r="X70">
        <v>2.2734220892387598E-3</v>
      </c>
      <c r="Y70" s="17">
        <v>9.0776666646299997E-7</v>
      </c>
    </row>
    <row r="71" spans="1:25" x14ac:dyDescent="0.3">
      <c r="A71" t="s">
        <v>280</v>
      </c>
      <c r="B71" t="s">
        <v>144</v>
      </c>
      <c r="C71" t="s">
        <v>146</v>
      </c>
      <c r="D71">
        <v>6</v>
      </c>
      <c r="E71">
        <v>32567897</v>
      </c>
      <c r="F71">
        <v>-7.8626500000000005E-3</v>
      </c>
      <c r="G71">
        <v>2.0832200000000002E-3</v>
      </c>
      <c r="H71" s="17">
        <v>1.60471E-4</v>
      </c>
      <c r="I71">
        <v>3.9379899999999997E-3</v>
      </c>
      <c r="J71">
        <v>1.6174999999999998E-2</v>
      </c>
      <c r="K71">
        <v>-0.01</v>
      </c>
      <c r="L71">
        <v>0</v>
      </c>
      <c r="M71" s="17">
        <v>1.3923913462238899E-4</v>
      </c>
      <c r="N71">
        <v>14.5124116353301</v>
      </c>
      <c r="O71">
        <v>17.469752800317099</v>
      </c>
      <c r="P71" s="17">
        <v>3.1207734689081703E-8</v>
      </c>
      <c r="Q71" s="17">
        <v>3.96753961843708E-9</v>
      </c>
      <c r="R71">
        <v>96.091899999999995</v>
      </c>
      <c r="S71" s="17">
        <v>3.96753961843708E-9</v>
      </c>
      <c r="T71">
        <v>2.06E-2</v>
      </c>
      <c r="U71">
        <v>6.0000000000000001E-3</v>
      </c>
      <c r="V71" s="17">
        <v>6.2520000000000002E-4</v>
      </c>
      <c r="W71">
        <v>-1.2109647302725899E-2</v>
      </c>
      <c r="X71">
        <v>2.2776639132544001E-3</v>
      </c>
      <c r="Y71" s="17">
        <v>1.18499288245E-7</v>
      </c>
    </row>
    <row r="72" spans="1:25" x14ac:dyDescent="0.3">
      <c r="A72" t="s">
        <v>281</v>
      </c>
      <c r="B72" t="s">
        <v>140</v>
      </c>
      <c r="C72" t="s">
        <v>146</v>
      </c>
      <c r="D72">
        <v>6</v>
      </c>
      <c r="E72">
        <v>32572048</v>
      </c>
      <c r="F72">
        <v>-7.1112800000000002E-3</v>
      </c>
      <c r="G72">
        <v>2.7734499999999998E-3</v>
      </c>
      <c r="H72" s="17">
        <v>1.03458E-2</v>
      </c>
      <c r="I72">
        <v>3.7563599999999998E-3</v>
      </c>
      <c r="J72">
        <v>1.8755600000000001E-2</v>
      </c>
      <c r="K72">
        <v>-0.01</v>
      </c>
      <c r="L72">
        <v>0</v>
      </c>
      <c r="M72" s="17">
        <v>9.4864256836160107E-3</v>
      </c>
      <c r="N72">
        <v>6.7288779308637903</v>
      </c>
      <c r="O72">
        <v>21.406618754284199</v>
      </c>
      <c r="P72" s="17">
        <v>2.1914639376915001E-7</v>
      </c>
      <c r="Q72" s="17">
        <v>3.0142740382798002E-8</v>
      </c>
      <c r="R72">
        <v>96.586100000000002</v>
      </c>
      <c r="S72" s="17">
        <v>3.0142740382798002E-8</v>
      </c>
      <c r="T72">
        <v>2.29E-2</v>
      </c>
      <c r="U72">
        <v>6.1999999999999998E-3</v>
      </c>
      <c r="V72" s="17">
        <v>2.351E-4</v>
      </c>
      <c r="W72">
        <v>-1.50455667710076E-2</v>
      </c>
      <c r="X72">
        <v>3.1794239046612901E-3</v>
      </c>
      <c r="Y72" s="17">
        <v>2.4258091530099998E-6</v>
      </c>
    </row>
    <row r="73" spans="1:25" x14ac:dyDescent="0.3">
      <c r="A73" t="s">
        <v>282</v>
      </c>
      <c r="B73" t="s">
        <v>139</v>
      </c>
      <c r="C73" t="s">
        <v>140</v>
      </c>
      <c r="D73">
        <v>6</v>
      </c>
      <c r="E73">
        <v>32573877</v>
      </c>
      <c r="F73">
        <v>-7.3608700000000003E-3</v>
      </c>
      <c r="G73">
        <v>2.08201E-3</v>
      </c>
      <c r="H73" s="17">
        <v>4.07057E-4</v>
      </c>
      <c r="I73">
        <v>4.2170100000000002E-3</v>
      </c>
      <c r="J73">
        <v>1.58867E-2</v>
      </c>
      <c r="K73">
        <v>-0.01</v>
      </c>
      <c r="L73">
        <v>0</v>
      </c>
      <c r="M73" s="17">
        <v>3.55844400904361E-4</v>
      </c>
      <c r="N73">
        <v>12.7508658279455</v>
      </c>
      <c r="O73">
        <v>16.634129584358501</v>
      </c>
      <c r="P73" s="17">
        <v>1.16301107428745E-7</v>
      </c>
      <c r="Q73" s="17">
        <v>1.5535044959103599E-8</v>
      </c>
      <c r="R73">
        <v>95.949799999999996</v>
      </c>
      <c r="S73" s="17">
        <v>1.5535044959103599E-8</v>
      </c>
      <c r="T73">
        <v>-2.06E-2</v>
      </c>
      <c r="U73">
        <v>6.0000000000000001E-3</v>
      </c>
      <c r="V73" s="17">
        <v>6.2660000000000005E-4</v>
      </c>
      <c r="W73">
        <v>-1.15064662031384E-2</v>
      </c>
      <c r="X73">
        <v>2.2761541343346799E-3</v>
      </c>
      <c r="Y73" s="17">
        <v>4.6553205567600001E-7</v>
      </c>
    </row>
    <row r="74" spans="1:25" x14ac:dyDescent="0.3">
      <c r="A74" t="s">
        <v>283</v>
      </c>
      <c r="B74" t="s">
        <v>140</v>
      </c>
      <c r="C74" t="s">
        <v>144</v>
      </c>
      <c r="D74">
        <v>6</v>
      </c>
      <c r="E74">
        <v>32575918</v>
      </c>
      <c r="F74">
        <v>-7.8416600000000003E-3</v>
      </c>
      <c r="G74">
        <v>2.0841499999999999E-3</v>
      </c>
      <c r="H74" s="17">
        <v>1.68216E-4</v>
      </c>
      <c r="I74">
        <v>3.8580400000000001E-3</v>
      </c>
      <c r="J74">
        <v>1.6051099999999999E-2</v>
      </c>
      <c r="K74">
        <v>-0.01</v>
      </c>
      <c r="L74">
        <v>0</v>
      </c>
      <c r="M74" s="17">
        <v>1.4623247041341001E-4</v>
      </c>
      <c r="N74">
        <v>14.420108492943401</v>
      </c>
      <c r="O74">
        <v>17.105432533570902</v>
      </c>
      <c r="P74" s="17">
        <v>3.9323817184537701E-8</v>
      </c>
      <c r="Q74" s="17">
        <v>5.0201698064308404E-9</v>
      </c>
      <c r="R74">
        <v>96.031000000000006</v>
      </c>
      <c r="S74" s="17">
        <v>5.0201698064308404E-9</v>
      </c>
      <c r="T74">
        <v>-2.0400000000000001E-2</v>
      </c>
      <c r="U74">
        <v>6.0000000000000001E-3</v>
      </c>
      <c r="V74" s="17">
        <v>6.8199999999999999E-4</v>
      </c>
      <c r="W74">
        <v>-1.20596460611536E-2</v>
      </c>
      <c r="X74">
        <v>2.2788140523274901E-3</v>
      </c>
      <c r="Y74" s="17">
        <v>1.35095525994E-7</v>
      </c>
    </row>
    <row r="75" spans="1:25" x14ac:dyDescent="0.3">
      <c r="A75" t="s">
        <v>284</v>
      </c>
      <c r="B75" t="s">
        <v>146</v>
      </c>
      <c r="C75" t="s">
        <v>140</v>
      </c>
      <c r="D75">
        <v>6</v>
      </c>
      <c r="E75">
        <v>32576009</v>
      </c>
      <c r="F75">
        <v>-7.9401100000000002E-3</v>
      </c>
      <c r="G75">
        <v>2.0892100000000002E-3</v>
      </c>
      <c r="H75" s="17">
        <v>1.44387E-4</v>
      </c>
      <c r="I75">
        <v>3.8385200000000002E-3</v>
      </c>
      <c r="J75">
        <v>1.6174899999999999E-2</v>
      </c>
      <c r="K75">
        <v>-0.01</v>
      </c>
      <c r="L75">
        <v>0</v>
      </c>
      <c r="M75" s="17">
        <v>1.2530942885620301E-4</v>
      </c>
      <c r="N75">
        <v>14.7110553982056</v>
      </c>
      <c r="O75">
        <v>17.456361895489199</v>
      </c>
      <c r="P75" s="17">
        <v>2.8414409018710501E-8</v>
      </c>
      <c r="Q75" s="17">
        <v>3.6684722947226499E-9</v>
      </c>
      <c r="R75">
        <v>96.088800000000006</v>
      </c>
      <c r="S75" s="17">
        <v>3.6684722947226499E-9</v>
      </c>
      <c r="T75">
        <v>-2.0500000000000001E-2</v>
      </c>
      <c r="U75">
        <v>6.0000000000000001E-3</v>
      </c>
      <c r="V75" s="17">
        <v>6.5680000000000003E-4</v>
      </c>
      <c r="W75">
        <v>-1.2210316483860799E-2</v>
      </c>
      <c r="X75">
        <v>2.2850484889679699E-3</v>
      </c>
      <c r="Y75" s="17">
        <v>1.01868948038E-7</v>
      </c>
    </row>
    <row r="76" spans="1:25" x14ac:dyDescent="0.3">
      <c r="A76" t="s">
        <v>285</v>
      </c>
      <c r="B76" t="s">
        <v>139</v>
      </c>
      <c r="C76" t="s">
        <v>140</v>
      </c>
      <c r="D76">
        <v>6</v>
      </c>
      <c r="E76">
        <v>32576019</v>
      </c>
      <c r="F76">
        <v>-7.9672800000000002E-3</v>
      </c>
      <c r="G76">
        <v>2.0898800000000001E-3</v>
      </c>
      <c r="H76" s="17">
        <v>1.37677E-4</v>
      </c>
      <c r="I76">
        <v>3.82219E-3</v>
      </c>
      <c r="J76">
        <v>1.6191899999999999E-2</v>
      </c>
      <c r="K76">
        <v>-0.01</v>
      </c>
      <c r="L76">
        <v>0</v>
      </c>
      <c r="M76" s="17">
        <v>1.1944550508267101E-4</v>
      </c>
      <c r="N76">
        <v>14.801420336702</v>
      </c>
      <c r="O76">
        <v>17.504565517023298</v>
      </c>
      <c r="P76" s="17">
        <v>2.6489866667085699E-8</v>
      </c>
      <c r="Q76" s="17">
        <v>3.3920581779235799E-9</v>
      </c>
      <c r="R76">
        <v>96.096599999999995</v>
      </c>
      <c r="S76" s="17">
        <v>3.3920581779235799E-9</v>
      </c>
      <c r="T76">
        <v>-2.0500000000000001E-2</v>
      </c>
      <c r="U76">
        <v>6.0000000000000001E-3</v>
      </c>
      <c r="V76" s="17">
        <v>6.4880000000000005E-4</v>
      </c>
      <c r="W76">
        <v>-1.22466623682771E-2</v>
      </c>
      <c r="X76">
        <v>2.2858818216904601E-3</v>
      </c>
      <c r="Y76" s="17">
        <v>9.4723810740699999E-8</v>
      </c>
    </row>
    <row r="77" spans="1:25" x14ac:dyDescent="0.3">
      <c r="A77" t="s">
        <v>286</v>
      </c>
      <c r="B77" t="s">
        <v>144</v>
      </c>
      <c r="C77" t="s">
        <v>146</v>
      </c>
      <c r="D77">
        <v>6</v>
      </c>
      <c r="E77">
        <v>32577222</v>
      </c>
      <c r="F77">
        <v>-9.4794700000000003E-3</v>
      </c>
      <c r="G77">
        <v>2.7142799999999999E-3</v>
      </c>
      <c r="H77" s="17">
        <v>4.7861900000000001E-4</v>
      </c>
      <c r="I77">
        <v>4.3229899999999996E-3</v>
      </c>
      <c r="J77">
        <v>2.0030099999999999E-2</v>
      </c>
      <c r="K77">
        <v>-0.01</v>
      </c>
      <c r="L77">
        <v>0</v>
      </c>
      <c r="M77" s="17">
        <v>4.22194121609395E-4</v>
      </c>
      <c r="N77">
        <v>12.4313167843604</v>
      </c>
      <c r="O77">
        <v>18.548007137759001</v>
      </c>
      <c r="P77" s="17">
        <v>5.1853291973858798E-8</v>
      </c>
      <c r="Q77" s="17">
        <v>6.6961251370375804E-9</v>
      </c>
      <c r="R77">
        <v>96.237300000000005</v>
      </c>
      <c r="S77" s="17">
        <v>6.6961251370375804E-9</v>
      </c>
      <c r="T77">
        <v>2.4899999999999999E-2</v>
      </c>
      <c r="U77">
        <v>7.1999999999999998E-3</v>
      </c>
      <c r="V77" s="17">
        <v>5.5670000000000003E-4</v>
      </c>
      <c r="W77">
        <v>-1.5626825783432999E-2</v>
      </c>
      <c r="X77">
        <v>3.0146069679236201E-3</v>
      </c>
      <c r="Y77" s="17">
        <v>2.24004011318E-7</v>
      </c>
    </row>
    <row r="78" spans="1:25" x14ac:dyDescent="0.3">
      <c r="A78" t="s">
        <v>287</v>
      </c>
      <c r="B78" t="s">
        <v>140</v>
      </c>
      <c r="C78" t="s">
        <v>139</v>
      </c>
      <c r="D78">
        <v>6</v>
      </c>
      <c r="E78">
        <v>32577497</v>
      </c>
      <c r="F78">
        <v>-7.6201200000000002E-3</v>
      </c>
      <c r="G78">
        <v>2.2072799999999998E-3</v>
      </c>
      <c r="H78" s="17">
        <v>5.5589599999999995E-4</v>
      </c>
      <c r="I78">
        <v>4.1664900000000001E-3</v>
      </c>
      <c r="J78">
        <v>1.6775000000000002E-2</v>
      </c>
      <c r="K78">
        <v>-0.01</v>
      </c>
      <c r="L78">
        <v>0</v>
      </c>
      <c r="M78" s="17">
        <v>4.8752443226337199E-4</v>
      </c>
      <c r="N78">
        <v>12.1627882013345</v>
      </c>
      <c r="O78">
        <v>18.948734794453799</v>
      </c>
      <c r="P78" s="17">
        <v>4.8495447083472303E-8</v>
      </c>
      <c r="Q78" s="17">
        <v>6.3541851158382204E-9</v>
      </c>
      <c r="R78">
        <v>96.303799999999995</v>
      </c>
      <c r="S78" s="17">
        <v>6.3541851158382204E-9</v>
      </c>
      <c r="T78">
        <v>2.1399999999999999E-2</v>
      </c>
      <c r="U78">
        <v>6.0000000000000001E-3</v>
      </c>
      <c r="V78" s="17">
        <v>3.4660000000000002E-4</v>
      </c>
      <c r="W78">
        <v>-1.25355818379001E-2</v>
      </c>
      <c r="X78">
        <v>2.4338381341143102E-3</v>
      </c>
      <c r="Y78" s="17">
        <v>2.9963230658300001E-7</v>
      </c>
    </row>
    <row r="79" spans="1:25" x14ac:dyDescent="0.3">
      <c r="A79" t="s">
        <v>288</v>
      </c>
      <c r="B79" t="s">
        <v>139</v>
      </c>
      <c r="C79" t="s">
        <v>140</v>
      </c>
      <c r="D79">
        <v>6</v>
      </c>
      <c r="E79">
        <v>32579708</v>
      </c>
      <c r="F79">
        <v>-8.1784700000000002E-3</v>
      </c>
      <c r="G79">
        <v>2.0090500000000001E-3</v>
      </c>
      <c r="H79" s="17">
        <v>4.6848799999999998E-5</v>
      </c>
      <c r="I79">
        <v>1.54334E-3</v>
      </c>
      <c r="J79">
        <v>1.33802E-2</v>
      </c>
      <c r="K79">
        <v>-0.01</v>
      </c>
      <c r="L79">
        <v>0</v>
      </c>
      <c r="M79" s="17">
        <v>4.1745982105304702E-5</v>
      </c>
      <c r="N79">
        <v>16.790307677388501</v>
      </c>
      <c r="O79">
        <v>10.6801575393619</v>
      </c>
      <c r="P79" s="17">
        <v>3.07089437924248E-7</v>
      </c>
      <c r="Q79" s="17">
        <v>4.3843954125618901E-8</v>
      </c>
      <c r="R79">
        <v>94.511300000000006</v>
      </c>
      <c r="S79" s="17">
        <v>4.3843954125618901E-8</v>
      </c>
      <c r="T79">
        <v>-1.55E-2</v>
      </c>
      <c r="U79">
        <v>5.8999999999999999E-3</v>
      </c>
      <c r="V79" s="17">
        <v>8.711E-3</v>
      </c>
      <c r="W79">
        <v>-1.16274367368101E-2</v>
      </c>
      <c r="X79">
        <v>2.1908440009669799E-3</v>
      </c>
      <c r="Y79" s="17">
        <v>1.2848519144300001E-7</v>
      </c>
    </row>
    <row r="80" spans="1:25" x14ac:dyDescent="0.3">
      <c r="A80" t="s">
        <v>289</v>
      </c>
      <c r="B80" t="s">
        <v>140</v>
      </c>
      <c r="C80" t="s">
        <v>144</v>
      </c>
      <c r="D80">
        <v>6</v>
      </c>
      <c r="E80">
        <v>32579775</v>
      </c>
      <c r="F80">
        <v>-8.1551499999999999E-3</v>
      </c>
      <c r="G80">
        <v>2.00476E-3</v>
      </c>
      <c r="H80" s="17">
        <v>4.7438400000000003E-5</v>
      </c>
      <c r="I80">
        <v>1.56273E-3</v>
      </c>
      <c r="J80">
        <v>1.33594E-2</v>
      </c>
      <c r="K80">
        <v>-0.01</v>
      </c>
      <c r="L80">
        <v>0</v>
      </c>
      <c r="M80" s="17">
        <v>4.2266206010464802E-5</v>
      </c>
      <c r="N80">
        <v>16.7668074422056</v>
      </c>
      <c r="O80">
        <v>10.6347918523551</v>
      </c>
      <c r="P80" s="17">
        <v>3.1801095289199101E-7</v>
      </c>
      <c r="Q80" s="17">
        <v>4.5039822966399002E-8</v>
      </c>
      <c r="R80">
        <v>94.497399999999999</v>
      </c>
      <c r="S80" s="17">
        <v>4.5039822966399002E-8</v>
      </c>
      <c r="T80">
        <v>-1.55E-2</v>
      </c>
      <c r="U80">
        <v>5.8999999999999999E-3</v>
      </c>
      <c r="V80" s="17">
        <v>8.7419999999999998E-3</v>
      </c>
      <c r="W80">
        <v>-1.15848838011537E-2</v>
      </c>
      <c r="X80">
        <v>2.1855484784827199E-3</v>
      </c>
      <c r="Y80" s="17">
        <v>1.33201356133E-7</v>
      </c>
    </row>
    <row r="81" spans="1:25" x14ac:dyDescent="0.3">
      <c r="A81" t="s">
        <v>290</v>
      </c>
      <c r="B81" t="s">
        <v>140</v>
      </c>
      <c r="C81" t="s">
        <v>139</v>
      </c>
      <c r="D81">
        <v>6</v>
      </c>
      <c r="E81">
        <v>32580136</v>
      </c>
      <c r="F81">
        <v>-8.2227099999999994E-3</v>
      </c>
      <c r="G81">
        <v>2.0045100000000001E-3</v>
      </c>
      <c r="H81" s="17">
        <v>4.09412E-5</v>
      </c>
      <c r="I81">
        <v>1.4806699999999999E-3</v>
      </c>
      <c r="J81">
        <v>1.3340599999999999E-2</v>
      </c>
      <c r="K81">
        <v>-0.01</v>
      </c>
      <c r="L81">
        <v>0</v>
      </c>
      <c r="M81" s="17">
        <v>3.6476911039655297E-5</v>
      </c>
      <c r="N81">
        <v>17.0464287452753</v>
      </c>
      <c r="O81">
        <v>10.5893019386418</v>
      </c>
      <c r="P81" s="17">
        <v>2.8238729634732402E-7</v>
      </c>
      <c r="Q81" s="17">
        <v>3.9378453277372902E-8</v>
      </c>
      <c r="R81">
        <v>94.482100000000003</v>
      </c>
      <c r="S81" s="17">
        <v>3.9378453277372902E-8</v>
      </c>
      <c r="T81">
        <v>1.54E-2</v>
      </c>
      <c r="U81">
        <v>5.8999999999999999E-3</v>
      </c>
      <c r="V81" s="17">
        <v>8.9280000000000002E-3</v>
      </c>
      <c r="W81">
        <v>-1.16500354567975E-2</v>
      </c>
      <c r="X81">
        <v>2.1852564888099699E-3</v>
      </c>
      <c r="Y81" s="17">
        <v>1.13027266397E-7</v>
      </c>
    </row>
    <row r="82" spans="1:25" x14ac:dyDescent="0.3">
      <c r="A82" t="s">
        <v>291</v>
      </c>
      <c r="B82" t="s">
        <v>140</v>
      </c>
      <c r="C82" t="s">
        <v>139</v>
      </c>
      <c r="D82">
        <v>6</v>
      </c>
      <c r="E82">
        <v>32580331</v>
      </c>
      <c r="F82">
        <v>-8.3478600000000003E-3</v>
      </c>
      <c r="G82">
        <v>2.00425E-3</v>
      </c>
      <c r="H82" s="17">
        <v>3.11231E-5</v>
      </c>
      <c r="I82">
        <v>1.45918E-3</v>
      </c>
      <c r="J82">
        <v>1.3467700000000001E-2</v>
      </c>
      <c r="K82">
        <v>-0.01</v>
      </c>
      <c r="L82">
        <v>0</v>
      </c>
      <c r="M82" s="17">
        <v>2.7665577159686001E-5</v>
      </c>
      <c r="N82">
        <v>17.5718342504139</v>
      </c>
      <c r="O82">
        <v>10.900555644265699</v>
      </c>
      <c r="P82" s="17">
        <v>1.8472579227677E-7</v>
      </c>
      <c r="Q82" s="17">
        <v>2.5694244353996099E-8</v>
      </c>
      <c r="R82">
        <v>94.585599999999999</v>
      </c>
      <c r="S82" s="17">
        <v>2.5694244353996099E-8</v>
      </c>
      <c r="T82">
        <v>1.55E-2</v>
      </c>
      <c r="U82">
        <v>5.8999999999999999E-3</v>
      </c>
      <c r="V82" s="17">
        <v>8.8769999999999995E-3</v>
      </c>
      <c r="W82">
        <v>-1.18117636483302E-2</v>
      </c>
      <c r="X82">
        <v>2.1849283765175598E-3</v>
      </c>
      <c r="Y82" s="17">
        <v>7.5610748135599996E-8</v>
      </c>
    </row>
    <row r="83" spans="1:25" x14ac:dyDescent="0.3">
      <c r="A83" t="s">
        <v>292</v>
      </c>
      <c r="B83" t="s">
        <v>144</v>
      </c>
      <c r="C83" t="s">
        <v>146</v>
      </c>
      <c r="D83">
        <v>6</v>
      </c>
      <c r="E83">
        <v>32581973</v>
      </c>
      <c r="F83">
        <v>-8.9262200000000003E-3</v>
      </c>
      <c r="G83">
        <v>2.6100300000000002E-3</v>
      </c>
      <c r="H83" s="17">
        <v>6.2627500000000003E-4</v>
      </c>
      <c r="I83">
        <v>4.5100699999999997E-3</v>
      </c>
      <c r="J83">
        <v>1.9002600000000001E-2</v>
      </c>
      <c r="K83">
        <v>-0.01</v>
      </c>
      <c r="L83">
        <v>0</v>
      </c>
      <c r="M83" s="17">
        <v>5.5367105096786496E-4</v>
      </c>
      <c r="N83">
        <v>11.9256231143383</v>
      </c>
      <c r="O83">
        <v>16.284785296492402</v>
      </c>
      <c r="P83" s="17">
        <v>2.1097566304928E-7</v>
      </c>
      <c r="Q83" s="17">
        <v>2.93502045385271E-8</v>
      </c>
      <c r="R83">
        <v>95.871799999999993</v>
      </c>
      <c r="S83" s="17">
        <v>2.93502045385271E-8</v>
      </c>
      <c r="T83">
        <v>2.41E-2</v>
      </c>
      <c r="U83">
        <v>7.1999999999999998E-3</v>
      </c>
      <c r="V83" s="17">
        <v>7.9529999999999998E-4</v>
      </c>
      <c r="W83">
        <v>-1.4339881186883299E-2</v>
      </c>
      <c r="X83">
        <v>2.8809532351769199E-3</v>
      </c>
      <c r="Y83" s="17">
        <v>6.6436171515399999E-7</v>
      </c>
    </row>
    <row r="84" spans="1:25" x14ac:dyDescent="0.3">
      <c r="A84" t="s">
        <v>183</v>
      </c>
      <c r="B84" t="s">
        <v>146</v>
      </c>
      <c r="C84" t="s">
        <v>144</v>
      </c>
      <c r="D84">
        <v>6</v>
      </c>
      <c r="E84">
        <v>32584952</v>
      </c>
      <c r="F84">
        <v>-7.1260999999999998E-3</v>
      </c>
      <c r="G84">
        <v>2.1540399999999999E-3</v>
      </c>
      <c r="H84" s="17">
        <v>9.3882600000000003E-4</v>
      </c>
      <c r="I84">
        <v>5.1497899999999996E-3</v>
      </c>
      <c r="J84">
        <v>1.69739E-2</v>
      </c>
      <c r="K84">
        <v>-0.01</v>
      </c>
      <c r="L84">
        <v>0</v>
      </c>
      <c r="M84" s="17">
        <v>8.1926776743811896E-4</v>
      </c>
      <c r="N84">
        <v>11.1970658291376</v>
      </c>
      <c r="O84">
        <v>18.941044808992299</v>
      </c>
      <c r="P84" s="17">
        <v>7.9402735610037104E-8</v>
      </c>
      <c r="Q84" s="17">
        <v>1.0463201205594699E-8</v>
      </c>
      <c r="R84">
        <v>96.314099999999996</v>
      </c>
      <c r="S84" s="17">
        <v>1.0463201205594699E-8</v>
      </c>
      <c r="T84">
        <v>-2.2599999999999999E-2</v>
      </c>
      <c r="U84">
        <v>6.1000000000000004E-3</v>
      </c>
      <c r="V84" s="17">
        <v>2.3709999999999999E-4</v>
      </c>
      <c r="W84">
        <v>-1.1708691660666E-2</v>
      </c>
      <c r="X84">
        <v>2.36065639699492E-3</v>
      </c>
      <c r="Y84" s="17">
        <v>8.0389239451199995E-7</v>
      </c>
    </row>
    <row r="85" spans="1:25" x14ac:dyDescent="0.3">
      <c r="A85" t="s">
        <v>293</v>
      </c>
      <c r="B85" t="s">
        <v>140</v>
      </c>
      <c r="C85" t="s">
        <v>139</v>
      </c>
      <c r="D85">
        <v>6</v>
      </c>
      <c r="E85">
        <v>32587090</v>
      </c>
      <c r="F85">
        <v>-7.8893499999999998E-3</v>
      </c>
      <c r="G85">
        <v>2.0767799999999999E-3</v>
      </c>
      <c r="H85" s="17">
        <v>1.45382E-4</v>
      </c>
      <c r="I85">
        <v>4.0257399999999999E-3</v>
      </c>
      <c r="J85">
        <v>1.6290200000000001E-2</v>
      </c>
      <c r="K85">
        <v>-0.01</v>
      </c>
      <c r="L85">
        <v>0</v>
      </c>
      <c r="M85" s="17">
        <v>1.2582437433546599E-4</v>
      </c>
      <c r="N85">
        <v>14.7033242959098</v>
      </c>
      <c r="O85">
        <v>17.8243855989083</v>
      </c>
      <c r="P85" s="17">
        <v>2.36780791044279E-8</v>
      </c>
      <c r="Q85" s="17">
        <v>2.97707776403517E-9</v>
      </c>
      <c r="R85">
        <v>96.150199999999998</v>
      </c>
      <c r="S85" s="17">
        <v>2.97707776403517E-9</v>
      </c>
      <c r="T85">
        <v>2.0799999999999999E-2</v>
      </c>
      <c r="U85">
        <v>6.0000000000000001E-3</v>
      </c>
      <c r="V85" s="17">
        <v>5.2300000000000003E-4</v>
      </c>
      <c r="W85">
        <v>-1.2144463828800699E-2</v>
      </c>
      <c r="X85">
        <v>2.2696610104403002E-3</v>
      </c>
      <c r="Y85" s="17">
        <v>9.92470097281E-8</v>
      </c>
    </row>
    <row r="86" spans="1:25" x14ac:dyDescent="0.3">
      <c r="A86" t="s">
        <v>294</v>
      </c>
      <c r="B86" t="s">
        <v>144</v>
      </c>
      <c r="C86" t="s">
        <v>146</v>
      </c>
      <c r="D86">
        <v>6</v>
      </c>
      <c r="E86">
        <v>32587661</v>
      </c>
      <c r="F86">
        <v>-6.7145399999999997E-3</v>
      </c>
      <c r="G86">
        <v>2.1721700000000002E-3</v>
      </c>
      <c r="H86" s="17">
        <v>1.9936799999999998E-3</v>
      </c>
      <c r="I86">
        <v>5.4865699999999996E-3</v>
      </c>
      <c r="J86">
        <v>1.6814900000000001E-2</v>
      </c>
      <c r="K86">
        <v>-0.01</v>
      </c>
      <c r="L86">
        <v>0</v>
      </c>
      <c r="M86" s="17">
        <v>1.75309420758624E-3</v>
      </c>
      <c r="N86">
        <v>9.7916150476753696</v>
      </c>
      <c r="O86">
        <v>17.714404368957702</v>
      </c>
      <c r="P86" s="17">
        <v>3.0159868047834998E-7</v>
      </c>
      <c r="Q86" s="17">
        <v>4.2680833559862798E-8</v>
      </c>
      <c r="R86">
        <v>96.128900000000002</v>
      </c>
      <c r="S86" s="17">
        <v>4.2680833559862798E-8</v>
      </c>
      <c r="T86">
        <v>2.2800000000000001E-2</v>
      </c>
      <c r="U86">
        <v>6.1999999999999998E-3</v>
      </c>
      <c r="V86" s="17">
        <v>2.1939999999999999E-4</v>
      </c>
      <c r="W86">
        <v>-1.1160682860090599E-2</v>
      </c>
      <c r="X86">
        <v>2.3778725806837199E-3</v>
      </c>
      <c r="Y86" s="17">
        <v>2.9264386219300001E-6</v>
      </c>
    </row>
    <row r="87" spans="1:25" x14ac:dyDescent="0.3">
      <c r="A87" t="s">
        <v>295</v>
      </c>
      <c r="B87" t="s">
        <v>144</v>
      </c>
      <c r="C87" t="s">
        <v>146</v>
      </c>
      <c r="D87">
        <v>6</v>
      </c>
      <c r="E87">
        <v>32589483</v>
      </c>
      <c r="F87">
        <v>-6.7234199999999999E-3</v>
      </c>
      <c r="G87">
        <v>2.1760999999999998E-3</v>
      </c>
      <c r="H87" s="17">
        <v>2.0038500000000002E-3</v>
      </c>
      <c r="I87">
        <v>5.4736899999999998E-3</v>
      </c>
      <c r="J87">
        <v>1.68285E-2</v>
      </c>
      <c r="K87">
        <v>-0.01</v>
      </c>
      <c r="L87">
        <v>0</v>
      </c>
      <c r="M87" s="17">
        <v>1.7624064976334999E-3</v>
      </c>
      <c r="N87">
        <v>9.7818734647681502</v>
      </c>
      <c r="O87">
        <v>17.7445812394709</v>
      </c>
      <c r="P87" s="17">
        <v>2.98487387648765E-7</v>
      </c>
      <c r="Q87" s="17">
        <v>4.1549492953212102E-8</v>
      </c>
      <c r="R87">
        <v>96.133200000000002</v>
      </c>
      <c r="S87" s="17">
        <v>4.1549492953212102E-8</v>
      </c>
      <c r="T87">
        <v>2.2800000000000001E-2</v>
      </c>
      <c r="U87">
        <v>6.1999999999999998E-3</v>
      </c>
      <c r="V87" s="17">
        <v>2.242E-4</v>
      </c>
      <c r="W87">
        <v>-1.11884923874442E-2</v>
      </c>
      <c r="X87">
        <v>2.3827820788564699E-3</v>
      </c>
      <c r="Y87" s="17">
        <v>2.8970927644899999E-6</v>
      </c>
    </row>
    <row r="88" spans="1:25" x14ac:dyDescent="0.3">
      <c r="A88" t="s">
        <v>296</v>
      </c>
      <c r="B88" t="s">
        <v>144</v>
      </c>
      <c r="C88" t="s">
        <v>139</v>
      </c>
      <c r="D88">
        <v>6</v>
      </c>
      <c r="E88">
        <v>32590120</v>
      </c>
      <c r="F88">
        <v>-6.6809299999999999E-3</v>
      </c>
      <c r="G88">
        <v>2.1771099999999999E-3</v>
      </c>
      <c r="H88" s="17">
        <v>2.14986E-3</v>
      </c>
      <c r="I88">
        <v>5.4951599999999998E-3</v>
      </c>
      <c r="J88">
        <v>1.6806499999999999E-2</v>
      </c>
      <c r="K88">
        <v>-0.01</v>
      </c>
      <c r="L88">
        <v>0</v>
      </c>
      <c r="M88" s="17">
        <v>1.89223423858796E-3</v>
      </c>
      <c r="N88">
        <v>9.6512437352327503</v>
      </c>
      <c r="O88">
        <v>17.679338958989</v>
      </c>
      <c r="P88" s="17">
        <v>3.29681038515492E-7</v>
      </c>
      <c r="Q88" s="17">
        <v>4.6269446195906199E-8</v>
      </c>
      <c r="R88">
        <v>96.122500000000002</v>
      </c>
      <c r="S88" s="17">
        <v>4.6269446195906199E-8</v>
      </c>
      <c r="T88">
        <v>2.2800000000000001E-2</v>
      </c>
      <c r="U88">
        <v>6.1999999999999998E-3</v>
      </c>
      <c r="V88" s="17">
        <v>2.184E-4</v>
      </c>
      <c r="W88">
        <v>-1.11414713438216E-2</v>
      </c>
      <c r="X88">
        <v>2.38405009568152E-3</v>
      </c>
      <c r="Y88" s="17">
        <v>3.2154650521799998E-6</v>
      </c>
    </row>
    <row r="89" spans="1:25" x14ac:dyDescent="0.3">
      <c r="A89" t="s">
        <v>297</v>
      </c>
      <c r="B89" t="s">
        <v>139</v>
      </c>
      <c r="C89" t="s">
        <v>140</v>
      </c>
      <c r="D89">
        <v>6</v>
      </c>
      <c r="E89">
        <v>32590248</v>
      </c>
      <c r="F89">
        <v>-6.6712799999999999E-3</v>
      </c>
      <c r="G89">
        <v>2.17834E-3</v>
      </c>
      <c r="H89" s="17">
        <v>2.19455E-3</v>
      </c>
      <c r="I89">
        <v>5.4980200000000002E-3</v>
      </c>
      <c r="J89">
        <v>1.6803599999999998E-2</v>
      </c>
      <c r="K89">
        <v>-0.01</v>
      </c>
      <c r="L89">
        <v>0</v>
      </c>
      <c r="M89" s="17">
        <v>1.93206385051524E-3</v>
      </c>
      <c r="N89">
        <v>9.6129845585515703</v>
      </c>
      <c r="O89">
        <v>17.668505042320099</v>
      </c>
      <c r="P89" s="17">
        <v>3.3799820595550799E-7</v>
      </c>
      <c r="Q89" s="17">
        <v>4.7533870468803797E-8</v>
      </c>
      <c r="R89">
        <v>96.120599999999996</v>
      </c>
      <c r="S89" s="17">
        <v>4.7533870468803797E-8</v>
      </c>
      <c r="T89">
        <v>-2.2800000000000001E-2</v>
      </c>
      <c r="U89">
        <v>6.1999999999999998E-3</v>
      </c>
      <c r="V89" s="17">
        <v>2.195E-4</v>
      </c>
      <c r="W89">
        <v>-1.1135603323965E-2</v>
      </c>
      <c r="X89">
        <v>2.3855770352636898E-3</v>
      </c>
      <c r="Y89" s="17">
        <v>3.3012643527699999E-6</v>
      </c>
    </row>
    <row r="90" spans="1:25" x14ac:dyDescent="0.3">
      <c r="A90" t="s">
        <v>298</v>
      </c>
      <c r="B90" t="s">
        <v>144</v>
      </c>
      <c r="C90" t="s">
        <v>146</v>
      </c>
      <c r="D90">
        <v>6</v>
      </c>
      <c r="E90">
        <v>32591448</v>
      </c>
      <c r="F90">
        <v>-6.6941600000000002E-3</v>
      </c>
      <c r="G90">
        <v>2.1713100000000001E-3</v>
      </c>
      <c r="H90" s="17">
        <v>2.0492499999999999E-3</v>
      </c>
      <c r="I90">
        <v>5.4548900000000004E-3</v>
      </c>
      <c r="J90">
        <v>1.67444E-2</v>
      </c>
      <c r="K90">
        <v>-0.01</v>
      </c>
      <c r="L90">
        <v>0</v>
      </c>
      <c r="M90" s="17">
        <v>1.8034493536909001E-3</v>
      </c>
      <c r="N90">
        <v>9.7395510940722403</v>
      </c>
      <c r="O90">
        <v>17.515246481478499</v>
      </c>
      <c r="P90" s="17">
        <v>3.4260810332661699E-7</v>
      </c>
      <c r="Q90" s="17">
        <v>4.8834186163279397E-8</v>
      </c>
      <c r="R90">
        <v>96.096699999999998</v>
      </c>
      <c r="S90" s="17">
        <v>4.8834186163279397E-8</v>
      </c>
      <c r="T90">
        <v>2.2700000000000001E-2</v>
      </c>
      <c r="U90">
        <v>6.1999999999999998E-3</v>
      </c>
      <c r="V90" s="17">
        <v>2.41E-4</v>
      </c>
      <c r="W90">
        <v>-1.1116093181499901E-2</v>
      </c>
      <c r="X90">
        <v>2.3767983743163E-3</v>
      </c>
      <c r="Y90" s="17">
        <v>3.1564881832400002E-6</v>
      </c>
    </row>
    <row r="91" spans="1:25" x14ac:dyDescent="0.3">
      <c r="A91" t="s">
        <v>299</v>
      </c>
      <c r="B91" t="s">
        <v>146</v>
      </c>
      <c r="C91" t="s">
        <v>144</v>
      </c>
      <c r="D91">
        <v>6</v>
      </c>
      <c r="E91">
        <v>32591566</v>
      </c>
      <c r="F91">
        <v>-6.7469699999999997E-3</v>
      </c>
      <c r="G91">
        <v>2.1714299999999998E-3</v>
      </c>
      <c r="H91" s="17">
        <v>1.8889899999999999E-3</v>
      </c>
      <c r="I91">
        <v>5.4254300000000002E-3</v>
      </c>
      <c r="J91">
        <v>1.6774799999999999E-2</v>
      </c>
      <c r="K91">
        <v>-0.01</v>
      </c>
      <c r="L91">
        <v>0</v>
      </c>
      <c r="M91" s="17">
        <v>1.6610749385792499E-3</v>
      </c>
      <c r="N91">
        <v>9.8907960692523407</v>
      </c>
      <c r="O91">
        <v>17.601495935210298</v>
      </c>
      <c r="P91" s="17">
        <v>3.0370690495654399E-7</v>
      </c>
      <c r="Q91" s="17">
        <v>4.2680833559862798E-8</v>
      </c>
      <c r="R91">
        <v>96.110699999999994</v>
      </c>
      <c r="S91" s="17">
        <v>4.2680833559862798E-8</v>
      </c>
      <c r="T91">
        <v>-2.2700000000000001E-2</v>
      </c>
      <c r="U91">
        <v>6.1999999999999998E-3</v>
      </c>
      <c r="V91" s="17">
        <v>2.4059999999999999E-4</v>
      </c>
      <c r="W91">
        <v>-1.11794285315782E-2</v>
      </c>
      <c r="X91">
        <v>2.3769503228541701E-3</v>
      </c>
      <c r="Y91" s="17">
        <v>2.7823967694699998E-6</v>
      </c>
    </row>
    <row r="92" spans="1:25" x14ac:dyDescent="0.3">
      <c r="A92" t="s">
        <v>300</v>
      </c>
      <c r="B92" t="s">
        <v>140</v>
      </c>
      <c r="C92" t="s">
        <v>139</v>
      </c>
      <c r="D92">
        <v>6</v>
      </c>
      <c r="E92">
        <v>32605295</v>
      </c>
      <c r="F92">
        <v>-6.5528399999999999E-3</v>
      </c>
      <c r="G92">
        <v>2.0934700000000001E-3</v>
      </c>
      <c r="H92" s="17">
        <v>1.74731E-3</v>
      </c>
      <c r="I92">
        <v>5.7246399999999996E-3</v>
      </c>
      <c r="J92">
        <v>1.6685499999999999E-2</v>
      </c>
      <c r="K92">
        <v>-0.01</v>
      </c>
      <c r="L92">
        <v>0</v>
      </c>
      <c r="M92" s="17">
        <v>1.5272877056431899E-3</v>
      </c>
      <c r="N92">
        <v>10.0454007895401</v>
      </c>
      <c r="O92">
        <v>18.227380831036701</v>
      </c>
      <c r="P92" s="17">
        <v>2.0440570906019801E-7</v>
      </c>
      <c r="Q92" s="17">
        <v>2.8578883623184E-8</v>
      </c>
      <c r="R92">
        <v>96.215699999999998</v>
      </c>
      <c r="S92" s="17">
        <v>2.8578883623184E-8</v>
      </c>
      <c r="T92">
        <v>2.29E-2</v>
      </c>
      <c r="U92">
        <v>6.1000000000000004E-3</v>
      </c>
      <c r="V92" s="17">
        <v>1.7650000000000001E-4</v>
      </c>
      <c r="W92">
        <v>-1.07821883833779E-2</v>
      </c>
      <c r="X92">
        <v>2.2851930162609401E-3</v>
      </c>
      <c r="Y92" s="17">
        <v>2.5484568726199998E-6</v>
      </c>
    </row>
    <row r="93" spans="1:25" x14ac:dyDescent="0.3">
      <c r="A93" t="s">
        <v>301</v>
      </c>
      <c r="B93" t="s">
        <v>144</v>
      </c>
      <c r="C93" t="s">
        <v>146</v>
      </c>
      <c r="D93">
        <v>6</v>
      </c>
      <c r="E93">
        <v>32608417</v>
      </c>
      <c r="F93">
        <v>-7.0382800000000001E-3</v>
      </c>
      <c r="G93">
        <v>2.2265700000000002E-3</v>
      </c>
      <c r="H93" s="17">
        <v>1.5720899999999999E-3</v>
      </c>
      <c r="I93">
        <v>5.2380400000000002E-3</v>
      </c>
      <c r="J93">
        <v>1.7179E-2</v>
      </c>
      <c r="K93">
        <v>-0.01</v>
      </c>
      <c r="L93">
        <v>0</v>
      </c>
      <c r="M93" s="17">
        <v>1.3815020255485901E-3</v>
      </c>
      <c r="N93">
        <v>10.230326553697701</v>
      </c>
      <c r="O93">
        <v>18.635822742387699</v>
      </c>
      <c r="P93" s="17">
        <v>1.51291273280088E-7</v>
      </c>
      <c r="Q93" s="17">
        <v>2.0780145346273099E-8</v>
      </c>
      <c r="R93">
        <v>96.264399999999995</v>
      </c>
      <c r="S93" s="17">
        <v>2.0780145346273099E-8</v>
      </c>
      <c r="T93">
        <v>2.29E-2</v>
      </c>
      <c r="U93">
        <v>6.1999999999999998E-3</v>
      </c>
      <c r="V93" s="17">
        <v>2.2230000000000001E-4</v>
      </c>
      <c r="W93">
        <v>-1.1817394172728099E-2</v>
      </c>
      <c r="X93">
        <v>2.4483648556648699E-3</v>
      </c>
      <c r="Y93" s="17">
        <v>1.5226510114100001E-6</v>
      </c>
    </row>
    <row r="94" spans="1:25" x14ac:dyDescent="0.3">
      <c r="A94" t="s">
        <v>302</v>
      </c>
      <c r="B94" t="s">
        <v>146</v>
      </c>
      <c r="C94" t="s">
        <v>140</v>
      </c>
      <c r="D94">
        <v>6</v>
      </c>
      <c r="E94">
        <v>32642187</v>
      </c>
      <c r="F94">
        <v>-1.00363E-2</v>
      </c>
      <c r="G94">
        <v>2.3898600000000002E-3</v>
      </c>
      <c r="H94" s="17">
        <v>2.6746000000000001E-5</v>
      </c>
      <c r="I94">
        <v>1.8736200000000001E-3</v>
      </c>
      <c r="J94">
        <v>1.6364199999999999E-2</v>
      </c>
      <c r="K94">
        <v>-0.01</v>
      </c>
      <c r="L94">
        <v>0</v>
      </c>
      <c r="M94" s="17">
        <v>2.3682681607317399E-5</v>
      </c>
      <c r="N94">
        <v>17.867535842118201</v>
      </c>
      <c r="O94">
        <v>11.698309761086399</v>
      </c>
      <c r="P94" s="17">
        <v>1.06114671309204E-7</v>
      </c>
      <c r="Q94" s="17">
        <v>1.43525734116867E-8</v>
      </c>
      <c r="R94">
        <v>94.83</v>
      </c>
      <c r="S94" s="17">
        <v>1.43525734116867E-8</v>
      </c>
      <c r="T94">
        <v>-1.89E-2</v>
      </c>
      <c r="U94">
        <v>7.0000000000000001E-3</v>
      </c>
      <c r="V94" s="17">
        <v>6.8599999999999998E-3</v>
      </c>
      <c r="W94">
        <v>-1.42472698306786E-2</v>
      </c>
      <c r="X94">
        <v>2.60687478182247E-3</v>
      </c>
      <c r="Y94" s="17">
        <v>5.0730813956500001E-8</v>
      </c>
    </row>
    <row r="95" spans="1:25" x14ac:dyDescent="0.3">
      <c r="A95" t="s">
        <v>303</v>
      </c>
      <c r="B95" t="s">
        <v>146</v>
      </c>
      <c r="C95" t="s">
        <v>144</v>
      </c>
      <c r="D95">
        <v>6</v>
      </c>
      <c r="E95">
        <v>32649308</v>
      </c>
      <c r="F95">
        <v>-9.7248500000000002E-3</v>
      </c>
      <c r="G95">
        <v>2.3475000000000002E-3</v>
      </c>
      <c r="H95" s="17">
        <v>3.4332100000000003E-5</v>
      </c>
      <c r="I95">
        <v>1.8463500000000001E-3</v>
      </c>
      <c r="J95">
        <v>1.5889899999999998E-2</v>
      </c>
      <c r="K95">
        <v>-0.01</v>
      </c>
      <c r="L95">
        <v>0</v>
      </c>
      <c r="M95" s="17">
        <v>3.04806818225988E-5</v>
      </c>
      <c r="N95">
        <v>17.387607663689099</v>
      </c>
      <c r="O95">
        <v>11.1916915623221</v>
      </c>
      <c r="P95" s="17">
        <v>1.7497740790034299E-7</v>
      </c>
      <c r="Q95" s="17">
        <v>2.3726385274764601E-8</v>
      </c>
      <c r="R95">
        <v>94.677800000000005</v>
      </c>
      <c r="S95" s="17">
        <v>2.3726385274764601E-8</v>
      </c>
      <c r="T95">
        <v>-1.84E-2</v>
      </c>
      <c r="U95">
        <v>6.8999999999999999E-3</v>
      </c>
      <c r="V95" s="17">
        <v>7.9100000000000004E-3</v>
      </c>
      <c r="W95">
        <v>-1.37873122153786E-2</v>
      </c>
      <c r="X95">
        <v>2.55962071806829E-3</v>
      </c>
      <c r="Y95" s="17">
        <v>7.8630659464599998E-8</v>
      </c>
    </row>
    <row r="96" spans="1:25" x14ac:dyDescent="0.3">
      <c r="A96" t="s">
        <v>304</v>
      </c>
      <c r="B96" t="s">
        <v>139</v>
      </c>
      <c r="C96" t="s">
        <v>140</v>
      </c>
      <c r="D96">
        <v>6</v>
      </c>
      <c r="E96">
        <v>32649723</v>
      </c>
      <c r="F96">
        <v>-9.73277E-3</v>
      </c>
      <c r="G96">
        <v>2.3474699999999999E-3</v>
      </c>
      <c r="H96" s="17">
        <v>3.3822400000000003E-5</v>
      </c>
      <c r="I96">
        <v>1.8421100000000001E-3</v>
      </c>
      <c r="J96">
        <v>1.58943E-2</v>
      </c>
      <c r="K96">
        <v>-0.01</v>
      </c>
      <c r="L96">
        <v>0</v>
      </c>
      <c r="M96" s="17">
        <v>3.0025645984196701E-5</v>
      </c>
      <c r="N96">
        <v>17.4161970495072</v>
      </c>
      <c r="O96">
        <v>11.2011459560318</v>
      </c>
      <c r="P96" s="17">
        <v>1.7163412163782899E-7</v>
      </c>
      <c r="Q96" s="17">
        <v>2.3726385274764601E-8</v>
      </c>
      <c r="R96">
        <v>94.680700000000002</v>
      </c>
      <c r="S96" s="17">
        <v>2.3726385274764601E-8</v>
      </c>
      <c r="T96">
        <v>-1.84E-2</v>
      </c>
      <c r="U96">
        <v>6.8999999999999999E-3</v>
      </c>
      <c r="V96" s="17">
        <v>7.9509999999999997E-3</v>
      </c>
      <c r="W96">
        <v>-1.37964941168009E-2</v>
      </c>
      <c r="X96">
        <v>2.5595822556798999E-3</v>
      </c>
      <c r="Y96" s="17">
        <v>7.70662431618E-8</v>
      </c>
    </row>
    <row r="97" spans="1:25" x14ac:dyDescent="0.3">
      <c r="A97" t="s">
        <v>305</v>
      </c>
      <c r="B97" t="s">
        <v>140</v>
      </c>
      <c r="C97" t="s">
        <v>146</v>
      </c>
      <c r="D97">
        <v>6</v>
      </c>
      <c r="E97">
        <v>32649735</v>
      </c>
      <c r="F97">
        <v>-9.7371100000000002E-3</v>
      </c>
      <c r="G97">
        <v>2.3473700000000001E-3</v>
      </c>
      <c r="H97" s="17">
        <v>3.3526099999999997E-5</v>
      </c>
      <c r="I97">
        <v>1.8399099999999999E-3</v>
      </c>
      <c r="J97">
        <v>1.58966E-2</v>
      </c>
      <c r="K97">
        <v>-0.01</v>
      </c>
      <c r="L97">
        <v>0</v>
      </c>
      <c r="M97" s="17">
        <v>2.9761012645661901E-5</v>
      </c>
      <c r="N97">
        <v>17.4330245943802</v>
      </c>
      <c r="O97">
        <v>11.2061237558817</v>
      </c>
      <c r="P97" s="17">
        <v>1.6974678040138201E-7</v>
      </c>
      <c r="Q97" s="17">
        <v>2.3105011828183901E-8</v>
      </c>
      <c r="R97">
        <v>94.682299999999998</v>
      </c>
      <c r="S97" s="17">
        <v>2.3105011828183901E-8</v>
      </c>
      <c r="T97">
        <v>1.84E-2</v>
      </c>
      <c r="U97">
        <v>6.8999999999999999E-3</v>
      </c>
      <c r="V97" s="17">
        <v>7.9559999999999995E-3</v>
      </c>
      <c r="W97">
        <v>-1.3801195531590199E-2</v>
      </c>
      <c r="X97">
        <v>2.55946576489075E-3</v>
      </c>
      <c r="Y97" s="17">
        <v>7.6183331437500006E-8</v>
      </c>
    </row>
    <row r="98" spans="1:25" x14ac:dyDescent="0.3">
      <c r="A98" t="s">
        <v>306</v>
      </c>
      <c r="B98" t="s">
        <v>139</v>
      </c>
      <c r="C98" t="s">
        <v>140</v>
      </c>
      <c r="D98">
        <v>6</v>
      </c>
      <c r="E98">
        <v>32650233</v>
      </c>
      <c r="F98">
        <v>-9.6977999999999995E-3</v>
      </c>
      <c r="G98">
        <v>2.3489100000000001E-3</v>
      </c>
      <c r="H98" s="17">
        <v>3.6490699999999999E-5</v>
      </c>
      <c r="I98">
        <v>1.8587600000000001E-3</v>
      </c>
      <c r="J98">
        <v>1.5877100000000002E-2</v>
      </c>
      <c r="K98">
        <v>-0.01</v>
      </c>
      <c r="L98">
        <v>0</v>
      </c>
      <c r="M98" s="17">
        <v>3.2409770830926603E-5</v>
      </c>
      <c r="N98">
        <v>17.270987772988398</v>
      </c>
      <c r="O98">
        <v>11.162901671492101</v>
      </c>
      <c r="P98" s="17">
        <v>1.8836802773448E-7</v>
      </c>
      <c r="Q98" s="17">
        <v>2.5694244353996099E-8</v>
      </c>
      <c r="R98">
        <v>94.668400000000005</v>
      </c>
      <c r="S98" s="17">
        <v>2.5694244353996099E-8</v>
      </c>
      <c r="T98">
        <v>-1.84E-2</v>
      </c>
      <c r="U98">
        <v>6.8999999999999999E-3</v>
      </c>
      <c r="V98" s="17">
        <v>8.1530000000000005E-3</v>
      </c>
      <c r="W98">
        <v>-1.3759787575752899E-2</v>
      </c>
      <c r="X98">
        <v>2.5613625917183199E-3</v>
      </c>
      <c r="Y98" s="17">
        <v>8.4918016013700002E-8</v>
      </c>
    </row>
    <row r="99" spans="1:25" x14ac:dyDescent="0.3">
      <c r="A99" t="s">
        <v>307</v>
      </c>
      <c r="B99" t="s">
        <v>139</v>
      </c>
      <c r="C99" t="s">
        <v>140</v>
      </c>
      <c r="D99">
        <v>6</v>
      </c>
      <c r="E99">
        <v>32650268</v>
      </c>
      <c r="F99">
        <v>-1.0191499999999999E-2</v>
      </c>
      <c r="G99">
        <v>2.50782E-3</v>
      </c>
      <c r="H99" s="17">
        <v>4.8266999999999997E-5</v>
      </c>
      <c r="I99">
        <v>2.0339899999999998E-3</v>
      </c>
      <c r="J99">
        <v>1.6996600000000001E-2</v>
      </c>
      <c r="K99">
        <v>-0.01</v>
      </c>
      <c r="L99">
        <v>0</v>
      </c>
      <c r="M99" s="17">
        <v>4.2887385619140499E-5</v>
      </c>
      <c r="N99">
        <v>16.739124680168398</v>
      </c>
      <c r="O99">
        <v>11.9830407106084</v>
      </c>
      <c r="P99" s="17">
        <v>1.62749501944815E-7</v>
      </c>
      <c r="Q99" s="17">
        <v>2.2500144560912301E-8</v>
      </c>
      <c r="R99">
        <v>94.902000000000001</v>
      </c>
      <c r="S99" s="17">
        <v>2.2500144560912301E-8</v>
      </c>
      <c r="T99">
        <v>-1.9699999999999999E-2</v>
      </c>
      <c r="U99">
        <v>7.1999999999999998E-3</v>
      </c>
      <c r="V99" s="17">
        <v>5.9659999999999999E-3</v>
      </c>
      <c r="W99">
        <v>-1.4714017587375901E-2</v>
      </c>
      <c r="X99">
        <v>2.7430887011964302E-3</v>
      </c>
      <c r="Y99" s="17">
        <v>8.6978002757499997E-8</v>
      </c>
    </row>
    <row r="100" spans="1:25" x14ac:dyDescent="0.3">
      <c r="A100" t="s">
        <v>308</v>
      </c>
      <c r="B100" t="s">
        <v>146</v>
      </c>
      <c r="C100" t="s">
        <v>139</v>
      </c>
      <c r="D100">
        <v>6</v>
      </c>
      <c r="E100">
        <v>32650612</v>
      </c>
      <c r="F100">
        <v>-9.6103400000000002E-3</v>
      </c>
      <c r="G100">
        <v>2.3431699999999999E-3</v>
      </c>
      <c r="H100" s="17">
        <v>4.1060399999999997E-5</v>
      </c>
      <c r="I100">
        <v>2.3781200000000001E-3</v>
      </c>
      <c r="J100">
        <v>1.6505200000000001E-2</v>
      </c>
      <c r="K100">
        <v>-0.01</v>
      </c>
      <c r="L100">
        <v>0</v>
      </c>
      <c r="M100" s="17">
        <v>3.61880214457829E-5</v>
      </c>
      <c r="N100">
        <v>17.061528082471298</v>
      </c>
      <c r="O100">
        <v>13.0363132093544</v>
      </c>
      <c r="P100" s="17">
        <v>8.1039431059736195E-8</v>
      </c>
      <c r="Q100" s="17">
        <v>1.07420782590975E-8</v>
      </c>
      <c r="R100">
        <v>95.191299999999998</v>
      </c>
      <c r="S100" s="17">
        <v>1.07420782590975E-8</v>
      </c>
      <c r="T100">
        <v>-1.95E-2</v>
      </c>
      <c r="U100">
        <v>6.7999999999999996E-3</v>
      </c>
      <c r="V100" s="17">
        <v>4.2170000000000003E-3</v>
      </c>
      <c r="W100">
        <v>-1.39214105686946E-2</v>
      </c>
      <c r="X100">
        <v>2.5592303959271001E-3</v>
      </c>
      <c r="Y100" s="17">
        <v>5.90622619562E-8</v>
      </c>
    </row>
    <row r="101" spans="1:25" x14ac:dyDescent="0.3">
      <c r="A101" t="s">
        <v>309</v>
      </c>
      <c r="B101" t="s">
        <v>144</v>
      </c>
      <c r="C101" t="s">
        <v>146</v>
      </c>
      <c r="D101">
        <v>6</v>
      </c>
      <c r="E101">
        <v>32651018</v>
      </c>
      <c r="F101">
        <v>-9.3549099999999993E-3</v>
      </c>
      <c r="G101">
        <v>2.25267E-3</v>
      </c>
      <c r="H101" s="17">
        <v>3.2841800000000001E-5</v>
      </c>
      <c r="I101">
        <v>2.2385500000000002E-3</v>
      </c>
      <c r="J101">
        <v>1.55745E-2</v>
      </c>
      <c r="K101">
        <v>-0.01</v>
      </c>
      <c r="L101">
        <v>0</v>
      </c>
      <c r="M101" s="17">
        <v>2.9025516771608501E-5</v>
      </c>
      <c r="N101">
        <v>17.480595258761799</v>
      </c>
      <c r="O101">
        <v>10.620669828485999</v>
      </c>
      <c r="P101" s="17">
        <v>2.2298482351347799E-7</v>
      </c>
      <c r="Q101" s="17">
        <v>3.0957097782236798E-8</v>
      </c>
      <c r="R101">
        <v>94.517899999999997</v>
      </c>
      <c r="S101" s="17">
        <v>3.0957097782236798E-8</v>
      </c>
      <c r="T101">
        <v>1.8499999999999999E-2</v>
      </c>
      <c r="U101">
        <v>6.8999999999999999E-3</v>
      </c>
      <c r="V101" s="17">
        <v>7.705E-3</v>
      </c>
      <c r="W101">
        <v>-1.3038807050348E-2</v>
      </c>
      <c r="X101">
        <v>2.44354276429604E-3</v>
      </c>
      <c r="Y101" s="17">
        <v>1.0398351189999999E-7</v>
      </c>
    </row>
    <row r="102" spans="1:25" x14ac:dyDescent="0.3">
      <c r="A102" t="s">
        <v>310</v>
      </c>
      <c r="B102" t="s">
        <v>140</v>
      </c>
      <c r="C102" t="s">
        <v>139</v>
      </c>
      <c r="D102">
        <v>6</v>
      </c>
      <c r="E102">
        <v>32651741</v>
      </c>
      <c r="F102">
        <v>-9.7307599999999998E-3</v>
      </c>
      <c r="G102">
        <v>2.3397100000000001E-3</v>
      </c>
      <c r="H102" s="17">
        <v>3.1969399999999999E-5</v>
      </c>
      <c r="I102">
        <v>1.80981E-3</v>
      </c>
      <c r="J102">
        <v>1.5822699999999999E-2</v>
      </c>
      <c r="K102">
        <v>-0.01</v>
      </c>
      <c r="L102">
        <v>0</v>
      </c>
      <c r="M102" s="17">
        <v>2.8383073698302699E-5</v>
      </c>
      <c r="N102">
        <v>17.5231493097826</v>
      </c>
      <c r="O102">
        <v>11.057713204532201</v>
      </c>
      <c r="P102" s="17">
        <v>1.74838750200398E-7</v>
      </c>
      <c r="Q102" s="17">
        <v>2.3726385274764601E-8</v>
      </c>
      <c r="R102">
        <v>94.637299999999996</v>
      </c>
      <c r="S102" s="17">
        <v>2.3726385274764601E-8</v>
      </c>
      <c r="T102">
        <v>1.83E-2</v>
      </c>
      <c r="U102">
        <v>6.8999999999999999E-3</v>
      </c>
      <c r="V102" s="17">
        <v>8.3020000000000004E-3</v>
      </c>
      <c r="W102">
        <v>-1.3751247385824899E-2</v>
      </c>
      <c r="X102">
        <v>2.5500379835648799E-3</v>
      </c>
      <c r="Y102" s="17">
        <v>7.5805744585900004E-8</v>
      </c>
    </row>
    <row r="103" spans="1:25" x14ac:dyDescent="0.3">
      <c r="A103" t="s">
        <v>311</v>
      </c>
      <c r="B103" t="s">
        <v>146</v>
      </c>
      <c r="C103" t="s">
        <v>139</v>
      </c>
      <c r="D103">
        <v>6</v>
      </c>
      <c r="E103">
        <v>32651839</v>
      </c>
      <c r="F103">
        <v>-9.7235299999999993E-3</v>
      </c>
      <c r="G103">
        <v>2.3451600000000002E-3</v>
      </c>
      <c r="H103" s="17">
        <v>3.3802900000000001E-5</v>
      </c>
      <c r="I103">
        <v>1.8050200000000001E-3</v>
      </c>
      <c r="J103">
        <v>1.58283E-2</v>
      </c>
      <c r="K103">
        <v>-0.01</v>
      </c>
      <c r="L103">
        <v>0</v>
      </c>
      <c r="M103" s="17">
        <v>3.0026411788343099E-5</v>
      </c>
      <c r="N103">
        <v>17.416148570034899</v>
      </c>
      <c r="O103">
        <v>11.063620124841201</v>
      </c>
      <c r="P103" s="17">
        <v>1.84035833805752E-7</v>
      </c>
      <c r="Q103" s="17">
        <v>2.50205173774396E-8</v>
      </c>
      <c r="R103">
        <v>94.637799999999999</v>
      </c>
      <c r="S103" s="17">
        <v>2.50205173774396E-8</v>
      </c>
      <c r="T103">
        <v>-1.83E-2</v>
      </c>
      <c r="U103">
        <v>6.8999999999999999E-3</v>
      </c>
      <c r="V103" s="17">
        <v>8.3359999999999997E-3</v>
      </c>
      <c r="W103">
        <v>-1.37634876963207E-2</v>
      </c>
      <c r="X103">
        <v>2.5567581820965701E-3</v>
      </c>
      <c r="Y103" s="17">
        <v>7.99978324307E-8</v>
      </c>
    </row>
    <row r="104" spans="1:25" x14ac:dyDescent="0.3">
      <c r="A104" t="s">
        <v>312</v>
      </c>
      <c r="B104" t="s">
        <v>139</v>
      </c>
      <c r="C104" t="s">
        <v>146</v>
      </c>
      <c r="D104">
        <v>6</v>
      </c>
      <c r="E104">
        <v>32651846</v>
      </c>
      <c r="F104">
        <v>-9.71845E-3</v>
      </c>
      <c r="G104">
        <v>2.3451499999999998E-3</v>
      </c>
      <c r="H104" s="17">
        <v>3.4120199999999999E-5</v>
      </c>
      <c r="I104">
        <v>1.8078E-3</v>
      </c>
      <c r="J104">
        <v>1.58254E-2</v>
      </c>
      <c r="K104">
        <v>-0.01</v>
      </c>
      <c r="L104">
        <v>0</v>
      </c>
      <c r="M104" s="17">
        <v>3.03097839251662E-5</v>
      </c>
      <c r="N104">
        <v>17.398294373959299</v>
      </c>
      <c r="O104">
        <v>11.057477670486101</v>
      </c>
      <c r="P104" s="17">
        <v>1.8628915148947599E-7</v>
      </c>
      <c r="Q104" s="17">
        <v>2.5694244353996099E-8</v>
      </c>
      <c r="R104">
        <v>94.635900000000007</v>
      </c>
      <c r="S104" s="17">
        <v>2.5694244353996099E-8</v>
      </c>
      <c r="T104">
        <v>1.83E-2</v>
      </c>
      <c r="U104">
        <v>6.8999999999999999E-3</v>
      </c>
      <c r="V104" s="17">
        <v>8.3440000000000007E-3</v>
      </c>
      <c r="W104">
        <v>-1.3757562727603799E-2</v>
      </c>
      <c r="X104">
        <v>2.5567376064547899E-3</v>
      </c>
      <c r="Y104" s="17">
        <v>8.1018339939699996E-8</v>
      </c>
    </row>
    <row r="105" spans="1:25" x14ac:dyDescent="0.3">
      <c r="A105" t="s">
        <v>313</v>
      </c>
      <c r="B105" t="s">
        <v>140</v>
      </c>
      <c r="C105" t="s">
        <v>139</v>
      </c>
      <c r="D105">
        <v>6</v>
      </c>
      <c r="E105">
        <v>32652344</v>
      </c>
      <c r="F105">
        <v>-9.2311100000000007E-3</v>
      </c>
      <c r="G105">
        <v>2.2080400000000001E-3</v>
      </c>
      <c r="H105" s="17">
        <v>2.9062799999999999E-5</v>
      </c>
      <c r="I105">
        <v>2.3232000000000001E-3</v>
      </c>
      <c r="J105">
        <v>1.53765E-2</v>
      </c>
      <c r="K105">
        <v>-0.01</v>
      </c>
      <c r="L105">
        <v>0</v>
      </c>
      <c r="M105" s="17">
        <v>2.56443448938654E-5</v>
      </c>
      <c r="N105">
        <v>17.716125576540701</v>
      </c>
      <c r="O105">
        <v>10.2457504494738</v>
      </c>
      <c r="P105" s="17">
        <v>2.3932240993000301E-7</v>
      </c>
      <c r="Q105" s="17">
        <v>3.3537455801420197E-8</v>
      </c>
      <c r="R105">
        <v>94.402600000000007</v>
      </c>
      <c r="S105" s="17">
        <v>3.3537455801420197E-8</v>
      </c>
      <c r="T105">
        <v>1.84E-2</v>
      </c>
      <c r="U105">
        <v>6.8999999999999999E-3</v>
      </c>
      <c r="V105" s="17">
        <v>8.0260000000000001E-3</v>
      </c>
      <c r="W105">
        <v>-1.27331850660189E-2</v>
      </c>
      <c r="X105">
        <v>2.3895898991818099E-3</v>
      </c>
      <c r="Y105" s="17">
        <v>1.07575567687E-7</v>
      </c>
    </row>
    <row r="106" spans="1:25" x14ac:dyDescent="0.3">
      <c r="A106" t="s">
        <v>314</v>
      </c>
      <c r="B106" t="s">
        <v>139</v>
      </c>
      <c r="C106" t="s">
        <v>140</v>
      </c>
      <c r="D106">
        <v>6</v>
      </c>
      <c r="E106">
        <v>32652486</v>
      </c>
      <c r="F106">
        <v>-9.3390899999999995E-3</v>
      </c>
      <c r="G106">
        <v>2.2229099999999998E-3</v>
      </c>
      <c r="H106" s="17">
        <v>2.6540500000000001E-5</v>
      </c>
      <c r="I106">
        <v>2.1975499999999999E-3</v>
      </c>
      <c r="J106">
        <v>1.54048E-2</v>
      </c>
      <c r="K106">
        <v>-0.01</v>
      </c>
      <c r="L106">
        <v>0</v>
      </c>
      <c r="M106" s="17">
        <v>2.3435907690841799E-5</v>
      </c>
      <c r="N106">
        <v>17.887469683551</v>
      </c>
      <c r="O106">
        <v>10.292491750717501</v>
      </c>
      <c r="P106" s="17">
        <v>2.1425911025143399E-7</v>
      </c>
      <c r="Q106" s="17">
        <v>2.93502045385271E-8</v>
      </c>
      <c r="R106">
        <v>94.414500000000004</v>
      </c>
      <c r="S106" s="17">
        <v>2.93502045385271E-8</v>
      </c>
      <c r="T106">
        <v>-1.83E-2</v>
      </c>
      <c r="U106">
        <v>6.8999999999999999E-3</v>
      </c>
      <c r="V106" s="17">
        <v>8.3599999999999994E-3</v>
      </c>
      <c r="W106">
        <v>-1.2895434631987401E-2</v>
      </c>
      <c r="X106">
        <v>2.40754277659673E-3</v>
      </c>
      <c r="Y106" s="17">
        <v>9.27217558309E-8</v>
      </c>
    </row>
    <row r="107" spans="1:25" x14ac:dyDescent="0.3">
      <c r="A107" t="s">
        <v>315</v>
      </c>
      <c r="B107" t="s">
        <v>146</v>
      </c>
      <c r="C107" t="s">
        <v>144</v>
      </c>
      <c r="D107">
        <v>6</v>
      </c>
      <c r="E107">
        <v>32653972</v>
      </c>
      <c r="F107">
        <v>-9.5394199999999998E-3</v>
      </c>
      <c r="G107">
        <v>2.2658700000000001E-3</v>
      </c>
      <c r="H107" s="17">
        <v>2.5532099999999999E-5</v>
      </c>
      <c r="I107">
        <v>1.6858999999999999E-3</v>
      </c>
      <c r="J107">
        <v>1.5365500000000001E-2</v>
      </c>
      <c r="K107">
        <v>-0.01</v>
      </c>
      <c r="L107">
        <v>0</v>
      </c>
      <c r="M107" s="17">
        <v>2.2646226732573098E-5</v>
      </c>
      <c r="N107">
        <v>17.952705738327101</v>
      </c>
      <c r="O107">
        <v>11.0672935035898</v>
      </c>
      <c r="P107" s="17">
        <v>1.3993890814369999E-7</v>
      </c>
      <c r="Q107" s="17">
        <v>1.9193259612615201E-8</v>
      </c>
      <c r="R107">
        <v>94.641999999999996</v>
      </c>
      <c r="S107" s="17">
        <v>1.9193259612615201E-8</v>
      </c>
      <c r="T107">
        <v>-1.77E-2</v>
      </c>
      <c r="U107">
        <v>6.7000000000000002E-3</v>
      </c>
      <c r="V107" s="17">
        <v>8.4790000000000004E-3</v>
      </c>
      <c r="W107">
        <v>-1.34365174735178E-2</v>
      </c>
      <c r="X107">
        <v>2.4686953371670498E-3</v>
      </c>
      <c r="Y107" s="17">
        <v>5.8605216064800003E-8</v>
      </c>
    </row>
    <row r="108" spans="1:25" x14ac:dyDescent="0.3">
      <c r="A108" t="s">
        <v>316</v>
      </c>
      <c r="B108" t="s">
        <v>140</v>
      </c>
      <c r="C108" t="s">
        <v>139</v>
      </c>
      <c r="D108">
        <v>6</v>
      </c>
      <c r="E108">
        <v>32654390</v>
      </c>
      <c r="F108">
        <v>-9.9192700000000009E-3</v>
      </c>
      <c r="G108">
        <v>2.3456699999999998E-3</v>
      </c>
      <c r="H108" s="17">
        <v>2.34976E-5</v>
      </c>
      <c r="I108">
        <v>1.6065299999999999E-3</v>
      </c>
      <c r="J108">
        <v>1.5826799999999999E-2</v>
      </c>
      <c r="K108">
        <v>-0.01</v>
      </c>
      <c r="L108">
        <v>0</v>
      </c>
      <c r="M108" s="17">
        <v>2.0861285985245999E-5</v>
      </c>
      <c r="N108">
        <v>18.109001880210698</v>
      </c>
      <c r="O108">
        <v>11.0598551889241</v>
      </c>
      <c r="P108" s="17">
        <v>1.29767256844852E-7</v>
      </c>
      <c r="Q108" s="17">
        <v>1.77289674088237E-8</v>
      </c>
      <c r="R108">
        <v>94.636499999999998</v>
      </c>
      <c r="S108" s="17">
        <v>1.77289674088237E-8</v>
      </c>
      <c r="T108">
        <v>1.8100000000000002E-2</v>
      </c>
      <c r="U108">
        <v>6.8999999999999999E-3</v>
      </c>
      <c r="V108" s="17">
        <v>8.9820000000000004E-3</v>
      </c>
      <c r="W108">
        <v>-1.3971111664978201E-2</v>
      </c>
      <c r="X108">
        <v>2.55736282998487E-3</v>
      </c>
      <c r="Y108" s="17">
        <v>5.1863634245000001E-8</v>
      </c>
    </row>
    <row r="109" spans="1:25" x14ac:dyDescent="0.3">
      <c r="A109" t="s">
        <v>317</v>
      </c>
      <c r="B109" t="s">
        <v>140</v>
      </c>
      <c r="C109" t="s">
        <v>146</v>
      </c>
      <c r="D109">
        <v>6</v>
      </c>
      <c r="E109">
        <v>32654640</v>
      </c>
      <c r="F109">
        <v>-9.9052399999999992E-3</v>
      </c>
      <c r="G109">
        <v>2.3448700000000002E-3</v>
      </c>
      <c r="H109" s="17">
        <v>2.3976099999999999E-5</v>
      </c>
      <c r="I109">
        <v>1.70699E-3</v>
      </c>
      <c r="J109">
        <v>1.5930699999999999E-2</v>
      </c>
      <c r="K109">
        <v>-0.01</v>
      </c>
      <c r="L109">
        <v>0</v>
      </c>
      <c r="M109" s="17">
        <v>2.1257658831767201E-5</v>
      </c>
      <c r="N109">
        <v>18.0731635063438</v>
      </c>
      <c r="O109">
        <v>11.281640085449199</v>
      </c>
      <c r="P109" s="17">
        <v>1.18094592073079E-7</v>
      </c>
      <c r="Q109" s="17">
        <v>1.5950705524019401E-8</v>
      </c>
      <c r="R109">
        <v>94.706500000000005</v>
      </c>
      <c r="S109" s="17">
        <v>1.5950705524019401E-8</v>
      </c>
      <c r="T109">
        <v>1.83E-2</v>
      </c>
      <c r="U109">
        <v>6.8999999999999999E-3</v>
      </c>
      <c r="V109" s="17">
        <v>8.4539999999999997E-3</v>
      </c>
      <c r="W109">
        <v>-1.39783800760235E-2</v>
      </c>
      <c r="X109">
        <v>2.55637375798485E-3</v>
      </c>
      <c r="Y109" s="17">
        <v>5.0403493563900002E-8</v>
      </c>
    </row>
    <row r="110" spans="1:25" x14ac:dyDescent="0.3">
      <c r="A110" t="s">
        <v>318</v>
      </c>
      <c r="B110" t="s">
        <v>146</v>
      </c>
      <c r="C110" t="s">
        <v>140</v>
      </c>
      <c r="D110">
        <v>6</v>
      </c>
      <c r="E110">
        <v>32655218</v>
      </c>
      <c r="F110">
        <v>-9.8381000000000007E-3</v>
      </c>
      <c r="G110">
        <v>2.3455799999999999E-3</v>
      </c>
      <c r="H110" s="17">
        <v>2.73698E-5</v>
      </c>
      <c r="I110">
        <v>1.7422500000000001E-3</v>
      </c>
      <c r="J110">
        <v>1.5893999999999998E-2</v>
      </c>
      <c r="K110">
        <v>-0.01</v>
      </c>
      <c r="L110">
        <v>0</v>
      </c>
      <c r="M110" s="17">
        <v>2.42845554656089E-5</v>
      </c>
      <c r="N110">
        <v>17.8197799601834</v>
      </c>
      <c r="O110">
        <v>11.202505102218201</v>
      </c>
      <c r="P110" s="17">
        <v>1.3977683458935301E-7</v>
      </c>
      <c r="Q110" s="17">
        <v>1.9193259612615201E-8</v>
      </c>
      <c r="R110">
        <v>94.681600000000003</v>
      </c>
      <c r="S110" s="17">
        <v>1.9193259612615201E-8</v>
      </c>
      <c r="T110">
        <v>-1.83E-2</v>
      </c>
      <c r="U110">
        <v>6.8999999999999999E-3</v>
      </c>
      <c r="V110" s="17">
        <v>8.4130000000000003E-3</v>
      </c>
      <c r="W110">
        <v>-1.39013124481784E-2</v>
      </c>
      <c r="X110">
        <v>2.55725759744107E-3</v>
      </c>
      <c r="Y110" s="17">
        <v>6.0073360210900001E-8</v>
      </c>
    </row>
    <row r="111" spans="1:25" x14ac:dyDescent="0.3">
      <c r="A111" t="s">
        <v>319</v>
      </c>
      <c r="B111" t="s">
        <v>144</v>
      </c>
      <c r="C111" t="s">
        <v>140</v>
      </c>
      <c r="D111">
        <v>6</v>
      </c>
      <c r="E111">
        <v>32665255</v>
      </c>
      <c r="F111">
        <v>-1.29696E-2</v>
      </c>
      <c r="G111">
        <v>3.4835199999999999E-3</v>
      </c>
      <c r="H111" s="17">
        <v>1.96765E-4</v>
      </c>
      <c r="I111">
        <v>3.8085699999999998E-3</v>
      </c>
      <c r="J111">
        <v>2.37326E-2</v>
      </c>
      <c r="K111">
        <v>-0.01</v>
      </c>
      <c r="L111">
        <v>0</v>
      </c>
      <c r="M111" s="17">
        <v>1.7533462274620801E-4</v>
      </c>
      <c r="N111">
        <v>14.0785210939028</v>
      </c>
      <c r="O111">
        <v>13.1933568853106</v>
      </c>
      <c r="P111" s="17">
        <v>3.3965099988796902E-7</v>
      </c>
      <c r="Q111" s="17">
        <v>4.8834186163279397E-8</v>
      </c>
      <c r="R111">
        <v>95.211399999999998</v>
      </c>
      <c r="S111" s="17">
        <v>4.8834186163279397E-8</v>
      </c>
      <c r="T111">
        <v>2.8400000000000002E-2</v>
      </c>
      <c r="U111">
        <v>9.7000000000000003E-3</v>
      </c>
      <c r="V111" s="17">
        <v>3.3409999999999998E-3</v>
      </c>
      <c r="W111">
        <v>-1.9643726964047599E-2</v>
      </c>
      <c r="X111">
        <v>3.8397452150845299E-3</v>
      </c>
      <c r="Y111" s="17">
        <v>3.12277932599E-7</v>
      </c>
    </row>
    <row r="112" spans="1:25" x14ac:dyDescent="0.3">
      <c r="A112" t="s">
        <v>320</v>
      </c>
      <c r="B112" t="s">
        <v>140</v>
      </c>
      <c r="C112" t="s">
        <v>146</v>
      </c>
      <c r="D112">
        <v>6</v>
      </c>
      <c r="E112">
        <v>32665759</v>
      </c>
      <c r="F112">
        <v>-1.3103699999999999E-2</v>
      </c>
      <c r="G112">
        <v>3.4716399999999998E-3</v>
      </c>
      <c r="H112" s="17">
        <v>1.6033200000000001E-4</v>
      </c>
      <c r="I112">
        <v>3.6669599999999999E-3</v>
      </c>
      <c r="J112">
        <v>2.3670699999999999E-2</v>
      </c>
      <c r="K112">
        <v>-0.01</v>
      </c>
      <c r="L112">
        <v>0</v>
      </c>
      <c r="M112" s="17">
        <v>1.42763182328145E-4</v>
      </c>
      <c r="N112">
        <v>14.465329549173999</v>
      </c>
      <c r="O112">
        <v>13.107114890745001</v>
      </c>
      <c r="P112" s="17">
        <v>2.9160244135570201E-7</v>
      </c>
      <c r="Q112" s="17">
        <v>4.1549492953212102E-8</v>
      </c>
      <c r="R112">
        <v>95.191199999999995</v>
      </c>
      <c r="S112" s="17">
        <v>4.1549492953212102E-8</v>
      </c>
      <c r="T112">
        <v>2.8199999999999999E-2</v>
      </c>
      <c r="U112">
        <v>9.7000000000000003E-3</v>
      </c>
      <c r="V112" s="17">
        <v>3.5539999999999999E-3</v>
      </c>
      <c r="W112">
        <v>-1.97221726250962E-2</v>
      </c>
      <c r="X112">
        <v>3.8247002194118701E-3</v>
      </c>
      <c r="Y112" s="17">
        <v>2.5152301532100002E-7</v>
      </c>
    </row>
    <row r="113" spans="1:42" x14ac:dyDescent="0.3">
      <c r="A113" t="s">
        <v>321</v>
      </c>
      <c r="B113" t="s">
        <v>140</v>
      </c>
      <c r="C113" t="s">
        <v>144</v>
      </c>
      <c r="D113">
        <v>6</v>
      </c>
      <c r="E113">
        <v>32667343</v>
      </c>
      <c r="F113">
        <v>-1.1395499999999999E-2</v>
      </c>
      <c r="G113">
        <v>2.8353599999999999E-3</v>
      </c>
      <c r="H113" s="17">
        <v>5.8425899999999999E-5</v>
      </c>
      <c r="I113">
        <v>4.5940699999999996E-3</v>
      </c>
      <c r="J113">
        <v>2.11831E-2</v>
      </c>
      <c r="K113">
        <v>-0.01</v>
      </c>
      <c r="L113">
        <v>0</v>
      </c>
      <c r="M113" s="17">
        <v>5.0920324138974498E-5</v>
      </c>
      <c r="N113">
        <v>16.413535217497099</v>
      </c>
      <c r="O113">
        <v>12.9141926199078</v>
      </c>
      <c r="P113" s="17">
        <v>1.19726509996342E-7</v>
      </c>
      <c r="Q113" s="17">
        <v>1.5950705524019401E-8</v>
      </c>
      <c r="R113">
        <v>95.192700000000002</v>
      </c>
      <c r="S113" s="17">
        <v>1.5950705524019401E-8</v>
      </c>
      <c r="T113">
        <v>-2.6599999999999999E-2</v>
      </c>
      <c r="U113">
        <v>8.8000000000000005E-3</v>
      </c>
      <c r="V113" s="17">
        <v>2.6459999999999999E-3</v>
      </c>
      <c r="W113">
        <v>-1.62619205294144E-2</v>
      </c>
      <c r="X113">
        <v>3.0709158505938801E-3</v>
      </c>
      <c r="Y113" s="17">
        <v>1.33284101931E-7</v>
      </c>
    </row>
    <row r="114" spans="1:42" x14ac:dyDescent="0.3">
      <c r="A114" t="s">
        <v>322</v>
      </c>
      <c r="B114" t="s">
        <v>140</v>
      </c>
      <c r="C114" t="s">
        <v>144</v>
      </c>
      <c r="D114">
        <v>6</v>
      </c>
      <c r="E114">
        <v>32667937</v>
      </c>
      <c r="F114">
        <v>-1.37176E-2</v>
      </c>
      <c r="G114">
        <v>3.4203699999999998E-3</v>
      </c>
      <c r="H114" s="17">
        <v>6.0572100000000002E-5</v>
      </c>
      <c r="I114">
        <v>2.0092999999999999E-3</v>
      </c>
      <c r="J114">
        <v>2.2798599999999999E-2</v>
      </c>
      <c r="K114">
        <v>-0.01</v>
      </c>
      <c r="L114">
        <v>0</v>
      </c>
      <c r="M114" s="17">
        <v>5.4142929520233303E-5</v>
      </c>
      <c r="N114">
        <v>16.297233878650399</v>
      </c>
      <c r="O114">
        <v>13.5415893531134</v>
      </c>
      <c r="P114" s="17">
        <v>9.2405029757947897E-8</v>
      </c>
      <c r="Q114" s="17">
        <v>1.22531194129228E-8</v>
      </c>
      <c r="R114">
        <v>95.281599999999997</v>
      </c>
      <c r="S114" s="17">
        <v>1.22531194129228E-8</v>
      </c>
      <c r="T114">
        <v>-2.5600000000000001E-2</v>
      </c>
      <c r="U114">
        <v>9.1999999999999998E-3</v>
      </c>
      <c r="V114" s="17">
        <v>5.5750000000000001E-3</v>
      </c>
      <c r="W114">
        <v>-2.06140530494635E-2</v>
      </c>
      <c r="X114">
        <v>3.77727989459679E-3</v>
      </c>
      <c r="Y114" s="17">
        <v>5.4907904650399999E-8</v>
      </c>
    </row>
    <row r="115" spans="1:42" s="44" customFormat="1" x14ac:dyDescent="0.3">
      <c r="A115" t="s">
        <v>323</v>
      </c>
      <c r="B115" t="s">
        <v>144</v>
      </c>
      <c r="C115" t="s">
        <v>146</v>
      </c>
      <c r="D115">
        <v>6</v>
      </c>
      <c r="E115">
        <v>32668100</v>
      </c>
      <c r="F115">
        <v>-9.0463499999999999E-3</v>
      </c>
      <c r="G115">
        <v>2.31928E-3</v>
      </c>
      <c r="H115" s="17">
        <v>9.5992500000000006E-5</v>
      </c>
      <c r="I115">
        <v>3.2215099999999999E-3</v>
      </c>
      <c r="J115">
        <v>1.66432E-2</v>
      </c>
      <c r="K115">
        <v>-0.01</v>
      </c>
      <c r="L115">
        <v>0</v>
      </c>
      <c r="M115" s="17">
        <v>8.4452975955597503E-5</v>
      </c>
      <c r="N115">
        <v>15.4558980789252</v>
      </c>
      <c r="O115">
        <v>12.8763254853509</v>
      </c>
      <c r="P115" s="17">
        <v>1.98335225934901E-7</v>
      </c>
      <c r="Q115" s="17">
        <v>2.7097551046588299E-8</v>
      </c>
      <c r="R115">
        <v>95.162499999999994</v>
      </c>
      <c r="S115" s="17">
        <v>2.7097551046588299E-8</v>
      </c>
      <c r="T115">
        <v>2.0500000000000001E-2</v>
      </c>
      <c r="U115">
        <v>6.8999999999999999E-3</v>
      </c>
      <c r="V115" s="17">
        <v>3.0100000000000001E-3</v>
      </c>
      <c r="W115">
        <v>-1.31803245386769E-2</v>
      </c>
      <c r="X115">
        <v>2.5248673426504801E-3</v>
      </c>
      <c r="Y115" s="17">
        <v>1.9736661565499999E-7</v>
      </c>
      <c r="Z115"/>
      <c r="AA115" s="52"/>
      <c r="AB115" s="52"/>
      <c r="AC115" s="52"/>
      <c r="AD115" s="52"/>
      <c r="AE115" s="52"/>
      <c r="AF115" s="52"/>
      <c r="AG115" s="52"/>
      <c r="AH115" s="52"/>
      <c r="AI115" s="52"/>
      <c r="AJ115" s="52"/>
      <c r="AK115" s="52"/>
      <c r="AL115" s="52"/>
      <c r="AM115" s="52"/>
      <c r="AN115" s="52"/>
      <c r="AO115" s="52"/>
      <c r="AP115" s="52"/>
    </row>
    <row r="116" spans="1:42" x14ac:dyDescent="0.3">
      <c r="A116" t="s">
        <v>324</v>
      </c>
      <c r="B116" t="s">
        <v>139</v>
      </c>
      <c r="C116" t="s">
        <v>140</v>
      </c>
      <c r="D116">
        <v>6</v>
      </c>
      <c r="E116">
        <v>32668831</v>
      </c>
      <c r="F116">
        <v>-1.21612E-2</v>
      </c>
      <c r="G116">
        <v>3.45795E-3</v>
      </c>
      <c r="H116" s="17">
        <v>4.3667100000000002E-4</v>
      </c>
      <c r="I116">
        <v>5.1449699999999996E-3</v>
      </c>
      <c r="J116">
        <v>2.4440199999999999E-2</v>
      </c>
      <c r="K116">
        <v>-0.01</v>
      </c>
      <c r="L116">
        <v>0</v>
      </c>
      <c r="M116" s="17">
        <v>3.87511656386959E-4</v>
      </c>
      <c r="N116">
        <v>12.5914680077958</v>
      </c>
      <c r="O116">
        <v>14.760551676813201</v>
      </c>
      <c r="P116" s="17">
        <v>3.2611384068877199E-7</v>
      </c>
      <c r="Q116" s="17">
        <v>4.6269446195906199E-8</v>
      </c>
      <c r="R116">
        <v>95.572500000000005</v>
      </c>
      <c r="S116" s="17">
        <v>4.6269446195906199E-8</v>
      </c>
      <c r="T116">
        <v>-3.04E-2</v>
      </c>
      <c r="U116">
        <v>9.5999999999999992E-3</v>
      </c>
      <c r="V116" s="17">
        <v>1.4779999999999999E-3</v>
      </c>
      <c r="W116">
        <v>-1.90400746363747E-2</v>
      </c>
      <c r="X116">
        <v>3.8132495853653802E-3</v>
      </c>
      <c r="Y116" s="17">
        <v>5.9556909119099996E-7</v>
      </c>
      <c r="AA116" s="52"/>
      <c r="AB116" s="52"/>
      <c r="AC116" s="52"/>
      <c r="AD116" s="52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2"/>
      <c r="AP116" s="52"/>
    </row>
    <row r="117" spans="1:42" x14ac:dyDescent="0.3">
      <c r="A117" t="s">
        <v>325</v>
      </c>
      <c r="B117" t="s">
        <v>146</v>
      </c>
      <c r="C117" t="s">
        <v>139</v>
      </c>
      <c r="D117">
        <v>17</v>
      </c>
      <c r="E117">
        <v>47399600</v>
      </c>
      <c r="F117">
        <v>1.10042E-2</v>
      </c>
      <c r="G117">
        <v>1.9895899999999998E-3</v>
      </c>
      <c r="H117" s="17">
        <v>3.1860600000000001E-8</v>
      </c>
      <c r="I117">
        <v>1.10042E-2</v>
      </c>
      <c r="J117">
        <v>1.9895899999999998E-3</v>
      </c>
      <c r="K117">
        <v>0.01</v>
      </c>
      <c r="L117">
        <v>0</v>
      </c>
      <c r="M117" s="17">
        <v>3.6953253753583903E-8</v>
      </c>
      <c r="N117">
        <v>30.303112036937101</v>
      </c>
      <c r="O117">
        <v>0</v>
      </c>
      <c r="P117" s="17">
        <v>7.3034879940442301E-8</v>
      </c>
      <c r="Q117" s="17">
        <v>1</v>
      </c>
      <c r="R117">
        <v>0</v>
      </c>
      <c r="S117" s="17">
        <v>3.6953253753583903E-8</v>
      </c>
      <c r="T117">
        <v>-1.2699999999999999E-2</v>
      </c>
      <c r="U117">
        <v>5.8999999999999999E-3</v>
      </c>
      <c r="V117" s="17">
        <v>3.2129999999999999E-2</v>
      </c>
      <c r="W117">
        <v>1.11073426972666E-2</v>
      </c>
      <c r="X117">
        <v>2.1668526395564299E-3</v>
      </c>
      <c r="Y117" s="17">
        <v>3.32595900614E-7</v>
      </c>
      <c r="AA117" s="52"/>
      <c r="AB117" s="52"/>
      <c r="AC117" s="52"/>
      <c r="AD117" s="52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2"/>
      <c r="AP117" s="52"/>
    </row>
    <row r="118" spans="1:42" x14ac:dyDescent="0.3">
      <c r="A118" t="s">
        <v>326</v>
      </c>
      <c r="B118" t="s">
        <v>139</v>
      </c>
      <c r="C118" t="s">
        <v>140</v>
      </c>
      <c r="D118">
        <v>17</v>
      </c>
      <c r="E118">
        <v>47403553</v>
      </c>
      <c r="F118">
        <v>1.0915599999999999E-2</v>
      </c>
      <c r="G118">
        <v>1.9905499999999998E-3</v>
      </c>
      <c r="H118" s="17">
        <v>4.1653600000000002E-8</v>
      </c>
      <c r="I118">
        <v>1.0915599999999999E-2</v>
      </c>
      <c r="J118">
        <v>1.9905499999999998E-3</v>
      </c>
      <c r="K118">
        <v>0.01</v>
      </c>
      <c r="L118">
        <v>0</v>
      </c>
      <c r="M118" s="17">
        <v>4.8197541144154302E-8</v>
      </c>
      <c r="N118">
        <v>29.7879621248251</v>
      </c>
      <c r="O118">
        <v>0</v>
      </c>
      <c r="P118" s="17">
        <v>9.4817605992167601E-8</v>
      </c>
      <c r="Q118" s="17">
        <v>1</v>
      </c>
      <c r="R118">
        <v>0</v>
      </c>
      <c r="S118" s="17">
        <v>4.8197541144154302E-8</v>
      </c>
      <c r="T118">
        <v>-1.26E-2</v>
      </c>
      <c r="U118">
        <v>5.8999999999999999E-3</v>
      </c>
      <c r="V118" s="17">
        <v>3.3279999999999997E-2</v>
      </c>
      <c r="W118">
        <v>1.1017486781188499E-2</v>
      </c>
      <c r="X118">
        <v>2.16801598443065E-3</v>
      </c>
      <c r="Y118" s="17">
        <v>4.1957981285299999E-7</v>
      </c>
      <c r="AA118" s="52"/>
      <c r="AB118" s="52"/>
      <c r="AC118" s="52"/>
      <c r="AD118" s="52"/>
      <c r="AE118" s="52"/>
      <c r="AF118" s="52"/>
      <c r="AG118" s="52"/>
      <c r="AH118" s="52"/>
      <c r="AI118" s="52"/>
      <c r="AJ118" s="52"/>
      <c r="AK118" s="52"/>
      <c r="AL118" s="52"/>
      <c r="AM118" s="52"/>
      <c r="AN118" s="52"/>
      <c r="AO118" s="52"/>
      <c r="AP118" s="52"/>
    </row>
    <row r="119" spans="1:42" s="44" customFormat="1" x14ac:dyDescent="0.3">
      <c r="A119" t="s">
        <v>327</v>
      </c>
      <c r="B119" t="s">
        <v>139</v>
      </c>
      <c r="C119" t="s">
        <v>146</v>
      </c>
      <c r="D119">
        <v>17</v>
      </c>
      <c r="E119">
        <v>47403740</v>
      </c>
      <c r="F119">
        <v>1.0970000000000001E-2</v>
      </c>
      <c r="G119">
        <v>1.9908299999999999E-3</v>
      </c>
      <c r="H119" s="17">
        <v>3.58232E-8</v>
      </c>
      <c r="I119">
        <v>1.0970000000000001E-2</v>
      </c>
      <c r="J119">
        <v>1.9908299999999999E-3</v>
      </c>
      <c r="K119">
        <v>0.01</v>
      </c>
      <c r="L119">
        <v>0</v>
      </c>
      <c r="M119" s="17">
        <v>4.1525254598135199E-8</v>
      </c>
      <c r="N119">
        <v>30.076879809484499</v>
      </c>
      <c r="O119">
        <v>0</v>
      </c>
      <c r="P119" s="17">
        <v>8.1904704877521795E-8</v>
      </c>
      <c r="Q119" s="17">
        <v>1</v>
      </c>
      <c r="R119">
        <v>0</v>
      </c>
      <c r="S119" s="17">
        <v>4.1525254598135199E-8</v>
      </c>
      <c r="T119">
        <v>1.2699999999999999E-2</v>
      </c>
      <c r="U119">
        <v>5.8999999999999999E-3</v>
      </c>
      <c r="V119" s="17">
        <v>3.2169999999999997E-2</v>
      </c>
      <c r="W119">
        <v>1.1068646968256299E-2</v>
      </c>
      <c r="X119">
        <v>2.1683431714129599E-3</v>
      </c>
      <c r="Y119" s="17">
        <v>3.7344057716700003E-7</v>
      </c>
      <c r="Z119"/>
      <c r="AA119" s="52"/>
      <c r="AB119" s="52"/>
      <c r="AC119" s="52"/>
      <c r="AD119" s="52"/>
      <c r="AE119" s="52"/>
      <c r="AF119" s="52"/>
      <c r="AG119" s="52"/>
      <c r="AH119" s="52"/>
      <c r="AI119" s="52"/>
      <c r="AJ119" s="52"/>
      <c r="AK119" s="52"/>
      <c r="AL119" s="52"/>
      <c r="AM119" s="52"/>
      <c r="AN119" s="52"/>
      <c r="AO119" s="52"/>
      <c r="AP119" s="52"/>
    </row>
    <row r="120" spans="1:42" x14ac:dyDescent="0.3">
      <c r="A120" t="s">
        <v>328</v>
      </c>
      <c r="B120" t="s">
        <v>139</v>
      </c>
      <c r="C120" t="s">
        <v>144</v>
      </c>
      <c r="D120">
        <v>17</v>
      </c>
      <c r="E120">
        <v>47407071</v>
      </c>
      <c r="F120">
        <v>1.095E-2</v>
      </c>
      <c r="G120">
        <v>1.9935899999999999E-3</v>
      </c>
      <c r="H120" s="17">
        <v>3.9600200000000001E-8</v>
      </c>
      <c r="I120">
        <v>1.095E-2</v>
      </c>
      <c r="J120">
        <v>1.9935899999999999E-3</v>
      </c>
      <c r="K120">
        <v>0.01</v>
      </c>
      <c r="L120">
        <v>0</v>
      </c>
      <c r="M120" s="17">
        <v>4.5976413524961901E-8</v>
      </c>
      <c r="N120">
        <v>29.879432730695601</v>
      </c>
      <c r="O120">
        <v>0</v>
      </c>
      <c r="P120" s="17">
        <v>9.0522930391113195E-8</v>
      </c>
      <c r="Q120" s="17">
        <v>1</v>
      </c>
      <c r="R120">
        <v>0</v>
      </c>
      <c r="S120" s="17">
        <v>4.5976413524961901E-8</v>
      </c>
      <c r="T120">
        <v>-1.29E-2</v>
      </c>
      <c r="U120">
        <v>5.8999999999999999E-3</v>
      </c>
      <c r="V120" s="17">
        <v>2.9510000000000002E-2</v>
      </c>
      <c r="W120">
        <v>1.10147971971405E-2</v>
      </c>
      <c r="X120">
        <v>2.1717311244440502E-3</v>
      </c>
      <c r="Y120" s="17">
        <v>4.3970310082999998E-7</v>
      </c>
      <c r="AA120" s="52"/>
      <c r="AB120" s="52"/>
      <c r="AC120" s="52"/>
      <c r="AD120" s="52"/>
      <c r="AE120" s="52"/>
      <c r="AF120" s="52"/>
      <c r="AG120" s="52"/>
      <c r="AH120" s="52"/>
      <c r="AI120" s="52"/>
      <c r="AJ120" s="52"/>
      <c r="AK120" s="52"/>
      <c r="AL120" s="52"/>
      <c r="AM120" s="52"/>
      <c r="AN120" s="52"/>
      <c r="AO120" s="52"/>
      <c r="AP120" s="52"/>
    </row>
    <row r="121" spans="1:42" s="44" customFormat="1" x14ac:dyDescent="0.3">
      <c r="A121" t="s">
        <v>329</v>
      </c>
      <c r="B121" t="s">
        <v>146</v>
      </c>
      <c r="C121" t="s">
        <v>140</v>
      </c>
      <c r="D121">
        <v>17</v>
      </c>
      <c r="E121">
        <v>47444421</v>
      </c>
      <c r="F121">
        <v>1.10156E-2</v>
      </c>
      <c r="G121">
        <v>1.9870299999999999E-3</v>
      </c>
      <c r="H121" s="17">
        <v>2.9606699999999999E-8</v>
      </c>
      <c r="I121">
        <v>1.10156E-2</v>
      </c>
      <c r="J121">
        <v>1.9870299999999999E-3</v>
      </c>
      <c r="K121">
        <v>0.01</v>
      </c>
      <c r="L121">
        <v>0</v>
      </c>
      <c r="M121" s="17">
        <v>3.39903858092347E-8</v>
      </c>
      <c r="N121">
        <v>30.465232565416098</v>
      </c>
      <c r="O121">
        <v>0</v>
      </c>
      <c r="P121" s="17">
        <v>6.7276302104993198E-8</v>
      </c>
      <c r="Q121" s="17">
        <v>1</v>
      </c>
      <c r="R121">
        <v>0</v>
      </c>
      <c r="S121" s="17">
        <v>3.39903858092347E-8</v>
      </c>
      <c r="T121">
        <v>-1.17E-2</v>
      </c>
      <c r="U121">
        <v>5.8999999999999999E-3</v>
      </c>
      <c r="V121" s="17">
        <v>4.7050000000000002E-2</v>
      </c>
      <c r="W121">
        <v>1.1245735585738201E-2</v>
      </c>
      <c r="X121">
        <v>2.1637263882440501E-3</v>
      </c>
      <c r="Y121" s="17">
        <v>2.2379838846900001E-7</v>
      </c>
      <c r="Z121"/>
      <c r="AA121" s="52"/>
      <c r="AB121" s="52"/>
      <c r="AC121" s="52"/>
      <c r="AD121" s="52"/>
      <c r="AE121" s="52"/>
      <c r="AF121" s="52"/>
      <c r="AG121" s="52"/>
      <c r="AH121" s="52"/>
      <c r="AI121" s="52"/>
      <c r="AJ121" s="52"/>
      <c r="AK121" s="52"/>
      <c r="AL121" s="52"/>
      <c r="AM121" s="52"/>
      <c r="AN121" s="52"/>
      <c r="AO121" s="52"/>
      <c r="AP121" s="52"/>
    </row>
    <row r="122" spans="1:42" s="44" customFormat="1" x14ac:dyDescent="0.3">
      <c r="A122" t="s">
        <v>198</v>
      </c>
      <c r="B122" t="s">
        <v>146</v>
      </c>
      <c r="C122" t="s">
        <v>144</v>
      </c>
      <c r="D122">
        <v>17</v>
      </c>
      <c r="E122">
        <v>47468011</v>
      </c>
      <c r="F122">
        <v>-1.1506799999999999E-2</v>
      </c>
      <c r="G122">
        <v>2.0187299999999998E-3</v>
      </c>
      <c r="H122" s="17">
        <v>1.19803E-8</v>
      </c>
      <c r="I122">
        <v>-1.1506799999999999E-2</v>
      </c>
      <c r="J122">
        <v>2.0187299999999998E-3</v>
      </c>
      <c r="K122">
        <v>-0.01</v>
      </c>
      <c r="L122">
        <v>0</v>
      </c>
      <c r="M122" s="17">
        <v>1.43520102452461E-8</v>
      </c>
      <c r="N122">
        <v>32.139093652169798</v>
      </c>
      <c r="O122">
        <v>0</v>
      </c>
      <c r="P122" s="17">
        <v>2.8824694133586999E-8</v>
      </c>
      <c r="Q122" s="17">
        <v>1</v>
      </c>
      <c r="R122">
        <v>0</v>
      </c>
      <c r="S122" s="17">
        <v>1.43520102452461E-8</v>
      </c>
      <c r="T122">
        <v>1.55E-2</v>
      </c>
      <c r="U122">
        <v>6.0000000000000001E-3</v>
      </c>
      <c r="V122" s="17">
        <v>9.6259999999999991E-3</v>
      </c>
      <c r="W122">
        <v>-1.1297642034721901E-2</v>
      </c>
      <c r="X122">
        <v>2.1978459687479299E-3</v>
      </c>
      <c r="Y122" s="17">
        <v>2.8988588511600001E-7</v>
      </c>
      <c r="Z12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</row>
    <row r="123" spans="1:42" s="44" customFormat="1" x14ac:dyDescent="0.3">
      <c r="A123" t="s">
        <v>199</v>
      </c>
      <c r="B123" t="s">
        <v>144</v>
      </c>
      <c r="C123" t="s">
        <v>146</v>
      </c>
      <c r="D123">
        <v>17</v>
      </c>
      <c r="E123">
        <v>47469186</v>
      </c>
      <c r="F123">
        <v>-1.16747E-2</v>
      </c>
      <c r="G123">
        <v>2.0159599999999998E-3</v>
      </c>
      <c r="H123" s="17">
        <v>6.9922699999999999E-9</v>
      </c>
      <c r="I123">
        <v>-1.16747E-2</v>
      </c>
      <c r="J123">
        <v>2.0159599999999998E-3</v>
      </c>
      <c r="K123">
        <v>-0.01</v>
      </c>
      <c r="L123">
        <v>0</v>
      </c>
      <c r="M123" s="17">
        <v>8.41084031436893E-9</v>
      </c>
      <c r="N123">
        <v>33.1777279108885</v>
      </c>
      <c r="O123">
        <v>0</v>
      </c>
      <c r="P123" s="17">
        <v>1.7041396516339999E-8</v>
      </c>
      <c r="Q123" s="17">
        <v>1</v>
      </c>
      <c r="R123">
        <v>0</v>
      </c>
      <c r="S123" s="17">
        <v>8.41084031436893E-9</v>
      </c>
      <c r="T123">
        <v>-1.5599999999999999E-2</v>
      </c>
      <c r="U123">
        <v>6.0000000000000001E-3</v>
      </c>
      <c r="V123" s="17">
        <v>9.214E-3</v>
      </c>
      <c r="W123">
        <v>-1.1482174618444399E-2</v>
      </c>
      <c r="X123">
        <v>2.1944812888766698E-3</v>
      </c>
      <c r="Y123" s="17">
        <v>1.77905213566E-7</v>
      </c>
      <c r="Z123"/>
      <c r="AA123" s="52"/>
      <c r="AB123" s="52"/>
      <c r="AC123" s="52"/>
      <c r="AD123" s="52"/>
      <c r="AE123" s="52"/>
      <c r="AF123" s="52"/>
      <c r="AG123" s="52"/>
      <c r="AH123" s="52"/>
      <c r="AI123" s="52"/>
      <c r="AJ123" s="52"/>
      <c r="AK123" s="52"/>
      <c r="AL123" s="52"/>
      <c r="AM123" s="52"/>
      <c r="AN123" s="52"/>
      <c r="AO123" s="52"/>
      <c r="AP123" s="52"/>
    </row>
    <row r="124" spans="1:42" s="44" customFormat="1" x14ac:dyDescent="0.3">
      <c r="A124" t="s">
        <v>201</v>
      </c>
      <c r="B124" t="s">
        <v>144</v>
      </c>
      <c r="C124" t="s">
        <v>146</v>
      </c>
      <c r="D124">
        <v>17</v>
      </c>
      <c r="E124">
        <v>47473616</v>
      </c>
      <c r="F124">
        <v>-1.14739E-2</v>
      </c>
      <c r="G124">
        <v>2.0056399999999999E-3</v>
      </c>
      <c r="H124" s="17">
        <v>1.06018E-8</v>
      </c>
      <c r="I124">
        <v>-1.14739E-2</v>
      </c>
      <c r="J124">
        <v>2.0056399999999999E-3</v>
      </c>
      <c r="K124">
        <v>-0.01</v>
      </c>
      <c r="L124">
        <v>0</v>
      </c>
      <c r="M124" s="17">
        <v>1.26836072981994E-8</v>
      </c>
      <c r="N124">
        <v>32.3792121912224</v>
      </c>
      <c r="O124">
        <v>0</v>
      </c>
      <c r="P124" s="17">
        <v>2.5526109062935899E-8</v>
      </c>
      <c r="Q124" s="17">
        <v>1</v>
      </c>
      <c r="R124">
        <v>0</v>
      </c>
      <c r="S124" s="17">
        <v>1.26836072981994E-8</v>
      </c>
      <c r="T124">
        <v>-1.5299999999999999E-2</v>
      </c>
      <c r="U124">
        <v>6.0000000000000001E-3</v>
      </c>
      <c r="V124" s="17">
        <v>1.026E-2</v>
      </c>
      <c r="W124">
        <v>-1.1295109603194299E-2</v>
      </c>
      <c r="X124">
        <v>2.1819107821119499E-3</v>
      </c>
      <c r="Y124" s="17">
        <v>2.39727164703E-7</v>
      </c>
      <c r="Z124"/>
      <c r="AA124" s="52"/>
      <c r="AB124" s="52"/>
      <c r="AC124" s="52"/>
      <c r="AD124" s="52"/>
      <c r="AE124" s="52"/>
      <c r="AF124" s="52"/>
      <c r="AG124" s="52"/>
      <c r="AH124" s="52"/>
      <c r="AI124" s="52"/>
      <c r="AJ124" s="52"/>
      <c r="AK124" s="52"/>
      <c r="AL124" s="52"/>
      <c r="AM124" s="52"/>
      <c r="AN124" s="52"/>
      <c r="AO124" s="52"/>
      <c r="AP124" s="52"/>
    </row>
    <row r="125" spans="1:42" x14ac:dyDescent="0.3">
      <c r="AA125" s="52"/>
      <c r="AB125" s="52"/>
      <c r="AC125" s="52"/>
      <c r="AD125" s="52"/>
      <c r="AE125" s="52"/>
      <c r="AF125" s="52"/>
      <c r="AG125" s="52"/>
      <c r="AH125" s="52"/>
      <c r="AI125" s="52"/>
      <c r="AJ125" s="52"/>
      <c r="AK125" s="52"/>
      <c r="AL125" s="52"/>
      <c r="AM125" s="52"/>
      <c r="AN125" s="52"/>
      <c r="AO125" s="52"/>
      <c r="AP125" s="52"/>
    </row>
    <row r="126" spans="1:42" x14ac:dyDescent="0.3">
      <c r="AA126" s="52"/>
      <c r="AB126" s="52"/>
      <c r="AC126" s="52"/>
      <c r="AD126" s="52"/>
      <c r="AE126" s="52"/>
      <c r="AF126" s="52"/>
      <c r="AG126" s="52"/>
      <c r="AH126" s="52"/>
      <c r="AI126" s="52"/>
      <c r="AJ126" s="52"/>
      <c r="AK126" s="52"/>
      <c r="AL126" s="52"/>
      <c r="AM126" s="52"/>
      <c r="AN126" s="52"/>
      <c r="AO126" s="52"/>
      <c r="AP126" s="52"/>
    </row>
    <row r="127" spans="1:42" x14ac:dyDescent="0.3">
      <c r="I127" t="s">
        <v>209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CA247-7E53-4B6C-98D6-D07C4DE3AA3D}">
  <dimension ref="A2:AD181"/>
  <sheetViews>
    <sheetView workbookViewId="0">
      <selection activeCell="M29" sqref="M29"/>
    </sheetView>
  </sheetViews>
  <sheetFormatPr defaultRowHeight="14.4" x14ac:dyDescent="0.3"/>
  <cols>
    <col min="1" max="1" width="12.88671875" customWidth="1"/>
    <col min="3" max="3" width="12.88671875" customWidth="1"/>
  </cols>
  <sheetData>
    <row r="2" spans="1:30" s="53" customFormat="1" ht="18" x14ac:dyDescent="0.35">
      <c r="B2" s="53" t="s">
        <v>504</v>
      </c>
    </row>
    <row r="4" spans="1:30" x14ac:dyDescent="0.3">
      <c r="C4" t="s">
        <v>1158</v>
      </c>
    </row>
    <row r="6" spans="1:30" x14ac:dyDescent="0.3">
      <c r="A6" t="s">
        <v>102</v>
      </c>
      <c r="B6" t="s">
        <v>103</v>
      </c>
      <c r="C6" t="s">
        <v>104</v>
      </c>
      <c r="D6" t="s">
        <v>212</v>
      </c>
      <c r="E6" t="s">
        <v>213</v>
      </c>
      <c r="F6" t="s">
        <v>107</v>
      </c>
      <c r="G6" t="s">
        <v>114</v>
      </c>
      <c r="H6" t="s">
        <v>115</v>
      </c>
      <c r="I6" t="s">
        <v>113</v>
      </c>
      <c r="J6" t="s">
        <v>117</v>
      </c>
      <c r="K6" t="s">
        <v>118</v>
      </c>
      <c r="L6" t="s">
        <v>130</v>
      </c>
      <c r="M6" t="s">
        <v>131</v>
      </c>
      <c r="N6" t="s">
        <v>132</v>
      </c>
      <c r="O6" t="s">
        <v>133</v>
      </c>
      <c r="P6" t="s">
        <v>134</v>
      </c>
      <c r="Q6" t="s">
        <v>135</v>
      </c>
      <c r="R6" t="s">
        <v>136</v>
      </c>
      <c r="S6" t="s">
        <v>123</v>
      </c>
      <c r="T6" t="s">
        <v>107</v>
      </c>
      <c r="U6" t="s">
        <v>214</v>
      </c>
      <c r="V6" t="s">
        <v>215</v>
      </c>
      <c r="W6" t="s">
        <v>216</v>
      </c>
      <c r="X6" t="s">
        <v>108</v>
      </c>
      <c r="Y6" t="s">
        <v>217</v>
      </c>
      <c r="Z6" t="s">
        <v>109</v>
      </c>
      <c r="AA6" t="s">
        <v>331</v>
      </c>
      <c r="AB6" t="s">
        <v>564</v>
      </c>
    </row>
    <row r="7" spans="1:30" x14ac:dyDescent="0.3">
      <c r="A7" s="44" t="s">
        <v>167</v>
      </c>
      <c r="B7" s="44">
        <v>1</v>
      </c>
      <c r="C7" s="44">
        <v>66333877</v>
      </c>
      <c r="D7" s="44" t="s">
        <v>144</v>
      </c>
      <c r="E7" s="44" t="s">
        <v>140</v>
      </c>
      <c r="F7" s="45">
        <v>8.8999999999999995E-7</v>
      </c>
      <c r="G7" s="44">
        <v>-1.96385E-2</v>
      </c>
      <c r="H7" s="44">
        <v>3.9679199999999998E-3</v>
      </c>
      <c r="I7" s="45">
        <v>7.4499999999999996E-7</v>
      </c>
      <c r="J7" s="44">
        <v>-2.0008999999999999E-2</v>
      </c>
      <c r="K7" s="44">
        <v>5.7313299999999998E-3</v>
      </c>
      <c r="L7" s="44">
        <v>-0.02</v>
      </c>
      <c r="M7" s="44">
        <v>0</v>
      </c>
      <c r="N7" s="45">
        <v>8.8999999999999995E-7</v>
      </c>
      <c r="O7" s="44">
        <v>24.153163379999999</v>
      </c>
      <c r="P7" s="44">
        <v>0</v>
      </c>
      <c r="Q7" s="45">
        <v>1.66E-6</v>
      </c>
      <c r="R7" s="45">
        <v>1</v>
      </c>
      <c r="S7" s="44">
        <v>51.4846</v>
      </c>
      <c r="T7" s="45">
        <v>8.8999999999999995E-7</v>
      </c>
      <c r="U7" s="44">
        <v>-2.6100000000000002E-2</v>
      </c>
      <c r="V7" s="44">
        <v>6.0000000000000001E-3</v>
      </c>
      <c r="W7" s="45">
        <v>1.1600000000000001E-5</v>
      </c>
      <c r="X7" s="44">
        <v>-1.4616092000000001E-2</v>
      </c>
      <c r="Y7" s="44">
        <v>5.2898219999999996E-3</v>
      </c>
      <c r="Z7" s="45">
        <v>5.7299999999999999E-3</v>
      </c>
      <c r="AA7" s="44" t="s">
        <v>165</v>
      </c>
      <c r="AB7" s="44" t="s">
        <v>563</v>
      </c>
      <c r="AC7" s="44"/>
      <c r="AD7" t="s">
        <v>165</v>
      </c>
    </row>
    <row r="8" spans="1:30" s="44" customFormat="1" x14ac:dyDescent="0.3">
      <c r="A8" s="44" t="s">
        <v>391</v>
      </c>
      <c r="B8" s="44">
        <v>1</v>
      </c>
      <c r="C8" s="44">
        <v>66400197</v>
      </c>
      <c r="D8" s="44" t="s">
        <v>144</v>
      </c>
      <c r="E8" s="44" t="s">
        <v>146</v>
      </c>
      <c r="F8" s="45">
        <v>1.1799999999999999E-6</v>
      </c>
      <c r="G8" s="44">
        <v>-1.0881699999999999E-2</v>
      </c>
      <c r="H8" s="44">
        <v>2.3717399999999998E-3</v>
      </c>
      <c r="I8" s="45">
        <v>4.4700000000000004E-6</v>
      </c>
      <c r="J8" s="44">
        <v>-1.6019700000000001E-2</v>
      </c>
      <c r="K8" s="44">
        <v>8.2532400000000002E-3</v>
      </c>
      <c r="L8" s="44">
        <v>-0.01</v>
      </c>
      <c r="M8" s="44">
        <v>0</v>
      </c>
      <c r="N8" s="45">
        <v>5.48E-6</v>
      </c>
      <c r="O8" s="44">
        <v>20.661902850000001</v>
      </c>
      <c r="P8" s="44">
        <v>0.52826177900000004</v>
      </c>
      <c r="Q8" s="45">
        <v>7.4900000000000003E-6</v>
      </c>
      <c r="R8" s="45">
        <v>1.1799999999999999E-6</v>
      </c>
      <c r="S8" s="44">
        <v>80.619</v>
      </c>
      <c r="T8" s="45">
        <v>1.1799999999999999E-6</v>
      </c>
      <c r="U8" s="44">
        <v>-2.5600000000000001E-2</v>
      </c>
      <c r="V8" s="44">
        <v>6.8999999999999999E-3</v>
      </c>
      <c r="W8" s="45">
        <v>1.84E-4</v>
      </c>
      <c r="X8" s="44">
        <v>-9.151747E-3</v>
      </c>
      <c r="Y8" s="44">
        <v>2.589488E-3</v>
      </c>
      <c r="Z8" s="45">
        <v>4.1899999999999999E-4</v>
      </c>
      <c r="AA8" s="44" t="s">
        <v>165</v>
      </c>
      <c r="AB8" s="44" t="s">
        <v>563</v>
      </c>
      <c r="AD8" t="s">
        <v>165</v>
      </c>
    </row>
    <row r="9" spans="1:30" x14ac:dyDescent="0.3">
      <c r="A9" s="44" t="s">
        <v>335</v>
      </c>
      <c r="B9" s="44">
        <v>1</v>
      </c>
      <c r="C9" s="44">
        <v>190941173</v>
      </c>
      <c r="D9" s="44" t="s">
        <v>146</v>
      </c>
      <c r="E9" s="44" t="s">
        <v>144</v>
      </c>
      <c r="F9" s="45">
        <v>7.0000000000000005E-8</v>
      </c>
      <c r="G9" s="44">
        <v>6.4922599999999997E-3</v>
      </c>
      <c r="H9" s="44">
        <v>4.0324699999999998E-3</v>
      </c>
      <c r="I9" s="45">
        <v>0.107</v>
      </c>
      <c r="J9" s="44">
        <v>9.2777199999999997E-3</v>
      </c>
      <c r="K9" s="44">
        <v>2.2830900000000001E-2</v>
      </c>
      <c r="L9" s="44">
        <v>0.01</v>
      </c>
      <c r="M9" s="44">
        <v>0</v>
      </c>
      <c r="N9" s="45">
        <v>0.112</v>
      </c>
      <c r="O9" s="44">
        <v>2.5281131509999999</v>
      </c>
      <c r="P9" s="44">
        <v>24.049460100000001</v>
      </c>
      <c r="Q9" s="45">
        <v>4.8299999999999997E-7</v>
      </c>
      <c r="R9" s="45">
        <v>7.0000000000000005E-8</v>
      </c>
      <c r="S9" s="44">
        <v>96.830100000000002</v>
      </c>
      <c r="T9" s="45">
        <v>7.0000000000000005E-8</v>
      </c>
      <c r="U9" s="44">
        <v>-3.2199999999999999E-2</v>
      </c>
      <c r="V9" s="44">
        <v>6.1000000000000004E-3</v>
      </c>
      <c r="W9" s="45">
        <v>1.1000000000000001E-7</v>
      </c>
      <c r="X9" s="44">
        <v>-1.3462197E-2</v>
      </c>
      <c r="Y9" s="44">
        <v>5.3742490000000002E-3</v>
      </c>
      <c r="Z9" s="45">
        <v>1.2200000000000001E-2</v>
      </c>
      <c r="AA9" s="44" t="s">
        <v>165</v>
      </c>
      <c r="AB9" s="44" t="s">
        <v>562</v>
      </c>
      <c r="AC9" s="44"/>
      <c r="AD9" t="s">
        <v>165</v>
      </c>
    </row>
    <row r="10" spans="1:30" x14ac:dyDescent="0.3">
      <c r="A10" s="44" t="s">
        <v>427</v>
      </c>
      <c r="B10" s="44">
        <v>1</v>
      </c>
      <c r="C10" s="44">
        <v>207880977</v>
      </c>
      <c r="D10" s="44" t="s">
        <v>139</v>
      </c>
      <c r="E10" s="44" t="s">
        <v>144</v>
      </c>
      <c r="F10" s="45">
        <v>2.5600000000000001E-6</v>
      </c>
      <c r="G10" s="44">
        <v>-1.09062E-2</v>
      </c>
      <c r="H10" s="44">
        <v>2.30598E-3</v>
      </c>
      <c r="I10" s="45">
        <v>2.2500000000000001E-6</v>
      </c>
      <c r="J10" s="44">
        <v>-1.09062E-2</v>
      </c>
      <c r="K10" s="44">
        <v>2.30598E-3</v>
      </c>
      <c r="L10" s="44">
        <v>-0.01</v>
      </c>
      <c r="M10" s="44">
        <v>0</v>
      </c>
      <c r="N10" s="45">
        <v>2.5600000000000001E-6</v>
      </c>
      <c r="O10" s="44">
        <v>22.11753525</v>
      </c>
      <c r="P10" s="44">
        <v>0</v>
      </c>
      <c r="Q10" s="45">
        <v>4.6700000000000002E-6</v>
      </c>
      <c r="R10" s="45">
        <v>1</v>
      </c>
      <c r="S10" s="44">
        <v>0</v>
      </c>
      <c r="T10" s="45">
        <v>2.5600000000000001E-6</v>
      </c>
      <c r="U10" s="44">
        <v>1.4800000000000001E-2</v>
      </c>
      <c r="V10" s="44">
        <v>6.6E-3</v>
      </c>
      <c r="W10" s="45">
        <v>2.4799999999999999E-2</v>
      </c>
      <c r="X10" s="44">
        <v>-1.0651836E-2</v>
      </c>
      <c r="Y10" s="44">
        <v>2.5229300000000001E-3</v>
      </c>
      <c r="Z10" s="45">
        <v>2.5400000000000001E-5</v>
      </c>
      <c r="AA10" s="44" t="s">
        <v>165</v>
      </c>
      <c r="AB10" s="44"/>
      <c r="AC10" s="44"/>
      <c r="AD10" t="s">
        <v>165</v>
      </c>
    </row>
    <row r="11" spans="1:30" x14ac:dyDescent="0.3">
      <c r="A11" s="44" t="s">
        <v>175</v>
      </c>
      <c r="B11" s="44">
        <v>1</v>
      </c>
      <c r="C11" s="44">
        <v>207882194</v>
      </c>
      <c r="D11" s="44" t="s">
        <v>144</v>
      </c>
      <c r="E11" s="44" t="s">
        <v>146</v>
      </c>
      <c r="F11" s="45">
        <v>3.1E-7</v>
      </c>
      <c r="G11" s="44">
        <v>2.0660499999999998E-2</v>
      </c>
      <c r="H11" s="44">
        <v>4.0132099999999997E-3</v>
      </c>
      <c r="I11" s="45">
        <v>2.6300000000000001E-7</v>
      </c>
      <c r="J11" s="44">
        <v>2.0178399999999999E-2</v>
      </c>
      <c r="K11" s="44">
        <v>6.2143500000000004E-3</v>
      </c>
      <c r="L11" s="44">
        <v>0.02</v>
      </c>
      <c r="M11" s="44">
        <v>0</v>
      </c>
      <c r="N11" s="45">
        <v>3.1E-7</v>
      </c>
      <c r="O11" s="44">
        <v>26.18681557</v>
      </c>
      <c r="P11" s="44">
        <v>0</v>
      </c>
      <c r="Q11" s="45">
        <v>5.8899999999999999E-7</v>
      </c>
      <c r="R11" s="45">
        <v>1</v>
      </c>
      <c r="S11" s="44">
        <v>57.665599999999998</v>
      </c>
      <c r="T11" s="45">
        <v>3.1E-7</v>
      </c>
      <c r="U11" s="44">
        <v>1.3599999999999999E-2</v>
      </c>
      <c r="V11" s="44">
        <v>6.1000000000000004E-3</v>
      </c>
      <c r="W11" s="45">
        <v>2.5000000000000001E-2</v>
      </c>
      <c r="X11" s="44">
        <v>2.6048844000000002E-2</v>
      </c>
      <c r="Y11" s="44">
        <v>5.3289080000000003E-3</v>
      </c>
      <c r="Z11" s="45">
        <v>1.02E-6</v>
      </c>
      <c r="AA11" s="44" t="s">
        <v>165</v>
      </c>
      <c r="AB11" s="44" t="s">
        <v>563</v>
      </c>
      <c r="AC11" s="44"/>
      <c r="AD11" t="s">
        <v>165</v>
      </c>
    </row>
    <row r="12" spans="1:30" s="44" customFormat="1" x14ac:dyDescent="0.3">
      <c r="A12" s="44" t="s">
        <v>368</v>
      </c>
      <c r="B12" s="44">
        <v>2</v>
      </c>
      <c r="C12" s="44">
        <v>234086900</v>
      </c>
      <c r="D12" s="44" t="s">
        <v>140</v>
      </c>
      <c r="E12" s="44" t="s">
        <v>139</v>
      </c>
      <c r="F12" s="45">
        <v>5.5700000000000002E-7</v>
      </c>
      <c r="G12" s="44">
        <v>1.02066E-2</v>
      </c>
      <c r="H12" s="44">
        <v>2.0277400000000001E-3</v>
      </c>
      <c r="I12" s="45">
        <v>4.82E-7</v>
      </c>
      <c r="J12" s="44">
        <v>1.02066E-2</v>
      </c>
      <c r="K12" s="44">
        <v>2.0277400000000001E-3</v>
      </c>
      <c r="L12" s="44">
        <v>0.01</v>
      </c>
      <c r="M12" s="44">
        <v>0</v>
      </c>
      <c r="N12" s="45">
        <v>5.5700000000000002E-7</v>
      </c>
      <c r="O12" s="44">
        <v>25.055013280000001</v>
      </c>
      <c r="P12" s="44">
        <v>0</v>
      </c>
      <c r="Q12" s="45">
        <v>1.0499999999999999E-6</v>
      </c>
      <c r="R12" s="45">
        <v>1</v>
      </c>
      <c r="S12" s="44">
        <v>0</v>
      </c>
      <c r="T12" s="45">
        <v>5.5700000000000002E-7</v>
      </c>
      <c r="U12" s="44">
        <v>1.41E-2</v>
      </c>
      <c r="V12" s="44">
        <v>6.0000000000000001E-3</v>
      </c>
      <c r="W12" s="45">
        <v>1.8499999999999999E-2</v>
      </c>
      <c r="X12" s="44">
        <v>1.0001252E-2</v>
      </c>
      <c r="Y12" s="44">
        <v>2.208785E-3</v>
      </c>
      <c r="Z12" s="45">
        <v>6.6599999999999998E-6</v>
      </c>
      <c r="AA12" s="44" t="s">
        <v>165</v>
      </c>
      <c r="AD12" t="s">
        <v>165</v>
      </c>
    </row>
    <row r="13" spans="1:30" x14ac:dyDescent="0.3">
      <c r="A13" s="44" t="s">
        <v>206</v>
      </c>
      <c r="B13" s="44">
        <v>3</v>
      </c>
      <c r="C13" s="44">
        <v>50162291</v>
      </c>
      <c r="D13" s="44" t="s">
        <v>146</v>
      </c>
      <c r="E13" s="44" t="s">
        <v>140</v>
      </c>
      <c r="F13" s="45">
        <v>8.3099999999999996E-8</v>
      </c>
      <c r="G13" s="44">
        <v>-8.2348300000000003E-3</v>
      </c>
      <c r="H13" s="44">
        <v>1.98161E-3</v>
      </c>
      <c r="I13" s="45">
        <v>3.2400000000000001E-5</v>
      </c>
      <c r="J13" s="44">
        <v>-1.7624299999999999E-2</v>
      </c>
      <c r="K13" s="44">
        <v>1.2872700000000001E-2</v>
      </c>
      <c r="L13" s="44">
        <v>-0.01</v>
      </c>
      <c r="M13" s="44">
        <v>0</v>
      </c>
      <c r="N13" s="45">
        <v>4.21E-5</v>
      </c>
      <c r="O13" s="44">
        <v>16.776467740000001</v>
      </c>
      <c r="P13" s="44">
        <v>9.5002671599999999</v>
      </c>
      <c r="Q13" s="45">
        <v>5.6300000000000005E-7</v>
      </c>
      <c r="R13" s="45">
        <v>8.3099999999999996E-8</v>
      </c>
      <c r="S13" s="44">
        <v>94.0929</v>
      </c>
      <c r="T13" s="45">
        <v>8.3099999999999996E-8</v>
      </c>
      <c r="U13" s="44">
        <v>3.1099999999999999E-2</v>
      </c>
      <c r="V13" s="44">
        <v>5.8999999999999999E-3</v>
      </c>
      <c r="W13" s="45">
        <v>1.31E-7</v>
      </c>
      <c r="X13" s="44">
        <v>-5.4584300000000002E-3</v>
      </c>
      <c r="Y13" s="44">
        <v>2.1570949999999999E-3</v>
      </c>
      <c r="Z13" s="45">
        <v>1.1299999999999999E-2</v>
      </c>
      <c r="AA13" s="44" t="s">
        <v>165</v>
      </c>
      <c r="AB13" s="44"/>
      <c r="AC13" s="44"/>
      <c r="AD13" t="s">
        <v>165</v>
      </c>
    </row>
    <row r="14" spans="1:30" x14ac:dyDescent="0.3">
      <c r="A14" s="44" t="s">
        <v>337</v>
      </c>
      <c r="B14" s="44">
        <v>3</v>
      </c>
      <c r="C14" s="44">
        <v>50217234</v>
      </c>
      <c r="D14" s="44" t="s">
        <v>139</v>
      </c>
      <c r="E14" s="44" t="s">
        <v>140</v>
      </c>
      <c r="F14" s="45">
        <v>7.6199999999999994E-8</v>
      </c>
      <c r="G14" s="44">
        <v>8.9165200000000007E-3</v>
      </c>
      <c r="H14" s="44">
        <v>2.0000199999999999E-3</v>
      </c>
      <c r="I14" s="45">
        <v>8.2600000000000005E-6</v>
      </c>
      <c r="J14" s="44">
        <v>1.73607E-2</v>
      </c>
      <c r="K14" s="44">
        <v>1.1779899999999999E-2</v>
      </c>
      <c r="L14" s="44">
        <v>0.01</v>
      </c>
      <c r="M14" s="44">
        <v>0</v>
      </c>
      <c r="N14" s="45">
        <v>1.08E-5</v>
      </c>
      <c r="O14" s="44">
        <v>19.368409960000001</v>
      </c>
      <c r="P14" s="44">
        <v>7.078830677</v>
      </c>
      <c r="Q14" s="45">
        <v>5.1600000000000001E-7</v>
      </c>
      <c r="R14" s="45">
        <v>7.6199999999999994E-8</v>
      </c>
      <c r="S14" s="44">
        <v>92.935400000000001</v>
      </c>
      <c r="T14" s="45">
        <v>7.6199999999999994E-8</v>
      </c>
      <c r="U14" s="44">
        <v>-2.98E-2</v>
      </c>
      <c r="V14" s="44">
        <v>5.8999999999999999E-3</v>
      </c>
      <c r="W14" s="45">
        <v>4.8999999999999997E-7</v>
      </c>
      <c r="X14" s="44">
        <v>6.3519259999999999E-3</v>
      </c>
      <c r="Y14" s="44">
        <v>2.1796319999999999E-3</v>
      </c>
      <c r="Z14" s="45">
        <v>3.5100000000000001E-3</v>
      </c>
      <c r="AA14" s="44" t="s">
        <v>165</v>
      </c>
      <c r="AB14" s="44" t="s">
        <v>561</v>
      </c>
      <c r="AC14" s="44"/>
      <c r="AD14" t="s">
        <v>165</v>
      </c>
    </row>
    <row r="15" spans="1:30" s="72" customFormat="1" x14ac:dyDescent="0.3">
      <c r="A15" s="44" t="s">
        <v>334</v>
      </c>
      <c r="B15" s="44">
        <v>17</v>
      </c>
      <c r="C15" s="44">
        <v>47428573</v>
      </c>
      <c r="D15" s="44" t="s">
        <v>139</v>
      </c>
      <c r="E15" s="44" t="s">
        <v>144</v>
      </c>
      <c r="F15" s="45">
        <v>6.2699999999999999E-8</v>
      </c>
      <c r="G15" s="44">
        <v>1.08155E-2</v>
      </c>
      <c r="H15" s="44">
        <v>1.9899599999999998E-3</v>
      </c>
      <c r="I15" s="45">
        <v>5.4800000000000001E-8</v>
      </c>
      <c r="J15" s="44">
        <v>1.08155E-2</v>
      </c>
      <c r="K15" s="44">
        <v>1.9899599999999998E-3</v>
      </c>
      <c r="L15" s="44">
        <v>0.01</v>
      </c>
      <c r="M15" s="44">
        <v>0</v>
      </c>
      <c r="N15" s="45">
        <v>6.2699999999999999E-8</v>
      </c>
      <c r="O15" s="44">
        <v>29.277607239999998</v>
      </c>
      <c r="P15" s="44">
        <v>0</v>
      </c>
      <c r="Q15" s="45">
        <v>1.23E-7</v>
      </c>
      <c r="R15" s="45">
        <v>1</v>
      </c>
      <c r="S15" s="44">
        <v>0</v>
      </c>
      <c r="T15" s="45">
        <v>6.2699999999999999E-8</v>
      </c>
      <c r="U15" s="44">
        <v>-1.17E-2</v>
      </c>
      <c r="V15" s="44">
        <v>5.8999999999999999E-3</v>
      </c>
      <c r="W15" s="45">
        <v>4.7699999999999999E-2</v>
      </c>
      <c r="X15" s="44">
        <v>1.1017051999999999E-2</v>
      </c>
      <c r="Y15" s="44">
        <v>2.1672990000000001E-3</v>
      </c>
      <c r="Z15" s="45">
        <v>4.1300000000000001E-7</v>
      </c>
      <c r="AA15" s="44" t="s">
        <v>165</v>
      </c>
      <c r="AB15" s="44" t="s">
        <v>565</v>
      </c>
      <c r="AC15" s="44"/>
      <c r="AD15" t="s">
        <v>165</v>
      </c>
    </row>
    <row r="16" spans="1:30" s="72" customFormat="1" x14ac:dyDescent="0.3">
      <c r="A16" s="44" t="s">
        <v>356</v>
      </c>
      <c r="B16" s="44">
        <v>17</v>
      </c>
      <c r="C16" s="44">
        <v>47468147</v>
      </c>
      <c r="D16" s="44" t="s">
        <v>144</v>
      </c>
      <c r="E16" s="44" t="s">
        <v>146</v>
      </c>
      <c r="F16" s="45">
        <v>3.8299999999999998E-7</v>
      </c>
      <c r="G16" s="44">
        <v>-1.06106E-2</v>
      </c>
      <c r="H16" s="44">
        <v>2.0764199999999998E-3</v>
      </c>
      <c r="I16" s="45">
        <v>3.22E-7</v>
      </c>
      <c r="J16" s="44">
        <v>-1.12266E-2</v>
      </c>
      <c r="K16" s="44">
        <v>2.94145E-3</v>
      </c>
      <c r="L16" s="44">
        <v>-0.01</v>
      </c>
      <c r="M16" s="44">
        <v>0</v>
      </c>
      <c r="N16" s="45">
        <v>3.8299999999999998E-7</v>
      </c>
      <c r="O16" s="44">
        <v>25.779129739999998</v>
      </c>
      <c r="P16" s="44">
        <v>0</v>
      </c>
      <c r="Q16" s="45">
        <v>7.2500000000000005E-7</v>
      </c>
      <c r="R16" s="45">
        <v>1</v>
      </c>
      <c r="S16" s="44">
        <v>21.3995</v>
      </c>
      <c r="T16" s="45">
        <v>3.8299999999999998E-7</v>
      </c>
      <c r="U16" s="44">
        <v>-1.72E-2</v>
      </c>
      <c r="V16" s="44">
        <v>6.1999999999999998E-3</v>
      </c>
      <c r="W16" s="45">
        <v>5.4900000000000001E-3</v>
      </c>
      <c r="X16" s="44">
        <v>-1.0024261E-2</v>
      </c>
      <c r="Y16" s="44">
        <v>2.2593539999999999E-3</v>
      </c>
      <c r="Z16" s="45">
        <v>9.1099999999999992E-6</v>
      </c>
      <c r="AA16" s="44" t="s">
        <v>165</v>
      </c>
      <c r="AB16" s="44" t="s">
        <v>566</v>
      </c>
      <c r="AC16" s="44"/>
      <c r="AD16" t="s">
        <v>165</v>
      </c>
    </row>
    <row r="17" spans="1:30" s="44" customFormat="1" x14ac:dyDescent="0.3">
      <c r="A17" s="72" t="s">
        <v>430</v>
      </c>
      <c r="B17" s="72">
        <v>1</v>
      </c>
      <c r="C17" s="72">
        <v>160354447</v>
      </c>
      <c r="D17" s="72" t="s">
        <v>140</v>
      </c>
      <c r="E17" s="72" t="s">
        <v>144</v>
      </c>
      <c r="F17" s="74">
        <v>2.7099999999999999E-6</v>
      </c>
      <c r="G17" s="72">
        <v>-1.90344E-2</v>
      </c>
      <c r="H17" s="72">
        <v>4.0303500000000003E-3</v>
      </c>
      <c r="I17" s="74">
        <v>2.3300000000000001E-6</v>
      </c>
      <c r="J17" s="72">
        <v>-2.00812E-2</v>
      </c>
      <c r="K17" s="72">
        <v>5.5190899999999999E-3</v>
      </c>
      <c r="L17" s="72">
        <v>-0.02</v>
      </c>
      <c r="M17" s="72">
        <v>0</v>
      </c>
      <c r="N17" s="74">
        <v>2.7099999999999999E-6</v>
      </c>
      <c r="O17" s="72">
        <v>22.012754709999999</v>
      </c>
      <c r="P17" s="72">
        <v>0</v>
      </c>
      <c r="Q17" s="74">
        <v>4.9300000000000002E-6</v>
      </c>
      <c r="R17" s="74">
        <v>1</v>
      </c>
      <c r="S17" s="72">
        <v>19.087199999999999</v>
      </c>
      <c r="T17" s="74">
        <v>2.7099999999999999E-6</v>
      </c>
      <c r="U17" s="72">
        <v>3.1600000000000003E-2</v>
      </c>
      <c r="V17" s="72">
        <v>1.2E-2</v>
      </c>
      <c r="W17" s="74">
        <v>8.43E-3</v>
      </c>
      <c r="X17" s="72">
        <v>-1.7856812999999999E-2</v>
      </c>
      <c r="Y17" s="72">
        <v>4.3871860000000004E-3</v>
      </c>
      <c r="Z17" s="74">
        <v>4.6E-5</v>
      </c>
      <c r="AA17" s="72" t="s">
        <v>165</v>
      </c>
      <c r="AB17" s="72" t="s">
        <v>1143</v>
      </c>
      <c r="AC17" s="72"/>
      <c r="AD17" s="72"/>
    </row>
    <row r="18" spans="1:30" x14ac:dyDescent="0.3">
      <c r="A18" s="72" t="s">
        <v>431</v>
      </c>
      <c r="B18" s="72">
        <v>1</v>
      </c>
      <c r="C18" s="72">
        <v>161101890</v>
      </c>
      <c r="D18" s="72" t="s">
        <v>139</v>
      </c>
      <c r="E18" s="72" t="s">
        <v>144</v>
      </c>
      <c r="F18" s="74">
        <v>2.7700000000000002E-6</v>
      </c>
      <c r="G18" s="72">
        <v>7.5215200000000003E-3</v>
      </c>
      <c r="H18" s="72">
        <v>2.0559699999999998E-3</v>
      </c>
      <c r="I18" s="74">
        <v>2.5399999999999999E-4</v>
      </c>
      <c r="J18" s="72">
        <v>-7.7060900000000001E-4</v>
      </c>
      <c r="K18" s="72">
        <v>1.16112E-2</v>
      </c>
      <c r="L18" s="72">
        <v>0.01</v>
      </c>
      <c r="M18" s="72">
        <v>0</v>
      </c>
      <c r="N18" s="74">
        <v>2.33E-4</v>
      </c>
      <c r="O18" s="72">
        <v>13.54457946</v>
      </c>
      <c r="P18" s="72">
        <v>5.9826032549999999</v>
      </c>
      <c r="Q18" s="74">
        <v>1.7499999999999998E-5</v>
      </c>
      <c r="R18" s="74">
        <v>2.7700000000000002E-6</v>
      </c>
      <c r="S18" s="72">
        <v>92.243799999999993</v>
      </c>
      <c r="T18" s="74">
        <v>2.7700000000000002E-6</v>
      </c>
      <c r="U18" s="72">
        <v>1.3100000000000001E-2</v>
      </c>
      <c r="V18" s="72">
        <v>6.1000000000000004E-3</v>
      </c>
      <c r="W18" s="74">
        <v>3.1600000000000003E-2</v>
      </c>
      <c r="X18" s="72">
        <v>1.0453333E-2</v>
      </c>
      <c r="Y18" s="72">
        <v>2.2389810000000001E-3</v>
      </c>
      <c r="Z18" s="74">
        <v>3.2499999999999998E-6</v>
      </c>
      <c r="AA18" s="72" t="s">
        <v>165</v>
      </c>
      <c r="AB18" s="72"/>
      <c r="AC18" s="72"/>
      <c r="AD18" s="72"/>
    </row>
    <row r="19" spans="1:30" x14ac:dyDescent="0.3">
      <c r="A19" t="s">
        <v>367</v>
      </c>
      <c r="B19">
        <v>1</v>
      </c>
      <c r="C19">
        <v>6989416</v>
      </c>
      <c r="D19" t="s">
        <v>146</v>
      </c>
      <c r="E19" t="s">
        <v>140</v>
      </c>
      <c r="F19" s="17">
        <v>5.1799999999999995E-7</v>
      </c>
      <c r="G19">
        <v>-1.4283499999999999E-2</v>
      </c>
      <c r="H19">
        <v>2.8315699999999998E-3</v>
      </c>
      <c r="I19" s="17">
        <v>4.5499999999999998E-7</v>
      </c>
      <c r="J19">
        <v>-1.4283499999999999E-2</v>
      </c>
      <c r="K19">
        <v>2.8315699999999998E-3</v>
      </c>
      <c r="L19">
        <v>-0.01</v>
      </c>
      <c r="M19">
        <v>0</v>
      </c>
      <c r="N19" s="17">
        <v>5.1799999999999995E-7</v>
      </c>
      <c r="O19">
        <v>25.195024440000001</v>
      </c>
      <c r="P19">
        <v>0</v>
      </c>
      <c r="Q19" s="17">
        <v>9.7499999999999998E-7</v>
      </c>
      <c r="R19" s="17">
        <v>1</v>
      </c>
      <c r="S19">
        <v>0</v>
      </c>
      <c r="T19" s="17">
        <v>5.1799999999999995E-7</v>
      </c>
      <c r="U19">
        <v>1.6400000000000001E-2</v>
      </c>
      <c r="V19">
        <v>7.9000000000000008E-3</v>
      </c>
      <c r="W19" s="17">
        <v>3.8199999999999998E-2</v>
      </c>
      <c r="X19">
        <v>-1.4393458E-2</v>
      </c>
      <c r="Y19">
        <v>3.12028E-3</v>
      </c>
      <c r="Z19" s="17">
        <v>4.0999999999999997E-6</v>
      </c>
      <c r="AA19" t="s">
        <v>165</v>
      </c>
    </row>
    <row r="20" spans="1:30" x14ac:dyDescent="0.3">
      <c r="A20" t="s">
        <v>345</v>
      </c>
      <c r="B20">
        <v>1</v>
      </c>
      <c r="C20">
        <v>66354680</v>
      </c>
      <c r="D20" t="s">
        <v>144</v>
      </c>
      <c r="E20" t="s">
        <v>146</v>
      </c>
      <c r="F20" s="17">
        <v>2.1199999999999999E-7</v>
      </c>
      <c r="G20">
        <v>9.2651799999999996E-3</v>
      </c>
      <c r="H20">
        <v>1.9896499999999999E-3</v>
      </c>
      <c r="I20" s="17">
        <v>3.2100000000000002E-6</v>
      </c>
      <c r="J20">
        <v>1.6044699999999999E-2</v>
      </c>
      <c r="K20">
        <v>9.7487600000000004E-3</v>
      </c>
      <c r="L20">
        <v>0.01</v>
      </c>
      <c r="M20">
        <v>0</v>
      </c>
      <c r="N20" s="17">
        <v>4.1200000000000004E-6</v>
      </c>
      <c r="O20">
        <v>21.207772680000001</v>
      </c>
      <c r="P20">
        <v>3.3673240199999999</v>
      </c>
      <c r="Q20" s="17">
        <v>1.3400000000000001E-6</v>
      </c>
      <c r="R20" s="17">
        <v>2.1199999999999999E-7</v>
      </c>
      <c r="S20">
        <v>89.733199999999997</v>
      </c>
      <c r="T20" s="17">
        <v>2.1199999999999999E-7</v>
      </c>
      <c r="U20">
        <v>2.6599999999999999E-2</v>
      </c>
      <c r="V20">
        <v>5.8999999999999999E-3</v>
      </c>
      <c r="W20" s="17">
        <v>6.9500000000000004E-6</v>
      </c>
      <c r="X20">
        <v>7.2543649999999996E-3</v>
      </c>
      <c r="Y20">
        <v>2.1668270000000001E-3</v>
      </c>
      <c r="Z20" s="17">
        <v>8.6399999999999997E-4</v>
      </c>
      <c r="AA20" t="s">
        <v>165</v>
      </c>
    </row>
    <row r="21" spans="1:30" x14ac:dyDescent="0.3">
      <c r="A21" t="s">
        <v>432</v>
      </c>
      <c r="B21">
        <v>1</v>
      </c>
      <c r="C21">
        <v>66362971</v>
      </c>
      <c r="D21" t="s">
        <v>146</v>
      </c>
      <c r="E21" t="s">
        <v>144</v>
      </c>
      <c r="F21" s="17">
        <v>2.7700000000000002E-6</v>
      </c>
      <c r="G21">
        <v>-8.4342500000000008E-3</v>
      </c>
      <c r="H21">
        <v>2.2122700000000001E-3</v>
      </c>
      <c r="I21" s="17">
        <v>1.3799999999999999E-4</v>
      </c>
      <c r="J21">
        <v>-1.6957900000000001E-2</v>
      </c>
      <c r="K21">
        <v>1.2058599999999999E-2</v>
      </c>
      <c r="L21">
        <v>-0.01</v>
      </c>
      <c r="M21">
        <v>0</v>
      </c>
      <c r="N21" s="17">
        <v>1.6899999999999999E-4</v>
      </c>
      <c r="O21">
        <v>14.142742699999999</v>
      </c>
      <c r="P21">
        <v>5.4295129490000003</v>
      </c>
      <c r="Q21" s="17">
        <v>1.7099999999999999E-5</v>
      </c>
      <c r="R21" s="17">
        <v>2.7700000000000002E-6</v>
      </c>
      <c r="S21">
        <v>91.816800000000001</v>
      </c>
      <c r="T21" s="17">
        <v>2.7700000000000002E-6</v>
      </c>
      <c r="U21">
        <v>2.98E-2</v>
      </c>
      <c r="V21">
        <v>6.4999999999999997E-3</v>
      </c>
      <c r="W21" s="17">
        <v>4.5700000000000003E-6</v>
      </c>
      <c r="X21">
        <v>-5.7853849999999997E-3</v>
      </c>
      <c r="Y21">
        <v>2.4119039999999999E-3</v>
      </c>
      <c r="Z21" s="17">
        <v>1.66E-2</v>
      </c>
      <c r="AA21" t="s">
        <v>165</v>
      </c>
    </row>
    <row r="22" spans="1:30" s="44" customFormat="1" x14ac:dyDescent="0.3">
      <c r="A22" t="s">
        <v>333</v>
      </c>
      <c r="B22">
        <v>1</v>
      </c>
      <c r="C22">
        <v>66399895</v>
      </c>
      <c r="D22" t="s">
        <v>146</v>
      </c>
      <c r="E22" t="s">
        <v>144</v>
      </c>
      <c r="F22" s="17">
        <v>6.0899999999999996E-8</v>
      </c>
      <c r="G22">
        <v>-9.9998099999999996E-3</v>
      </c>
      <c r="H22">
        <v>2.0041799999999999E-3</v>
      </c>
      <c r="I22" s="17">
        <v>6.0500000000000003E-7</v>
      </c>
      <c r="J22">
        <v>-1.59732E-2</v>
      </c>
      <c r="K22">
        <v>8.8330100000000005E-3</v>
      </c>
      <c r="L22">
        <v>-0.01</v>
      </c>
      <c r="M22">
        <v>0</v>
      </c>
      <c r="N22" s="17">
        <v>7.8299999999999996E-7</v>
      </c>
      <c r="O22">
        <v>24.399714329999998</v>
      </c>
      <c r="P22">
        <v>2.4380339169999998</v>
      </c>
      <c r="Q22" s="17">
        <v>4.2300000000000002E-7</v>
      </c>
      <c r="R22" s="17">
        <v>6.0899999999999996E-8</v>
      </c>
      <c r="S22">
        <v>87.507599999999996</v>
      </c>
      <c r="T22" s="17">
        <v>6.0899999999999996E-8</v>
      </c>
      <c r="U22">
        <v>2.5700000000000001E-2</v>
      </c>
      <c r="V22">
        <v>5.8999999999999999E-3</v>
      </c>
      <c r="W22" s="17">
        <v>1.5800000000000001E-5</v>
      </c>
      <c r="X22">
        <v>-8.1784660000000006E-3</v>
      </c>
      <c r="Y22">
        <v>2.1844999999999998E-3</v>
      </c>
      <c r="Z22" s="17">
        <v>1.9000000000000001E-4</v>
      </c>
      <c r="AA22" t="s">
        <v>165</v>
      </c>
      <c r="AB22"/>
      <c r="AC22"/>
      <c r="AD22"/>
    </row>
    <row r="23" spans="1:30" x14ac:dyDescent="0.3">
      <c r="A23" t="s">
        <v>350</v>
      </c>
      <c r="B23">
        <v>1</v>
      </c>
      <c r="C23">
        <v>66413731</v>
      </c>
      <c r="D23" t="s">
        <v>144</v>
      </c>
      <c r="E23" t="s">
        <v>146</v>
      </c>
      <c r="F23" s="17">
        <v>2.9499999999999998E-7</v>
      </c>
      <c r="G23">
        <v>-1.0014199999999999E-2</v>
      </c>
      <c r="H23">
        <v>2.0634E-3</v>
      </c>
      <c r="I23" s="17">
        <v>1.2100000000000001E-6</v>
      </c>
      <c r="J23">
        <v>-1.49246E-2</v>
      </c>
      <c r="K23">
        <v>7.6555800000000004E-3</v>
      </c>
      <c r="L23">
        <v>-0.01</v>
      </c>
      <c r="M23">
        <v>0</v>
      </c>
      <c r="N23" s="17">
        <v>1.5200000000000001E-6</v>
      </c>
      <c r="O23">
        <v>23.12213689</v>
      </c>
      <c r="P23">
        <v>0.81257035200000005</v>
      </c>
      <c r="Q23" s="17">
        <v>1.8500000000000001E-6</v>
      </c>
      <c r="R23" s="17">
        <v>2.9499999999999998E-7</v>
      </c>
      <c r="S23">
        <v>82.406700000000001</v>
      </c>
      <c r="T23" s="17">
        <v>2.9499999999999998E-7</v>
      </c>
      <c r="U23">
        <v>-2.3699999999999999E-2</v>
      </c>
      <c r="V23">
        <v>6.1000000000000004E-3</v>
      </c>
      <c r="W23" s="17">
        <v>1.1E-4</v>
      </c>
      <c r="X23">
        <v>-8.4851639999999999E-3</v>
      </c>
      <c r="Y23">
        <v>2.2480619999999999E-3</v>
      </c>
      <c r="Z23" s="17">
        <v>1.6899999999999999E-4</v>
      </c>
      <c r="AA23" t="s">
        <v>165</v>
      </c>
    </row>
    <row r="24" spans="1:30" s="44" customFormat="1" x14ac:dyDescent="0.3">
      <c r="A24" t="s">
        <v>492</v>
      </c>
      <c r="B24">
        <v>1</v>
      </c>
      <c r="C24">
        <v>83132585</v>
      </c>
      <c r="D24" t="s">
        <v>139</v>
      </c>
      <c r="E24" t="s">
        <v>146</v>
      </c>
      <c r="F24" s="17">
        <v>8.5599999999999994E-6</v>
      </c>
      <c r="G24">
        <v>9.1100999999999994E-3</v>
      </c>
      <c r="H24">
        <v>2.0345900000000002E-3</v>
      </c>
      <c r="I24" s="17">
        <v>7.5499999999999997E-6</v>
      </c>
      <c r="J24">
        <v>9.1100999999999994E-3</v>
      </c>
      <c r="K24">
        <v>2.0345900000000002E-3</v>
      </c>
      <c r="L24">
        <v>0.01</v>
      </c>
      <c r="M24">
        <v>0</v>
      </c>
      <c r="N24" s="17">
        <v>8.5599999999999994E-6</v>
      </c>
      <c r="O24">
        <v>19.809474730000002</v>
      </c>
      <c r="P24">
        <v>0</v>
      </c>
      <c r="Q24" s="17">
        <v>1.52E-5</v>
      </c>
      <c r="R24" s="17">
        <v>1</v>
      </c>
      <c r="S24">
        <v>0</v>
      </c>
      <c r="T24" s="17">
        <v>8.5599999999999994E-6</v>
      </c>
      <c r="U24">
        <v>1.3599999999999999E-2</v>
      </c>
      <c r="V24">
        <v>6.0000000000000001E-3</v>
      </c>
      <c r="W24" s="17">
        <v>2.29E-2</v>
      </c>
      <c r="X24">
        <v>8.7202410000000001E-3</v>
      </c>
      <c r="Y24">
        <v>2.2174759999999999E-3</v>
      </c>
      <c r="Z24" s="17">
        <v>8.0599999999999994E-5</v>
      </c>
      <c r="AA24" t="s">
        <v>165</v>
      </c>
      <c r="AB24"/>
      <c r="AC24"/>
      <c r="AD24"/>
    </row>
    <row r="25" spans="1:30" x14ac:dyDescent="0.3">
      <c r="A25" t="s">
        <v>386</v>
      </c>
      <c r="B25">
        <v>1</v>
      </c>
      <c r="C25">
        <v>165185777</v>
      </c>
      <c r="D25" t="s">
        <v>140</v>
      </c>
      <c r="E25" t="s">
        <v>139</v>
      </c>
      <c r="F25" s="17">
        <v>1.0100000000000001E-6</v>
      </c>
      <c r="G25">
        <v>9.6372200000000002E-3</v>
      </c>
      <c r="H25">
        <v>2.3839999999999998E-3</v>
      </c>
      <c r="I25" s="17">
        <v>5.2899999999999998E-5</v>
      </c>
      <c r="J25">
        <v>1.9092999999999999E-2</v>
      </c>
      <c r="K25">
        <v>1.32526E-2</v>
      </c>
      <c r="L25">
        <v>0.01</v>
      </c>
      <c r="M25">
        <v>0</v>
      </c>
      <c r="N25" s="17">
        <v>6.6299999999999999E-5</v>
      </c>
      <c r="O25">
        <v>15.91469144</v>
      </c>
      <c r="P25">
        <v>5.5680767610000004</v>
      </c>
      <c r="Q25" s="17">
        <v>6.4500000000000001E-6</v>
      </c>
      <c r="R25" s="17">
        <v>1.0100000000000001E-6</v>
      </c>
      <c r="S25">
        <v>91.944100000000006</v>
      </c>
      <c r="T25" s="17">
        <v>1.0100000000000001E-6</v>
      </c>
      <c r="U25">
        <v>3.32E-2</v>
      </c>
      <c r="V25">
        <v>7.1000000000000004E-3</v>
      </c>
      <c r="W25" s="17">
        <v>3.2499999999999998E-6</v>
      </c>
      <c r="X25">
        <v>6.8177760000000002E-3</v>
      </c>
      <c r="Y25">
        <v>2.5948329999999999E-3</v>
      </c>
      <c r="Z25" s="17">
        <v>8.6700000000000006E-3</v>
      </c>
      <c r="AA25" t="s">
        <v>165</v>
      </c>
    </row>
    <row r="26" spans="1:30" x14ac:dyDescent="0.3">
      <c r="A26" t="s">
        <v>460</v>
      </c>
      <c r="B26">
        <v>1</v>
      </c>
      <c r="C26">
        <v>187063993</v>
      </c>
      <c r="D26" t="s">
        <v>139</v>
      </c>
      <c r="E26" t="s">
        <v>140</v>
      </c>
      <c r="F26" s="17">
        <v>5.5199999999999997E-6</v>
      </c>
      <c r="G26">
        <v>-1.09917E-2</v>
      </c>
      <c r="H26">
        <v>2.40369E-3</v>
      </c>
      <c r="I26" s="17">
        <v>4.8099999999999997E-6</v>
      </c>
      <c r="J26">
        <v>-1.09917E-2</v>
      </c>
      <c r="K26">
        <v>2.40369E-3</v>
      </c>
      <c r="L26">
        <v>-0.01</v>
      </c>
      <c r="M26">
        <v>0</v>
      </c>
      <c r="N26" s="17">
        <v>5.5199999999999997E-6</v>
      </c>
      <c r="O26">
        <v>20.648909150000001</v>
      </c>
      <c r="P26">
        <v>0</v>
      </c>
      <c r="Q26" s="17">
        <v>9.8800000000000003E-6</v>
      </c>
      <c r="R26" s="17">
        <v>1</v>
      </c>
      <c r="S26">
        <v>0</v>
      </c>
      <c r="T26" s="17">
        <v>5.5199999999999997E-6</v>
      </c>
      <c r="U26">
        <v>1.7100000000000001E-2</v>
      </c>
      <c r="V26">
        <v>7.0000000000000001E-3</v>
      </c>
      <c r="W26" s="17">
        <v>1.4200000000000001E-2</v>
      </c>
      <c r="X26">
        <v>-1.0448071E-2</v>
      </c>
      <c r="Y26">
        <v>2.6240579999999999E-3</v>
      </c>
      <c r="Z26" s="17">
        <v>7.0199999999999999E-5</v>
      </c>
      <c r="AA26" t="s">
        <v>165</v>
      </c>
    </row>
    <row r="27" spans="1:30" x14ac:dyDescent="0.3">
      <c r="A27" t="s">
        <v>402</v>
      </c>
      <c r="B27">
        <v>1</v>
      </c>
      <c r="C27">
        <v>187284355</v>
      </c>
      <c r="D27" t="s">
        <v>144</v>
      </c>
      <c r="E27" t="s">
        <v>140</v>
      </c>
      <c r="F27" s="17">
        <v>1.4899999999999999E-6</v>
      </c>
      <c r="G27">
        <v>-1.1098E-2</v>
      </c>
      <c r="H27">
        <v>2.8386000000000002E-3</v>
      </c>
      <c r="I27" s="17">
        <v>9.2399999999999996E-5</v>
      </c>
      <c r="J27">
        <v>-2.2000800000000001E-2</v>
      </c>
      <c r="K27">
        <v>1.5538400000000001E-2</v>
      </c>
      <c r="L27">
        <v>-0.01</v>
      </c>
      <c r="M27">
        <v>0</v>
      </c>
      <c r="N27" s="17">
        <v>1.15E-4</v>
      </c>
      <c r="O27">
        <v>14.875870559999999</v>
      </c>
      <c r="P27">
        <v>5.856349754</v>
      </c>
      <c r="Q27" s="17">
        <v>9.4700000000000008E-6</v>
      </c>
      <c r="R27" s="17">
        <v>1.4899999999999999E-6</v>
      </c>
      <c r="S27">
        <v>92.118099999999998</v>
      </c>
      <c r="T27" s="17">
        <v>1.4899999999999999E-6</v>
      </c>
      <c r="U27">
        <v>-3.85E-2</v>
      </c>
      <c r="V27">
        <v>8.2000000000000007E-3</v>
      </c>
      <c r="W27" s="17">
        <v>2.6699999999999998E-6</v>
      </c>
      <c r="X27">
        <v>-7.545258E-3</v>
      </c>
      <c r="Y27">
        <v>3.1020930000000002E-3</v>
      </c>
      <c r="Z27" s="17">
        <v>1.49E-2</v>
      </c>
      <c r="AA27" t="s">
        <v>165</v>
      </c>
    </row>
    <row r="28" spans="1:30" x14ac:dyDescent="0.3">
      <c r="A28" t="s">
        <v>469</v>
      </c>
      <c r="B28">
        <v>1</v>
      </c>
      <c r="C28">
        <v>207875537</v>
      </c>
      <c r="D28" t="s">
        <v>139</v>
      </c>
      <c r="E28" t="s">
        <v>140</v>
      </c>
      <c r="F28" s="17">
        <v>6.0599999999999996E-6</v>
      </c>
      <c r="G28">
        <v>1.7367500000000001E-2</v>
      </c>
      <c r="H28">
        <v>3.8142599999999999E-3</v>
      </c>
      <c r="I28" s="17">
        <v>5.2800000000000003E-6</v>
      </c>
      <c r="J28">
        <v>1.7367500000000001E-2</v>
      </c>
      <c r="K28">
        <v>3.8142599999999999E-3</v>
      </c>
      <c r="L28">
        <v>0.02</v>
      </c>
      <c r="M28">
        <v>0</v>
      </c>
      <c r="N28" s="17">
        <v>6.0599999999999996E-6</v>
      </c>
      <c r="O28">
        <v>20.468548160000001</v>
      </c>
      <c r="P28">
        <v>0</v>
      </c>
      <c r="Q28" s="17">
        <v>1.08E-5</v>
      </c>
      <c r="R28" s="17">
        <v>1</v>
      </c>
      <c r="S28">
        <v>0</v>
      </c>
      <c r="T28" s="17">
        <v>6.0599999999999996E-6</v>
      </c>
      <c r="U28">
        <v>-2.7699999999999999E-2</v>
      </c>
      <c r="V28">
        <v>1.12E-2</v>
      </c>
      <c r="W28" s="17">
        <v>1.3899999999999999E-2</v>
      </c>
      <c r="X28">
        <v>1.6516280000000001E-2</v>
      </c>
      <c r="Y28">
        <v>4.1591859999999996E-3</v>
      </c>
      <c r="Z28" s="17">
        <v>7.9099999999999998E-5</v>
      </c>
      <c r="AA28" t="s">
        <v>165</v>
      </c>
    </row>
    <row r="29" spans="1:30" x14ac:dyDescent="0.3">
      <c r="A29" t="s">
        <v>384</v>
      </c>
      <c r="B29">
        <v>1</v>
      </c>
      <c r="C29">
        <v>209231689</v>
      </c>
      <c r="D29" t="s">
        <v>139</v>
      </c>
      <c r="E29" t="s">
        <v>140</v>
      </c>
      <c r="F29" s="17">
        <v>9.5900000000000005E-7</v>
      </c>
      <c r="G29">
        <v>8.7695499999999992E-3</v>
      </c>
      <c r="H29">
        <v>2.0079899999999999E-3</v>
      </c>
      <c r="I29" s="17">
        <v>1.26E-5</v>
      </c>
      <c r="J29">
        <v>1.5046199999999999E-2</v>
      </c>
      <c r="K29">
        <v>9.19852E-3</v>
      </c>
      <c r="L29">
        <v>0.01</v>
      </c>
      <c r="M29">
        <v>0</v>
      </c>
      <c r="N29" s="17">
        <v>1.5699999999999999E-5</v>
      </c>
      <c r="O29">
        <v>18.65270387</v>
      </c>
      <c r="P29">
        <v>2.9352274540000001</v>
      </c>
      <c r="Q29" s="17">
        <v>6.1199999999999999E-6</v>
      </c>
      <c r="R29" s="17">
        <v>9.5900000000000005E-7</v>
      </c>
      <c r="S29">
        <v>88.459000000000003</v>
      </c>
      <c r="T29" s="17">
        <v>9.5900000000000005E-7</v>
      </c>
      <c r="U29">
        <v>-2.5100000000000001E-2</v>
      </c>
      <c r="V29">
        <v>5.8999999999999999E-3</v>
      </c>
      <c r="W29" s="17">
        <v>2.3499999999999999E-5</v>
      </c>
      <c r="X29">
        <v>6.8034899999999997E-3</v>
      </c>
      <c r="Y29">
        <v>2.189028E-3</v>
      </c>
      <c r="Z29" s="17">
        <v>1.9E-3</v>
      </c>
      <c r="AA29" t="s">
        <v>165</v>
      </c>
    </row>
    <row r="30" spans="1:30" x14ac:dyDescent="0.3">
      <c r="A30" t="s">
        <v>474</v>
      </c>
      <c r="B30">
        <v>1</v>
      </c>
      <c r="C30">
        <v>214423797</v>
      </c>
      <c r="D30" t="s">
        <v>144</v>
      </c>
      <c r="E30" t="s">
        <v>140</v>
      </c>
      <c r="F30" s="17">
        <v>6.7000000000000002E-6</v>
      </c>
      <c r="G30">
        <v>-8.4505399999999994E-3</v>
      </c>
      <c r="H30">
        <v>2.1881800000000001E-3</v>
      </c>
      <c r="I30" s="17">
        <v>1.13E-4</v>
      </c>
      <c r="J30">
        <v>-1.5900299999999999E-2</v>
      </c>
      <c r="K30">
        <v>1.07078E-2</v>
      </c>
      <c r="L30">
        <v>-0.01</v>
      </c>
      <c r="M30">
        <v>0</v>
      </c>
      <c r="N30" s="17">
        <v>1.37E-4</v>
      </c>
      <c r="O30">
        <v>14.544915230000001</v>
      </c>
      <c r="P30">
        <v>3.3213499679999998</v>
      </c>
      <c r="Q30" s="17">
        <v>4.1E-5</v>
      </c>
      <c r="R30" s="17">
        <v>6.7000000000000002E-6</v>
      </c>
      <c r="S30">
        <v>89.676599999999993</v>
      </c>
      <c r="T30" s="17">
        <v>6.7000000000000002E-6</v>
      </c>
      <c r="U30">
        <v>-2.75E-2</v>
      </c>
      <c r="V30">
        <v>6.4999999999999997E-3</v>
      </c>
      <c r="W30" s="17">
        <v>2.3499999999999999E-5</v>
      </c>
      <c r="X30">
        <v>-6.1102279999999997E-3</v>
      </c>
      <c r="Y30">
        <v>2.3825869999999998E-3</v>
      </c>
      <c r="Z30" s="17">
        <v>9.6299999999999997E-3</v>
      </c>
      <c r="AA30" t="s">
        <v>165</v>
      </c>
    </row>
    <row r="31" spans="1:30" x14ac:dyDescent="0.3">
      <c r="A31" t="s">
        <v>454</v>
      </c>
      <c r="B31">
        <v>1</v>
      </c>
      <c r="C31">
        <v>239949266</v>
      </c>
      <c r="D31" t="s">
        <v>146</v>
      </c>
      <c r="E31" t="s">
        <v>144</v>
      </c>
      <c r="F31" s="17">
        <v>4.34E-6</v>
      </c>
      <c r="G31">
        <v>-0.11587699999999999</v>
      </c>
      <c r="H31">
        <v>2.5057599999999999E-2</v>
      </c>
      <c r="I31" s="17">
        <v>3.76E-6</v>
      </c>
      <c r="J31">
        <v>-0.11587699999999999</v>
      </c>
      <c r="K31">
        <v>2.5057599999999999E-2</v>
      </c>
      <c r="L31">
        <v>-0.12</v>
      </c>
      <c r="M31">
        <v>0</v>
      </c>
      <c r="N31" s="17">
        <v>4.34E-6</v>
      </c>
      <c r="O31">
        <v>21.109411080000001</v>
      </c>
      <c r="P31">
        <v>0</v>
      </c>
      <c r="Q31" s="17">
        <v>7.8099999999999998E-6</v>
      </c>
      <c r="R31" s="17">
        <v>1</v>
      </c>
      <c r="S31">
        <v>0</v>
      </c>
      <c r="T31" s="17">
        <v>4.34E-6</v>
      </c>
      <c r="U31">
        <v>0.11219999999999999</v>
      </c>
      <c r="V31">
        <v>3.1300000000000001E-2</v>
      </c>
      <c r="W31" s="17">
        <v>3.3799999999999998E-4</v>
      </c>
      <c r="X31">
        <v>-0.122439861</v>
      </c>
      <c r="Y31">
        <v>4.1814939000000002E-2</v>
      </c>
      <c r="Z31" s="17">
        <v>3.4099999999999998E-3</v>
      </c>
      <c r="AA31" t="s">
        <v>165</v>
      </c>
    </row>
    <row r="32" spans="1:30" x14ac:dyDescent="0.3">
      <c r="A32" t="s">
        <v>443</v>
      </c>
      <c r="B32">
        <v>1</v>
      </c>
      <c r="C32">
        <v>242056556</v>
      </c>
      <c r="D32" t="s">
        <v>139</v>
      </c>
      <c r="E32" t="s">
        <v>140</v>
      </c>
      <c r="F32" s="17">
        <v>3.8299999999999998E-6</v>
      </c>
      <c r="G32">
        <v>-2.1041199999999999E-2</v>
      </c>
      <c r="H32">
        <v>4.5229099999999998E-3</v>
      </c>
      <c r="I32" s="17">
        <v>3.2899999999999998E-6</v>
      </c>
      <c r="J32">
        <v>-2.1041199999999999E-2</v>
      </c>
      <c r="K32">
        <v>4.5229099999999998E-3</v>
      </c>
      <c r="L32">
        <v>-0.02</v>
      </c>
      <c r="M32">
        <v>0</v>
      </c>
      <c r="N32" s="17">
        <v>3.8299999999999998E-6</v>
      </c>
      <c r="O32">
        <v>21.347464410000001</v>
      </c>
      <c r="P32">
        <v>0</v>
      </c>
      <c r="Q32" s="17">
        <v>6.9199999999999998E-6</v>
      </c>
      <c r="R32" s="17">
        <v>1</v>
      </c>
      <c r="S32">
        <v>0</v>
      </c>
      <c r="T32" s="17">
        <v>3.8299999999999998E-6</v>
      </c>
      <c r="U32">
        <v>2.5600000000000001E-2</v>
      </c>
      <c r="V32">
        <v>6.7999999999999996E-3</v>
      </c>
      <c r="W32" s="17">
        <v>1.75E-4</v>
      </c>
      <c r="X32">
        <v>-1.7424215E-2</v>
      </c>
      <c r="Y32">
        <v>6.0569969999999997E-3</v>
      </c>
      <c r="Z32" s="17">
        <v>4.0200000000000001E-3</v>
      </c>
      <c r="AA32" t="s">
        <v>165</v>
      </c>
    </row>
    <row r="33" spans="1:30" x14ac:dyDescent="0.3">
      <c r="A33" t="s">
        <v>435</v>
      </c>
      <c r="B33">
        <v>2</v>
      </c>
      <c r="C33">
        <v>37463860</v>
      </c>
      <c r="D33" t="s">
        <v>144</v>
      </c>
      <c r="E33" t="s">
        <v>139</v>
      </c>
      <c r="F33" s="17">
        <v>3.18E-6</v>
      </c>
      <c r="G33">
        <v>1.4052500000000001E-2</v>
      </c>
      <c r="H33">
        <v>2.9983599999999998E-3</v>
      </c>
      <c r="I33" s="17">
        <v>2.7800000000000001E-6</v>
      </c>
      <c r="J33">
        <v>1.4052500000000001E-2</v>
      </c>
      <c r="K33">
        <v>2.9983599999999998E-3</v>
      </c>
      <c r="L33">
        <v>0.01</v>
      </c>
      <c r="M33">
        <v>0</v>
      </c>
      <c r="N33" s="17">
        <v>3.18E-6</v>
      </c>
      <c r="O33">
        <v>21.704304759999999</v>
      </c>
      <c r="P33">
        <v>0</v>
      </c>
      <c r="Q33" s="17">
        <v>5.7699999999999998E-6</v>
      </c>
      <c r="R33" s="17">
        <v>1</v>
      </c>
      <c r="S33">
        <v>0</v>
      </c>
      <c r="T33" s="17">
        <v>3.18E-6</v>
      </c>
      <c r="U33">
        <v>2.12E-2</v>
      </c>
      <c r="V33">
        <v>8.9999999999999993E-3</v>
      </c>
      <c r="W33" s="17">
        <v>1.8599999999999998E-2</v>
      </c>
      <c r="X33">
        <v>1.3586338E-2</v>
      </c>
      <c r="Y33">
        <v>3.2603860000000001E-3</v>
      </c>
      <c r="Z33" s="17">
        <v>3.4999999999999997E-5</v>
      </c>
      <c r="AA33" t="s">
        <v>165</v>
      </c>
    </row>
    <row r="34" spans="1:30" x14ac:dyDescent="0.3">
      <c r="A34" t="s">
        <v>451</v>
      </c>
      <c r="B34">
        <v>2</v>
      </c>
      <c r="C34">
        <v>44066247</v>
      </c>
      <c r="D34" t="s">
        <v>139</v>
      </c>
      <c r="E34" t="s">
        <v>146</v>
      </c>
      <c r="F34" s="17">
        <v>4.1899999999999997E-6</v>
      </c>
      <c r="G34">
        <v>1.5036600000000001E-2</v>
      </c>
      <c r="H34">
        <v>3.9126100000000004E-3</v>
      </c>
      <c r="I34" s="17">
        <v>1.21E-4</v>
      </c>
      <c r="J34">
        <v>3.0123E-2</v>
      </c>
      <c r="K34">
        <v>2.1017999999999998E-2</v>
      </c>
      <c r="L34">
        <v>0.01</v>
      </c>
      <c r="M34">
        <v>0</v>
      </c>
      <c r="N34" s="17">
        <v>1.4899999999999999E-4</v>
      </c>
      <c r="O34">
        <v>14.384906539999999</v>
      </c>
      <c r="P34">
        <v>4.3505189570000002</v>
      </c>
      <c r="Q34" s="17">
        <v>2.6299999999999999E-5</v>
      </c>
      <c r="R34" s="17">
        <v>4.1899999999999997E-6</v>
      </c>
      <c r="S34">
        <v>90.927800000000005</v>
      </c>
      <c r="T34" s="17">
        <v>4.1899999999999997E-6</v>
      </c>
      <c r="U34">
        <v>5.2699999999999997E-2</v>
      </c>
      <c r="V34">
        <v>1.2E-2</v>
      </c>
      <c r="W34" s="17">
        <v>1.1199999999999999E-5</v>
      </c>
      <c r="X34">
        <v>1.0791306000000001E-2</v>
      </c>
      <c r="Y34">
        <v>4.2435830000000004E-3</v>
      </c>
      <c r="Z34" s="17">
        <v>1.0800000000000001E-2</v>
      </c>
      <c r="AA34" t="s">
        <v>165</v>
      </c>
    </row>
    <row r="35" spans="1:30" x14ac:dyDescent="0.3">
      <c r="A35" t="s">
        <v>408</v>
      </c>
      <c r="B35">
        <v>2</v>
      </c>
      <c r="C35">
        <v>53159492</v>
      </c>
      <c r="D35" t="s">
        <v>140</v>
      </c>
      <c r="E35" t="s">
        <v>139</v>
      </c>
      <c r="F35" s="17">
        <v>1.8300000000000001E-6</v>
      </c>
      <c r="G35">
        <v>-9.7500799999999995E-3</v>
      </c>
      <c r="H35">
        <v>1.1054899999999999E-2</v>
      </c>
      <c r="I35" s="17">
        <v>0.378</v>
      </c>
      <c r="J35">
        <v>-3.20615E-2</v>
      </c>
      <c r="K35">
        <v>6.1561400000000002E-2</v>
      </c>
      <c r="L35">
        <v>-0.01</v>
      </c>
      <c r="M35">
        <v>0</v>
      </c>
      <c r="N35" s="17">
        <v>0.39500000000000002</v>
      </c>
      <c r="O35">
        <v>0.72350749400000003</v>
      </c>
      <c r="P35">
        <v>19.619953200000001</v>
      </c>
      <c r="Q35" s="17">
        <v>1.15E-5</v>
      </c>
      <c r="R35" s="17">
        <v>1.8300000000000001E-6</v>
      </c>
      <c r="S35">
        <v>96.243300000000005</v>
      </c>
      <c r="T35" s="17">
        <v>1.8300000000000001E-6</v>
      </c>
      <c r="U35">
        <v>-9.4500000000000001E-2</v>
      </c>
      <c r="V35">
        <v>1.9800000000000002E-2</v>
      </c>
      <c r="W35" s="17">
        <v>1.9E-6</v>
      </c>
      <c r="X35">
        <v>2.8635178000000001E-2</v>
      </c>
      <c r="Y35">
        <v>1.3325323E-2</v>
      </c>
      <c r="Z35" s="17">
        <v>3.1600000000000003E-2</v>
      </c>
      <c r="AA35" t="s">
        <v>165</v>
      </c>
    </row>
    <row r="36" spans="1:30" s="44" customFormat="1" x14ac:dyDescent="0.3">
      <c r="A36" t="s">
        <v>470</v>
      </c>
      <c r="B36">
        <v>2</v>
      </c>
      <c r="C36">
        <v>60645605</v>
      </c>
      <c r="D36" t="s">
        <v>146</v>
      </c>
      <c r="E36" t="s">
        <v>139</v>
      </c>
      <c r="F36" s="17">
        <v>6.2299999999999996E-6</v>
      </c>
      <c r="G36">
        <v>9.5279000000000003E-2</v>
      </c>
      <c r="H36">
        <v>2.09254E-2</v>
      </c>
      <c r="I36" s="17">
        <v>5.2800000000000003E-6</v>
      </c>
      <c r="J36">
        <v>0.101503</v>
      </c>
      <c r="K36">
        <v>3.3714899999999999E-2</v>
      </c>
      <c r="L36">
        <v>0.1</v>
      </c>
      <c r="M36">
        <v>0</v>
      </c>
      <c r="N36" s="17">
        <v>6.2299999999999996E-6</v>
      </c>
      <c r="O36">
        <v>20.4153862</v>
      </c>
      <c r="P36">
        <v>0</v>
      </c>
      <c r="Q36" s="17">
        <v>1.11E-5</v>
      </c>
      <c r="R36" s="17">
        <v>1</v>
      </c>
      <c r="S36">
        <v>57.969099999999997</v>
      </c>
      <c r="T36" s="17">
        <v>6.2299999999999996E-6</v>
      </c>
      <c r="U36">
        <v>-7.1999999999999995E-2</v>
      </c>
      <c r="V36">
        <v>2.58E-2</v>
      </c>
      <c r="W36" s="17">
        <v>5.2199999999999998E-3</v>
      </c>
      <c r="X36">
        <v>0.14003110299999999</v>
      </c>
      <c r="Y36">
        <v>3.5772125000000002E-2</v>
      </c>
      <c r="Z36" s="17">
        <v>9.0600000000000007E-5</v>
      </c>
      <c r="AA36" t="s">
        <v>165</v>
      </c>
      <c r="AB36"/>
      <c r="AC36"/>
      <c r="AD36"/>
    </row>
    <row r="37" spans="1:30" x14ac:dyDescent="0.3">
      <c r="A37" t="s">
        <v>347</v>
      </c>
      <c r="B37">
        <v>2</v>
      </c>
      <c r="C37">
        <v>107634954</v>
      </c>
      <c r="D37" t="s">
        <v>146</v>
      </c>
      <c r="E37" t="s">
        <v>140</v>
      </c>
      <c r="F37" s="17">
        <v>2.41E-7</v>
      </c>
      <c r="G37">
        <v>1.0476600000000001E-2</v>
      </c>
      <c r="H37">
        <v>2.1892299999999999E-3</v>
      </c>
      <c r="I37" s="17">
        <v>1.7099999999999999E-6</v>
      </c>
      <c r="J37">
        <v>1.6692800000000001E-2</v>
      </c>
      <c r="K37">
        <v>9.2662100000000004E-3</v>
      </c>
      <c r="L37">
        <v>0.01</v>
      </c>
      <c r="M37">
        <v>0</v>
      </c>
      <c r="N37" s="17">
        <v>2.1600000000000001E-6</v>
      </c>
      <c r="O37">
        <v>22.447198669999999</v>
      </c>
      <c r="P37">
        <v>1.8962362589999999</v>
      </c>
      <c r="Q37" s="17">
        <v>1.5E-6</v>
      </c>
      <c r="R37" s="17">
        <v>2.41E-7</v>
      </c>
      <c r="S37">
        <v>86.280500000000004</v>
      </c>
      <c r="T37" s="17">
        <v>2.41E-7</v>
      </c>
      <c r="U37">
        <v>-2.7E-2</v>
      </c>
      <c r="V37">
        <v>6.4999999999999997E-3</v>
      </c>
      <c r="W37" s="17">
        <v>3.57E-5</v>
      </c>
      <c r="X37">
        <v>8.5777059999999992E-3</v>
      </c>
      <c r="Y37">
        <v>2.3838209999999999E-3</v>
      </c>
      <c r="Z37" s="17">
        <v>3.2200000000000002E-4</v>
      </c>
      <c r="AA37" t="s">
        <v>165</v>
      </c>
    </row>
    <row r="38" spans="1:30" s="44" customFormat="1" x14ac:dyDescent="0.3">
      <c r="A38" t="s">
        <v>370</v>
      </c>
      <c r="B38">
        <v>2</v>
      </c>
      <c r="C38">
        <v>124960421</v>
      </c>
      <c r="D38" t="s">
        <v>146</v>
      </c>
      <c r="E38" t="s">
        <v>144</v>
      </c>
      <c r="F38" s="17">
        <v>6.0699999999999997E-7</v>
      </c>
      <c r="G38">
        <v>-1.01945E-2</v>
      </c>
      <c r="H38">
        <v>2.1794200000000001E-3</v>
      </c>
      <c r="I38" s="17">
        <v>2.9000000000000002E-6</v>
      </c>
      <c r="J38">
        <v>-1.5848999999999999E-2</v>
      </c>
      <c r="K38">
        <v>8.5745300000000003E-3</v>
      </c>
      <c r="L38">
        <v>-0.01</v>
      </c>
      <c r="M38">
        <v>0</v>
      </c>
      <c r="N38" s="17">
        <v>3.6100000000000002E-6</v>
      </c>
      <c r="O38">
        <v>21.462345089999999</v>
      </c>
      <c r="P38">
        <v>1.047068815</v>
      </c>
      <c r="Q38" s="17">
        <v>3.8199999999999998E-6</v>
      </c>
      <c r="R38" s="17">
        <v>6.0699999999999997E-7</v>
      </c>
      <c r="S38">
        <v>83.647199999999998</v>
      </c>
      <c r="T38" s="17">
        <v>6.0699999999999997E-7</v>
      </c>
      <c r="U38">
        <v>2.5600000000000001E-2</v>
      </c>
      <c r="V38">
        <v>6.6E-3</v>
      </c>
      <c r="W38" s="17">
        <v>1.01E-4</v>
      </c>
      <c r="X38">
        <v>-8.4792089999999997E-3</v>
      </c>
      <c r="Y38">
        <v>2.3672989999999998E-3</v>
      </c>
      <c r="Z38" s="17">
        <v>3.2000000000000003E-4</v>
      </c>
      <c r="AA38" t="s">
        <v>165</v>
      </c>
      <c r="AB38"/>
      <c r="AC38"/>
      <c r="AD38"/>
    </row>
    <row r="39" spans="1:30" s="44" customFormat="1" x14ac:dyDescent="0.3">
      <c r="A39" t="s">
        <v>392</v>
      </c>
      <c r="B39">
        <v>2</v>
      </c>
      <c r="C39">
        <v>154864058</v>
      </c>
      <c r="D39" t="s">
        <v>146</v>
      </c>
      <c r="E39" t="s">
        <v>144</v>
      </c>
      <c r="F39" s="17">
        <v>1.1999999999999999E-6</v>
      </c>
      <c r="G39">
        <v>3.1930699999999999E-2</v>
      </c>
      <c r="H39">
        <v>6.5333700000000001E-3</v>
      </c>
      <c r="I39" s="17">
        <v>1.02E-6</v>
      </c>
      <c r="J39">
        <v>3.63307E-2</v>
      </c>
      <c r="K39">
        <v>1.2296899999999999E-2</v>
      </c>
      <c r="L39">
        <v>0.03</v>
      </c>
      <c r="M39">
        <v>0</v>
      </c>
      <c r="N39" s="17">
        <v>1.1999999999999999E-6</v>
      </c>
      <c r="O39">
        <v>23.57068168</v>
      </c>
      <c r="P39">
        <v>0</v>
      </c>
      <c r="Q39" s="17">
        <v>2.2299999999999998E-6</v>
      </c>
      <c r="R39" s="17">
        <v>1</v>
      </c>
      <c r="S39">
        <v>38.1068</v>
      </c>
      <c r="T39" s="17">
        <v>1.1999999999999999E-6</v>
      </c>
      <c r="U39">
        <v>-5.7700000000000001E-2</v>
      </c>
      <c r="V39">
        <v>2.1299999999999999E-2</v>
      </c>
      <c r="W39" s="17">
        <v>6.8999999999999999E-3</v>
      </c>
      <c r="X39">
        <v>2.9979829E-2</v>
      </c>
      <c r="Y39">
        <v>7.0380579999999998E-3</v>
      </c>
      <c r="Z39" s="17">
        <v>2.0299999999999999E-5</v>
      </c>
      <c r="AA39" t="s">
        <v>165</v>
      </c>
      <c r="AB39"/>
      <c r="AC39"/>
      <c r="AD39"/>
    </row>
    <row r="40" spans="1:30" x14ac:dyDescent="0.3">
      <c r="A40" t="s">
        <v>394</v>
      </c>
      <c r="B40">
        <v>2</v>
      </c>
      <c r="C40">
        <v>229981613</v>
      </c>
      <c r="D40" t="s">
        <v>140</v>
      </c>
      <c r="E40" t="s">
        <v>139</v>
      </c>
      <c r="F40" s="17">
        <v>1.2699999999999999E-6</v>
      </c>
      <c r="G40">
        <v>-1.16823E-2</v>
      </c>
      <c r="H40">
        <v>2.3923899999999999E-3</v>
      </c>
      <c r="I40" s="17">
        <v>1.04E-6</v>
      </c>
      <c r="J40">
        <v>-1.5185799999999999E-2</v>
      </c>
      <c r="K40">
        <v>6.4586399999999999E-3</v>
      </c>
      <c r="L40">
        <v>-0.01</v>
      </c>
      <c r="M40">
        <v>0</v>
      </c>
      <c r="N40" s="17">
        <v>1.2699999999999999E-6</v>
      </c>
      <c r="O40">
        <v>23.470257879999998</v>
      </c>
      <c r="P40">
        <v>0</v>
      </c>
      <c r="Q40" s="17">
        <v>2.34E-6</v>
      </c>
      <c r="R40" s="17">
        <v>1</v>
      </c>
      <c r="S40">
        <v>68.003200000000007</v>
      </c>
      <c r="T40" s="17">
        <v>1.2699999999999999E-6</v>
      </c>
      <c r="U40">
        <v>-2.35E-2</v>
      </c>
      <c r="V40">
        <v>7.1000000000000004E-3</v>
      </c>
      <c r="W40" s="17">
        <v>9.3000000000000005E-4</v>
      </c>
      <c r="X40">
        <v>-1.0438889E-2</v>
      </c>
      <c r="Y40">
        <v>2.6053270000000002E-3</v>
      </c>
      <c r="Z40" s="17">
        <v>6.2899999999999997E-5</v>
      </c>
      <c r="AA40" t="s">
        <v>165</v>
      </c>
    </row>
    <row r="41" spans="1:30" x14ac:dyDescent="0.3">
      <c r="A41" t="s">
        <v>400</v>
      </c>
      <c r="B41">
        <v>3</v>
      </c>
      <c r="C41">
        <v>49878078</v>
      </c>
      <c r="D41" t="s">
        <v>139</v>
      </c>
      <c r="E41" t="s">
        <v>140</v>
      </c>
      <c r="F41" s="17">
        <v>1.4500000000000001E-6</v>
      </c>
      <c r="G41">
        <v>8.4956600000000004E-3</v>
      </c>
      <c r="H41">
        <v>1.9848499999999998E-3</v>
      </c>
      <c r="I41" s="17">
        <v>1.8700000000000001E-5</v>
      </c>
      <c r="J41">
        <v>1.4781600000000001E-2</v>
      </c>
      <c r="K41">
        <v>9.1553599999999995E-3</v>
      </c>
      <c r="L41">
        <v>0.01</v>
      </c>
      <c r="M41">
        <v>0</v>
      </c>
      <c r="N41" s="17">
        <v>2.3099999999999999E-5</v>
      </c>
      <c r="O41">
        <v>17.911748840000001</v>
      </c>
      <c r="P41">
        <v>2.8737274479999999</v>
      </c>
      <c r="Q41" s="17">
        <v>9.2099999999999999E-6</v>
      </c>
      <c r="R41" s="17">
        <v>1.4500000000000001E-6</v>
      </c>
      <c r="S41">
        <v>88.387200000000007</v>
      </c>
      <c r="T41" s="17">
        <v>1.4500000000000001E-6</v>
      </c>
      <c r="U41">
        <v>-2.4799999999999999E-2</v>
      </c>
      <c r="V41">
        <v>5.8999999999999999E-3</v>
      </c>
      <c r="W41" s="17">
        <v>2.6299999999999999E-5</v>
      </c>
      <c r="X41">
        <v>6.5560080000000003E-3</v>
      </c>
      <c r="Y41">
        <v>2.1610639999999999E-3</v>
      </c>
      <c r="Z41" s="17">
        <v>2.3400000000000001E-3</v>
      </c>
      <c r="AA41" t="s">
        <v>165</v>
      </c>
    </row>
    <row r="42" spans="1:30" x14ac:dyDescent="0.3">
      <c r="A42" t="s">
        <v>348</v>
      </c>
      <c r="B42">
        <v>3</v>
      </c>
      <c r="C42">
        <v>56114861</v>
      </c>
      <c r="D42" t="s">
        <v>139</v>
      </c>
      <c r="E42" t="s">
        <v>140</v>
      </c>
      <c r="F42" s="17">
        <v>2.8700000000000002E-7</v>
      </c>
      <c r="G42">
        <v>2.24291E-2</v>
      </c>
      <c r="H42">
        <v>4.6971799999999996E-3</v>
      </c>
      <c r="I42" s="17">
        <v>1.7999999999999999E-6</v>
      </c>
      <c r="J42">
        <v>3.3851199999999998E-2</v>
      </c>
      <c r="K42">
        <v>1.8243200000000001E-2</v>
      </c>
      <c r="L42">
        <v>0.02</v>
      </c>
      <c r="M42">
        <v>0</v>
      </c>
      <c r="N42" s="17">
        <v>2.2699999999999999E-6</v>
      </c>
      <c r="O42">
        <v>22.347994849999999</v>
      </c>
      <c r="P42">
        <v>1.657295398</v>
      </c>
      <c r="Q42" s="17">
        <v>1.79E-6</v>
      </c>
      <c r="R42" s="17">
        <v>2.8700000000000002E-7</v>
      </c>
      <c r="S42">
        <v>86.285399999999996</v>
      </c>
      <c r="T42" s="17">
        <v>2.8700000000000002E-7</v>
      </c>
      <c r="U42">
        <v>-5.3999999999999999E-2</v>
      </c>
      <c r="V42">
        <v>1.26E-2</v>
      </c>
      <c r="W42" s="17">
        <v>1.91E-5</v>
      </c>
      <c r="X42">
        <v>1.7837444000000001E-2</v>
      </c>
      <c r="Y42">
        <v>5.1902550000000004E-3</v>
      </c>
      <c r="Z42" s="17">
        <v>6.1700000000000004E-4</v>
      </c>
      <c r="AA42" t="s">
        <v>165</v>
      </c>
    </row>
    <row r="43" spans="1:30" x14ac:dyDescent="0.3">
      <c r="A43" t="s">
        <v>417</v>
      </c>
      <c r="B43">
        <v>3</v>
      </c>
      <c r="C43">
        <v>56369509</v>
      </c>
      <c r="D43" t="s">
        <v>140</v>
      </c>
      <c r="E43" t="s">
        <v>146</v>
      </c>
      <c r="F43" s="17">
        <v>2.3099999999999999E-6</v>
      </c>
      <c r="G43">
        <v>1.6131099999999999E-2</v>
      </c>
      <c r="H43">
        <v>3.6675399999999999E-3</v>
      </c>
      <c r="I43" s="17">
        <v>1.0900000000000001E-5</v>
      </c>
      <c r="J43">
        <v>2.4997700000000001E-2</v>
      </c>
      <c r="K43">
        <v>1.38052E-2</v>
      </c>
      <c r="L43">
        <v>0.02</v>
      </c>
      <c r="M43">
        <v>0</v>
      </c>
      <c r="N43" s="17">
        <v>1.33E-5</v>
      </c>
      <c r="O43">
        <v>18.964878630000001</v>
      </c>
      <c r="P43">
        <v>0.92322004999999996</v>
      </c>
      <c r="Q43" s="17">
        <v>1.4600000000000001E-5</v>
      </c>
      <c r="R43" s="17">
        <v>2.3099999999999999E-6</v>
      </c>
      <c r="S43">
        <v>83.261499999999998</v>
      </c>
      <c r="T43" s="17">
        <v>2.3099999999999999E-6</v>
      </c>
      <c r="U43">
        <v>4.07E-2</v>
      </c>
      <c r="V43">
        <v>1.0699999999999999E-2</v>
      </c>
      <c r="W43" s="17">
        <v>1.5100000000000001E-4</v>
      </c>
      <c r="X43">
        <v>1.3260806999999999E-2</v>
      </c>
      <c r="Y43">
        <v>4.0027789999999997E-3</v>
      </c>
      <c r="Z43" s="17">
        <v>9.8700000000000003E-4</v>
      </c>
      <c r="AA43" t="s">
        <v>165</v>
      </c>
    </row>
    <row r="44" spans="1:30" x14ac:dyDescent="0.3">
      <c r="A44" t="s">
        <v>496</v>
      </c>
      <c r="B44">
        <v>3</v>
      </c>
      <c r="C44">
        <v>57450988</v>
      </c>
      <c r="D44" t="s">
        <v>146</v>
      </c>
      <c r="E44" t="s">
        <v>140</v>
      </c>
      <c r="F44" s="17">
        <v>9.3600000000000002E-6</v>
      </c>
      <c r="G44">
        <v>8.9380299999999996E-3</v>
      </c>
      <c r="H44">
        <v>2.0027600000000001E-3</v>
      </c>
      <c r="I44" s="17">
        <v>8.0900000000000005E-6</v>
      </c>
      <c r="J44">
        <v>1.00418E-2</v>
      </c>
      <c r="K44">
        <v>3.4318500000000002E-3</v>
      </c>
      <c r="L44">
        <v>0.01</v>
      </c>
      <c r="M44">
        <v>0</v>
      </c>
      <c r="N44" s="17">
        <v>9.3600000000000002E-6</v>
      </c>
      <c r="O44">
        <v>19.637022930000001</v>
      </c>
      <c r="P44">
        <v>0</v>
      </c>
      <c r="Q44" s="17">
        <v>1.66E-5</v>
      </c>
      <c r="R44" s="17">
        <v>1</v>
      </c>
      <c r="S44">
        <v>36.456400000000002</v>
      </c>
      <c r="T44" s="17">
        <v>9.3600000000000002E-6</v>
      </c>
      <c r="U44">
        <v>-1.5900000000000001E-2</v>
      </c>
      <c r="V44">
        <v>5.8999999999999999E-3</v>
      </c>
      <c r="W44" s="17">
        <v>7.3200000000000001E-3</v>
      </c>
      <c r="X44">
        <v>8.2530920000000001E-3</v>
      </c>
      <c r="Y44">
        <v>2.1828820000000001E-3</v>
      </c>
      <c r="Z44" s="17">
        <v>1.6200000000000001E-4</v>
      </c>
      <c r="AA44" t="s">
        <v>165</v>
      </c>
    </row>
    <row r="45" spans="1:30" x14ac:dyDescent="0.3">
      <c r="A45" t="s">
        <v>452</v>
      </c>
      <c r="B45">
        <v>3</v>
      </c>
      <c r="C45">
        <v>70887150</v>
      </c>
      <c r="D45" t="s">
        <v>144</v>
      </c>
      <c r="E45" t="s">
        <v>146</v>
      </c>
      <c r="F45" s="17">
        <v>4.1899999999999997E-6</v>
      </c>
      <c r="G45">
        <v>-1.7777299999999999E-3</v>
      </c>
      <c r="H45">
        <v>2.3184299999999998E-3</v>
      </c>
      <c r="I45" s="17">
        <v>0.443</v>
      </c>
      <c r="J45">
        <v>1.09893E-2</v>
      </c>
      <c r="K45">
        <v>1.7796699999999999E-2</v>
      </c>
      <c r="L45">
        <v>0</v>
      </c>
      <c r="M45">
        <v>0</v>
      </c>
      <c r="N45" s="17">
        <v>0.41499999999999998</v>
      </c>
      <c r="O45">
        <v>0.663285083</v>
      </c>
      <c r="P45">
        <v>18.083879029999999</v>
      </c>
      <c r="Q45" s="17">
        <v>2.6100000000000001E-5</v>
      </c>
      <c r="R45" s="17">
        <v>4.1899999999999997E-6</v>
      </c>
      <c r="S45">
        <v>96.182000000000002</v>
      </c>
      <c r="T45" s="17">
        <v>4.1899999999999997E-6</v>
      </c>
      <c r="U45">
        <v>2.93E-2</v>
      </c>
      <c r="V45">
        <v>6.4999999999999997E-3</v>
      </c>
      <c r="W45" s="17">
        <v>7.2200000000000003E-6</v>
      </c>
      <c r="X45">
        <v>-6.4901059999999998E-3</v>
      </c>
      <c r="Y45">
        <v>2.5529260000000001E-3</v>
      </c>
      <c r="Z45" s="17">
        <v>1.0999999999999999E-2</v>
      </c>
      <c r="AA45" t="s">
        <v>165</v>
      </c>
    </row>
    <row r="46" spans="1:30" x14ac:dyDescent="0.3">
      <c r="A46" t="s">
        <v>346</v>
      </c>
      <c r="B46">
        <v>3</v>
      </c>
      <c r="C46">
        <v>70917189</v>
      </c>
      <c r="D46" t="s">
        <v>140</v>
      </c>
      <c r="E46" t="s">
        <v>146</v>
      </c>
      <c r="F46" s="17">
        <v>2.2399999999999999E-7</v>
      </c>
      <c r="G46">
        <v>-1.4333799999999999E-3</v>
      </c>
      <c r="H46">
        <v>2.1959499999999999E-3</v>
      </c>
      <c r="I46" s="17">
        <v>0.51400000000000001</v>
      </c>
      <c r="J46">
        <v>1.33162E-2</v>
      </c>
      <c r="K46">
        <v>1.9711599999999999E-2</v>
      </c>
      <c r="L46">
        <v>0</v>
      </c>
      <c r="M46">
        <v>0</v>
      </c>
      <c r="N46" s="17">
        <v>0.47799999999999998</v>
      </c>
      <c r="O46">
        <v>0.50252987900000001</v>
      </c>
      <c r="P46">
        <v>24.009150250000001</v>
      </c>
      <c r="Q46" s="17">
        <v>1.3799999999999999E-6</v>
      </c>
      <c r="R46" s="17">
        <v>2.2399999999999999E-7</v>
      </c>
      <c r="S46">
        <v>96.933000000000007</v>
      </c>
      <c r="T46" s="17">
        <v>2.2399999999999999E-7</v>
      </c>
      <c r="U46">
        <v>3.3500000000000002E-2</v>
      </c>
      <c r="V46">
        <v>6.4999999999999997E-3</v>
      </c>
      <c r="W46" s="17">
        <v>2.4200000000000002E-7</v>
      </c>
      <c r="X46">
        <v>-6.0852529999999997E-3</v>
      </c>
      <c r="Y46">
        <v>2.39179E-3</v>
      </c>
      <c r="Z46" s="17">
        <v>1.0999999999999999E-2</v>
      </c>
      <c r="AA46" t="s">
        <v>165</v>
      </c>
    </row>
    <row r="47" spans="1:30" x14ac:dyDescent="0.3">
      <c r="A47" t="s">
        <v>423</v>
      </c>
      <c r="B47">
        <v>3</v>
      </c>
      <c r="C47">
        <v>84666585</v>
      </c>
      <c r="D47" t="s">
        <v>144</v>
      </c>
      <c r="E47" t="s">
        <v>146</v>
      </c>
      <c r="F47" s="17">
        <v>2.43E-6</v>
      </c>
      <c r="G47">
        <v>-8.3122300000000003E-3</v>
      </c>
      <c r="H47">
        <v>2.0173299999999999E-3</v>
      </c>
      <c r="I47" s="17">
        <v>3.7799999999999997E-5</v>
      </c>
      <c r="J47">
        <v>-1.49035E-2</v>
      </c>
      <c r="K47">
        <v>9.5412899999999991E-3</v>
      </c>
      <c r="L47">
        <v>-0.01</v>
      </c>
      <c r="M47">
        <v>0</v>
      </c>
      <c r="N47" s="17">
        <v>4.6600000000000001E-5</v>
      </c>
      <c r="O47">
        <v>16.583604659999999</v>
      </c>
      <c r="P47">
        <v>3.1948442269999999</v>
      </c>
      <c r="Q47" s="17">
        <v>1.5400000000000002E-5</v>
      </c>
      <c r="R47" s="17">
        <v>2.43E-6</v>
      </c>
      <c r="S47">
        <v>88.935500000000005</v>
      </c>
      <c r="T47" s="17">
        <v>2.43E-6</v>
      </c>
      <c r="U47">
        <v>-2.53E-2</v>
      </c>
      <c r="V47">
        <v>6.0000000000000001E-3</v>
      </c>
      <c r="W47" s="17">
        <v>2.3799999999999999E-5</v>
      </c>
      <c r="X47">
        <v>-6.2816210000000003E-3</v>
      </c>
      <c r="Y47">
        <v>2.196183E-3</v>
      </c>
      <c r="Z47" s="17">
        <v>4.1099999999999999E-3</v>
      </c>
      <c r="AA47" t="s">
        <v>165</v>
      </c>
    </row>
    <row r="48" spans="1:30" x14ac:dyDescent="0.3">
      <c r="A48" t="s">
        <v>447</v>
      </c>
      <c r="B48">
        <v>3</v>
      </c>
      <c r="C48">
        <v>177638605</v>
      </c>
      <c r="D48" t="s">
        <v>139</v>
      </c>
      <c r="E48" t="s">
        <v>146</v>
      </c>
      <c r="F48" s="17">
        <v>4.0899999999999998E-6</v>
      </c>
      <c r="G48">
        <v>2.3044099999999998E-3</v>
      </c>
      <c r="H48">
        <v>2.0218100000000002E-3</v>
      </c>
      <c r="I48" s="17">
        <v>0.254</v>
      </c>
      <c r="J48">
        <v>-9.9530599999999997E-3</v>
      </c>
      <c r="K48">
        <v>1.6340500000000001E-2</v>
      </c>
      <c r="L48">
        <v>0</v>
      </c>
      <c r="M48">
        <v>0</v>
      </c>
      <c r="N48" s="17">
        <v>0.23499999999999999</v>
      </c>
      <c r="O48">
        <v>1.410944395</v>
      </c>
      <c r="P48">
        <v>17.366940830000001</v>
      </c>
      <c r="Q48" s="17">
        <v>2.5700000000000001E-5</v>
      </c>
      <c r="R48" s="17">
        <v>4.0899999999999998E-6</v>
      </c>
      <c r="S48">
        <v>96.089799999999997</v>
      </c>
      <c r="T48" s="17">
        <v>4.0899999999999998E-6</v>
      </c>
      <c r="U48">
        <v>-2.6800000000000001E-2</v>
      </c>
      <c r="V48">
        <v>6.1000000000000004E-3</v>
      </c>
      <c r="W48" s="17">
        <v>1.33E-5</v>
      </c>
      <c r="X48">
        <v>6.0763550000000003E-3</v>
      </c>
      <c r="Y48">
        <v>2.1971489999999998E-3</v>
      </c>
      <c r="Z48" s="17">
        <v>5.9300000000000004E-3</v>
      </c>
      <c r="AA48" t="s">
        <v>165</v>
      </c>
    </row>
    <row r="49" spans="1:27" x14ac:dyDescent="0.3">
      <c r="A49" t="s">
        <v>412</v>
      </c>
      <c r="B49">
        <v>4</v>
      </c>
      <c r="C49">
        <v>18012023</v>
      </c>
      <c r="D49" t="s">
        <v>139</v>
      </c>
      <c r="E49" t="s">
        <v>146</v>
      </c>
      <c r="F49" s="17">
        <v>1.9800000000000001E-6</v>
      </c>
      <c r="G49">
        <v>4.2623099999999997E-2</v>
      </c>
      <c r="H49">
        <v>9.6144100000000003E-3</v>
      </c>
      <c r="I49" s="17">
        <v>9.2799999999999992E-6</v>
      </c>
      <c r="J49">
        <v>4.5079899999999999E-2</v>
      </c>
      <c r="K49">
        <v>2.03827E-2</v>
      </c>
      <c r="L49">
        <v>0.04</v>
      </c>
      <c r="M49">
        <v>0</v>
      </c>
      <c r="N49" s="17">
        <v>1.08E-5</v>
      </c>
      <c r="O49">
        <v>19.360468130000001</v>
      </c>
      <c r="P49">
        <v>0.84335643999999998</v>
      </c>
      <c r="Q49" s="17">
        <v>1.24E-5</v>
      </c>
      <c r="R49" s="17">
        <v>1.9800000000000001E-6</v>
      </c>
      <c r="S49">
        <v>77.224299999999999</v>
      </c>
      <c r="T49" s="17">
        <v>1.9800000000000001E-6</v>
      </c>
      <c r="U49">
        <v>6.6199999999999995E-2</v>
      </c>
      <c r="V49">
        <v>1.4800000000000001E-2</v>
      </c>
      <c r="W49" s="17">
        <v>7.79E-6</v>
      </c>
      <c r="X49">
        <v>2.5408942E-2</v>
      </c>
      <c r="Y49">
        <v>1.264625E-2</v>
      </c>
      <c r="Z49" s="17">
        <v>4.4499999999999998E-2</v>
      </c>
      <c r="AA49" t="s">
        <v>165</v>
      </c>
    </row>
    <row r="50" spans="1:27" x14ac:dyDescent="0.3">
      <c r="A50" t="s">
        <v>397</v>
      </c>
      <c r="B50">
        <v>4</v>
      </c>
      <c r="C50">
        <v>23512757</v>
      </c>
      <c r="D50" t="s">
        <v>144</v>
      </c>
      <c r="E50" t="s">
        <v>140</v>
      </c>
      <c r="F50" s="17">
        <v>1.37E-6</v>
      </c>
      <c r="G50">
        <v>2.68679E-2</v>
      </c>
      <c r="H50">
        <v>5.5350599999999996E-3</v>
      </c>
      <c r="I50" s="17">
        <v>1.2100000000000001E-6</v>
      </c>
      <c r="J50">
        <v>2.68679E-2</v>
      </c>
      <c r="K50">
        <v>5.5350599999999996E-3</v>
      </c>
      <c r="L50">
        <v>0.03</v>
      </c>
      <c r="M50">
        <v>0</v>
      </c>
      <c r="N50" s="17">
        <v>1.37E-6</v>
      </c>
      <c r="O50">
        <v>23.31915468</v>
      </c>
      <c r="P50">
        <v>0</v>
      </c>
      <c r="Q50" s="17">
        <v>2.5299999999999999E-6</v>
      </c>
      <c r="R50" s="17">
        <v>1</v>
      </c>
      <c r="S50">
        <v>0</v>
      </c>
      <c r="T50" s="17">
        <v>1.37E-6</v>
      </c>
      <c r="U50">
        <v>2.81E-2</v>
      </c>
      <c r="V50">
        <v>6.4000000000000003E-3</v>
      </c>
      <c r="W50" s="17">
        <v>1.3499999999999999E-5</v>
      </c>
      <c r="X50">
        <v>2.3211369999999999E-2</v>
      </c>
      <c r="Y50">
        <v>1.1025497E-2</v>
      </c>
      <c r="Z50" s="17">
        <v>3.5299999999999998E-2</v>
      </c>
      <c r="AA50" t="s">
        <v>165</v>
      </c>
    </row>
    <row r="51" spans="1:27" x14ac:dyDescent="0.3">
      <c r="A51" t="s">
        <v>358</v>
      </c>
      <c r="B51">
        <v>4</v>
      </c>
      <c r="C51">
        <v>31210154</v>
      </c>
      <c r="D51" t="s">
        <v>144</v>
      </c>
      <c r="E51" t="s">
        <v>146</v>
      </c>
      <c r="F51" s="17">
        <v>3.9700000000000002E-7</v>
      </c>
      <c r="G51">
        <v>1.28299E-2</v>
      </c>
      <c r="H51">
        <v>2.9632999999999999E-3</v>
      </c>
      <c r="I51" s="17">
        <v>1.49E-5</v>
      </c>
      <c r="J51">
        <v>2.3781900000000002E-2</v>
      </c>
      <c r="K51">
        <v>1.5665800000000001E-2</v>
      </c>
      <c r="L51">
        <v>0.01</v>
      </c>
      <c r="M51">
        <v>0</v>
      </c>
      <c r="N51" s="17">
        <v>1.9000000000000001E-5</v>
      </c>
      <c r="O51">
        <v>18.287691880000001</v>
      </c>
      <c r="P51">
        <v>5.0536578089999997</v>
      </c>
      <c r="Q51" s="17">
        <v>2.5000000000000002E-6</v>
      </c>
      <c r="R51" s="17">
        <v>3.9700000000000002E-7</v>
      </c>
      <c r="S51">
        <v>91.486900000000006</v>
      </c>
      <c r="T51" s="17">
        <v>3.9700000000000002E-7</v>
      </c>
      <c r="U51">
        <v>4.0500000000000001E-2</v>
      </c>
      <c r="V51">
        <v>8.6E-3</v>
      </c>
      <c r="W51" s="17">
        <v>2.7599999999999998E-6</v>
      </c>
      <c r="X51">
        <v>9.3263259999999994E-3</v>
      </c>
      <c r="Y51">
        <v>3.2363409999999998E-3</v>
      </c>
      <c r="Z51" s="17">
        <v>3.9300000000000003E-3</v>
      </c>
      <c r="AA51" t="s">
        <v>165</v>
      </c>
    </row>
    <row r="52" spans="1:27" x14ac:dyDescent="0.3">
      <c r="A52" t="s">
        <v>461</v>
      </c>
      <c r="B52">
        <v>4</v>
      </c>
      <c r="C52">
        <v>63293686</v>
      </c>
      <c r="D52" t="s">
        <v>144</v>
      </c>
      <c r="E52" t="s">
        <v>146</v>
      </c>
      <c r="F52" s="17">
        <v>5.5799999999999999E-6</v>
      </c>
      <c r="G52">
        <v>-2.6765299999999999E-2</v>
      </c>
      <c r="H52">
        <v>5.85616E-3</v>
      </c>
      <c r="I52" s="17">
        <v>4.87E-6</v>
      </c>
      <c r="J52">
        <v>-2.6765299999999999E-2</v>
      </c>
      <c r="K52">
        <v>5.85616E-3</v>
      </c>
      <c r="L52">
        <v>-0.03</v>
      </c>
      <c r="M52">
        <v>0</v>
      </c>
      <c r="N52" s="17">
        <v>5.5799999999999999E-6</v>
      </c>
      <c r="O52">
        <v>20.627834239999999</v>
      </c>
      <c r="P52">
        <v>0</v>
      </c>
      <c r="Q52" s="17">
        <v>9.9799999999999993E-6</v>
      </c>
      <c r="R52" s="17">
        <v>1</v>
      </c>
      <c r="S52">
        <v>0</v>
      </c>
      <c r="T52" s="17">
        <v>5.5799999999999999E-6</v>
      </c>
      <c r="U52">
        <v>-2.53E-2</v>
      </c>
      <c r="V52">
        <v>6.7000000000000002E-3</v>
      </c>
      <c r="W52" s="17">
        <v>1.73E-4</v>
      </c>
      <c r="X52">
        <v>-3.1507963999999999E-2</v>
      </c>
      <c r="Y52">
        <v>1.2053912999999999E-2</v>
      </c>
      <c r="Z52" s="17">
        <v>8.9499999999999996E-3</v>
      </c>
      <c r="AA52" t="s">
        <v>165</v>
      </c>
    </row>
    <row r="53" spans="1:27" x14ac:dyDescent="0.3">
      <c r="A53" t="s">
        <v>352</v>
      </c>
      <c r="B53">
        <v>4</v>
      </c>
      <c r="C53">
        <v>104109829</v>
      </c>
      <c r="D53" t="s">
        <v>140</v>
      </c>
      <c r="E53" t="s">
        <v>139</v>
      </c>
      <c r="F53" s="17">
        <v>3.3799999999999998E-7</v>
      </c>
      <c r="G53">
        <v>-2.6563400000000001E-2</v>
      </c>
      <c r="H53">
        <v>5.1775600000000003E-3</v>
      </c>
      <c r="I53" s="17">
        <v>2.8900000000000001E-7</v>
      </c>
      <c r="J53">
        <v>-2.6563400000000001E-2</v>
      </c>
      <c r="K53">
        <v>5.1775600000000003E-3</v>
      </c>
      <c r="L53">
        <v>-0.03</v>
      </c>
      <c r="M53">
        <v>0</v>
      </c>
      <c r="N53" s="17">
        <v>3.3799999999999998E-7</v>
      </c>
      <c r="O53">
        <v>26.02130618</v>
      </c>
      <c r="P53">
        <v>0</v>
      </c>
      <c r="Q53" s="17">
        <v>6.4099999999999998E-7</v>
      </c>
      <c r="R53" s="17">
        <v>1</v>
      </c>
      <c r="S53">
        <v>0</v>
      </c>
      <c r="T53" s="17">
        <v>3.3799999999999998E-7</v>
      </c>
      <c r="U53">
        <v>-2.76E-2</v>
      </c>
      <c r="V53">
        <v>6.1999999999999998E-3</v>
      </c>
      <c r="W53" s="17">
        <v>7.7600000000000002E-6</v>
      </c>
      <c r="X53">
        <v>-2.4174768999999999E-2</v>
      </c>
      <c r="Y53">
        <v>9.4118090000000001E-3</v>
      </c>
      <c r="Z53" s="17">
        <v>1.0200000000000001E-2</v>
      </c>
      <c r="AA53" t="s">
        <v>165</v>
      </c>
    </row>
    <row r="54" spans="1:27" x14ac:dyDescent="0.3">
      <c r="A54" t="s">
        <v>472</v>
      </c>
      <c r="B54">
        <v>5</v>
      </c>
      <c r="C54">
        <v>746870</v>
      </c>
      <c r="D54" t="s">
        <v>139</v>
      </c>
      <c r="E54" t="s">
        <v>144</v>
      </c>
      <c r="F54" s="17">
        <v>6.5699999999999998E-6</v>
      </c>
      <c r="G54">
        <v>2.9876300000000001E-2</v>
      </c>
      <c r="H54">
        <v>6.5934000000000001E-3</v>
      </c>
      <c r="I54" s="17">
        <v>5.8599999999999998E-6</v>
      </c>
      <c r="J54">
        <v>2.9876300000000001E-2</v>
      </c>
      <c r="K54">
        <v>6.5934000000000001E-3</v>
      </c>
      <c r="L54">
        <v>0.03</v>
      </c>
      <c r="M54">
        <v>0</v>
      </c>
      <c r="N54" s="17">
        <v>6.5699999999999998E-6</v>
      </c>
      <c r="O54">
        <v>20.314794169999999</v>
      </c>
      <c r="P54">
        <v>0</v>
      </c>
      <c r="Q54" s="17">
        <v>1.17E-5</v>
      </c>
      <c r="R54" s="17">
        <v>1</v>
      </c>
      <c r="S54">
        <v>0</v>
      </c>
      <c r="T54" s="17">
        <v>6.5699999999999998E-6</v>
      </c>
      <c r="U54">
        <v>-3.0300000000000001E-2</v>
      </c>
      <c r="V54">
        <v>7.4999999999999997E-3</v>
      </c>
      <c r="W54" s="17">
        <v>4.9799999999999998E-5</v>
      </c>
      <c r="X54">
        <v>2.8434906999999999E-2</v>
      </c>
      <c r="Y54">
        <v>1.3834218000000001E-2</v>
      </c>
      <c r="Z54" s="17">
        <v>3.9800000000000002E-2</v>
      </c>
      <c r="AA54" t="s">
        <v>165</v>
      </c>
    </row>
    <row r="55" spans="1:27" x14ac:dyDescent="0.3">
      <c r="A55" t="s">
        <v>437</v>
      </c>
      <c r="B55">
        <v>5</v>
      </c>
      <c r="C55">
        <v>84157559</v>
      </c>
      <c r="D55" t="s">
        <v>146</v>
      </c>
      <c r="E55" t="s">
        <v>139</v>
      </c>
      <c r="F55" s="17">
        <v>3.32E-6</v>
      </c>
      <c r="G55">
        <v>-1.52754E-2</v>
      </c>
      <c r="H55">
        <v>5.6848000000000003E-3</v>
      </c>
      <c r="I55" s="17">
        <v>7.2100000000000003E-3</v>
      </c>
      <c r="J55">
        <v>9.2493899999999997E-3</v>
      </c>
      <c r="K55">
        <v>3.5750499999999998E-2</v>
      </c>
      <c r="L55">
        <v>-0.02</v>
      </c>
      <c r="M55">
        <v>0</v>
      </c>
      <c r="N55" s="17">
        <v>6.5900000000000004E-3</v>
      </c>
      <c r="O55">
        <v>7.3817759839999999</v>
      </c>
      <c r="P55">
        <v>11.80119345</v>
      </c>
      <c r="Q55" s="17">
        <v>2.09E-5</v>
      </c>
      <c r="R55" s="17">
        <v>3.32E-6</v>
      </c>
      <c r="S55">
        <v>94.695599999999999</v>
      </c>
      <c r="T55" s="17">
        <v>3.32E-6</v>
      </c>
      <c r="U55">
        <v>-4.6399999999999997E-2</v>
      </c>
      <c r="V55">
        <v>1.5299999999999999E-2</v>
      </c>
      <c r="W55" s="17">
        <v>2.5000000000000001E-3</v>
      </c>
      <c r="X55">
        <v>-2.5691089E-2</v>
      </c>
      <c r="Y55">
        <v>6.2777429999999997E-3</v>
      </c>
      <c r="Z55" s="17">
        <v>3.9900000000000001E-5</v>
      </c>
      <c r="AA55" t="s">
        <v>165</v>
      </c>
    </row>
    <row r="56" spans="1:27" x14ac:dyDescent="0.3">
      <c r="A56" t="s">
        <v>466</v>
      </c>
      <c r="B56">
        <v>5</v>
      </c>
      <c r="C56">
        <v>102605601</v>
      </c>
      <c r="D56" t="s">
        <v>140</v>
      </c>
      <c r="E56" t="s">
        <v>139</v>
      </c>
      <c r="F56" s="17">
        <v>5.84E-6</v>
      </c>
      <c r="G56">
        <v>2.5622599999999999E-2</v>
      </c>
      <c r="H56">
        <v>5.6073199999999998E-3</v>
      </c>
      <c r="I56" s="17">
        <v>4.8899999999999998E-6</v>
      </c>
      <c r="J56">
        <v>2.9538700000000001E-2</v>
      </c>
      <c r="K56">
        <v>1.10399E-2</v>
      </c>
      <c r="L56">
        <v>0.03</v>
      </c>
      <c r="M56">
        <v>0</v>
      </c>
      <c r="N56" s="17">
        <v>5.84E-6</v>
      </c>
      <c r="O56">
        <v>20.539328600000001</v>
      </c>
      <c r="P56">
        <v>0</v>
      </c>
      <c r="Q56" s="17">
        <v>1.04E-5</v>
      </c>
      <c r="R56" s="17">
        <v>1</v>
      </c>
      <c r="S56">
        <v>65.104799999999997</v>
      </c>
      <c r="T56" s="17">
        <v>5.84E-6</v>
      </c>
      <c r="U56">
        <v>2.0400000000000001E-2</v>
      </c>
      <c r="V56">
        <v>6.4000000000000003E-3</v>
      </c>
      <c r="W56" s="17">
        <v>1.48E-3</v>
      </c>
      <c r="X56">
        <v>4.2875297999999999E-2</v>
      </c>
      <c r="Y56">
        <v>1.1632261E-2</v>
      </c>
      <c r="Z56" s="17">
        <v>2.2800000000000001E-4</v>
      </c>
      <c r="AA56" t="s">
        <v>165</v>
      </c>
    </row>
    <row r="57" spans="1:27" x14ac:dyDescent="0.3">
      <c r="A57" t="s">
        <v>428</v>
      </c>
      <c r="B57">
        <v>5</v>
      </c>
      <c r="C57">
        <v>104851167</v>
      </c>
      <c r="D57" t="s">
        <v>139</v>
      </c>
      <c r="E57" t="s">
        <v>144</v>
      </c>
      <c r="F57" s="17">
        <v>2.6299999999999998E-6</v>
      </c>
      <c r="G57">
        <v>7.9359200000000005E-2</v>
      </c>
      <c r="H57">
        <v>1.67969E-2</v>
      </c>
      <c r="I57" s="17">
        <v>2.3099999999999999E-6</v>
      </c>
      <c r="J57">
        <v>7.9359200000000005E-2</v>
      </c>
      <c r="K57">
        <v>1.67969E-2</v>
      </c>
      <c r="L57">
        <v>0.08</v>
      </c>
      <c r="M57">
        <v>0</v>
      </c>
      <c r="N57" s="17">
        <v>2.6299999999999998E-6</v>
      </c>
      <c r="O57">
        <v>22.070812029999999</v>
      </c>
      <c r="P57">
        <v>0</v>
      </c>
      <c r="Q57" s="17">
        <v>4.78E-6</v>
      </c>
      <c r="R57" s="17">
        <v>1</v>
      </c>
      <c r="S57">
        <v>0</v>
      </c>
      <c r="T57" s="17">
        <v>2.6299999999999998E-6</v>
      </c>
      <c r="U57">
        <v>-8.2600000000000007E-2</v>
      </c>
      <c r="V57">
        <v>0.02</v>
      </c>
      <c r="W57" s="17">
        <v>3.6300000000000001E-5</v>
      </c>
      <c r="X57">
        <v>7.1601491000000003E-2</v>
      </c>
      <c r="Y57">
        <v>3.0943291000000001E-2</v>
      </c>
      <c r="Z57" s="17">
        <v>2.07E-2</v>
      </c>
      <c r="AA57" t="s">
        <v>165</v>
      </c>
    </row>
    <row r="58" spans="1:27" x14ac:dyDescent="0.3">
      <c r="A58" t="s">
        <v>390</v>
      </c>
      <c r="B58">
        <v>5</v>
      </c>
      <c r="C58">
        <v>133836294</v>
      </c>
      <c r="D58" t="s">
        <v>140</v>
      </c>
      <c r="E58" t="s">
        <v>146</v>
      </c>
      <c r="F58" s="17">
        <v>1.15E-6</v>
      </c>
      <c r="G58">
        <v>1.8572999999999999E-2</v>
      </c>
      <c r="H58">
        <v>4.0635799999999998E-3</v>
      </c>
      <c r="I58" s="17">
        <v>4.8600000000000001E-6</v>
      </c>
      <c r="J58">
        <v>1.94497E-2</v>
      </c>
      <c r="K58">
        <v>8.2581200000000007E-3</v>
      </c>
      <c r="L58">
        <v>0.02</v>
      </c>
      <c r="M58">
        <v>0</v>
      </c>
      <c r="N58" s="17">
        <v>5.7100000000000004E-6</v>
      </c>
      <c r="O58">
        <v>20.584391</v>
      </c>
      <c r="P58">
        <v>0.66605798299999996</v>
      </c>
      <c r="Q58" s="17">
        <v>7.2699999999999999E-6</v>
      </c>
      <c r="R58" s="17">
        <v>1.15E-6</v>
      </c>
      <c r="S58">
        <v>75.326300000000003</v>
      </c>
      <c r="T58" s="17">
        <v>1.15E-6</v>
      </c>
      <c r="U58">
        <v>2.8000000000000001E-2</v>
      </c>
      <c r="V58">
        <v>6.1999999999999998E-3</v>
      </c>
      <c r="W58" s="17">
        <v>5.6799999999999998E-6</v>
      </c>
      <c r="X58">
        <v>1.1473784000000001E-2</v>
      </c>
      <c r="Y58">
        <v>5.3803200000000001E-3</v>
      </c>
      <c r="Z58" s="17">
        <v>3.3000000000000002E-2</v>
      </c>
      <c r="AA58" t="s">
        <v>165</v>
      </c>
    </row>
    <row r="59" spans="1:27" x14ac:dyDescent="0.3">
      <c r="A59" t="s">
        <v>425</v>
      </c>
      <c r="B59">
        <v>5</v>
      </c>
      <c r="C59">
        <v>140191306</v>
      </c>
      <c r="D59" t="s">
        <v>146</v>
      </c>
      <c r="E59" t="s">
        <v>144</v>
      </c>
      <c r="F59" s="17">
        <v>2.5000000000000002E-6</v>
      </c>
      <c r="G59">
        <v>5.6645799999999998E-3</v>
      </c>
      <c r="H59">
        <v>3.9584399999999997E-3</v>
      </c>
      <c r="I59" s="17">
        <v>0.152</v>
      </c>
      <c r="J59">
        <v>3.1929800000000002E-3</v>
      </c>
      <c r="K59">
        <v>1.9889E-2</v>
      </c>
      <c r="L59">
        <v>0.01</v>
      </c>
      <c r="M59">
        <v>0</v>
      </c>
      <c r="N59" s="17">
        <v>0.153</v>
      </c>
      <c r="O59">
        <v>2.045778683</v>
      </c>
      <c r="P59">
        <v>17.713043989999999</v>
      </c>
      <c r="Q59" s="17">
        <v>1.56E-5</v>
      </c>
      <c r="R59" s="17">
        <v>2.5000000000000002E-6</v>
      </c>
      <c r="S59">
        <v>95.971400000000003</v>
      </c>
      <c r="T59" s="17">
        <v>2.5000000000000002E-6</v>
      </c>
      <c r="U59">
        <v>1.6799999999999999E-2</v>
      </c>
      <c r="V59">
        <v>6.0000000000000001E-3</v>
      </c>
      <c r="W59" s="17">
        <v>5.3299999999999997E-3</v>
      </c>
      <c r="X59">
        <v>2.2978459E-2</v>
      </c>
      <c r="Y59">
        <v>5.2674369999999998E-3</v>
      </c>
      <c r="Z59" s="17">
        <v>1.29E-5</v>
      </c>
      <c r="AA59" t="s">
        <v>165</v>
      </c>
    </row>
    <row r="60" spans="1:27" x14ac:dyDescent="0.3">
      <c r="A60" t="s">
        <v>404</v>
      </c>
      <c r="B60">
        <v>5</v>
      </c>
      <c r="C60">
        <v>153686366</v>
      </c>
      <c r="D60" t="s">
        <v>139</v>
      </c>
      <c r="E60" t="s">
        <v>146</v>
      </c>
      <c r="F60" s="17">
        <v>1.53E-6</v>
      </c>
      <c r="G60">
        <v>7.58423E-3</v>
      </c>
      <c r="H60">
        <v>2.00146E-3</v>
      </c>
      <c r="I60" s="17">
        <v>1.5100000000000001E-4</v>
      </c>
      <c r="J60">
        <v>-4.8484199999999998E-4</v>
      </c>
      <c r="K60">
        <v>1.1328400000000001E-2</v>
      </c>
      <c r="L60">
        <v>0.01</v>
      </c>
      <c r="M60">
        <v>0</v>
      </c>
      <c r="N60" s="17">
        <v>1.3899999999999999E-4</v>
      </c>
      <c r="O60">
        <v>14.522065</v>
      </c>
      <c r="P60">
        <v>6.1669418189999998</v>
      </c>
      <c r="Q60" s="17">
        <v>9.6800000000000005E-6</v>
      </c>
      <c r="R60" s="17">
        <v>1.53E-6</v>
      </c>
      <c r="S60">
        <v>92.363399999999999</v>
      </c>
      <c r="T60" s="17">
        <v>1.53E-6</v>
      </c>
      <c r="U60">
        <v>-1.2500000000000001E-2</v>
      </c>
      <c r="V60">
        <v>5.8999999999999999E-3</v>
      </c>
      <c r="W60" s="17">
        <v>3.6299999999999999E-2</v>
      </c>
      <c r="X60">
        <v>1.0461453000000001E-2</v>
      </c>
      <c r="Y60">
        <v>2.1814600000000001E-3</v>
      </c>
      <c r="Z60" s="17">
        <v>1.6500000000000001E-6</v>
      </c>
      <c r="AA60" t="s">
        <v>165</v>
      </c>
    </row>
    <row r="61" spans="1:27" x14ac:dyDescent="0.3">
      <c r="A61" t="s">
        <v>487</v>
      </c>
      <c r="B61">
        <v>5</v>
      </c>
      <c r="C61">
        <v>179629485</v>
      </c>
      <c r="D61" t="s">
        <v>139</v>
      </c>
      <c r="E61" t="s">
        <v>144</v>
      </c>
      <c r="F61" s="17">
        <v>7.9500000000000001E-6</v>
      </c>
      <c r="G61">
        <v>1.436E-2</v>
      </c>
      <c r="H61">
        <v>3.1953300000000001E-3</v>
      </c>
      <c r="I61" s="17">
        <v>6.99E-6</v>
      </c>
      <c r="J61">
        <v>1.436E-2</v>
      </c>
      <c r="K61">
        <v>3.1953300000000001E-3</v>
      </c>
      <c r="L61">
        <v>0.01</v>
      </c>
      <c r="M61">
        <v>0</v>
      </c>
      <c r="N61" s="17">
        <v>7.9500000000000001E-6</v>
      </c>
      <c r="O61">
        <v>19.94984049</v>
      </c>
      <c r="P61">
        <v>0</v>
      </c>
      <c r="Q61" s="17">
        <v>1.4100000000000001E-5</v>
      </c>
      <c r="R61" s="17">
        <v>1</v>
      </c>
      <c r="S61">
        <v>0</v>
      </c>
      <c r="T61" s="17">
        <v>7.9500000000000001E-6</v>
      </c>
      <c r="U61">
        <v>-2.29E-2</v>
      </c>
      <c r="V61">
        <v>9.9000000000000008E-3</v>
      </c>
      <c r="W61" s="17">
        <v>2.0299999999999999E-2</v>
      </c>
      <c r="X61">
        <v>1.3725520999999999E-2</v>
      </c>
      <c r="Y61">
        <v>3.461315E-3</v>
      </c>
      <c r="Z61" s="17">
        <v>7.5099999999999996E-5</v>
      </c>
      <c r="AA61" t="s">
        <v>165</v>
      </c>
    </row>
    <row r="62" spans="1:27" x14ac:dyDescent="0.3">
      <c r="A62" t="s">
        <v>441</v>
      </c>
      <c r="B62">
        <v>6</v>
      </c>
      <c r="C62">
        <v>27858904</v>
      </c>
      <c r="D62" t="s">
        <v>140</v>
      </c>
      <c r="E62" t="s">
        <v>139</v>
      </c>
      <c r="F62" s="17">
        <v>3.4999999999999999E-6</v>
      </c>
      <c r="G62">
        <v>2.48818E-3</v>
      </c>
      <c r="H62">
        <v>2.2071600000000001E-3</v>
      </c>
      <c r="I62" s="17">
        <v>0.26</v>
      </c>
      <c r="J62">
        <v>-1.08273E-2</v>
      </c>
      <c r="K62">
        <v>1.7831199999999998E-2</v>
      </c>
      <c r="L62">
        <v>0</v>
      </c>
      <c r="M62">
        <v>0</v>
      </c>
      <c r="N62" s="17">
        <v>0.24</v>
      </c>
      <c r="O62">
        <v>1.3818271950000001</v>
      </c>
      <c r="P62">
        <v>17.738529069999998</v>
      </c>
      <c r="Q62" s="17">
        <v>2.16E-5</v>
      </c>
      <c r="R62" s="17">
        <v>3.4999999999999999E-6</v>
      </c>
      <c r="S62">
        <v>96.147099999999995</v>
      </c>
      <c r="T62" s="17">
        <v>3.4999999999999999E-6</v>
      </c>
      <c r="U62">
        <v>-2.92E-2</v>
      </c>
      <c r="V62">
        <v>6.6E-3</v>
      </c>
      <c r="W62" s="17">
        <v>1.0699999999999999E-5</v>
      </c>
      <c r="X62">
        <v>6.6644390000000003E-3</v>
      </c>
      <c r="Y62">
        <v>2.401257E-3</v>
      </c>
      <c r="Z62" s="17">
        <v>5.6699999999999997E-3</v>
      </c>
      <c r="AA62" t="s">
        <v>165</v>
      </c>
    </row>
    <row r="63" spans="1:27" x14ac:dyDescent="0.3">
      <c r="A63" t="s">
        <v>463</v>
      </c>
      <c r="B63">
        <v>6</v>
      </c>
      <c r="C63">
        <v>28276743</v>
      </c>
      <c r="D63" t="s">
        <v>140</v>
      </c>
      <c r="E63" t="s">
        <v>139</v>
      </c>
      <c r="F63" s="17">
        <v>5.5799999999999999E-6</v>
      </c>
      <c r="G63">
        <v>1.05243E-2</v>
      </c>
      <c r="H63">
        <v>2.4979899999999998E-3</v>
      </c>
      <c r="I63" s="17">
        <v>2.5199999999999999E-5</v>
      </c>
      <c r="J63">
        <v>1.7369900000000001E-2</v>
      </c>
      <c r="K63">
        <v>1.01405E-2</v>
      </c>
      <c r="L63">
        <v>0.01</v>
      </c>
      <c r="M63">
        <v>0</v>
      </c>
      <c r="N63" s="17">
        <v>3.04E-5</v>
      </c>
      <c r="O63">
        <v>17.394525179999999</v>
      </c>
      <c r="P63">
        <v>0.82383325100000004</v>
      </c>
      <c r="Q63" s="17">
        <v>3.4199999999999998E-5</v>
      </c>
      <c r="R63" s="17">
        <v>5.5799999999999999E-6</v>
      </c>
      <c r="S63">
        <v>83.079099999999997</v>
      </c>
      <c r="T63" s="17">
        <v>5.5799999999999999E-6</v>
      </c>
      <c r="U63">
        <v>2.9000000000000001E-2</v>
      </c>
      <c r="V63">
        <v>8.0000000000000002E-3</v>
      </c>
      <c r="W63" s="17">
        <v>2.8800000000000001E-4</v>
      </c>
      <c r="X63">
        <v>8.7310719999999994E-3</v>
      </c>
      <c r="Y63">
        <v>2.696038E-3</v>
      </c>
      <c r="Z63" s="17">
        <v>1.1800000000000001E-3</v>
      </c>
      <c r="AA63" t="s">
        <v>165</v>
      </c>
    </row>
    <row r="64" spans="1:27" x14ac:dyDescent="0.3">
      <c r="A64" t="s">
        <v>407</v>
      </c>
      <c r="B64">
        <v>6</v>
      </c>
      <c r="C64">
        <v>34797241</v>
      </c>
      <c r="D64" t="s">
        <v>144</v>
      </c>
      <c r="E64" t="s">
        <v>146</v>
      </c>
      <c r="F64" s="17">
        <v>1.7400000000000001E-6</v>
      </c>
      <c r="G64">
        <v>-1.6787E-3</v>
      </c>
      <c r="H64">
        <v>2.3104699999999998E-3</v>
      </c>
      <c r="I64" s="17">
        <v>0.46700000000000003</v>
      </c>
      <c r="J64">
        <v>1.2245600000000001E-2</v>
      </c>
      <c r="K64">
        <v>1.8935E-2</v>
      </c>
      <c r="L64">
        <v>0</v>
      </c>
      <c r="M64">
        <v>0</v>
      </c>
      <c r="N64" s="17">
        <v>0.437</v>
      </c>
      <c r="O64">
        <v>0.60455346200000004</v>
      </c>
      <c r="P64">
        <v>19.867852859999999</v>
      </c>
      <c r="Q64" s="17">
        <v>1.08E-5</v>
      </c>
      <c r="R64" s="17">
        <v>1.7400000000000001E-6</v>
      </c>
      <c r="S64">
        <v>96.45</v>
      </c>
      <c r="T64" s="17">
        <v>1.7400000000000001E-6</v>
      </c>
      <c r="U64">
        <v>3.1699999999999999E-2</v>
      </c>
      <c r="V64">
        <v>6.7000000000000002E-3</v>
      </c>
      <c r="W64" s="17">
        <v>1.9300000000000002E-6</v>
      </c>
      <c r="X64">
        <v>-6.3553230000000004E-3</v>
      </c>
      <c r="Y64">
        <v>2.5312590000000001E-3</v>
      </c>
      <c r="Z64" s="17">
        <v>1.2E-2</v>
      </c>
      <c r="AA64" t="s">
        <v>165</v>
      </c>
    </row>
    <row r="65" spans="1:27" x14ac:dyDescent="0.3">
      <c r="A65" t="s">
        <v>421</v>
      </c>
      <c r="B65">
        <v>6</v>
      </c>
      <c r="C65">
        <v>47889051</v>
      </c>
      <c r="D65" t="s">
        <v>139</v>
      </c>
      <c r="E65" t="s">
        <v>140</v>
      </c>
      <c r="F65" s="17">
        <v>2.39E-6</v>
      </c>
      <c r="G65">
        <v>-1.6221699999999999E-2</v>
      </c>
      <c r="H65">
        <v>3.4146599999999999E-3</v>
      </c>
      <c r="I65" s="17">
        <v>2.03E-6</v>
      </c>
      <c r="J65">
        <v>-1.821E-2</v>
      </c>
      <c r="K65">
        <v>5.94978E-3</v>
      </c>
      <c r="L65">
        <v>-0.02</v>
      </c>
      <c r="M65">
        <v>0</v>
      </c>
      <c r="N65" s="17">
        <v>2.39E-6</v>
      </c>
      <c r="O65">
        <v>22.253471260000001</v>
      </c>
      <c r="P65">
        <v>0</v>
      </c>
      <c r="Q65" s="17">
        <v>4.3599999999999998E-6</v>
      </c>
      <c r="R65" s="17">
        <v>1</v>
      </c>
      <c r="S65">
        <v>39.176400000000001</v>
      </c>
      <c r="T65" s="17">
        <v>2.39E-6</v>
      </c>
      <c r="U65">
        <v>2.8000000000000001E-2</v>
      </c>
      <c r="V65">
        <v>9.7999999999999997E-3</v>
      </c>
      <c r="W65" s="17">
        <v>4.3699999999999998E-3</v>
      </c>
      <c r="X65">
        <v>-1.4991977E-2</v>
      </c>
      <c r="Y65">
        <v>3.735141E-3</v>
      </c>
      <c r="Z65" s="17">
        <v>6.1699999999999995E-5</v>
      </c>
      <c r="AA65" t="s">
        <v>165</v>
      </c>
    </row>
    <row r="66" spans="1:27" x14ac:dyDescent="0.3">
      <c r="A66" t="s">
        <v>396</v>
      </c>
      <c r="B66">
        <v>6</v>
      </c>
      <c r="C66">
        <v>69625497</v>
      </c>
      <c r="D66" t="s">
        <v>140</v>
      </c>
      <c r="E66" t="s">
        <v>139</v>
      </c>
      <c r="F66" s="17">
        <v>1.33E-6</v>
      </c>
      <c r="G66">
        <v>-3.6370100000000002E-2</v>
      </c>
      <c r="H66">
        <v>7.4821699999999998E-3</v>
      </c>
      <c r="I66" s="17">
        <v>1.17E-6</v>
      </c>
      <c r="J66">
        <v>-3.6370100000000002E-2</v>
      </c>
      <c r="K66">
        <v>7.4821699999999998E-3</v>
      </c>
      <c r="L66">
        <v>-0.04</v>
      </c>
      <c r="M66">
        <v>0</v>
      </c>
      <c r="N66" s="17">
        <v>1.33E-6</v>
      </c>
      <c r="O66">
        <v>23.384365110000001</v>
      </c>
      <c r="P66">
        <v>0</v>
      </c>
      <c r="Q66" s="17">
        <v>2.4499999999999998E-6</v>
      </c>
      <c r="R66" s="17">
        <v>1</v>
      </c>
      <c r="S66">
        <v>0</v>
      </c>
      <c r="T66" s="17">
        <v>1.33E-6</v>
      </c>
      <c r="U66">
        <v>-4.0599999999999997E-2</v>
      </c>
      <c r="V66">
        <v>1.9099999999999999E-2</v>
      </c>
      <c r="W66" s="17">
        <v>3.3399999999999999E-2</v>
      </c>
      <c r="X66">
        <v>-3.6646145999999998E-2</v>
      </c>
      <c r="Y66">
        <v>8.3380109999999993E-3</v>
      </c>
      <c r="Z66" s="17">
        <v>1.2E-5</v>
      </c>
      <c r="AA66" t="s">
        <v>165</v>
      </c>
    </row>
    <row r="67" spans="1:27" x14ac:dyDescent="0.3">
      <c r="A67" t="s">
        <v>353</v>
      </c>
      <c r="B67">
        <v>6</v>
      </c>
      <c r="C67">
        <v>98199541</v>
      </c>
      <c r="D67" t="s">
        <v>139</v>
      </c>
      <c r="E67" t="s">
        <v>146</v>
      </c>
      <c r="F67" s="17">
        <v>3.5199999999999998E-7</v>
      </c>
      <c r="G67">
        <v>1.79845E-2</v>
      </c>
      <c r="H67">
        <v>3.51331E-3</v>
      </c>
      <c r="I67" s="17">
        <v>3.0699999999999998E-7</v>
      </c>
      <c r="J67">
        <v>1.79845E-2</v>
      </c>
      <c r="K67">
        <v>3.51331E-3</v>
      </c>
      <c r="L67">
        <v>0.02</v>
      </c>
      <c r="M67">
        <v>0</v>
      </c>
      <c r="N67" s="17">
        <v>3.5199999999999998E-7</v>
      </c>
      <c r="O67">
        <v>25.940175480000001</v>
      </c>
      <c r="P67">
        <v>0</v>
      </c>
      <c r="Q67" s="17">
        <v>6.68E-7</v>
      </c>
      <c r="R67" s="17">
        <v>1</v>
      </c>
      <c r="S67">
        <v>0</v>
      </c>
      <c r="T67" s="17">
        <v>3.5199999999999998E-7</v>
      </c>
      <c r="U67">
        <v>2.2700000000000001E-2</v>
      </c>
      <c r="V67">
        <v>1.06E-2</v>
      </c>
      <c r="W67" s="17">
        <v>3.2500000000000001E-2</v>
      </c>
      <c r="X67">
        <v>1.7853041E-2</v>
      </c>
      <c r="Y67">
        <v>3.8176519999999999E-3</v>
      </c>
      <c r="Z67" s="17">
        <v>2.96E-6</v>
      </c>
      <c r="AA67" t="s">
        <v>165</v>
      </c>
    </row>
    <row r="68" spans="1:27" x14ac:dyDescent="0.3">
      <c r="A68" t="s">
        <v>459</v>
      </c>
      <c r="B68">
        <v>6</v>
      </c>
      <c r="C68">
        <v>133568151</v>
      </c>
      <c r="D68" t="s">
        <v>140</v>
      </c>
      <c r="E68" t="s">
        <v>139</v>
      </c>
      <c r="F68" s="17">
        <v>5.4399999999999996E-6</v>
      </c>
      <c r="G68">
        <v>-4.9023699999999996E-3</v>
      </c>
      <c r="H68">
        <v>2.3114300000000002E-3</v>
      </c>
      <c r="I68" s="17">
        <v>3.39E-2</v>
      </c>
      <c r="J68">
        <v>7.3647000000000001E-3</v>
      </c>
      <c r="K68">
        <v>1.6723999999999999E-2</v>
      </c>
      <c r="L68">
        <v>-0.01</v>
      </c>
      <c r="M68">
        <v>0</v>
      </c>
      <c r="N68" s="17">
        <v>3.0800000000000001E-2</v>
      </c>
      <c r="O68">
        <v>4.6639737889999999</v>
      </c>
      <c r="P68">
        <v>13.587322159999999</v>
      </c>
      <c r="Q68" s="17">
        <v>3.3599999999999997E-5</v>
      </c>
      <c r="R68" s="17">
        <v>5.4399999999999996E-6</v>
      </c>
      <c r="S68">
        <v>95.332999999999998</v>
      </c>
      <c r="T68" s="17">
        <v>5.4399999999999996E-6</v>
      </c>
      <c r="U68">
        <v>2.47E-2</v>
      </c>
      <c r="V68">
        <v>6.7999999999999996E-3</v>
      </c>
      <c r="W68" s="17">
        <v>2.9100000000000003E-4</v>
      </c>
      <c r="X68">
        <v>-8.9689769999999995E-3</v>
      </c>
      <c r="Y68">
        <v>2.5198349999999998E-3</v>
      </c>
      <c r="Z68" s="17">
        <v>3.6000000000000002E-4</v>
      </c>
      <c r="AA68" t="s">
        <v>165</v>
      </c>
    </row>
    <row r="69" spans="1:27" x14ac:dyDescent="0.3">
      <c r="A69" t="s">
        <v>438</v>
      </c>
      <c r="B69">
        <v>7</v>
      </c>
      <c r="C69">
        <v>1473923</v>
      </c>
      <c r="D69" t="s">
        <v>146</v>
      </c>
      <c r="E69" t="s">
        <v>144</v>
      </c>
      <c r="F69" s="17">
        <v>3.32E-6</v>
      </c>
      <c r="G69">
        <v>3.38911E-2</v>
      </c>
      <c r="H69">
        <v>1.6880900000000001E-2</v>
      </c>
      <c r="I69" s="17">
        <v>4.4699999999999997E-2</v>
      </c>
      <c r="J69">
        <v>1.3792699999999999E-3</v>
      </c>
      <c r="K69">
        <v>8.5868899999999998E-2</v>
      </c>
      <c r="L69">
        <v>0.03</v>
      </c>
      <c r="M69">
        <v>0</v>
      </c>
      <c r="N69" s="17">
        <v>4.3299999999999998E-2</v>
      </c>
      <c r="O69">
        <v>4.0817604300000001</v>
      </c>
      <c r="P69">
        <v>15.127996250000001</v>
      </c>
      <c r="Q69" s="17">
        <v>2.0599999999999999E-5</v>
      </c>
      <c r="R69" s="17">
        <v>3.32E-6</v>
      </c>
      <c r="S69">
        <v>95.4148</v>
      </c>
      <c r="T69" s="17">
        <v>3.32E-6</v>
      </c>
      <c r="U69">
        <v>-8.5699999999999998E-2</v>
      </c>
      <c r="V69">
        <v>2.0199999999999999E-2</v>
      </c>
      <c r="W69" s="17">
        <v>2.19E-5</v>
      </c>
      <c r="X69">
        <v>-8.6066212000000003E-2</v>
      </c>
      <c r="Y69">
        <v>3.0737058000000001E-2</v>
      </c>
      <c r="Z69" s="17">
        <v>5.11E-3</v>
      </c>
      <c r="AA69" t="s">
        <v>165</v>
      </c>
    </row>
    <row r="70" spans="1:27" x14ac:dyDescent="0.3">
      <c r="A70" t="s">
        <v>351</v>
      </c>
      <c r="B70">
        <v>7</v>
      </c>
      <c r="C70">
        <v>2478609</v>
      </c>
      <c r="D70" t="s">
        <v>144</v>
      </c>
      <c r="E70" t="s">
        <v>146</v>
      </c>
      <c r="F70" s="17">
        <v>3.2599999999999998E-7</v>
      </c>
      <c r="G70">
        <v>3.4792700000000003E-2</v>
      </c>
      <c r="H70">
        <v>7.19004E-3</v>
      </c>
      <c r="I70" s="17">
        <v>1.3E-6</v>
      </c>
      <c r="J70">
        <v>4.8145599999999997E-2</v>
      </c>
      <c r="K70">
        <v>2.3101099999999999E-2</v>
      </c>
      <c r="L70">
        <v>0.03</v>
      </c>
      <c r="M70">
        <v>0</v>
      </c>
      <c r="N70" s="17">
        <v>1.6300000000000001E-6</v>
      </c>
      <c r="O70">
        <v>22.991825200000001</v>
      </c>
      <c r="P70">
        <v>0.73401217799999996</v>
      </c>
      <c r="Q70" s="17">
        <v>2.0600000000000002E-6</v>
      </c>
      <c r="R70" s="17">
        <v>3.2599999999999998E-7</v>
      </c>
      <c r="S70">
        <v>80.957999999999998</v>
      </c>
      <c r="T70" s="17">
        <v>3.2599999999999998E-7</v>
      </c>
      <c r="U70">
        <v>7.46E-2</v>
      </c>
      <c r="V70">
        <v>1.8800000000000001E-2</v>
      </c>
      <c r="W70" s="17">
        <v>7.1500000000000003E-5</v>
      </c>
      <c r="X70">
        <v>2.8805925E-2</v>
      </c>
      <c r="Y70">
        <v>8.0046400000000004E-3</v>
      </c>
      <c r="Z70" s="17">
        <v>3.2499999999999999E-4</v>
      </c>
      <c r="AA70" t="s">
        <v>165</v>
      </c>
    </row>
    <row r="71" spans="1:27" x14ac:dyDescent="0.3">
      <c r="A71" t="s">
        <v>403</v>
      </c>
      <c r="B71">
        <v>7</v>
      </c>
      <c r="C71">
        <v>3559826</v>
      </c>
      <c r="D71" t="s">
        <v>144</v>
      </c>
      <c r="E71" t="s">
        <v>139</v>
      </c>
      <c r="F71" s="17">
        <v>1.4899999999999999E-6</v>
      </c>
      <c r="G71">
        <v>7.9473400000000007E-3</v>
      </c>
      <c r="H71">
        <v>2.08376E-3</v>
      </c>
      <c r="I71" s="17">
        <v>1.37E-4</v>
      </c>
      <c r="J71">
        <v>1.64522E-2</v>
      </c>
      <c r="K71">
        <v>1.19545E-2</v>
      </c>
      <c r="L71">
        <v>0.01</v>
      </c>
      <c r="M71">
        <v>0</v>
      </c>
      <c r="N71" s="17">
        <v>1.7000000000000001E-4</v>
      </c>
      <c r="O71">
        <v>14.1388634</v>
      </c>
      <c r="P71">
        <v>6.6245597329999999</v>
      </c>
      <c r="Q71" s="17">
        <v>9.3200000000000006E-6</v>
      </c>
      <c r="R71" s="17">
        <v>1.4899999999999999E-6</v>
      </c>
      <c r="S71">
        <v>92.6541</v>
      </c>
      <c r="T71" s="17">
        <v>1.4899999999999999E-6</v>
      </c>
      <c r="U71">
        <v>2.9100000000000001E-2</v>
      </c>
      <c r="V71">
        <v>6.1000000000000004E-3</v>
      </c>
      <c r="W71" s="17">
        <v>2.0899999999999999E-6</v>
      </c>
      <c r="X71">
        <v>5.2904680000000004E-3</v>
      </c>
      <c r="Y71">
        <v>2.273237E-3</v>
      </c>
      <c r="Z71" s="17">
        <v>2.01E-2</v>
      </c>
      <c r="AA71" t="s">
        <v>165</v>
      </c>
    </row>
    <row r="72" spans="1:27" x14ac:dyDescent="0.3">
      <c r="A72" t="s">
        <v>484</v>
      </c>
      <c r="B72">
        <v>7</v>
      </c>
      <c r="C72">
        <v>3612845</v>
      </c>
      <c r="D72" t="s">
        <v>146</v>
      </c>
      <c r="E72" t="s">
        <v>139</v>
      </c>
      <c r="F72" s="17">
        <v>7.6199999999999999E-6</v>
      </c>
      <c r="G72">
        <v>-7.31477E-3</v>
      </c>
      <c r="H72">
        <v>2.0106E-3</v>
      </c>
      <c r="I72" s="17">
        <v>2.7500000000000002E-4</v>
      </c>
      <c r="J72">
        <v>-1.4918900000000001E-2</v>
      </c>
      <c r="K72">
        <v>1.07248E-2</v>
      </c>
      <c r="L72">
        <v>-0.01</v>
      </c>
      <c r="M72">
        <v>0</v>
      </c>
      <c r="N72" s="17">
        <v>3.3300000000000002E-4</v>
      </c>
      <c r="O72">
        <v>12.87474744</v>
      </c>
      <c r="P72">
        <v>4.7116712510000003</v>
      </c>
      <c r="Q72" s="17">
        <v>4.7299999999999998E-5</v>
      </c>
      <c r="R72" s="17">
        <v>7.6199999999999999E-6</v>
      </c>
      <c r="S72">
        <v>91.226399999999998</v>
      </c>
      <c r="T72" s="17">
        <v>7.6199999999999999E-6</v>
      </c>
      <c r="U72">
        <v>2.64E-2</v>
      </c>
      <c r="V72">
        <v>6.0000000000000001E-3</v>
      </c>
      <c r="W72" s="17">
        <v>9.5400000000000001E-6</v>
      </c>
      <c r="X72">
        <v>-5.0231399999999997E-3</v>
      </c>
      <c r="Y72">
        <v>2.1879360000000001E-3</v>
      </c>
      <c r="Z72" s="17">
        <v>2.1700000000000001E-2</v>
      </c>
      <c r="AA72" t="s">
        <v>165</v>
      </c>
    </row>
    <row r="73" spans="1:27" x14ac:dyDescent="0.3">
      <c r="A73" t="s">
        <v>468</v>
      </c>
      <c r="B73">
        <v>7</v>
      </c>
      <c r="C73">
        <v>12202897</v>
      </c>
      <c r="D73" t="s">
        <v>139</v>
      </c>
      <c r="E73" t="s">
        <v>140</v>
      </c>
      <c r="F73" s="17">
        <v>6.0399999999999998E-6</v>
      </c>
      <c r="G73">
        <v>5.9068000000000002E-3</v>
      </c>
      <c r="H73">
        <v>3.2605899999999998E-3</v>
      </c>
      <c r="I73" s="17">
        <v>7.0099999999999996E-2</v>
      </c>
      <c r="J73">
        <v>-1.01949E-2</v>
      </c>
      <c r="K73">
        <v>2.28405E-2</v>
      </c>
      <c r="L73">
        <v>0.01</v>
      </c>
      <c r="M73">
        <v>0</v>
      </c>
      <c r="N73" s="17">
        <v>6.4299999999999996E-2</v>
      </c>
      <c r="O73">
        <v>3.4233243</v>
      </c>
      <c r="P73">
        <v>14.60516956</v>
      </c>
      <c r="Q73" s="17">
        <v>3.7700000000000002E-5</v>
      </c>
      <c r="R73" s="17">
        <v>6.0399999999999998E-6</v>
      </c>
      <c r="S73">
        <v>95.536799999999999</v>
      </c>
      <c r="T73" s="17">
        <v>6.0399999999999998E-6</v>
      </c>
      <c r="U73">
        <v>3.3799999999999997E-2</v>
      </c>
      <c r="V73">
        <v>8.9999999999999993E-3</v>
      </c>
      <c r="W73" s="17">
        <v>1.83E-4</v>
      </c>
      <c r="X73">
        <v>1.2268889E-2</v>
      </c>
      <c r="Y73">
        <v>3.5986260000000002E-3</v>
      </c>
      <c r="Z73" s="17">
        <v>6.6600000000000003E-4</v>
      </c>
      <c r="AA73" t="s">
        <v>165</v>
      </c>
    </row>
    <row r="74" spans="1:27" x14ac:dyDescent="0.3">
      <c r="A74" t="s">
        <v>416</v>
      </c>
      <c r="B74">
        <v>7</v>
      </c>
      <c r="C74">
        <v>12263587</v>
      </c>
      <c r="D74" t="s">
        <v>140</v>
      </c>
      <c r="E74" t="s">
        <v>139</v>
      </c>
      <c r="F74" s="17">
        <v>2.2500000000000001E-6</v>
      </c>
      <c r="G74">
        <v>-5.6887700000000001E-3</v>
      </c>
      <c r="H74">
        <v>2.0043499999999998E-3</v>
      </c>
      <c r="I74" s="17">
        <v>4.5399999999999998E-3</v>
      </c>
      <c r="J74">
        <v>4.6306400000000001E-3</v>
      </c>
      <c r="K74">
        <v>1.39963E-2</v>
      </c>
      <c r="L74">
        <v>-0.01</v>
      </c>
      <c r="M74">
        <v>0</v>
      </c>
      <c r="N74" s="17">
        <v>4.0800000000000003E-3</v>
      </c>
      <c r="O74">
        <v>8.2495913830000003</v>
      </c>
      <c r="P74">
        <v>11.680669229999999</v>
      </c>
      <c r="Q74" s="17">
        <v>1.43E-5</v>
      </c>
      <c r="R74" s="17">
        <v>2.2500000000000001E-6</v>
      </c>
      <c r="S74">
        <v>94.8369</v>
      </c>
      <c r="T74" s="17">
        <v>2.2500000000000001E-6</v>
      </c>
      <c r="U74">
        <v>1.9199999999999998E-2</v>
      </c>
      <c r="V74">
        <v>6.0000000000000001E-3</v>
      </c>
      <c r="W74" s="17">
        <v>1.2800000000000001E-3</v>
      </c>
      <c r="X74">
        <v>-9.0739889999999993E-3</v>
      </c>
      <c r="Y74">
        <v>2.1803439999999999E-3</v>
      </c>
      <c r="Z74" s="17">
        <v>3.3899999999999997E-5</v>
      </c>
      <c r="AA74" t="s">
        <v>165</v>
      </c>
    </row>
    <row r="75" spans="1:27" x14ac:dyDescent="0.3">
      <c r="A75" t="s">
        <v>380</v>
      </c>
      <c r="B75">
        <v>7</v>
      </c>
      <c r="C75">
        <v>40096077</v>
      </c>
      <c r="D75" t="s">
        <v>146</v>
      </c>
      <c r="E75" t="s">
        <v>144</v>
      </c>
      <c r="F75" s="17">
        <v>8.4499999999999996E-7</v>
      </c>
      <c r="G75">
        <v>7.5544399999999999E-3</v>
      </c>
      <c r="H75">
        <v>7.7089799999999998E-3</v>
      </c>
      <c r="I75" s="17">
        <v>0.32700000000000001</v>
      </c>
      <c r="J75">
        <v>-3.9224599999999998E-2</v>
      </c>
      <c r="K75">
        <v>6.3665899999999997E-2</v>
      </c>
      <c r="L75">
        <v>0.01</v>
      </c>
      <c r="M75">
        <v>0</v>
      </c>
      <c r="N75" s="17">
        <v>0.30299999999999999</v>
      </c>
      <c r="O75">
        <v>1.061498898</v>
      </c>
      <c r="P75">
        <v>20.782815429999999</v>
      </c>
      <c r="Q75" s="17">
        <v>5.3700000000000003E-6</v>
      </c>
      <c r="R75" s="17">
        <v>8.4499999999999996E-7</v>
      </c>
      <c r="S75">
        <v>96.519000000000005</v>
      </c>
      <c r="T75" s="17">
        <v>8.4499999999999996E-7</v>
      </c>
      <c r="U75">
        <v>0.1046</v>
      </c>
      <c r="V75">
        <v>2.23E-2</v>
      </c>
      <c r="W75" s="17">
        <v>2.6199999999999999E-6</v>
      </c>
      <c r="X75">
        <v>2.3333909999999999E-2</v>
      </c>
      <c r="Y75">
        <v>8.4233020000000006E-3</v>
      </c>
      <c r="Z75" s="17">
        <v>5.5599999999999998E-3</v>
      </c>
      <c r="AA75" t="s">
        <v>165</v>
      </c>
    </row>
    <row r="76" spans="1:27" x14ac:dyDescent="0.3">
      <c r="A76" t="s">
        <v>497</v>
      </c>
      <c r="B76">
        <v>7</v>
      </c>
      <c r="C76">
        <v>86327467</v>
      </c>
      <c r="D76" t="s">
        <v>144</v>
      </c>
      <c r="E76" t="s">
        <v>146</v>
      </c>
      <c r="F76" s="17">
        <v>9.3899999999999999E-6</v>
      </c>
      <c r="G76">
        <v>7.2409200000000007E-2</v>
      </c>
      <c r="H76">
        <v>2.5959300000000001E-2</v>
      </c>
      <c r="I76" s="17">
        <v>5.28E-3</v>
      </c>
      <c r="J76">
        <v>9.3710700000000004E-3</v>
      </c>
      <c r="K76">
        <v>0.122664</v>
      </c>
      <c r="L76">
        <v>7.0000000000000007E-2</v>
      </c>
      <c r="M76">
        <v>0</v>
      </c>
      <c r="N76" s="17">
        <v>5.0600000000000003E-3</v>
      </c>
      <c r="O76">
        <v>7.8570589819999999</v>
      </c>
      <c r="P76">
        <v>9.3325379850000001</v>
      </c>
      <c r="Q76" s="17">
        <v>5.8E-5</v>
      </c>
      <c r="R76" s="17">
        <v>9.3899999999999999E-6</v>
      </c>
      <c r="S76">
        <v>93.599800000000002</v>
      </c>
      <c r="T76" s="17">
        <v>9.3899999999999999E-6</v>
      </c>
      <c r="U76">
        <v>0.1278</v>
      </c>
      <c r="V76">
        <v>2.9499999999999998E-2</v>
      </c>
      <c r="W76" s="17">
        <v>1.4600000000000001E-5</v>
      </c>
      <c r="X76">
        <v>-0.117678726</v>
      </c>
      <c r="Y76">
        <v>5.4648757999999999E-2</v>
      </c>
      <c r="Z76" s="17">
        <v>3.1300000000000001E-2</v>
      </c>
      <c r="AA76" t="s">
        <v>165</v>
      </c>
    </row>
    <row r="77" spans="1:27" x14ac:dyDescent="0.3">
      <c r="A77" t="s">
        <v>366</v>
      </c>
      <c r="B77">
        <v>7</v>
      </c>
      <c r="C77">
        <v>99587980</v>
      </c>
      <c r="D77" t="s">
        <v>140</v>
      </c>
      <c r="E77" t="s">
        <v>139</v>
      </c>
      <c r="F77" s="17">
        <v>5.1500000000000005E-7</v>
      </c>
      <c r="G77">
        <v>1.01539E-2</v>
      </c>
      <c r="H77">
        <v>2.0121399999999999E-3</v>
      </c>
      <c r="I77" s="17">
        <v>4.4999999999999998E-7</v>
      </c>
      <c r="J77">
        <v>1.01539E-2</v>
      </c>
      <c r="K77">
        <v>2.0121399999999999E-3</v>
      </c>
      <c r="L77">
        <v>0.01</v>
      </c>
      <c r="M77">
        <v>0</v>
      </c>
      <c r="N77" s="17">
        <v>5.1500000000000005E-7</v>
      </c>
      <c r="O77">
        <v>25.207071419999998</v>
      </c>
      <c r="P77">
        <v>0</v>
      </c>
      <c r="Q77" s="17">
        <v>9.6899999999999996E-7</v>
      </c>
      <c r="R77" s="17">
        <v>1</v>
      </c>
      <c r="S77">
        <v>0</v>
      </c>
      <c r="T77" s="17">
        <v>5.1500000000000005E-7</v>
      </c>
      <c r="U77">
        <v>1.2800000000000001E-2</v>
      </c>
      <c r="V77">
        <v>6.0000000000000001E-3</v>
      </c>
      <c r="W77" s="17">
        <v>3.2300000000000002E-2</v>
      </c>
      <c r="X77">
        <v>1.0081244E-2</v>
      </c>
      <c r="Y77">
        <v>2.1897349999999999E-3</v>
      </c>
      <c r="Z77" s="17">
        <v>4.2799999999999997E-6</v>
      </c>
      <c r="AA77" t="s">
        <v>165</v>
      </c>
    </row>
    <row r="78" spans="1:27" x14ac:dyDescent="0.3">
      <c r="A78" t="s">
        <v>413</v>
      </c>
      <c r="B78">
        <v>7</v>
      </c>
      <c r="C78">
        <v>100218631</v>
      </c>
      <c r="D78" t="s">
        <v>140</v>
      </c>
      <c r="E78" t="s">
        <v>139</v>
      </c>
      <c r="F78" s="17">
        <v>2.08E-6</v>
      </c>
      <c r="G78">
        <v>3.2677600000000001E-2</v>
      </c>
      <c r="H78">
        <v>6.8453799999999999E-3</v>
      </c>
      <c r="I78" s="17">
        <v>1.81E-6</v>
      </c>
      <c r="J78">
        <v>3.2677600000000001E-2</v>
      </c>
      <c r="K78">
        <v>6.8453799999999999E-3</v>
      </c>
      <c r="L78">
        <v>0.03</v>
      </c>
      <c r="M78">
        <v>0</v>
      </c>
      <c r="N78" s="17">
        <v>2.08E-6</v>
      </c>
      <c r="O78">
        <v>22.51830103</v>
      </c>
      <c r="P78">
        <v>0</v>
      </c>
      <c r="Q78" s="17">
        <v>3.8099999999999999E-6</v>
      </c>
      <c r="R78" s="17">
        <v>1</v>
      </c>
      <c r="S78">
        <v>0</v>
      </c>
      <c r="T78" s="17">
        <v>2.08E-6</v>
      </c>
      <c r="U78">
        <v>4.1799999999999997E-2</v>
      </c>
      <c r="V78">
        <v>1.7000000000000001E-2</v>
      </c>
      <c r="W78" s="17">
        <v>1.38E-2</v>
      </c>
      <c r="X78">
        <v>3.1846952999999997E-2</v>
      </c>
      <c r="Y78">
        <v>7.6932820000000001E-3</v>
      </c>
      <c r="Z78" s="17">
        <v>3.57E-5</v>
      </c>
      <c r="AA78" t="s">
        <v>165</v>
      </c>
    </row>
    <row r="79" spans="1:27" x14ac:dyDescent="0.3">
      <c r="A79" t="s">
        <v>409</v>
      </c>
      <c r="B79">
        <v>7</v>
      </c>
      <c r="C79">
        <v>100465439</v>
      </c>
      <c r="D79" t="s">
        <v>139</v>
      </c>
      <c r="E79" t="s">
        <v>140</v>
      </c>
      <c r="F79" s="17">
        <v>1.9400000000000001E-6</v>
      </c>
      <c r="G79">
        <v>2.1676399999999998E-2</v>
      </c>
      <c r="H79">
        <v>4.5298500000000002E-3</v>
      </c>
      <c r="I79" s="17">
        <v>1.7099999999999999E-6</v>
      </c>
      <c r="J79">
        <v>2.1676399999999998E-2</v>
      </c>
      <c r="K79">
        <v>4.5298500000000002E-3</v>
      </c>
      <c r="L79">
        <v>0.02</v>
      </c>
      <c r="M79">
        <v>0</v>
      </c>
      <c r="N79" s="17">
        <v>1.9400000000000001E-6</v>
      </c>
      <c r="O79">
        <v>22.656604120000001</v>
      </c>
      <c r="P79">
        <v>0</v>
      </c>
      <c r="Q79" s="17">
        <v>3.5499999999999999E-6</v>
      </c>
      <c r="R79" s="17">
        <v>1</v>
      </c>
      <c r="S79">
        <v>0</v>
      </c>
      <c r="T79" s="17">
        <v>1.9400000000000001E-6</v>
      </c>
      <c r="U79">
        <v>-2.6100000000000002E-2</v>
      </c>
      <c r="V79">
        <v>1.2200000000000001E-2</v>
      </c>
      <c r="W79" s="17">
        <v>3.2899999999999999E-2</v>
      </c>
      <c r="X79">
        <v>2.1605534999999999E-2</v>
      </c>
      <c r="Y79">
        <v>5.0185170000000001E-3</v>
      </c>
      <c r="Z79" s="17">
        <v>1.7200000000000001E-5</v>
      </c>
      <c r="AA79" t="s">
        <v>165</v>
      </c>
    </row>
    <row r="80" spans="1:27" x14ac:dyDescent="0.3">
      <c r="A80" t="s">
        <v>498</v>
      </c>
      <c r="B80">
        <v>7</v>
      </c>
      <c r="C80">
        <v>106615571</v>
      </c>
      <c r="D80" t="s">
        <v>144</v>
      </c>
      <c r="E80" t="s">
        <v>140</v>
      </c>
      <c r="F80" s="17">
        <v>9.6399999999999992E-6</v>
      </c>
      <c r="G80">
        <v>-8.9367799999999997E-2</v>
      </c>
      <c r="H80">
        <v>2.19665E-2</v>
      </c>
      <c r="I80" s="17">
        <v>4.7299999999999998E-5</v>
      </c>
      <c r="J80">
        <v>-0.104376</v>
      </c>
      <c r="K80">
        <v>5.09205E-2</v>
      </c>
      <c r="L80">
        <v>-0.09</v>
      </c>
      <c r="M80">
        <v>0</v>
      </c>
      <c r="N80" s="17">
        <v>5.5099999999999998E-5</v>
      </c>
      <c r="O80">
        <v>16.263084289999998</v>
      </c>
      <c r="P80">
        <v>0.88239325999999996</v>
      </c>
      <c r="Q80" s="17">
        <v>5.9299999999999998E-5</v>
      </c>
      <c r="R80" s="17">
        <v>9.6399999999999992E-6</v>
      </c>
      <c r="S80">
        <v>78.499700000000004</v>
      </c>
      <c r="T80" s="17">
        <v>9.6399999999999992E-6</v>
      </c>
      <c r="U80">
        <v>-5.74E-2</v>
      </c>
      <c r="V80">
        <v>2.6499999999999999E-2</v>
      </c>
      <c r="W80" s="17">
        <v>3.0099999999999998E-2</v>
      </c>
      <c r="X80">
        <v>-0.159572362</v>
      </c>
      <c r="Y80">
        <v>3.9270975E-2</v>
      </c>
      <c r="Z80" s="17">
        <v>4.8399999999999997E-5</v>
      </c>
      <c r="AA80" t="s">
        <v>165</v>
      </c>
    </row>
    <row r="81" spans="1:27" x14ac:dyDescent="0.3">
      <c r="A81" t="s">
        <v>453</v>
      </c>
      <c r="B81">
        <v>7</v>
      </c>
      <c r="C81">
        <v>157435615</v>
      </c>
      <c r="D81" t="s">
        <v>140</v>
      </c>
      <c r="E81" t="s">
        <v>139</v>
      </c>
      <c r="F81" s="17">
        <v>4.3000000000000003E-6</v>
      </c>
      <c r="G81">
        <v>2.34048E-2</v>
      </c>
      <c r="H81">
        <v>6.0830800000000003E-3</v>
      </c>
      <c r="I81" s="17">
        <v>1.1900000000000001E-4</v>
      </c>
      <c r="J81">
        <v>4.6401199999999997E-2</v>
      </c>
      <c r="K81">
        <v>3.2116499999999999E-2</v>
      </c>
      <c r="L81">
        <v>0.02</v>
      </c>
      <c r="M81">
        <v>0</v>
      </c>
      <c r="N81" s="17">
        <v>1.46E-4</v>
      </c>
      <c r="O81">
        <v>14.423261119999999</v>
      </c>
      <c r="P81">
        <v>4.2901394289999999</v>
      </c>
      <c r="Q81" s="17">
        <v>2.6599999999999999E-5</v>
      </c>
      <c r="R81" s="17">
        <v>4.3000000000000003E-6</v>
      </c>
      <c r="S81">
        <v>90.573800000000006</v>
      </c>
      <c r="T81" s="17">
        <v>4.3000000000000003E-6</v>
      </c>
      <c r="U81">
        <v>8.1000000000000003E-2</v>
      </c>
      <c r="V81">
        <v>1.8700000000000001E-2</v>
      </c>
      <c r="W81" s="17">
        <v>1.56E-5</v>
      </c>
      <c r="X81">
        <v>1.6937292E-2</v>
      </c>
      <c r="Y81">
        <v>6.5958329999999997E-3</v>
      </c>
      <c r="Z81" s="17">
        <v>9.92E-3</v>
      </c>
      <c r="AA81" t="s">
        <v>165</v>
      </c>
    </row>
    <row r="82" spans="1:27" x14ac:dyDescent="0.3">
      <c r="A82" t="s">
        <v>419</v>
      </c>
      <c r="B82">
        <v>7</v>
      </c>
      <c r="C82">
        <v>158882706</v>
      </c>
      <c r="D82" t="s">
        <v>140</v>
      </c>
      <c r="E82" t="s">
        <v>139</v>
      </c>
      <c r="F82" s="17">
        <v>2.3700000000000002E-6</v>
      </c>
      <c r="G82">
        <v>-9.4050100000000001E-3</v>
      </c>
      <c r="H82">
        <v>2.3955999999999999E-3</v>
      </c>
      <c r="I82" s="17">
        <v>8.6399999999999999E-5</v>
      </c>
      <c r="J82">
        <v>-1.8436999999999999E-2</v>
      </c>
      <c r="K82">
        <v>1.27765E-2</v>
      </c>
      <c r="L82">
        <v>-0.01</v>
      </c>
      <c r="M82">
        <v>0</v>
      </c>
      <c r="N82" s="17">
        <v>1.07E-4</v>
      </c>
      <c r="O82">
        <v>15.01291183</v>
      </c>
      <c r="P82">
        <v>4.8344139200000003</v>
      </c>
      <c r="Q82" s="17">
        <v>1.49E-5</v>
      </c>
      <c r="R82" s="17">
        <v>2.3700000000000002E-6</v>
      </c>
      <c r="S82">
        <v>91.327100000000002</v>
      </c>
      <c r="T82" s="17">
        <v>2.3700000000000002E-6</v>
      </c>
      <c r="U82">
        <v>-3.2099999999999997E-2</v>
      </c>
      <c r="V82">
        <v>7.1000000000000004E-3</v>
      </c>
      <c r="W82" s="17">
        <v>6.9700000000000002E-6</v>
      </c>
      <c r="X82">
        <v>-6.6426569999999997E-3</v>
      </c>
      <c r="Y82">
        <v>2.608913E-3</v>
      </c>
      <c r="Z82" s="17">
        <v>1.0800000000000001E-2</v>
      </c>
      <c r="AA82" t="s">
        <v>165</v>
      </c>
    </row>
    <row r="83" spans="1:27" x14ac:dyDescent="0.3">
      <c r="A83" t="s">
        <v>375</v>
      </c>
      <c r="B83">
        <v>8</v>
      </c>
      <c r="C83">
        <v>27044821</v>
      </c>
      <c r="D83" t="s">
        <v>144</v>
      </c>
      <c r="E83" t="s">
        <v>146</v>
      </c>
      <c r="F83" s="17">
        <v>7.7800000000000001E-7</v>
      </c>
      <c r="G83">
        <v>-3.13137E-2</v>
      </c>
      <c r="H83">
        <v>6.29358E-3</v>
      </c>
      <c r="I83" s="17">
        <v>6.5099999999999999E-7</v>
      </c>
      <c r="J83">
        <v>-3.43935E-2</v>
      </c>
      <c r="K83">
        <v>1.02232E-2</v>
      </c>
      <c r="L83">
        <v>-0.03</v>
      </c>
      <c r="M83">
        <v>0</v>
      </c>
      <c r="N83" s="17">
        <v>7.7800000000000001E-7</v>
      </c>
      <c r="O83">
        <v>24.411008840000001</v>
      </c>
      <c r="P83">
        <v>0</v>
      </c>
      <c r="Q83" s="17">
        <v>1.4500000000000001E-6</v>
      </c>
      <c r="R83" s="17">
        <v>1</v>
      </c>
      <c r="S83">
        <v>37.393700000000003</v>
      </c>
      <c r="T83" s="17">
        <v>7.7800000000000001E-7</v>
      </c>
      <c r="U83">
        <v>-5.0999999999999997E-2</v>
      </c>
      <c r="V83">
        <v>1.6799999999999999E-2</v>
      </c>
      <c r="W83" s="17">
        <v>2.33E-3</v>
      </c>
      <c r="X83">
        <v>-2.8869905000000001E-2</v>
      </c>
      <c r="Y83">
        <v>6.9594440000000004E-3</v>
      </c>
      <c r="Z83" s="17">
        <v>3.4799999999999999E-5</v>
      </c>
      <c r="AA83" t="s">
        <v>165</v>
      </c>
    </row>
    <row r="84" spans="1:27" x14ac:dyDescent="0.3">
      <c r="A84" t="s">
        <v>429</v>
      </c>
      <c r="B84">
        <v>8</v>
      </c>
      <c r="C84">
        <v>27331119</v>
      </c>
      <c r="D84" t="s">
        <v>144</v>
      </c>
      <c r="E84" t="s">
        <v>146</v>
      </c>
      <c r="F84" s="17">
        <v>2.7E-6</v>
      </c>
      <c r="G84">
        <v>1.28827E-2</v>
      </c>
      <c r="H84">
        <v>2.7315799999999999E-3</v>
      </c>
      <c r="I84" s="17">
        <v>2.3999999999999999E-6</v>
      </c>
      <c r="J84">
        <v>1.28827E-2</v>
      </c>
      <c r="K84">
        <v>2.7315799999999999E-3</v>
      </c>
      <c r="L84">
        <v>0.01</v>
      </c>
      <c r="M84">
        <v>0</v>
      </c>
      <c r="N84" s="17">
        <v>2.7E-6</v>
      </c>
      <c r="O84">
        <v>22.016971259999998</v>
      </c>
      <c r="P84">
        <v>0</v>
      </c>
      <c r="Q84" s="17">
        <v>4.9200000000000003E-6</v>
      </c>
      <c r="R84" s="17">
        <v>1</v>
      </c>
      <c r="S84">
        <v>0</v>
      </c>
      <c r="T84" s="17">
        <v>2.7E-6</v>
      </c>
      <c r="U84">
        <v>1.5800000000000002E-2</v>
      </c>
      <c r="V84">
        <v>7.9000000000000008E-3</v>
      </c>
      <c r="W84" s="17">
        <v>4.41E-2</v>
      </c>
      <c r="X84">
        <v>1.2862831E-2</v>
      </c>
      <c r="Y84">
        <v>2.98467E-3</v>
      </c>
      <c r="Z84" s="17">
        <v>1.7900000000000001E-5</v>
      </c>
      <c r="AA84" t="s">
        <v>165</v>
      </c>
    </row>
    <row r="85" spans="1:27" x14ac:dyDescent="0.3">
      <c r="A85" t="s">
        <v>418</v>
      </c>
      <c r="B85">
        <v>8</v>
      </c>
      <c r="C85">
        <v>34215967</v>
      </c>
      <c r="D85" t="s">
        <v>140</v>
      </c>
      <c r="E85" t="s">
        <v>146</v>
      </c>
      <c r="F85" s="17">
        <v>2.3700000000000002E-6</v>
      </c>
      <c r="G85">
        <v>5.55801E-2</v>
      </c>
      <c r="H85">
        <v>2.29176E-2</v>
      </c>
      <c r="I85" s="17">
        <v>1.5299999999999999E-2</v>
      </c>
      <c r="J85">
        <v>-9.5329699999999998E-4</v>
      </c>
      <c r="K85">
        <v>0.1198</v>
      </c>
      <c r="L85">
        <v>0.06</v>
      </c>
      <c r="M85">
        <v>0</v>
      </c>
      <c r="N85" s="17">
        <v>1.46E-2</v>
      </c>
      <c r="O85">
        <v>5.9609528750000003</v>
      </c>
      <c r="P85">
        <v>13.913004620000001</v>
      </c>
      <c r="Q85" s="17">
        <v>1.47E-5</v>
      </c>
      <c r="R85" s="17">
        <v>2.3700000000000002E-6</v>
      </c>
      <c r="S85">
        <v>95.150499999999994</v>
      </c>
      <c r="T85" s="17">
        <v>2.3700000000000002E-6</v>
      </c>
      <c r="U85">
        <v>0.11600000000000001</v>
      </c>
      <c r="V85">
        <v>2.6499999999999999E-2</v>
      </c>
      <c r="W85" s="17">
        <v>1.2300000000000001E-5</v>
      </c>
      <c r="X85">
        <v>-0.12366926</v>
      </c>
      <c r="Y85">
        <v>4.5644102999999998E-2</v>
      </c>
      <c r="Z85" s="17">
        <v>6.7400000000000003E-3</v>
      </c>
      <c r="AA85" t="s">
        <v>165</v>
      </c>
    </row>
    <row r="86" spans="1:27" x14ac:dyDescent="0.3">
      <c r="A86" t="s">
        <v>411</v>
      </c>
      <c r="B86">
        <v>8</v>
      </c>
      <c r="C86">
        <v>68315565</v>
      </c>
      <c r="D86" t="s">
        <v>140</v>
      </c>
      <c r="E86" t="s">
        <v>139</v>
      </c>
      <c r="F86" s="17">
        <v>1.9700000000000002E-6</v>
      </c>
      <c r="G86">
        <v>2.8399799999999999E-2</v>
      </c>
      <c r="H86">
        <v>5.9333900000000002E-3</v>
      </c>
      <c r="I86" s="17">
        <v>1.7E-6</v>
      </c>
      <c r="J86">
        <v>2.8399799999999999E-2</v>
      </c>
      <c r="K86">
        <v>5.9333900000000002E-3</v>
      </c>
      <c r="L86">
        <v>0.03</v>
      </c>
      <c r="M86">
        <v>0</v>
      </c>
      <c r="N86" s="17">
        <v>1.9700000000000002E-6</v>
      </c>
      <c r="O86">
        <v>22.62579946</v>
      </c>
      <c r="P86">
        <v>0</v>
      </c>
      <c r="Q86" s="17">
        <v>3.5999999999999998E-6</v>
      </c>
      <c r="R86" s="17">
        <v>1</v>
      </c>
      <c r="S86">
        <v>0</v>
      </c>
      <c r="T86" s="17">
        <v>1.9700000000000002E-6</v>
      </c>
      <c r="U86">
        <v>2.6800000000000001E-2</v>
      </c>
      <c r="V86">
        <v>9.7000000000000003E-3</v>
      </c>
      <c r="W86" s="17">
        <v>5.6699999999999997E-3</v>
      </c>
      <c r="X86">
        <v>2.9356271E-2</v>
      </c>
      <c r="Y86">
        <v>7.5001929999999996E-3</v>
      </c>
      <c r="Z86" s="17">
        <v>9.0799999999999998E-5</v>
      </c>
      <c r="AA86" t="s">
        <v>165</v>
      </c>
    </row>
    <row r="87" spans="1:27" x14ac:dyDescent="0.3">
      <c r="A87" t="s">
        <v>434</v>
      </c>
      <c r="B87">
        <v>8</v>
      </c>
      <c r="C87">
        <v>68439797</v>
      </c>
      <c r="D87" t="s">
        <v>146</v>
      </c>
      <c r="E87" t="s">
        <v>139</v>
      </c>
      <c r="F87" s="17">
        <v>2.8399999999999999E-6</v>
      </c>
      <c r="G87">
        <v>9.7278599999999996E-3</v>
      </c>
      <c r="H87">
        <v>2.2854099999999999E-3</v>
      </c>
      <c r="I87" s="17">
        <v>2.0800000000000001E-5</v>
      </c>
      <c r="J87">
        <v>1.6274E-2</v>
      </c>
      <c r="K87">
        <v>9.6975900000000007E-3</v>
      </c>
      <c r="L87">
        <v>0.01</v>
      </c>
      <c r="M87">
        <v>0</v>
      </c>
      <c r="N87" s="17">
        <v>2.5400000000000001E-5</v>
      </c>
      <c r="O87">
        <v>17.735322669999999</v>
      </c>
      <c r="P87">
        <v>1.746948196</v>
      </c>
      <c r="Q87" s="17">
        <v>1.7900000000000001E-5</v>
      </c>
      <c r="R87" s="17">
        <v>2.8399999999999999E-6</v>
      </c>
      <c r="S87">
        <v>85.954899999999995</v>
      </c>
      <c r="T87" s="17">
        <v>2.8399999999999999E-6</v>
      </c>
      <c r="U87">
        <v>-2.7099999999999999E-2</v>
      </c>
      <c r="V87">
        <v>6.8999999999999999E-3</v>
      </c>
      <c r="W87" s="17">
        <v>8.81E-5</v>
      </c>
      <c r="X87">
        <v>7.7925520000000003E-3</v>
      </c>
      <c r="Y87">
        <v>2.4830619999999999E-3</v>
      </c>
      <c r="Z87" s="17">
        <v>1.73E-3</v>
      </c>
      <c r="AA87" t="s">
        <v>165</v>
      </c>
    </row>
    <row r="88" spans="1:27" x14ac:dyDescent="0.3">
      <c r="A88" t="s">
        <v>503</v>
      </c>
      <c r="B88">
        <v>8</v>
      </c>
      <c r="C88">
        <v>68511900</v>
      </c>
      <c r="D88" t="s">
        <v>144</v>
      </c>
      <c r="E88" t="s">
        <v>146</v>
      </c>
      <c r="F88" s="17">
        <v>9.8900000000000002E-6</v>
      </c>
      <c r="G88">
        <v>7.6487200000000003E-3</v>
      </c>
      <c r="H88">
        <v>2.0012699999999999E-3</v>
      </c>
      <c r="I88" s="17">
        <v>1.3200000000000001E-4</v>
      </c>
      <c r="J88">
        <v>1.4042900000000001E-2</v>
      </c>
      <c r="K88">
        <v>9.2730999999999994E-3</v>
      </c>
      <c r="L88">
        <v>0.01</v>
      </c>
      <c r="M88">
        <v>0</v>
      </c>
      <c r="N88" s="17">
        <v>1.5899999999999999E-4</v>
      </c>
      <c r="O88">
        <v>14.25722215</v>
      </c>
      <c r="P88">
        <v>2.8211268060000001</v>
      </c>
      <c r="Q88" s="17">
        <v>6.1400000000000002E-5</v>
      </c>
      <c r="R88" s="17">
        <v>9.8900000000000002E-6</v>
      </c>
      <c r="S88">
        <v>88.320700000000002</v>
      </c>
      <c r="T88" s="17">
        <v>9.8900000000000002E-6</v>
      </c>
      <c r="U88">
        <v>2.4199999999999999E-2</v>
      </c>
      <c r="V88">
        <v>6.0000000000000001E-3</v>
      </c>
      <c r="W88" s="17">
        <v>4.9700000000000002E-5</v>
      </c>
      <c r="X88">
        <v>5.7190879999999998E-3</v>
      </c>
      <c r="Y88">
        <v>2.1765420000000001E-3</v>
      </c>
      <c r="Z88" s="17">
        <v>8.6099999999999996E-3</v>
      </c>
      <c r="AA88" t="s">
        <v>165</v>
      </c>
    </row>
    <row r="89" spans="1:27" x14ac:dyDescent="0.3">
      <c r="A89" t="s">
        <v>440</v>
      </c>
      <c r="B89">
        <v>8</v>
      </c>
      <c r="C89">
        <v>103267099</v>
      </c>
      <c r="D89" t="s">
        <v>146</v>
      </c>
      <c r="E89" t="s">
        <v>144</v>
      </c>
      <c r="F89" s="17">
        <v>3.4999999999999999E-6</v>
      </c>
      <c r="G89">
        <v>2.4707799999999999E-2</v>
      </c>
      <c r="H89">
        <v>5.8053799999999997E-3</v>
      </c>
      <c r="I89" s="17">
        <v>2.0800000000000001E-5</v>
      </c>
      <c r="J89">
        <v>4.1754199999999998E-2</v>
      </c>
      <c r="K89">
        <v>2.5020799999999999E-2</v>
      </c>
      <c r="L89">
        <v>0.02</v>
      </c>
      <c r="M89">
        <v>0</v>
      </c>
      <c r="N89" s="17">
        <v>2.5400000000000001E-5</v>
      </c>
      <c r="O89">
        <v>17.730799529999999</v>
      </c>
      <c r="P89">
        <v>1.3514678689999999</v>
      </c>
      <c r="Q89" s="17">
        <v>2.1999999999999999E-5</v>
      </c>
      <c r="R89" s="17">
        <v>3.4999999999999999E-6</v>
      </c>
      <c r="S89">
        <v>86.013000000000005</v>
      </c>
      <c r="T89" s="17">
        <v>3.4999999999999999E-6</v>
      </c>
      <c r="U89">
        <v>-6.9699999999999998E-2</v>
      </c>
      <c r="V89">
        <v>1.78E-2</v>
      </c>
      <c r="W89" s="17">
        <v>9.3800000000000003E-5</v>
      </c>
      <c r="X89">
        <v>1.9837454000000001E-2</v>
      </c>
      <c r="Y89">
        <v>6.2962950000000004E-3</v>
      </c>
      <c r="Z89" s="17">
        <v>1.6299999999999999E-3</v>
      </c>
      <c r="AA89" t="s">
        <v>165</v>
      </c>
    </row>
    <row r="90" spans="1:27" x14ac:dyDescent="0.3">
      <c r="A90" t="s">
        <v>381</v>
      </c>
      <c r="B90">
        <v>8</v>
      </c>
      <c r="C90">
        <v>139346178</v>
      </c>
      <c r="D90" t="s">
        <v>146</v>
      </c>
      <c r="E90" t="s">
        <v>144</v>
      </c>
      <c r="F90" s="17">
        <v>8.8899999999999998E-7</v>
      </c>
      <c r="G90">
        <v>5.3520299999999998E-3</v>
      </c>
      <c r="H90">
        <v>2.1457999999999998E-3</v>
      </c>
      <c r="I90" s="17">
        <v>1.26E-2</v>
      </c>
      <c r="J90">
        <v>-5.9704199999999997E-3</v>
      </c>
      <c r="K90">
        <v>1.57132E-2</v>
      </c>
      <c r="L90">
        <v>0.01</v>
      </c>
      <c r="M90">
        <v>0</v>
      </c>
      <c r="N90" s="17">
        <v>1.1299999999999999E-2</v>
      </c>
      <c r="O90">
        <v>6.4108677319999998</v>
      </c>
      <c r="P90">
        <v>15.35719787</v>
      </c>
      <c r="Q90" s="17">
        <v>5.5799999999999999E-6</v>
      </c>
      <c r="R90" s="17">
        <v>8.8899999999999998E-7</v>
      </c>
      <c r="S90">
        <v>95.704800000000006</v>
      </c>
      <c r="T90" s="17">
        <v>8.8899999999999998E-7</v>
      </c>
      <c r="U90">
        <v>2.2200000000000001E-2</v>
      </c>
      <c r="V90">
        <v>6.1000000000000004E-3</v>
      </c>
      <c r="W90" s="17">
        <v>2.9999999999999997E-4</v>
      </c>
      <c r="X90">
        <v>9.4946709999999997E-3</v>
      </c>
      <c r="Y90">
        <v>2.3581740000000002E-3</v>
      </c>
      <c r="Z90" s="17">
        <v>5.5300000000000002E-5</v>
      </c>
      <c r="AA90" t="s">
        <v>165</v>
      </c>
    </row>
    <row r="91" spans="1:27" x14ac:dyDescent="0.3">
      <c r="A91" t="s">
        <v>415</v>
      </c>
      <c r="B91">
        <v>8</v>
      </c>
      <c r="C91">
        <v>145097720</v>
      </c>
      <c r="D91" t="s">
        <v>139</v>
      </c>
      <c r="E91" t="s">
        <v>140</v>
      </c>
      <c r="F91" s="17">
        <v>2.1900000000000002E-6</v>
      </c>
      <c r="G91">
        <v>1.32283E-2</v>
      </c>
      <c r="H91">
        <v>3.62693E-3</v>
      </c>
      <c r="I91" s="17">
        <v>2.6499999999999999E-4</v>
      </c>
      <c r="J91">
        <v>-1.9002800000000001E-3</v>
      </c>
      <c r="K91">
        <v>2.1058500000000001E-2</v>
      </c>
      <c r="L91">
        <v>0.01</v>
      </c>
      <c r="M91">
        <v>0</v>
      </c>
      <c r="N91" s="17">
        <v>2.42E-4</v>
      </c>
      <c r="O91">
        <v>13.47068848</v>
      </c>
      <c r="P91">
        <v>6.5276535080000002</v>
      </c>
      <c r="Q91" s="17">
        <v>1.38E-5</v>
      </c>
      <c r="R91" s="17">
        <v>2.1900000000000002E-6</v>
      </c>
      <c r="S91">
        <v>92.612799999999993</v>
      </c>
      <c r="T91" s="17">
        <v>2.1900000000000002E-6</v>
      </c>
      <c r="U91">
        <v>2.4199999999999999E-2</v>
      </c>
      <c r="V91">
        <v>1.0800000000000001E-2</v>
      </c>
      <c r="W91" s="17">
        <v>2.5399999999999999E-2</v>
      </c>
      <c r="X91">
        <v>1.8475562000000001E-2</v>
      </c>
      <c r="Y91">
        <v>3.9611619999999998E-3</v>
      </c>
      <c r="Z91" s="17">
        <v>3.0000000000000001E-6</v>
      </c>
      <c r="AA91" t="s">
        <v>165</v>
      </c>
    </row>
    <row r="92" spans="1:27" x14ac:dyDescent="0.3">
      <c r="A92" t="s">
        <v>436</v>
      </c>
      <c r="B92">
        <v>10</v>
      </c>
      <c r="C92">
        <v>112561907</v>
      </c>
      <c r="D92" t="s">
        <v>140</v>
      </c>
      <c r="E92" t="s">
        <v>139</v>
      </c>
      <c r="F92" s="17">
        <v>3.2399999999999999E-6</v>
      </c>
      <c r="G92">
        <v>2.8022600000000002E-2</v>
      </c>
      <c r="H92">
        <v>6.4744800000000003E-3</v>
      </c>
      <c r="I92" s="17">
        <v>1.5E-5</v>
      </c>
      <c r="J92">
        <v>4.3605900000000003E-2</v>
      </c>
      <c r="K92">
        <v>2.42315E-2</v>
      </c>
      <c r="L92">
        <v>0.03</v>
      </c>
      <c r="M92">
        <v>0</v>
      </c>
      <c r="N92" s="17">
        <v>1.8199999999999999E-5</v>
      </c>
      <c r="O92">
        <v>18.364361590000001</v>
      </c>
      <c r="P92">
        <v>0.88973123200000004</v>
      </c>
      <c r="Q92" s="17">
        <v>2.0100000000000001E-5</v>
      </c>
      <c r="R92" s="17">
        <v>3.2399999999999999E-6</v>
      </c>
      <c r="S92">
        <v>82.760199999999998</v>
      </c>
      <c r="T92" s="17">
        <v>3.2399999999999999E-6</v>
      </c>
      <c r="U92">
        <v>7.1300000000000002E-2</v>
      </c>
      <c r="V92">
        <v>1.9099999999999999E-2</v>
      </c>
      <c r="W92" s="17">
        <v>1.8200000000000001E-4</v>
      </c>
      <c r="X92">
        <v>2.3077488E-2</v>
      </c>
      <c r="Y92">
        <v>7.079615E-3</v>
      </c>
      <c r="Z92" s="17">
        <v>1.1299999999999999E-3</v>
      </c>
      <c r="AA92" t="s">
        <v>165</v>
      </c>
    </row>
    <row r="93" spans="1:27" x14ac:dyDescent="0.3">
      <c r="A93" t="s">
        <v>478</v>
      </c>
      <c r="B93">
        <v>10</v>
      </c>
      <c r="C93">
        <v>121133388</v>
      </c>
      <c r="D93" t="s">
        <v>144</v>
      </c>
      <c r="E93" t="s">
        <v>140</v>
      </c>
      <c r="F93" s="17">
        <v>7.3100000000000003E-6</v>
      </c>
      <c r="G93">
        <v>-3.9431399999999998E-2</v>
      </c>
      <c r="H93">
        <v>8.7262299999999998E-3</v>
      </c>
      <c r="I93" s="17">
        <v>6.2199999999999997E-6</v>
      </c>
      <c r="J93">
        <v>-5.1853099999999999E-2</v>
      </c>
      <c r="K93">
        <v>2.3400000000000001E-2</v>
      </c>
      <c r="L93">
        <v>-0.04</v>
      </c>
      <c r="M93">
        <v>0</v>
      </c>
      <c r="N93" s="17">
        <v>7.3100000000000003E-6</v>
      </c>
      <c r="O93">
        <v>20.111136599999998</v>
      </c>
      <c r="P93">
        <v>0</v>
      </c>
      <c r="Q93" s="17">
        <v>1.2999999999999999E-5</v>
      </c>
      <c r="R93" s="17">
        <v>1</v>
      </c>
      <c r="S93">
        <v>60.787599999999998</v>
      </c>
      <c r="T93" s="17">
        <v>7.3100000000000003E-6</v>
      </c>
      <c r="U93">
        <v>-8.4599999999999995E-2</v>
      </c>
      <c r="V93">
        <v>2.9600000000000001E-2</v>
      </c>
      <c r="W93" s="17">
        <v>4.2700000000000004E-3</v>
      </c>
      <c r="X93">
        <v>-3.6129601999999997E-2</v>
      </c>
      <c r="Y93">
        <v>9.3943440000000007E-3</v>
      </c>
      <c r="Z93" s="17">
        <v>1.2E-4</v>
      </c>
      <c r="AA93" t="s">
        <v>165</v>
      </c>
    </row>
    <row r="94" spans="1:27" x14ac:dyDescent="0.3">
      <c r="A94" t="s">
        <v>494</v>
      </c>
      <c r="B94">
        <v>10</v>
      </c>
      <c r="C94">
        <v>125799645</v>
      </c>
      <c r="D94" t="s">
        <v>139</v>
      </c>
      <c r="E94" t="s">
        <v>146</v>
      </c>
      <c r="F94" s="17">
        <v>9.3500000000000003E-6</v>
      </c>
      <c r="G94">
        <v>2.66033E-2</v>
      </c>
      <c r="H94">
        <v>5.9558399999999996E-3</v>
      </c>
      <c r="I94" s="17">
        <v>7.9400000000000002E-6</v>
      </c>
      <c r="J94">
        <v>2.93723E-2</v>
      </c>
      <c r="K94">
        <v>9.7510900000000005E-3</v>
      </c>
      <c r="L94">
        <v>0.03</v>
      </c>
      <c r="M94">
        <v>0</v>
      </c>
      <c r="N94" s="17">
        <v>9.3500000000000003E-6</v>
      </c>
      <c r="O94">
        <v>19.640306200000001</v>
      </c>
      <c r="P94">
        <v>0</v>
      </c>
      <c r="Q94" s="17">
        <v>1.6500000000000001E-5</v>
      </c>
      <c r="R94" s="17">
        <v>1</v>
      </c>
      <c r="S94">
        <v>51.3232</v>
      </c>
      <c r="T94" s="17">
        <v>9.3500000000000003E-6</v>
      </c>
      <c r="U94">
        <v>2.1899999999999999E-2</v>
      </c>
      <c r="V94">
        <v>6.7999999999999996E-3</v>
      </c>
      <c r="W94" s="17">
        <v>1.32E-3</v>
      </c>
      <c r="X94">
        <v>4.2097095000000001E-2</v>
      </c>
      <c r="Y94">
        <v>1.2341950000000001E-2</v>
      </c>
      <c r="Z94" s="17">
        <v>6.4800000000000003E-4</v>
      </c>
      <c r="AA94" t="s">
        <v>165</v>
      </c>
    </row>
    <row r="95" spans="1:27" x14ac:dyDescent="0.3">
      <c r="A95" t="s">
        <v>398</v>
      </c>
      <c r="B95">
        <v>11</v>
      </c>
      <c r="C95">
        <v>32309829</v>
      </c>
      <c r="D95" t="s">
        <v>140</v>
      </c>
      <c r="E95" t="s">
        <v>139</v>
      </c>
      <c r="F95" s="17">
        <v>1.3799999999999999E-6</v>
      </c>
      <c r="G95">
        <v>-2.38593E-2</v>
      </c>
      <c r="H95">
        <v>8.8206799999999991E-3</v>
      </c>
      <c r="I95" s="17">
        <v>6.8300000000000001E-3</v>
      </c>
      <c r="J95">
        <v>1.87844E-2</v>
      </c>
      <c r="K95">
        <v>6.0111600000000001E-2</v>
      </c>
      <c r="L95">
        <v>-0.02</v>
      </c>
      <c r="M95">
        <v>0</v>
      </c>
      <c r="N95" s="17">
        <v>6.1700000000000001E-3</v>
      </c>
      <c r="O95">
        <v>7.4989265349999998</v>
      </c>
      <c r="P95">
        <v>13.399794829999999</v>
      </c>
      <c r="Q95" s="17">
        <v>8.6899999999999998E-6</v>
      </c>
      <c r="R95" s="17">
        <v>1.3799999999999999E-6</v>
      </c>
      <c r="S95">
        <v>95.168300000000002</v>
      </c>
      <c r="T95" s="17">
        <v>1.3799999999999999E-6</v>
      </c>
      <c r="U95">
        <v>8.1100000000000005E-2</v>
      </c>
      <c r="V95">
        <v>2.47E-2</v>
      </c>
      <c r="W95" s="17">
        <v>1.0200000000000001E-3</v>
      </c>
      <c r="X95">
        <v>-4.0372787E-2</v>
      </c>
      <c r="Y95">
        <v>9.7153759999999995E-3</v>
      </c>
      <c r="Z95" s="17">
        <v>3.3099999999999998E-5</v>
      </c>
      <c r="AA95" t="s">
        <v>165</v>
      </c>
    </row>
    <row r="96" spans="1:27" x14ac:dyDescent="0.3">
      <c r="A96" t="s">
        <v>486</v>
      </c>
      <c r="B96">
        <v>11</v>
      </c>
      <c r="C96">
        <v>40843076</v>
      </c>
      <c r="D96" t="s">
        <v>144</v>
      </c>
      <c r="E96" t="s">
        <v>140</v>
      </c>
      <c r="F96" s="17">
        <v>7.8800000000000008E-6</v>
      </c>
      <c r="G96">
        <v>2.0056500000000001E-2</v>
      </c>
      <c r="H96">
        <v>4.4518700000000001E-3</v>
      </c>
      <c r="I96" s="17">
        <v>6.63E-6</v>
      </c>
      <c r="J96">
        <v>2.5533400000000001E-2</v>
      </c>
      <c r="K96">
        <v>1.0921200000000001E-2</v>
      </c>
      <c r="L96">
        <v>0.02</v>
      </c>
      <c r="M96">
        <v>0</v>
      </c>
      <c r="N96" s="17">
        <v>7.8800000000000008E-6</v>
      </c>
      <c r="O96">
        <v>19.965687089999999</v>
      </c>
      <c r="P96">
        <v>0</v>
      </c>
      <c r="Q96" s="17">
        <v>1.4E-5</v>
      </c>
      <c r="R96" s="17">
        <v>1</v>
      </c>
      <c r="S96">
        <v>66.220500000000001</v>
      </c>
      <c r="T96" s="17">
        <v>7.8800000000000008E-6</v>
      </c>
      <c r="U96">
        <v>3.9600000000000003E-2</v>
      </c>
      <c r="V96">
        <v>1.2200000000000001E-2</v>
      </c>
      <c r="W96" s="17">
        <v>1.1900000000000001E-3</v>
      </c>
      <c r="X96">
        <v>1.7571993000000001E-2</v>
      </c>
      <c r="Y96">
        <v>4.9189710000000003E-3</v>
      </c>
      <c r="Z96" s="17">
        <v>3.6200000000000002E-4</v>
      </c>
      <c r="AA96" t="s">
        <v>165</v>
      </c>
    </row>
    <row r="97" spans="1:27" x14ac:dyDescent="0.3">
      <c r="A97" t="s">
        <v>349</v>
      </c>
      <c r="B97">
        <v>11</v>
      </c>
      <c r="C97">
        <v>65656564</v>
      </c>
      <c r="D97" t="s">
        <v>140</v>
      </c>
      <c r="E97" t="s">
        <v>139</v>
      </c>
      <c r="F97" s="17">
        <v>2.9499999999999998E-7</v>
      </c>
      <c r="G97">
        <v>-9.1751200000000002E-3</v>
      </c>
      <c r="H97">
        <v>2.69571E-3</v>
      </c>
      <c r="I97" s="17">
        <v>6.6500000000000001E-4</v>
      </c>
      <c r="J97">
        <v>4.45934E-3</v>
      </c>
      <c r="K97">
        <v>1.8702900000000001E-2</v>
      </c>
      <c r="L97">
        <v>-0.01</v>
      </c>
      <c r="M97">
        <v>0</v>
      </c>
      <c r="N97" s="17">
        <v>5.9299999999999999E-4</v>
      </c>
      <c r="O97">
        <v>11.79916176</v>
      </c>
      <c r="P97">
        <v>12.146952840000001</v>
      </c>
      <c r="Q97" s="17">
        <v>1.84E-6</v>
      </c>
      <c r="R97" s="17">
        <v>2.9499999999999998E-7</v>
      </c>
      <c r="S97">
        <v>94.959299999999999</v>
      </c>
      <c r="T97" s="17">
        <v>2.9499999999999998E-7</v>
      </c>
      <c r="U97">
        <v>2.3900000000000001E-2</v>
      </c>
      <c r="V97">
        <v>7.9000000000000008E-3</v>
      </c>
      <c r="W97" s="17">
        <v>2.49E-3</v>
      </c>
      <c r="X97">
        <v>-1.3903746E-2</v>
      </c>
      <c r="Y97">
        <v>2.9404489999999999E-3</v>
      </c>
      <c r="Z97" s="17">
        <v>2.3700000000000002E-6</v>
      </c>
      <c r="AA97" t="s">
        <v>165</v>
      </c>
    </row>
    <row r="98" spans="1:27" x14ac:dyDescent="0.3">
      <c r="A98" t="s">
        <v>363</v>
      </c>
      <c r="B98">
        <v>11</v>
      </c>
      <c r="C98">
        <v>85836356</v>
      </c>
      <c r="D98" t="s">
        <v>144</v>
      </c>
      <c r="E98" t="s">
        <v>146</v>
      </c>
      <c r="F98" s="17">
        <v>4.32E-7</v>
      </c>
      <c r="G98">
        <v>1.08608E-2</v>
      </c>
      <c r="H98">
        <v>2.1382800000000002E-3</v>
      </c>
      <c r="I98" s="17">
        <v>3.7899999999999999E-7</v>
      </c>
      <c r="J98">
        <v>1.08608E-2</v>
      </c>
      <c r="K98">
        <v>2.1382800000000002E-3</v>
      </c>
      <c r="L98">
        <v>0.01</v>
      </c>
      <c r="M98">
        <v>0</v>
      </c>
      <c r="N98" s="17">
        <v>4.32E-7</v>
      </c>
      <c r="O98">
        <v>25.546198929999999</v>
      </c>
      <c r="P98">
        <v>0</v>
      </c>
      <c r="Q98" s="17">
        <v>8.16E-7</v>
      </c>
      <c r="R98" s="17">
        <v>1</v>
      </c>
      <c r="S98">
        <v>0</v>
      </c>
      <c r="T98" s="17">
        <v>4.32E-7</v>
      </c>
      <c r="U98">
        <v>1.32E-2</v>
      </c>
      <c r="V98">
        <v>6.4000000000000003E-3</v>
      </c>
      <c r="W98" s="17">
        <v>3.73E-2</v>
      </c>
      <c r="X98">
        <v>1.0865201E-2</v>
      </c>
      <c r="Y98">
        <v>2.3260469999999999E-3</v>
      </c>
      <c r="Z98" s="17">
        <v>3.1999999999999999E-6</v>
      </c>
      <c r="AA98" t="s">
        <v>165</v>
      </c>
    </row>
    <row r="99" spans="1:27" x14ac:dyDescent="0.3">
      <c r="A99" t="s">
        <v>480</v>
      </c>
      <c r="B99">
        <v>11</v>
      </c>
      <c r="C99">
        <v>121439878</v>
      </c>
      <c r="D99" t="s">
        <v>144</v>
      </c>
      <c r="E99" t="s">
        <v>146</v>
      </c>
      <c r="F99" s="17">
        <v>7.5900000000000002E-6</v>
      </c>
      <c r="G99">
        <v>9.6325400000000002E-3</v>
      </c>
      <c r="H99">
        <v>2.1357799999999999E-3</v>
      </c>
      <c r="I99" s="17">
        <v>6.4799999999999998E-6</v>
      </c>
      <c r="J99">
        <v>1.1790800000000001E-2</v>
      </c>
      <c r="K99">
        <v>4.7428499999999998E-3</v>
      </c>
      <c r="L99">
        <v>0.01</v>
      </c>
      <c r="M99">
        <v>0</v>
      </c>
      <c r="N99" s="17">
        <v>7.5900000000000002E-6</v>
      </c>
      <c r="O99">
        <v>20.037806329999999</v>
      </c>
      <c r="P99">
        <v>0</v>
      </c>
      <c r="Q99" s="17">
        <v>1.3499999999999999E-5</v>
      </c>
      <c r="R99" s="17">
        <v>1</v>
      </c>
      <c r="S99">
        <v>54.160800000000002</v>
      </c>
      <c r="T99" s="17">
        <v>7.5900000000000002E-6</v>
      </c>
      <c r="U99">
        <v>1.8700000000000001E-2</v>
      </c>
      <c r="V99">
        <v>6.4999999999999997E-3</v>
      </c>
      <c r="W99" s="17">
        <v>4.15E-3</v>
      </c>
      <c r="X99">
        <v>8.7916739999999993E-3</v>
      </c>
      <c r="Y99">
        <v>2.3184799999999999E-3</v>
      </c>
      <c r="Z99" s="17">
        <v>1.6000000000000001E-4</v>
      </c>
      <c r="AA99" t="s">
        <v>165</v>
      </c>
    </row>
    <row r="100" spans="1:27" x14ac:dyDescent="0.3">
      <c r="A100" t="s">
        <v>340</v>
      </c>
      <c r="B100">
        <v>12</v>
      </c>
      <c r="C100">
        <v>15389637</v>
      </c>
      <c r="D100" t="s">
        <v>139</v>
      </c>
      <c r="E100" t="s">
        <v>140</v>
      </c>
      <c r="F100" s="17">
        <v>9.5399999999999994E-8</v>
      </c>
      <c r="G100">
        <v>9.0960199999999998E-3</v>
      </c>
      <c r="H100">
        <v>2.1143199999999998E-3</v>
      </c>
      <c r="I100" s="17">
        <v>1.6900000000000001E-5</v>
      </c>
      <c r="J100">
        <v>1.8562800000000001E-2</v>
      </c>
      <c r="K100">
        <v>1.30578E-2</v>
      </c>
      <c r="L100">
        <v>0.01</v>
      </c>
      <c r="M100">
        <v>0</v>
      </c>
      <c r="N100" s="17">
        <v>2.1999999999999999E-5</v>
      </c>
      <c r="O100">
        <v>18.010624079999999</v>
      </c>
      <c r="P100">
        <v>8.0480867939999996</v>
      </c>
      <c r="Q100" s="17">
        <v>6.2900000000000003E-7</v>
      </c>
      <c r="R100" s="17">
        <v>9.5399999999999994E-8</v>
      </c>
      <c r="S100">
        <v>93.458799999999997</v>
      </c>
      <c r="T100" s="17">
        <v>9.5399999999999994E-8</v>
      </c>
      <c r="U100">
        <v>-3.2300000000000002E-2</v>
      </c>
      <c r="V100">
        <v>6.3E-3</v>
      </c>
      <c r="W100" s="17">
        <v>3.0699999999999998E-7</v>
      </c>
      <c r="X100">
        <v>6.2979200000000003E-3</v>
      </c>
      <c r="Y100">
        <v>2.3012879999999999E-3</v>
      </c>
      <c r="Z100" s="17">
        <v>6.1399999999999996E-3</v>
      </c>
      <c r="AA100" t="s">
        <v>165</v>
      </c>
    </row>
    <row r="101" spans="1:27" x14ac:dyDescent="0.3">
      <c r="A101" t="s">
        <v>490</v>
      </c>
      <c r="B101">
        <v>12</v>
      </c>
      <c r="C101">
        <v>15520729</v>
      </c>
      <c r="D101" t="s">
        <v>140</v>
      </c>
      <c r="E101" t="s">
        <v>146</v>
      </c>
      <c r="F101" s="17">
        <v>8.2400000000000007E-6</v>
      </c>
      <c r="G101">
        <v>8.2467800000000004E-3</v>
      </c>
      <c r="H101">
        <v>2.1768500000000001E-3</v>
      </c>
      <c r="I101" s="17">
        <v>1.5200000000000001E-4</v>
      </c>
      <c r="J101">
        <v>1.5806199999999999E-2</v>
      </c>
      <c r="K101">
        <v>1.08092E-2</v>
      </c>
      <c r="L101">
        <v>0.01</v>
      </c>
      <c r="M101">
        <v>0</v>
      </c>
      <c r="N101" s="17">
        <v>1.84E-4</v>
      </c>
      <c r="O101">
        <v>13.9893476</v>
      </c>
      <c r="P101">
        <v>3.4687395310000002</v>
      </c>
      <c r="Q101" s="17">
        <v>5.0500000000000001E-5</v>
      </c>
      <c r="R101" s="17">
        <v>8.2400000000000007E-6</v>
      </c>
      <c r="S101">
        <v>89.880600000000001</v>
      </c>
      <c r="T101" s="17">
        <v>8.2400000000000007E-6</v>
      </c>
      <c r="U101">
        <v>2.75E-2</v>
      </c>
      <c r="V101">
        <v>6.4999999999999997E-3</v>
      </c>
      <c r="W101" s="17">
        <v>2.7100000000000001E-5</v>
      </c>
      <c r="X101">
        <v>5.9603479999999999E-3</v>
      </c>
      <c r="Y101">
        <v>2.368752E-3</v>
      </c>
      <c r="Z101" s="17">
        <v>1.18E-2</v>
      </c>
      <c r="AA101" t="s">
        <v>165</v>
      </c>
    </row>
    <row r="102" spans="1:27" x14ac:dyDescent="0.3">
      <c r="A102" t="s">
        <v>485</v>
      </c>
      <c r="B102">
        <v>12</v>
      </c>
      <c r="C102">
        <v>19203582</v>
      </c>
      <c r="D102" t="s">
        <v>140</v>
      </c>
      <c r="E102" t="s">
        <v>146</v>
      </c>
      <c r="F102" s="17">
        <v>7.8199999999999997E-6</v>
      </c>
      <c r="G102">
        <v>4.0504499999999999E-2</v>
      </c>
      <c r="H102">
        <v>9.0051899999999997E-3</v>
      </c>
      <c r="I102" s="17">
        <v>6.8600000000000004E-6</v>
      </c>
      <c r="J102">
        <v>4.0504499999999999E-2</v>
      </c>
      <c r="K102">
        <v>9.0051899999999997E-3</v>
      </c>
      <c r="L102">
        <v>0.04</v>
      </c>
      <c r="M102">
        <v>0</v>
      </c>
      <c r="N102" s="17">
        <v>7.8199999999999997E-6</v>
      </c>
      <c r="O102">
        <v>19.980194310000002</v>
      </c>
      <c r="P102">
        <v>0</v>
      </c>
      <c r="Q102" s="17">
        <v>1.3900000000000001E-5</v>
      </c>
      <c r="R102" s="17">
        <v>1</v>
      </c>
      <c r="S102">
        <v>0</v>
      </c>
      <c r="T102" s="17">
        <v>7.8199999999999997E-6</v>
      </c>
      <c r="U102">
        <v>3.9100000000000003E-2</v>
      </c>
      <c r="V102">
        <v>1.06E-2</v>
      </c>
      <c r="W102" s="17">
        <v>2.0900000000000001E-4</v>
      </c>
      <c r="X102">
        <v>4.4147235E-2</v>
      </c>
      <c r="Y102">
        <v>1.7070999E-2</v>
      </c>
      <c r="Z102" s="17">
        <v>9.7099999999999999E-3</v>
      </c>
      <c r="AA102" t="s">
        <v>165</v>
      </c>
    </row>
    <row r="103" spans="1:27" x14ac:dyDescent="0.3">
      <c r="A103" t="s">
        <v>371</v>
      </c>
      <c r="B103">
        <v>12</v>
      </c>
      <c r="C103">
        <v>56486159</v>
      </c>
      <c r="D103" t="s">
        <v>144</v>
      </c>
      <c r="E103" t="s">
        <v>146</v>
      </c>
      <c r="F103" s="17">
        <v>6.5499999999999998E-7</v>
      </c>
      <c r="G103">
        <v>-7.8944600000000007E-3</v>
      </c>
      <c r="H103">
        <v>2.0005499999999998E-3</v>
      </c>
      <c r="I103" s="17">
        <v>7.9400000000000006E-5</v>
      </c>
      <c r="J103">
        <v>-1.6394800000000001E-2</v>
      </c>
      <c r="K103">
        <v>1.1849999999999999E-2</v>
      </c>
      <c r="L103">
        <v>-0.01</v>
      </c>
      <c r="M103">
        <v>0</v>
      </c>
      <c r="N103" s="17">
        <v>9.9900000000000002E-5</v>
      </c>
      <c r="O103">
        <v>15.13827736</v>
      </c>
      <c r="P103">
        <v>7.2241713819999998</v>
      </c>
      <c r="Q103" s="17">
        <v>4.1200000000000004E-6</v>
      </c>
      <c r="R103" s="17">
        <v>6.5499999999999998E-7</v>
      </c>
      <c r="S103">
        <v>93.017799999999994</v>
      </c>
      <c r="T103" s="17">
        <v>6.5499999999999998E-7</v>
      </c>
      <c r="U103">
        <v>-2.8899999999999999E-2</v>
      </c>
      <c r="V103">
        <v>5.8999999999999999E-3</v>
      </c>
      <c r="W103" s="17">
        <v>9.5000000000000001E-7</v>
      </c>
      <c r="X103">
        <v>-5.2810419999999997E-3</v>
      </c>
      <c r="Y103">
        <v>2.1803159999999999E-3</v>
      </c>
      <c r="Z103" s="17">
        <v>1.5100000000000001E-2</v>
      </c>
      <c r="AA103" t="s">
        <v>165</v>
      </c>
    </row>
    <row r="104" spans="1:27" x14ac:dyDescent="0.3">
      <c r="A104" t="s">
        <v>455</v>
      </c>
      <c r="B104">
        <v>12</v>
      </c>
      <c r="C104">
        <v>67644656</v>
      </c>
      <c r="D104" t="s">
        <v>144</v>
      </c>
      <c r="E104" t="s">
        <v>140</v>
      </c>
      <c r="F104" s="17">
        <v>4.5299999999999998E-6</v>
      </c>
      <c r="G104">
        <v>2.65642E-2</v>
      </c>
      <c r="H104">
        <v>5.75538E-3</v>
      </c>
      <c r="I104" s="17">
        <v>3.9199999999999997E-6</v>
      </c>
      <c r="J104">
        <v>2.65642E-2</v>
      </c>
      <c r="K104">
        <v>5.75538E-3</v>
      </c>
      <c r="L104">
        <v>0.03</v>
      </c>
      <c r="M104">
        <v>0</v>
      </c>
      <c r="N104" s="17">
        <v>4.5299999999999998E-6</v>
      </c>
      <c r="O104">
        <v>21.026135589999999</v>
      </c>
      <c r="P104">
        <v>0</v>
      </c>
      <c r="Q104" s="17">
        <v>8.1499999999999999E-6</v>
      </c>
      <c r="R104" s="17">
        <v>1</v>
      </c>
      <c r="S104">
        <v>0</v>
      </c>
      <c r="T104" s="17">
        <v>4.5299999999999998E-6</v>
      </c>
      <c r="U104">
        <v>2.46E-2</v>
      </c>
      <c r="V104">
        <v>6.6E-3</v>
      </c>
      <c r="W104" s="17">
        <v>2.22E-4</v>
      </c>
      <c r="X104">
        <v>3.2798710000000002E-2</v>
      </c>
      <c r="Y104">
        <v>1.1758706000000001E-2</v>
      </c>
      <c r="Z104" s="17">
        <v>5.28E-3</v>
      </c>
      <c r="AA104" t="s">
        <v>165</v>
      </c>
    </row>
    <row r="105" spans="1:27" x14ac:dyDescent="0.3">
      <c r="A105" t="s">
        <v>501</v>
      </c>
      <c r="B105">
        <v>12</v>
      </c>
      <c r="C105">
        <v>111493951</v>
      </c>
      <c r="D105" t="s">
        <v>139</v>
      </c>
      <c r="E105" t="s">
        <v>140</v>
      </c>
      <c r="F105" s="17">
        <v>9.6399999999999992E-6</v>
      </c>
      <c r="G105">
        <v>3.9185499999999998E-3</v>
      </c>
      <c r="H105">
        <v>1.1335599999999999E-2</v>
      </c>
      <c r="I105" s="17">
        <v>0.73</v>
      </c>
      <c r="J105">
        <v>1.30622E-2</v>
      </c>
      <c r="K105">
        <v>5.6034E-2</v>
      </c>
      <c r="L105">
        <v>0</v>
      </c>
      <c r="M105">
        <v>0</v>
      </c>
      <c r="N105" s="17">
        <v>0.74</v>
      </c>
      <c r="O105">
        <v>0.110445405</v>
      </c>
      <c r="P105">
        <v>17.06214808</v>
      </c>
      <c r="Q105" s="17">
        <v>5.8499999999999999E-5</v>
      </c>
      <c r="R105" s="17">
        <v>9.6399999999999992E-6</v>
      </c>
      <c r="S105">
        <v>95.785499999999999</v>
      </c>
      <c r="T105" s="17">
        <v>9.6399999999999992E-6</v>
      </c>
      <c r="U105">
        <v>-6.9500000000000006E-2</v>
      </c>
      <c r="V105">
        <v>1.7600000000000001E-2</v>
      </c>
      <c r="W105" s="17">
        <v>7.6199999999999995E-5</v>
      </c>
      <c r="X105">
        <v>-4.2570980000000001E-2</v>
      </c>
      <c r="Y105">
        <v>1.4818347000000001E-2</v>
      </c>
      <c r="Z105" s="17">
        <v>4.0699999999999998E-3</v>
      </c>
      <c r="AA105" t="s">
        <v>165</v>
      </c>
    </row>
    <row r="106" spans="1:27" x14ac:dyDescent="0.3">
      <c r="A106" t="s">
        <v>354</v>
      </c>
      <c r="B106">
        <v>12</v>
      </c>
      <c r="C106">
        <v>111600134</v>
      </c>
      <c r="D106" t="s">
        <v>140</v>
      </c>
      <c r="E106" t="s">
        <v>146</v>
      </c>
      <c r="F106" s="17">
        <v>3.5900000000000003E-7</v>
      </c>
      <c r="G106">
        <v>7.2624899999999999E-3</v>
      </c>
      <c r="H106">
        <v>4.1927099999999997E-3</v>
      </c>
      <c r="I106" s="17">
        <v>8.3199999999999996E-2</v>
      </c>
      <c r="J106">
        <v>9.7168299999999992E-3</v>
      </c>
      <c r="K106">
        <v>2.2291700000000001E-2</v>
      </c>
      <c r="L106">
        <v>0.01</v>
      </c>
      <c r="M106">
        <v>0</v>
      </c>
      <c r="N106" s="17">
        <v>8.6800000000000002E-2</v>
      </c>
      <c r="O106">
        <v>2.9335589</v>
      </c>
      <c r="P106">
        <v>20.602587310000001</v>
      </c>
      <c r="Q106" s="17">
        <v>2.2699999999999999E-6</v>
      </c>
      <c r="R106" s="17">
        <v>3.5900000000000003E-7</v>
      </c>
      <c r="S106">
        <v>96.415800000000004</v>
      </c>
      <c r="T106" s="17">
        <v>3.5900000000000003E-7</v>
      </c>
      <c r="U106">
        <v>3.2099999999999997E-2</v>
      </c>
      <c r="V106">
        <v>6.3E-3</v>
      </c>
      <c r="W106" s="17">
        <v>4.0999999999999999E-7</v>
      </c>
      <c r="X106">
        <v>-1.2483854000000001E-2</v>
      </c>
      <c r="Y106">
        <v>5.6173289999999999E-3</v>
      </c>
      <c r="Z106" s="17">
        <v>2.63E-2</v>
      </c>
      <c r="AA106" t="s">
        <v>165</v>
      </c>
    </row>
    <row r="107" spans="1:27" x14ac:dyDescent="0.3">
      <c r="A107" t="s">
        <v>383</v>
      </c>
      <c r="B107">
        <v>13</v>
      </c>
      <c r="C107">
        <v>80839476</v>
      </c>
      <c r="D107" t="s">
        <v>146</v>
      </c>
      <c r="E107" t="s">
        <v>139</v>
      </c>
      <c r="F107" s="17">
        <v>9.4099999999999997E-7</v>
      </c>
      <c r="G107">
        <v>-9.8424399999999992E-3</v>
      </c>
      <c r="H107">
        <v>1.9900400000000002E-3</v>
      </c>
      <c r="I107" s="17">
        <v>7.5799999999999998E-7</v>
      </c>
      <c r="J107">
        <v>-1.3769699999999999E-2</v>
      </c>
      <c r="K107">
        <v>6.4751299999999999E-3</v>
      </c>
      <c r="L107">
        <v>-0.01</v>
      </c>
      <c r="M107">
        <v>0</v>
      </c>
      <c r="N107" s="17">
        <v>9.4099999999999997E-7</v>
      </c>
      <c r="O107">
        <v>24.046204280000001</v>
      </c>
      <c r="P107">
        <v>0</v>
      </c>
      <c r="Q107" s="17">
        <v>1.75E-6</v>
      </c>
      <c r="R107" s="17">
        <v>1</v>
      </c>
      <c r="S107">
        <v>77.299499999999995</v>
      </c>
      <c r="T107" s="17">
        <v>9.4099999999999997E-7</v>
      </c>
      <c r="U107">
        <v>2.1499999999999998E-2</v>
      </c>
      <c r="V107">
        <v>5.8999999999999999E-3</v>
      </c>
      <c r="W107" s="17">
        <v>2.99E-4</v>
      </c>
      <c r="X107">
        <v>-8.521921E-3</v>
      </c>
      <c r="Y107">
        <v>2.167413E-3</v>
      </c>
      <c r="Z107" s="17">
        <v>7.8800000000000004E-5</v>
      </c>
      <c r="AA107" t="s">
        <v>165</v>
      </c>
    </row>
    <row r="108" spans="1:27" x14ac:dyDescent="0.3">
      <c r="A108" t="s">
        <v>442</v>
      </c>
      <c r="B108">
        <v>14</v>
      </c>
      <c r="C108">
        <v>25502275</v>
      </c>
      <c r="D108" t="s">
        <v>140</v>
      </c>
      <c r="E108" t="s">
        <v>146</v>
      </c>
      <c r="F108" s="17">
        <v>3.4999999999999999E-6</v>
      </c>
      <c r="G108">
        <v>-1.8534599999999998E-2</v>
      </c>
      <c r="H108">
        <v>3.9631099999999997E-3</v>
      </c>
      <c r="I108" s="17">
        <v>2.9100000000000001E-6</v>
      </c>
      <c r="J108">
        <v>-2.5275700000000002E-2</v>
      </c>
      <c r="K108">
        <v>1.16936E-2</v>
      </c>
      <c r="L108">
        <v>-0.02</v>
      </c>
      <c r="M108">
        <v>0</v>
      </c>
      <c r="N108" s="17">
        <v>3.4999999999999999E-6</v>
      </c>
      <c r="O108">
        <v>21.519859539999999</v>
      </c>
      <c r="P108">
        <v>0</v>
      </c>
      <c r="Q108" s="17">
        <v>6.3300000000000004E-6</v>
      </c>
      <c r="R108" s="17">
        <v>1</v>
      </c>
      <c r="S108">
        <v>70.058199999999999</v>
      </c>
      <c r="T108" s="17">
        <v>3.4999999999999999E-6</v>
      </c>
      <c r="U108">
        <v>-4.02E-2</v>
      </c>
      <c r="V108">
        <v>1.2500000000000001E-2</v>
      </c>
      <c r="W108" s="17">
        <v>1.34E-3</v>
      </c>
      <c r="X108">
        <v>-1.6520541999999999E-2</v>
      </c>
      <c r="Y108">
        <v>4.284515E-3</v>
      </c>
      <c r="Z108" s="17">
        <v>1.15E-4</v>
      </c>
      <c r="AA108" t="s">
        <v>165</v>
      </c>
    </row>
    <row r="109" spans="1:27" x14ac:dyDescent="0.3">
      <c r="A109" t="s">
        <v>481</v>
      </c>
      <c r="B109">
        <v>14</v>
      </c>
      <c r="C109">
        <v>32959451</v>
      </c>
      <c r="D109" t="s">
        <v>146</v>
      </c>
      <c r="E109" t="s">
        <v>144</v>
      </c>
      <c r="F109" s="17">
        <v>7.6199999999999999E-6</v>
      </c>
      <c r="G109">
        <v>2.6221E-3</v>
      </c>
      <c r="H109">
        <v>4.0133699999999996E-3</v>
      </c>
      <c r="I109" s="17">
        <v>0.51400000000000001</v>
      </c>
      <c r="J109" s="17">
        <v>5.4799999999999997E-5</v>
      </c>
      <c r="K109">
        <v>1.9944099999999999E-2</v>
      </c>
      <c r="L109">
        <v>0</v>
      </c>
      <c r="M109">
        <v>0</v>
      </c>
      <c r="N109" s="17">
        <v>0.51100000000000001</v>
      </c>
      <c r="O109">
        <v>0.43287318200000002</v>
      </c>
      <c r="P109">
        <v>17.17881903</v>
      </c>
      <c r="Q109" s="17">
        <v>4.6699999999999997E-5</v>
      </c>
      <c r="R109" s="17">
        <v>7.6199999999999999E-6</v>
      </c>
      <c r="S109">
        <v>95.876400000000004</v>
      </c>
      <c r="T109" s="17">
        <v>7.6199999999999999E-6</v>
      </c>
      <c r="U109">
        <v>0.02</v>
      </c>
      <c r="V109">
        <v>6.1000000000000004E-3</v>
      </c>
      <c r="W109" s="17">
        <v>1.07E-3</v>
      </c>
      <c r="X109">
        <v>1.9888825999999998E-2</v>
      </c>
      <c r="Y109">
        <v>5.3292790000000001E-3</v>
      </c>
      <c r="Z109" s="17">
        <v>1.9000000000000001E-4</v>
      </c>
      <c r="AA109" t="s">
        <v>165</v>
      </c>
    </row>
    <row r="110" spans="1:27" x14ac:dyDescent="0.3">
      <c r="A110" t="s">
        <v>369</v>
      </c>
      <c r="B110">
        <v>14</v>
      </c>
      <c r="C110">
        <v>51437891</v>
      </c>
      <c r="D110" t="s">
        <v>146</v>
      </c>
      <c r="E110" t="s">
        <v>144</v>
      </c>
      <c r="F110" s="17">
        <v>5.7700000000000004E-7</v>
      </c>
      <c r="G110">
        <v>1.22457E-2</v>
      </c>
      <c r="H110">
        <v>2.7567400000000001E-3</v>
      </c>
      <c r="I110" s="17">
        <v>8.9099999999999994E-6</v>
      </c>
      <c r="J110">
        <v>2.1810699999999999E-2</v>
      </c>
      <c r="K110">
        <v>1.36426E-2</v>
      </c>
      <c r="L110">
        <v>0.01</v>
      </c>
      <c r="M110">
        <v>0</v>
      </c>
      <c r="N110" s="17">
        <v>1.13E-5</v>
      </c>
      <c r="O110">
        <v>19.28593171</v>
      </c>
      <c r="P110">
        <v>3.289462645</v>
      </c>
      <c r="Q110" s="17">
        <v>3.7000000000000002E-6</v>
      </c>
      <c r="R110" s="17">
        <v>5.7700000000000004E-7</v>
      </c>
      <c r="S110">
        <v>89.666600000000003</v>
      </c>
      <c r="T110" s="17">
        <v>5.7700000000000004E-7</v>
      </c>
      <c r="U110">
        <v>-3.6600000000000001E-2</v>
      </c>
      <c r="V110">
        <v>8.3000000000000001E-3</v>
      </c>
      <c r="W110" s="17">
        <v>1.06E-5</v>
      </c>
      <c r="X110">
        <v>9.4430060000000003E-3</v>
      </c>
      <c r="Y110">
        <v>2.9966509999999999E-3</v>
      </c>
      <c r="Z110" s="17">
        <v>1.6000000000000001E-3</v>
      </c>
      <c r="AA110" t="s">
        <v>165</v>
      </c>
    </row>
    <row r="111" spans="1:27" x14ac:dyDescent="0.3">
      <c r="A111" t="s">
        <v>361</v>
      </c>
      <c r="B111">
        <v>14</v>
      </c>
      <c r="C111">
        <v>52889825</v>
      </c>
      <c r="D111" t="s">
        <v>140</v>
      </c>
      <c r="E111" t="s">
        <v>139</v>
      </c>
      <c r="F111" s="17">
        <v>4.1199999999999998E-7</v>
      </c>
      <c r="G111">
        <v>3.9629999999999999E-2</v>
      </c>
      <c r="H111">
        <v>7.7905099999999996E-3</v>
      </c>
      <c r="I111" s="17">
        <v>3.6399999999999998E-7</v>
      </c>
      <c r="J111">
        <v>3.9629999999999999E-2</v>
      </c>
      <c r="K111">
        <v>7.7905099999999996E-3</v>
      </c>
      <c r="L111">
        <v>0.04</v>
      </c>
      <c r="M111">
        <v>0</v>
      </c>
      <c r="N111" s="17">
        <v>4.1199999999999998E-7</v>
      </c>
      <c r="O111">
        <v>25.63498049</v>
      </c>
      <c r="P111">
        <v>0</v>
      </c>
      <c r="Q111" s="17">
        <v>7.8000000000000005E-7</v>
      </c>
      <c r="R111" s="17">
        <v>1</v>
      </c>
      <c r="S111">
        <v>0</v>
      </c>
      <c r="T111" s="17">
        <v>4.1199999999999998E-7</v>
      </c>
      <c r="U111">
        <v>4.2299999999999997E-2</v>
      </c>
      <c r="V111">
        <v>2.1399999999999999E-2</v>
      </c>
      <c r="W111" s="17">
        <v>4.8599999999999997E-2</v>
      </c>
      <c r="X111">
        <v>4.0153862999999998E-2</v>
      </c>
      <c r="Y111">
        <v>8.5767859999999994E-3</v>
      </c>
      <c r="Z111" s="17">
        <v>2.74E-6</v>
      </c>
      <c r="AA111" t="s">
        <v>165</v>
      </c>
    </row>
    <row r="112" spans="1:27" x14ac:dyDescent="0.3">
      <c r="A112" t="s">
        <v>439</v>
      </c>
      <c r="B112">
        <v>14</v>
      </c>
      <c r="C112">
        <v>63168547</v>
      </c>
      <c r="D112" t="s">
        <v>146</v>
      </c>
      <c r="E112" t="s">
        <v>144</v>
      </c>
      <c r="F112" s="17">
        <v>3.4000000000000001E-6</v>
      </c>
      <c r="G112">
        <v>1.9724499999999999E-2</v>
      </c>
      <c r="H112">
        <v>4.2209700000000001E-3</v>
      </c>
      <c r="I112" s="17">
        <v>2.9699999999999999E-6</v>
      </c>
      <c r="J112">
        <v>1.95999E-2</v>
      </c>
      <c r="K112">
        <v>4.6501700000000003E-3</v>
      </c>
      <c r="L112">
        <v>0.02</v>
      </c>
      <c r="M112">
        <v>0</v>
      </c>
      <c r="N112" s="17">
        <v>3.4000000000000001E-6</v>
      </c>
      <c r="O112">
        <v>21.575011910000001</v>
      </c>
      <c r="P112">
        <v>0</v>
      </c>
      <c r="Q112" s="17">
        <v>6.1600000000000003E-6</v>
      </c>
      <c r="R112" s="17">
        <v>1</v>
      </c>
      <c r="S112">
        <v>16.964200000000002</v>
      </c>
      <c r="T112" s="17">
        <v>3.4000000000000001E-6</v>
      </c>
      <c r="U112">
        <v>-1.43E-2</v>
      </c>
      <c r="V112">
        <v>6.4999999999999997E-3</v>
      </c>
      <c r="W112" s="17">
        <v>2.7199999999999998E-2</v>
      </c>
      <c r="X112">
        <v>2.3679987E-2</v>
      </c>
      <c r="Y112">
        <v>5.5505260000000001E-3</v>
      </c>
      <c r="Z112" s="17">
        <v>1.9899999999999999E-5</v>
      </c>
      <c r="AA112" t="s">
        <v>165</v>
      </c>
    </row>
    <row r="113" spans="1:27" x14ac:dyDescent="0.3">
      <c r="A113" t="s">
        <v>378</v>
      </c>
      <c r="B113">
        <v>14</v>
      </c>
      <c r="C113">
        <v>92311084</v>
      </c>
      <c r="D113" t="s">
        <v>144</v>
      </c>
      <c r="E113" t="s">
        <v>146</v>
      </c>
      <c r="F113" s="17">
        <v>8.23E-7</v>
      </c>
      <c r="G113">
        <v>7.6599199999999997E-3</v>
      </c>
      <c r="H113">
        <v>3.96598E-3</v>
      </c>
      <c r="I113" s="17">
        <v>5.3400000000000003E-2</v>
      </c>
      <c r="J113">
        <v>5.2214999999999996E-3</v>
      </c>
      <c r="K113">
        <v>2.0121E-2</v>
      </c>
      <c r="L113">
        <v>0.01</v>
      </c>
      <c r="M113">
        <v>0</v>
      </c>
      <c r="N113" s="17">
        <v>5.3900000000000003E-2</v>
      </c>
      <c r="O113">
        <v>3.7144691339999998</v>
      </c>
      <c r="P113">
        <v>18.18830556</v>
      </c>
      <c r="Q113" s="17">
        <v>5.2100000000000001E-6</v>
      </c>
      <c r="R113" s="17">
        <v>8.23E-7</v>
      </c>
      <c r="S113">
        <v>96.052199999999999</v>
      </c>
      <c r="T113" s="17">
        <v>8.23E-7</v>
      </c>
      <c r="U113">
        <v>-1.4999999999999999E-2</v>
      </c>
      <c r="V113">
        <v>6.0000000000000001E-3</v>
      </c>
      <c r="W113" s="17">
        <v>1.2999999999999999E-2</v>
      </c>
      <c r="X113">
        <v>2.5242555999999999E-2</v>
      </c>
      <c r="Y113">
        <v>5.285232E-3</v>
      </c>
      <c r="Z113" s="17">
        <v>1.79E-6</v>
      </c>
      <c r="AA113" t="s">
        <v>165</v>
      </c>
    </row>
    <row r="114" spans="1:27" x14ac:dyDescent="0.3">
      <c r="A114" t="s">
        <v>385</v>
      </c>
      <c r="B114">
        <v>14</v>
      </c>
      <c r="C114">
        <v>92984678</v>
      </c>
      <c r="D114" t="s">
        <v>146</v>
      </c>
      <c r="E114" t="s">
        <v>139</v>
      </c>
      <c r="F114" s="17">
        <v>9.78E-7</v>
      </c>
      <c r="G114">
        <v>-1.6048699999999999E-2</v>
      </c>
      <c r="H114">
        <v>3.2576900000000002E-3</v>
      </c>
      <c r="I114" s="17">
        <v>8.3799999999999996E-7</v>
      </c>
      <c r="J114">
        <v>-1.6050999999999999E-2</v>
      </c>
      <c r="K114">
        <v>3.2614900000000001E-3</v>
      </c>
      <c r="L114">
        <v>-0.02</v>
      </c>
      <c r="M114">
        <v>0</v>
      </c>
      <c r="N114" s="17">
        <v>9.78E-7</v>
      </c>
      <c r="O114">
        <v>23.970639469999998</v>
      </c>
      <c r="P114">
        <v>0</v>
      </c>
      <c r="Q114" s="17">
        <v>1.8199999999999999E-6</v>
      </c>
      <c r="R114" s="17">
        <v>1</v>
      </c>
      <c r="S114">
        <v>5.59698E-2</v>
      </c>
      <c r="T114" s="17">
        <v>9.78E-7</v>
      </c>
      <c r="U114">
        <v>2.5399999999999999E-2</v>
      </c>
      <c r="V114">
        <v>9.9000000000000008E-3</v>
      </c>
      <c r="W114" s="17">
        <v>1.04E-2</v>
      </c>
      <c r="X114">
        <v>-1.5316104000000001E-2</v>
      </c>
      <c r="Y114">
        <v>3.5371000000000001E-3</v>
      </c>
      <c r="Z114" s="17">
        <v>1.5400000000000002E-5</v>
      </c>
      <c r="AA114" t="s">
        <v>165</v>
      </c>
    </row>
    <row r="115" spans="1:27" x14ac:dyDescent="0.3">
      <c r="A115" t="s">
        <v>491</v>
      </c>
      <c r="B115">
        <v>14</v>
      </c>
      <c r="C115">
        <v>101637366</v>
      </c>
      <c r="D115" t="s">
        <v>140</v>
      </c>
      <c r="E115" t="s">
        <v>139</v>
      </c>
      <c r="F115" s="17">
        <v>8.2400000000000007E-6</v>
      </c>
      <c r="G115">
        <v>-8.9211399999999993E-3</v>
      </c>
      <c r="H115">
        <v>2.4245500000000001E-3</v>
      </c>
      <c r="I115" s="17">
        <v>2.34E-4</v>
      </c>
      <c r="J115">
        <v>-1.81412E-2</v>
      </c>
      <c r="K115">
        <v>1.28935E-2</v>
      </c>
      <c r="L115">
        <v>-0.01</v>
      </c>
      <c r="M115">
        <v>0</v>
      </c>
      <c r="N115" s="17">
        <v>2.8299999999999999E-4</v>
      </c>
      <c r="O115">
        <v>13.177115779999999</v>
      </c>
      <c r="P115">
        <v>4.2552414360000004</v>
      </c>
      <c r="Q115" s="17">
        <v>5.1199999999999998E-5</v>
      </c>
      <c r="R115" s="17">
        <v>8.2400000000000007E-6</v>
      </c>
      <c r="S115">
        <v>90.822699999999998</v>
      </c>
      <c r="T115" s="17">
        <v>8.2400000000000007E-6</v>
      </c>
      <c r="U115">
        <v>-3.2000000000000001E-2</v>
      </c>
      <c r="V115">
        <v>7.4000000000000003E-3</v>
      </c>
      <c r="W115" s="17">
        <v>1.36E-5</v>
      </c>
      <c r="X115">
        <v>-6.288058E-3</v>
      </c>
      <c r="Y115">
        <v>2.6307790000000002E-3</v>
      </c>
      <c r="Z115" s="17">
        <v>1.66E-2</v>
      </c>
      <c r="AA115" t="s">
        <v>165</v>
      </c>
    </row>
    <row r="116" spans="1:27" x14ac:dyDescent="0.3">
      <c r="A116" t="s">
        <v>399</v>
      </c>
      <c r="B116">
        <v>15</v>
      </c>
      <c r="C116">
        <v>36991780</v>
      </c>
      <c r="D116" t="s">
        <v>140</v>
      </c>
      <c r="E116" t="s">
        <v>139</v>
      </c>
      <c r="F116" s="17">
        <v>1.3799999999999999E-6</v>
      </c>
      <c r="G116">
        <v>-1.5745100000000001E-3</v>
      </c>
      <c r="H116">
        <v>2.2276399999999999E-3</v>
      </c>
      <c r="I116" s="17">
        <v>0.48</v>
      </c>
      <c r="J116">
        <v>1.24183E-2</v>
      </c>
      <c r="K116">
        <v>1.8769500000000001E-2</v>
      </c>
      <c r="L116">
        <v>0</v>
      </c>
      <c r="M116">
        <v>0</v>
      </c>
      <c r="N116" s="17">
        <v>0.44800000000000001</v>
      </c>
      <c r="O116">
        <v>0.57625818200000001</v>
      </c>
      <c r="P116">
        <v>20.310486869999998</v>
      </c>
      <c r="Q116" s="17">
        <v>8.7499999999999992E-6</v>
      </c>
      <c r="R116" s="17">
        <v>1.3799999999999999E-6</v>
      </c>
      <c r="S116">
        <v>96.513900000000007</v>
      </c>
      <c r="T116" s="17">
        <v>1.3799999999999999E-6</v>
      </c>
      <c r="U116">
        <v>3.1699999999999999E-2</v>
      </c>
      <c r="V116">
        <v>6.6E-3</v>
      </c>
      <c r="W116" s="17">
        <v>1.73E-6</v>
      </c>
      <c r="X116">
        <v>-5.995355E-3</v>
      </c>
      <c r="Y116">
        <v>2.426129E-3</v>
      </c>
      <c r="Z116" s="17">
        <v>1.34E-2</v>
      </c>
      <c r="AA116" t="s">
        <v>165</v>
      </c>
    </row>
    <row r="117" spans="1:27" x14ac:dyDescent="0.3">
      <c r="A117" t="s">
        <v>426</v>
      </c>
      <c r="B117">
        <v>15</v>
      </c>
      <c r="C117">
        <v>77246990</v>
      </c>
      <c r="D117" t="s">
        <v>144</v>
      </c>
      <c r="E117" t="s">
        <v>140</v>
      </c>
      <c r="F117" s="17">
        <v>2.5399999999999998E-6</v>
      </c>
      <c r="G117">
        <v>-1.20687E-2</v>
      </c>
      <c r="H117">
        <v>2.5494200000000002E-3</v>
      </c>
      <c r="I117" s="17">
        <v>2.2000000000000001E-6</v>
      </c>
      <c r="J117">
        <v>-1.20687E-2</v>
      </c>
      <c r="K117">
        <v>2.5494200000000002E-3</v>
      </c>
      <c r="L117">
        <v>-0.01</v>
      </c>
      <c r="M117">
        <v>0</v>
      </c>
      <c r="N117" s="17">
        <v>2.5399999999999998E-6</v>
      </c>
      <c r="O117">
        <v>22.13891739</v>
      </c>
      <c r="P117">
        <v>0</v>
      </c>
      <c r="Q117" s="17">
        <v>4.6199999999999998E-6</v>
      </c>
      <c r="R117" s="17">
        <v>1</v>
      </c>
      <c r="S117">
        <v>0</v>
      </c>
      <c r="T117" s="17">
        <v>2.5399999999999998E-6</v>
      </c>
      <c r="U117">
        <v>-1.7399999999999999E-2</v>
      </c>
      <c r="V117">
        <v>7.1000000000000004E-3</v>
      </c>
      <c r="W117" s="17">
        <v>1.4E-2</v>
      </c>
      <c r="X117">
        <v>-1.158563E-2</v>
      </c>
      <c r="Y117">
        <v>2.8099879999999998E-3</v>
      </c>
      <c r="Z117" s="17">
        <v>3.6399999999999997E-5</v>
      </c>
      <c r="AA117" t="s">
        <v>165</v>
      </c>
    </row>
    <row r="118" spans="1:27" x14ac:dyDescent="0.3">
      <c r="A118" t="s">
        <v>395</v>
      </c>
      <c r="B118">
        <v>15</v>
      </c>
      <c r="C118">
        <v>77256130</v>
      </c>
      <c r="D118" t="s">
        <v>146</v>
      </c>
      <c r="E118" t="s">
        <v>140</v>
      </c>
      <c r="F118" s="17">
        <v>1.31E-6</v>
      </c>
      <c r="G118">
        <v>-9.9946400000000008E-3</v>
      </c>
      <c r="H118">
        <v>2.0509299999999999E-3</v>
      </c>
      <c r="I118" s="17">
        <v>1.1000000000000001E-6</v>
      </c>
      <c r="J118">
        <v>-1.1622199999999999E-2</v>
      </c>
      <c r="K118">
        <v>4.0672499999999997E-3</v>
      </c>
      <c r="L118">
        <v>-0.01</v>
      </c>
      <c r="M118">
        <v>0</v>
      </c>
      <c r="N118" s="17">
        <v>1.31E-6</v>
      </c>
      <c r="O118">
        <v>23.414481089999999</v>
      </c>
      <c r="P118">
        <v>0</v>
      </c>
      <c r="Q118" s="17">
        <v>2.4099999999999998E-6</v>
      </c>
      <c r="R118" s="17">
        <v>1</v>
      </c>
      <c r="S118">
        <v>47.189599999999999</v>
      </c>
      <c r="T118" s="17">
        <v>1.31E-6</v>
      </c>
      <c r="U118">
        <v>1.7899999999999999E-2</v>
      </c>
      <c r="V118">
        <v>6.1000000000000004E-3</v>
      </c>
      <c r="W118" s="17">
        <v>3.2699999999999999E-3</v>
      </c>
      <c r="X118">
        <v>-9.1800230000000007E-3</v>
      </c>
      <c r="Y118">
        <v>2.2328510000000001E-3</v>
      </c>
      <c r="Z118" s="17">
        <v>3.68E-5</v>
      </c>
      <c r="AA118" t="s">
        <v>165</v>
      </c>
    </row>
    <row r="119" spans="1:27" x14ac:dyDescent="0.3">
      <c r="A119" t="s">
        <v>445</v>
      </c>
      <c r="B119">
        <v>15</v>
      </c>
      <c r="C119">
        <v>77310345</v>
      </c>
      <c r="D119" t="s">
        <v>146</v>
      </c>
      <c r="E119" t="s">
        <v>139</v>
      </c>
      <c r="F119" s="17">
        <v>3.9999999999999998E-6</v>
      </c>
      <c r="G119">
        <v>9.2529099999999996E-3</v>
      </c>
      <c r="H119">
        <v>1.99461E-3</v>
      </c>
      <c r="I119" s="17">
        <v>3.4999999999999999E-6</v>
      </c>
      <c r="J119">
        <v>9.2529099999999996E-3</v>
      </c>
      <c r="K119">
        <v>1.99461E-3</v>
      </c>
      <c r="L119">
        <v>0.01</v>
      </c>
      <c r="M119">
        <v>0</v>
      </c>
      <c r="N119" s="17">
        <v>3.9999999999999998E-6</v>
      </c>
      <c r="O119">
        <v>21.263711350000001</v>
      </c>
      <c r="P119">
        <v>0</v>
      </c>
      <c r="Q119" s="17">
        <v>7.2200000000000003E-6</v>
      </c>
      <c r="R119" s="17">
        <v>1</v>
      </c>
      <c r="S119">
        <v>0</v>
      </c>
      <c r="T119" s="17">
        <v>3.9999999999999998E-6</v>
      </c>
      <c r="U119">
        <v>-1.38E-2</v>
      </c>
      <c r="V119">
        <v>5.8999999999999999E-3</v>
      </c>
      <c r="W119" s="17">
        <v>1.9800000000000002E-2</v>
      </c>
      <c r="X119">
        <v>8.8621220000000001E-3</v>
      </c>
      <c r="Y119">
        <v>2.1728609999999999E-3</v>
      </c>
      <c r="Z119" s="17">
        <v>4.3300000000000002E-5</v>
      </c>
      <c r="AA119" t="s">
        <v>165</v>
      </c>
    </row>
    <row r="120" spans="1:27" x14ac:dyDescent="0.3">
      <c r="A120" t="s">
        <v>493</v>
      </c>
      <c r="B120">
        <v>15</v>
      </c>
      <c r="C120">
        <v>79234470</v>
      </c>
      <c r="D120" t="s">
        <v>139</v>
      </c>
      <c r="E120" t="s">
        <v>140</v>
      </c>
      <c r="F120" s="17">
        <v>8.9400000000000008E-6</v>
      </c>
      <c r="G120">
        <v>-1.38099E-2</v>
      </c>
      <c r="H120">
        <v>3.0926299999999999E-3</v>
      </c>
      <c r="I120" s="17">
        <v>7.9899999999999997E-6</v>
      </c>
      <c r="J120">
        <v>-1.38099E-2</v>
      </c>
      <c r="K120">
        <v>3.0926299999999999E-3</v>
      </c>
      <c r="L120">
        <v>-0.01</v>
      </c>
      <c r="M120">
        <v>0</v>
      </c>
      <c r="N120" s="17">
        <v>8.9400000000000008E-6</v>
      </c>
      <c r="O120">
        <v>19.725140530000001</v>
      </c>
      <c r="P120">
        <v>0</v>
      </c>
      <c r="Q120" s="17">
        <v>1.5800000000000001E-5</v>
      </c>
      <c r="R120" s="17">
        <v>1</v>
      </c>
      <c r="S120">
        <v>0</v>
      </c>
      <c r="T120" s="17">
        <v>8.9400000000000008E-6</v>
      </c>
      <c r="U120">
        <v>1.9099999999999999E-2</v>
      </c>
      <c r="V120">
        <v>9.4999999999999998E-3</v>
      </c>
      <c r="W120" s="17">
        <v>4.3499999999999997E-2</v>
      </c>
      <c r="X120">
        <v>-1.3557497E-2</v>
      </c>
      <c r="Y120">
        <v>3.3535869999999999E-3</v>
      </c>
      <c r="Z120" s="17">
        <v>5.5699999999999999E-5</v>
      </c>
      <c r="AA120" t="s">
        <v>165</v>
      </c>
    </row>
    <row r="121" spans="1:27" x14ac:dyDescent="0.3">
      <c r="A121" t="s">
        <v>475</v>
      </c>
      <c r="B121">
        <v>16</v>
      </c>
      <c r="C121">
        <v>8875529</v>
      </c>
      <c r="D121" t="s">
        <v>140</v>
      </c>
      <c r="E121" t="s">
        <v>146</v>
      </c>
      <c r="F121" s="17">
        <v>7.0500000000000003E-6</v>
      </c>
      <c r="G121">
        <v>-6.0777599999999998E-3</v>
      </c>
      <c r="H121">
        <v>2.01951E-3</v>
      </c>
      <c r="I121" s="17">
        <v>2.6199999999999999E-3</v>
      </c>
      <c r="J121">
        <v>3.1058499999999998E-3</v>
      </c>
      <c r="K121">
        <v>1.2659699999999999E-2</v>
      </c>
      <c r="L121">
        <v>-0.01</v>
      </c>
      <c r="M121">
        <v>0</v>
      </c>
      <c r="N121" s="17">
        <v>2.3800000000000002E-3</v>
      </c>
      <c r="O121">
        <v>9.2305341950000006</v>
      </c>
      <c r="P121">
        <v>8.5286973849999992</v>
      </c>
      <c r="Q121" s="17">
        <v>4.3300000000000002E-5</v>
      </c>
      <c r="R121" s="17">
        <v>7.0500000000000003E-6</v>
      </c>
      <c r="S121">
        <v>93.682000000000002</v>
      </c>
      <c r="T121" s="17">
        <v>7.0500000000000003E-6</v>
      </c>
      <c r="U121">
        <v>1.6400000000000001E-2</v>
      </c>
      <c r="V121">
        <v>6.0000000000000001E-3</v>
      </c>
      <c r="W121" s="17">
        <v>5.8100000000000001E-3</v>
      </c>
      <c r="X121">
        <v>-9.1826649999999996E-3</v>
      </c>
      <c r="Y121">
        <v>2.1985529999999998E-3</v>
      </c>
      <c r="Z121" s="17">
        <v>3.01E-5</v>
      </c>
      <c r="AA121" t="s">
        <v>165</v>
      </c>
    </row>
    <row r="122" spans="1:27" x14ac:dyDescent="0.3">
      <c r="A122" t="s">
        <v>401</v>
      </c>
      <c r="B122">
        <v>16</v>
      </c>
      <c r="C122">
        <v>19794347</v>
      </c>
      <c r="D122" t="s">
        <v>144</v>
      </c>
      <c r="E122" t="s">
        <v>146</v>
      </c>
      <c r="F122" s="17">
        <v>1.4699999999999999E-6</v>
      </c>
      <c r="G122">
        <v>-2.6329700000000001E-2</v>
      </c>
      <c r="H122">
        <v>5.4331600000000002E-3</v>
      </c>
      <c r="I122" s="17">
        <v>1.26E-6</v>
      </c>
      <c r="J122">
        <v>-2.6329700000000001E-2</v>
      </c>
      <c r="K122">
        <v>5.4331600000000002E-3</v>
      </c>
      <c r="L122">
        <v>-0.03</v>
      </c>
      <c r="M122">
        <v>0</v>
      </c>
      <c r="N122" s="17">
        <v>1.4699999999999999E-6</v>
      </c>
      <c r="O122">
        <v>23.189683909999999</v>
      </c>
      <c r="P122">
        <v>0</v>
      </c>
      <c r="Q122" s="17">
        <v>2.7E-6</v>
      </c>
      <c r="R122" s="17">
        <v>1</v>
      </c>
      <c r="S122">
        <v>0</v>
      </c>
      <c r="T122" s="17">
        <v>1.4699999999999999E-6</v>
      </c>
      <c r="U122">
        <v>-2.2100000000000002E-2</v>
      </c>
      <c r="V122">
        <v>8.2000000000000007E-3</v>
      </c>
      <c r="W122" s="17">
        <v>6.9199999999999999E-3</v>
      </c>
      <c r="X122">
        <v>-2.963973E-2</v>
      </c>
      <c r="Y122">
        <v>7.2539780000000003E-3</v>
      </c>
      <c r="Z122" s="17">
        <v>4.3900000000000003E-5</v>
      </c>
      <c r="AA122" t="s">
        <v>165</v>
      </c>
    </row>
    <row r="123" spans="1:27" x14ac:dyDescent="0.3">
      <c r="A123" t="s">
        <v>362</v>
      </c>
      <c r="B123">
        <v>16</v>
      </c>
      <c r="C123">
        <v>30623979</v>
      </c>
      <c r="D123" t="s">
        <v>146</v>
      </c>
      <c r="E123" t="s">
        <v>140</v>
      </c>
      <c r="F123" s="17">
        <v>4.2800000000000002E-7</v>
      </c>
      <c r="G123">
        <v>-6.2136300000000004E-3</v>
      </c>
      <c r="H123">
        <v>1.9989000000000001E-3</v>
      </c>
      <c r="I123" s="17">
        <v>1.8799999999999999E-3</v>
      </c>
      <c r="J123">
        <v>4.3634700000000004E-3</v>
      </c>
      <c r="K123">
        <v>1.44014E-2</v>
      </c>
      <c r="L123">
        <v>-0.01</v>
      </c>
      <c r="M123">
        <v>0</v>
      </c>
      <c r="N123" s="17">
        <v>1.67E-3</v>
      </c>
      <c r="O123">
        <v>9.8777287329999997</v>
      </c>
      <c r="P123">
        <v>13.30479637</v>
      </c>
      <c r="Q123" s="17">
        <v>2.7099999999999999E-6</v>
      </c>
      <c r="R123" s="17">
        <v>4.2800000000000002E-7</v>
      </c>
      <c r="S123">
        <v>95.266199999999998</v>
      </c>
      <c r="T123" s="17">
        <v>4.2800000000000002E-7</v>
      </c>
      <c r="U123">
        <v>-1.9300000000000001E-2</v>
      </c>
      <c r="V123">
        <v>5.8999999999999999E-3</v>
      </c>
      <c r="W123" s="17">
        <v>1.1299999999999999E-3</v>
      </c>
      <c r="X123">
        <v>-9.7791089999999994E-3</v>
      </c>
      <c r="Y123">
        <v>2.178152E-3</v>
      </c>
      <c r="Z123" s="17">
        <v>7.4000000000000003E-6</v>
      </c>
      <c r="AA123" t="s">
        <v>165</v>
      </c>
    </row>
    <row r="124" spans="1:27" x14ac:dyDescent="0.3">
      <c r="A124" t="s">
        <v>364</v>
      </c>
      <c r="B124">
        <v>16</v>
      </c>
      <c r="C124">
        <v>30823047</v>
      </c>
      <c r="D124" t="s">
        <v>140</v>
      </c>
      <c r="E124" t="s">
        <v>146</v>
      </c>
      <c r="F124" s="17">
        <v>4.6100000000000001E-7</v>
      </c>
      <c r="G124">
        <v>6.17835E-3</v>
      </c>
      <c r="H124">
        <v>2.01403E-3</v>
      </c>
      <c r="I124" s="17">
        <v>2.16E-3</v>
      </c>
      <c r="J124">
        <v>-4.67038E-3</v>
      </c>
      <c r="K124">
        <v>1.4685200000000001E-2</v>
      </c>
      <c r="L124">
        <v>0.01</v>
      </c>
      <c r="M124">
        <v>0</v>
      </c>
      <c r="N124" s="17">
        <v>1.92E-3</v>
      </c>
      <c r="O124">
        <v>9.6269784339999998</v>
      </c>
      <c r="P124">
        <v>13.43823813</v>
      </c>
      <c r="Q124" s="17">
        <v>2.88E-6</v>
      </c>
      <c r="R124" s="17">
        <v>4.6100000000000001E-7</v>
      </c>
      <c r="S124">
        <v>95.302999999999997</v>
      </c>
      <c r="T124" s="17">
        <v>4.6100000000000001E-7</v>
      </c>
      <c r="U124">
        <v>-1.9900000000000001E-2</v>
      </c>
      <c r="V124">
        <v>6.0000000000000001E-3</v>
      </c>
      <c r="W124" s="17">
        <v>9.7400000000000004E-4</v>
      </c>
      <c r="X124">
        <v>9.7478549999999997E-3</v>
      </c>
      <c r="Y124">
        <v>2.192219E-3</v>
      </c>
      <c r="Z124" s="17">
        <v>9.0599999999999997E-6</v>
      </c>
      <c r="AA124" t="s">
        <v>165</v>
      </c>
    </row>
    <row r="125" spans="1:27" x14ac:dyDescent="0.3">
      <c r="A125" t="s">
        <v>388</v>
      </c>
      <c r="B125">
        <v>16</v>
      </c>
      <c r="C125">
        <v>51162881</v>
      </c>
      <c r="D125" t="s">
        <v>140</v>
      </c>
      <c r="E125" t="s">
        <v>139</v>
      </c>
      <c r="F125" s="17">
        <v>1.08E-6</v>
      </c>
      <c r="G125">
        <v>-2.9896200000000001E-2</v>
      </c>
      <c r="H125">
        <v>6.0974799999999997E-3</v>
      </c>
      <c r="I125" s="17">
        <v>9.4399999999999998E-7</v>
      </c>
      <c r="J125">
        <v>-2.9896200000000001E-2</v>
      </c>
      <c r="K125">
        <v>6.0974799999999997E-3</v>
      </c>
      <c r="L125">
        <v>-0.03</v>
      </c>
      <c r="M125">
        <v>0</v>
      </c>
      <c r="N125" s="17">
        <v>1.08E-6</v>
      </c>
      <c r="O125">
        <v>23.782316609999999</v>
      </c>
      <c r="P125">
        <v>0</v>
      </c>
      <c r="Q125" s="17">
        <v>1.9999999999999999E-6</v>
      </c>
      <c r="R125" s="17">
        <v>1</v>
      </c>
      <c r="S125">
        <v>0</v>
      </c>
      <c r="T125" s="17">
        <v>1.08E-6</v>
      </c>
      <c r="U125">
        <v>-3.0499999999999999E-2</v>
      </c>
      <c r="V125">
        <v>7.0000000000000001E-3</v>
      </c>
      <c r="W125" s="17">
        <v>1.43E-5</v>
      </c>
      <c r="X125">
        <v>-2.7997227E-2</v>
      </c>
      <c r="Y125">
        <v>1.2414451999999999E-2</v>
      </c>
      <c r="Z125" s="17">
        <v>2.41E-2</v>
      </c>
      <c r="AA125" t="s">
        <v>165</v>
      </c>
    </row>
    <row r="126" spans="1:27" x14ac:dyDescent="0.3">
      <c r="A126" t="s">
        <v>422</v>
      </c>
      <c r="B126">
        <v>16</v>
      </c>
      <c r="C126">
        <v>70831787</v>
      </c>
      <c r="D126" t="s">
        <v>139</v>
      </c>
      <c r="E126" t="s">
        <v>140</v>
      </c>
      <c r="F126" s="17">
        <v>2.4099999999999998E-6</v>
      </c>
      <c r="G126">
        <v>1.47706E-2</v>
      </c>
      <c r="H126">
        <v>3.1066599999999998E-3</v>
      </c>
      <c r="I126" s="17">
        <v>1.99E-6</v>
      </c>
      <c r="J126">
        <v>1.9964800000000001E-2</v>
      </c>
      <c r="K126">
        <v>9.0780800000000005E-3</v>
      </c>
      <c r="L126">
        <v>0.01</v>
      </c>
      <c r="M126">
        <v>0</v>
      </c>
      <c r="N126" s="17">
        <v>2.4099999999999998E-6</v>
      </c>
      <c r="O126">
        <v>22.234904879999998</v>
      </c>
      <c r="P126">
        <v>0</v>
      </c>
      <c r="Q126" s="17">
        <v>4.4000000000000002E-6</v>
      </c>
      <c r="R126" s="17">
        <v>1</v>
      </c>
      <c r="S126">
        <v>71.876800000000003</v>
      </c>
      <c r="T126" s="17">
        <v>2.4099999999999998E-6</v>
      </c>
      <c r="U126">
        <v>-3.1300000000000001E-2</v>
      </c>
      <c r="V126">
        <v>9.2999999999999992E-3</v>
      </c>
      <c r="W126" s="17">
        <v>7.9500000000000003E-4</v>
      </c>
      <c r="X126">
        <v>1.3050773999999999E-2</v>
      </c>
      <c r="Y126">
        <v>3.3793170000000002E-3</v>
      </c>
      <c r="Z126" s="17">
        <v>1.17E-4</v>
      </c>
      <c r="AA126" t="s">
        <v>165</v>
      </c>
    </row>
    <row r="127" spans="1:27" x14ac:dyDescent="0.3">
      <c r="A127" t="s">
        <v>372</v>
      </c>
      <c r="B127">
        <v>16</v>
      </c>
      <c r="C127">
        <v>77520482</v>
      </c>
      <c r="D127" t="s">
        <v>146</v>
      </c>
      <c r="E127" t="s">
        <v>140</v>
      </c>
      <c r="F127" s="17">
        <v>7.1800000000000005E-7</v>
      </c>
      <c r="G127">
        <v>-3.0239200000000001E-2</v>
      </c>
      <c r="H127">
        <v>6.0679899999999997E-3</v>
      </c>
      <c r="I127" s="17">
        <v>6.2500000000000005E-7</v>
      </c>
      <c r="J127">
        <v>-3.0239200000000001E-2</v>
      </c>
      <c r="K127">
        <v>6.0679899999999997E-3</v>
      </c>
      <c r="L127">
        <v>-0.03</v>
      </c>
      <c r="M127">
        <v>0</v>
      </c>
      <c r="N127" s="17">
        <v>7.1800000000000005E-7</v>
      </c>
      <c r="O127">
        <v>24.56573281</v>
      </c>
      <c r="P127">
        <v>0</v>
      </c>
      <c r="Q127" s="17">
        <v>1.3400000000000001E-6</v>
      </c>
      <c r="R127" s="17">
        <v>1</v>
      </c>
      <c r="S127">
        <v>0</v>
      </c>
      <c r="T127" s="17">
        <v>7.1800000000000005E-7</v>
      </c>
      <c r="U127">
        <v>3.09E-2</v>
      </c>
      <c r="V127">
        <v>7.0000000000000001E-3</v>
      </c>
      <c r="W127" s="17">
        <v>1.1199999999999999E-5</v>
      </c>
      <c r="X127">
        <v>-2.8241481999999998E-2</v>
      </c>
      <c r="Y127">
        <v>1.2171026999999999E-2</v>
      </c>
      <c r="Z127" s="17">
        <v>2.0299999999999999E-2</v>
      </c>
      <c r="AA127" t="s">
        <v>165</v>
      </c>
    </row>
    <row r="128" spans="1:27" x14ac:dyDescent="0.3">
      <c r="A128" t="s">
        <v>406</v>
      </c>
      <c r="B128">
        <v>17</v>
      </c>
      <c r="C128">
        <v>11395143</v>
      </c>
      <c r="D128" t="s">
        <v>140</v>
      </c>
      <c r="E128" t="s">
        <v>139</v>
      </c>
      <c r="F128" s="17">
        <v>1.57E-6</v>
      </c>
      <c r="G128">
        <v>-1.9188299999999998E-2</v>
      </c>
      <c r="H128">
        <v>3.9695599999999996E-3</v>
      </c>
      <c r="I128" s="17">
        <v>1.3400000000000001E-6</v>
      </c>
      <c r="J128">
        <v>-1.9188299999999998E-2</v>
      </c>
      <c r="K128">
        <v>3.9695599999999996E-3</v>
      </c>
      <c r="L128">
        <v>-0.02</v>
      </c>
      <c r="M128">
        <v>0</v>
      </c>
      <c r="N128" s="17">
        <v>1.57E-6</v>
      </c>
      <c r="O128">
        <v>23.058303030000001</v>
      </c>
      <c r="P128">
        <v>0</v>
      </c>
      <c r="Q128" s="17">
        <v>2.8899999999999999E-6</v>
      </c>
      <c r="R128" s="17">
        <v>1</v>
      </c>
      <c r="S128">
        <v>0</v>
      </c>
      <c r="T128" s="17">
        <v>1.57E-6</v>
      </c>
      <c r="U128">
        <v>-2.0199999999999999E-2</v>
      </c>
      <c r="V128">
        <v>6.0000000000000001E-3</v>
      </c>
      <c r="W128" s="17">
        <v>7.18E-4</v>
      </c>
      <c r="X128">
        <v>-1.8400749000000001E-2</v>
      </c>
      <c r="Y128">
        <v>5.2937180000000002E-3</v>
      </c>
      <c r="Z128" s="17">
        <v>5.0900000000000001E-4</v>
      </c>
      <c r="AA128" t="s">
        <v>165</v>
      </c>
    </row>
    <row r="129" spans="1:30" x14ac:dyDescent="0.3">
      <c r="A129" t="s">
        <v>405</v>
      </c>
      <c r="B129">
        <v>17</v>
      </c>
      <c r="C129">
        <v>11439334</v>
      </c>
      <c r="D129" t="s">
        <v>146</v>
      </c>
      <c r="E129" t="s">
        <v>140</v>
      </c>
      <c r="F129" s="17">
        <v>1.53E-6</v>
      </c>
      <c r="G129">
        <v>-1.87674E-2</v>
      </c>
      <c r="H129">
        <v>4.1370000000000001E-3</v>
      </c>
      <c r="I129" s="17">
        <v>5.7200000000000003E-6</v>
      </c>
      <c r="J129">
        <v>-1.9705899999999998E-2</v>
      </c>
      <c r="K129">
        <v>7.9212699999999994E-3</v>
      </c>
      <c r="L129">
        <v>-0.02</v>
      </c>
      <c r="M129">
        <v>0</v>
      </c>
      <c r="N129" s="17">
        <v>6.7000000000000002E-6</v>
      </c>
      <c r="O129">
        <v>20.275665419999999</v>
      </c>
      <c r="P129">
        <v>0.42703233000000002</v>
      </c>
      <c r="Q129" s="17">
        <v>9.6099999999999995E-6</v>
      </c>
      <c r="R129" s="17">
        <v>1.53E-6</v>
      </c>
      <c r="S129">
        <v>72.026200000000003</v>
      </c>
      <c r="T129" s="17">
        <v>1.53E-6</v>
      </c>
      <c r="U129">
        <v>2.8000000000000001E-2</v>
      </c>
      <c r="V129">
        <v>6.4000000000000003E-3</v>
      </c>
      <c r="W129" s="17">
        <v>1.1399999999999999E-5</v>
      </c>
      <c r="X129">
        <v>-1.2140704E-2</v>
      </c>
      <c r="Y129">
        <v>5.4220689999999998E-3</v>
      </c>
      <c r="Z129" s="17">
        <v>2.5100000000000001E-2</v>
      </c>
      <c r="AA129" t="s">
        <v>165</v>
      </c>
    </row>
    <row r="130" spans="1:30" x14ac:dyDescent="0.3">
      <c r="A130" t="s">
        <v>465</v>
      </c>
      <c r="B130">
        <v>17</v>
      </c>
      <c r="C130">
        <v>17715317</v>
      </c>
      <c r="D130" t="s">
        <v>139</v>
      </c>
      <c r="E130" t="s">
        <v>146</v>
      </c>
      <c r="F130" s="17">
        <v>5.7899999999999996E-6</v>
      </c>
      <c r="G130">
        <v>-9.3292700000000006E-3</v>
      </c>
      <c r="H130">
        <v>2.0421100000000002E-3</v>
      </c>
      <c r="I130" s="17">
        <v>4.9100000000000004E-6</v>
      </c>
      <c r="J130">
        <v>-1.15283E-2</v>
      </c>
      <c r="K130">
        <v>4.6768799999999996E-3</v>
      </c>
      <c r="L130">
        <v>-0.01</v>
      </c>
      <c r="M130">
        <v>0</v>
      </c>
      <c r="N130" s="17">
        <v>5.7899999999999996E-6</v>
      </c>
      <c r="O130">
        <v>20.557666600000001</v>
      </c>
      <c r="P130">
        <v>0</v>
      </c>
      <c r="Q130" s="17">
        <v>1.03E-5</v>
      </c>
      <c r="R130" s="17">
        <v>1</v>
      </c>
      <c r="S130">
        <v>56.449599999999997</v>
      </c>
      <c r="T130" s="17">
        <v>5.7899999999999996E-6</v>
      </c>
      <c r="U130">
        <v>-1.8200000000000001E-2</v>
      </c>
      <c r="V130">
        <v>6.1999999999999998E-3</v>
      </c>
      <c r="W130" s="17">
        <v>3.31E-3</v>
      </c>
      <c r="X130">
        <v>-8.4422449999999993E-3</v>
      </c>
      <c r="Y130">
        <v>2.217381E-3</v>
      </c>
      <c r="Z130" s="17">
        <v>1.37E-4</v>
      </c>
      <c r="AA130" t="s">
        <v>165</v>
      </c>
    </row>
    <row r="131" spans="1:30" x14ac:dyDescent="0.3">
      <c r="A131" t="s">
        <v>471</v>
      </c>
      <c r="B131">
        <v>17</v>
      </c>
      <c r="C131">
        <v>47177747</v>
      </c>
      <c r="D131" t="s">
        <v>140</v>
      </c>
      <c r="E131" t="s">
        <v>139</v>
      </c>
      <c r="F131" s="17">
        <v>6.4699999999999999E-6</v>
      </c>
      <c r="G131">
        <v>-9.3900800000000003E-3</v>
      </c>
      <c r="H131">
        <v>2.0648699999999999E-3</v>
      </c>
      <c r="I131" s="17">
        <v>5.4299999999999997E-6</v>
      </c>
      <c r="J131">
        <v>-1.24297E-2</v>
      </c>
      <c r="K131">
        <v>5.5918799999999996E-3</v>
      </c>
      <c r="L131">
        <v>-0.01</v>
      </c>
      <c r="M131">
        <v>0</v>
      </c>
      <c r="N131" s="17">
        <v>6.4699999999999999E-6</v>
      </c>
      <c r="O131">
        <v>20.343085869999999</v>
      </c>
      <c r="P131">
        <v>0</v>
      </c>
      <c r="Q131" s="17">
        <v>1.15E-5</v>
      </c>
      <c r="R131" s="17">
        <v>1</v>
      </c>
      <c r="S131">
        <v>68.394499999999994</v>
      </c>
      <c r="T131" s="17">
        <v>6.4699999999999999E-6</v>
      </c>
      <c r="U131">
        <v>-1.9599999999999999E-2</v>
      </c>
      <c r="V131">
        <v>6.1000000000000004E-3</v>
      </c>
      <c r="W131" s="17">
        <v>1.33E-3</v>
      </c>
      <c r="X131">
        <v>-8.2806349999999997E-3</v>
      </c>
      <c r="Y131">
        <v>2.2497789999999999E-3</v>
      </c>
      <c r="Z131" s="17">
        <v>2.3599999999999999E-4</v>
      </c>
      <c r="AA131" t="s">
        <v>165</v>
      </c>
    </row>
    <row r="132" spans="1:30" x14ac:dyDescent="0.3">
      <c r="A132" t="s">
        <v>389</v>
      </c>
      <c r="B132">
        <v>17</v>
      </c>
      <c r="C132">
        <v>47293329</v>
      </c>
      <c r="D132" t="s">
        <v>139</v>
      </c>
      <c r="E132" t="s">
        <v>140</v>
      </c>
      <c r="F132" s="17">
        <v>1.1200000000000001E-6</v>
      </c>
      <c r="G132">
        <v>-7.8533700000000001E-3</v>
      </c>
      <c r="H132">
        <v>2.09464E-3</v>
      </c>
      <c r="I132" s="17">
        <v>1.7699999999999999E-4</v>
      </c>
      <c r="J132">
        <v>1.24273E-3</v>
      </c>
      <c r="K132">
        <v>1.2546699999999999E-2</v>
      </c>
      <c r="L132">
        <v>-0.01</v>
      </c>
      <c r="M132">
        <v>0</v>
      </c>
      <c r="N132" s="17">
        <v>1.6100000000000001E-4</v>
      </c>
      <c r="O132">
        <v>14.23602133</v>
      </c>
      <c r="P132">
        <v>7.0420717169999998</v>
      </c>
      <c r="Q132" s="17">
        <v>7.1600000000000001E-6</v>
      </c>
      <c r="R132" s="17">
        <v>1.1200000000000001E-6</v>
      </c>
      <c r="S132">
        <v>92.934899999999999</v>
      </c>
      <c r="T132" s="17">
        <v>1.1200000000000001E-6</v>
      </c>
      <c r="U132">
        <v>-1.4500000000000001E-2</v>
      </c>
      <c r="V132">
        <v>6.3E-3</v>
      </c>
      <c r="W132" s="17">
        <v>2.1299999999999999E-2</v>
      </c>
      <c r="X132">
        <v>-1.0960971999999999E-2</v>
      </c>
      <c r="Y132">
        <v>2.2771430000000001E-3</v>
      </c>
      <c r="Z132" s="17">
        <v>1.6899999999999999E-6</v>
      </c>
      <c r="AA132" t="s">
        <v>165</v>
      </c>
    </row>
    <row r="133" spans="1:30" x14ac:dyDescent="0.3">
      <c r="A133" t="s">
        <v>393</v>
      </c>
      <c r="B133">
        <v>17</v>
      </c>
      <c r="C133">
        <v>47316259</v>
      </c>
      <c r="D133" t="s">
        <v>146</v>
      </c>
      <c r="E133" t="s">
        <v>144</v>
      </c>
      <c r="F133" s="17">
        <v>1.2100000000000001E-6</v>
      </c>
      <c r="G133">
        <v>-1.1323E-2</v>
      </c>
      <c r="H133">
        <v>2.3188499999999999E-3</v>
      </c>
      <c r="I133" s="17">
        <v>1.04E-6</v>
      </c>
      <c r="J133">
        <v>-1.1323E-2</v>
      </c>
      <c r="K133">
        <v>2.3188499999999999E-3</v>
      </c>
      <c r="L133">
        <v>-0.01</v>
      </c>
      <c r="M133">
        <v>0</v>
      </c>
      <c r="N133" s="17">
        <v>1.2100000000000001E-6</v>
      </c>
      <c r="O133">
        <v>23.556542140000001</v>
      </c>
      <c r="P133">
        <v>0</v>
      </c>
      <c r="Q133" s="17">
        <v>2.2400000000000002E-6</v>
      </c>
      <c r="R133" s="17">
        <v>1</v>
      </c>
      <c r="S133">
        <v>0</v>
      </c>
      <c r="T133" s="17">
        <v>1.2100000000000001E-6</v>
      </c>
      <c r="U133">
        <v>1.72E-2</v>
      </c>
      <c r="V133">
        <v>6.8999999999999999E-3</v>
      </c>
      <c r="W133" s="17">
        <v>1.21E-2</v>
      </c>
      <c r="X133">
        <v>-1.0847878E-2</v>
      </c>
      <c r="Y133">
        <v>2.5243760000000001E-3</v>
      </c>
      <c r="Z133" s="17">
        <v>1.7499999999999998E-5</v>
      </c>
      <c r="AA133" t="s">
        <v>165</v>
      </c>
    </row>
    <row r="134" spans="1:30" x14ac:dyDescent="0.3">
      <c r="A134" t="s">
        <v>376</v>
      </c>
      <c r="B134">
        <v>17</v>
      </c>
      <c r="C134">
        <v>47321968</v>
      </c>
      <c r="D134" t="s">
        <v>144</v>
      </c>
      <c r="E134" t="s">
        <v>146</v>
      </c>
      <c r="F134" s="17">
        <v>8.0299999999999998E-7</v>
      </c>
      <c r="G134">
        <v>-1.4598399999999999E-2</v>
      </c>
      <c r="H134">
        <v>3.2696800000000001E-3</v>
      </c>
      <c r="I134" s="17">
        <v>8.0099999999999995E-6</v>
      </c>
      <c r="J134">
        <v>-2.48763E-2</v>
      </c>
      <c r="K134">
        <v>1.50005E-2</v>
      </c>
      <c r="L134">
        <v>-0.01</v>
      </c>
      <c r="M134">
        <v>0</v>
      </c>
      <c r="N134" s="17">
        <v>1.0000000000000001E-5</v>
      </c>
      <c r="O134">
        <v>19.50214712</v>
      </c>
      <c r="P134">
        <v>2.4278356539999999</v>
      </c>
      <c r="Q134" s="17">
        <v>5.1399999999999999E-6</v>
      </c>
      <c r="R134" s="17">
        <v>8.0299999999999998E-7</v>
      </c>
      <c r="S134">
        <v>88.302599999999998</v>
      </c>
      <c r="T134" s="17">
        <v>8.0299999999999998E-7</v>
      </c>
      <c r="U134">
        <v>-4.1300000000000003E-2</v>
      </c>
      <c r="V134">
        <v>9.7000000000000003E-3</v>
      </c>
      <c r="W134" s="17">
        <v>1.91E-5</v>
      </c>
      <c r="X134">
        <v>-1.1414116E-2</v>
      </c>
      <c r="Y134">
        <v>3.5606819999999999E-3</v>
      </c>
      <c r="Z134" s="17">
        <v>1.2899999999999999E-3</v>
      </c>
      <c r="AA134" t="s">
        <v>165</v>
      </c>
    </row>
    <row r="135" spans="1:30" s="44" customFormat="1" x14ac:dyDescent="0.3">
      <c r="A135" t="s">
        <v>433</v>
      </c>
      <c r="B135">
        <v>17</v>
      </c>
      <c r="C135">
        <v>47322264</v>
      </c>
      <c r="D135" t="s">
        <v>146</v>
      </c>
      <c r="E135" t="s">
        <v>139</v>
      </c>
      <c r="F135" s="17">
        <v>2.8200000000000001E-6</v>
      </c>
      <c r="G135">
        <v>-9.4961300000000002E-3</v>
      </c>
      <c r="H135">
        <v>2.0141400000000002E-3</v>
      </c>
      <c r="I135" s="17">
        <v>2.4200000000000001E-6</v>
      </c>
      <c r="J135">
        <v>-1.02673E-2</v>
      </c>
      <c r="K135">
        <v>3.0643100000000002E-3</v>
      </c>
      <c r="L135">
        <v>-0.01</v>
      </c>
      <c r="M135">
        <v>0</v>
      </c>
      <c r="N135" s="17">
        <v>2.8200000000000001E-6</v>
      </c>
      <c r="O135">
        <v>21.932333549999999</v>
      </c>
      <c r="P135">
        <v>0</v>
      </c>
      <c r="Q135" s="17">
        <v>5.13E-6</v>
      </c>
      <c r="R135" s="17">
        <v>1</v>
      </c>
      <c r="S135">
        <v>26.754300000000001</v>
      </c>
      <c r="T135" s="17">
        <v>2.8200000000000001E-6</v>
      </c>
      <c r="U135">
        <v>1.61E-2</v>
      </c>
      <c r="V135">
        <v>6.0000000000000001E-3</v>
      </c>
      <c r="W135" s="17">
        <v>7.0899999999999999E-3</v>
      </c>
      <c r="X135">
        <v>-8.8965069999999997E-3</v>
      </c>
      <c r="Y135">
        <v>2.1921309999999999E-3</v>
      </c>
      <c r="Z135" s="17">
        <v>5.1499999999999998E-5</v>
      </c>
      <c r="AA135" t="s">
        <v>165</v>
      </c>
      <c r="AB135"/>
      <c r="AC135"/>
      <c r="AD135"/>
    </row>
    <row r="136" spans="1:30" s="44" customFormat="1" x14ac:dyDescent="0.3">
      <c r="A136" t="s">
        <v>338</v>
      </c>
      <c r="B136">
        <v>17</v>
      </c>
      <c r="C136">
        <v>47323666</v>
      </c>
      <c r="D136" t="s">
        <v>144</v>
      </c>
      <c r="E136" t="s">
        <v>146</v>
      </c>
      <c r="F136" s="17">
        <v>9.2099999999999998E-8</v>
      </c>
      <c r="G136">
        <v>-1.1624799999999999E-2</v>
      </c>
      <c r="H136">
        <v>2.1660899999999999E-3</v>
      </c>
      <c r="I136" s="17">
        <v>8.0200000000000003E-8</v>
      </c>
      <c r="J136">
        <v>-1.1624799999999999E-2</v>
      </c>
      <c r="K136">
        <v>2.1660899999999999E-3</v>
      </c>
      <c r="L136">
        <v>-0.01</v>
      </c>
      <c r="M136">
        <v>0</v>
      </c>
      <c r="N136" s="17">
        <v>9.2099999999999998E-8</v>
      </c>
      <c r="O136">
        <v>28.53387068</v>
      </c>
      <c r="P136">
        <v>0</v>
      </c>
      <c r="Q136" s="17">
        <v>1.79E-7</v>
      </c>
      <c r="R136" s="17">
        <v>1</v>
      </c>
      <c r="S136">
        <v>0</v>
      </c>
      <c r="T136" s="17">
        <v>9.2099999999999998E-8</v>
      </c>
      <c r="U136">
        <v>-1.2999999999999999E-2</v>
      </c>
      <c r="V136">
        <v>6.3E-3</v>
      </c>
      <c r="W136" s="17">
        <v>4.1000000000000002E-2</v>
      </c>
      <c r="X136">
        <v>-1.1753087000000001E-2</v>
      </c>
      <c r="Y136">
        <v>2.3650339999999998E-3</v>
      </c>
      <c r="Z136" s="17">
        <v>7.06E-7</v>
      </c>
      <c r="AA136" t="s">
        <v>165</v>
      </c>
      <c r="AB136"/>
      <c r="AC136"/>
      <c r="AD136"/>
    </row>
    <row r="137" spans="1:30" x14ac:dyDescent="0.3">
      <c r="A137" t="s">
        <v>457</v>
      </c>
      <c r="B137">
        <v>17</v>
      </c>
      <c r="C137">
        <v>47518378</v>
      </c>
      <c r="D137" t="s">
        <v>146</v>
      </c>
      <c r="E137" t="s">
        <v>144</v>
      </c>
      <c r="F137" s="17">
        <v>5.0900000000000004E-6</v>
      </c>
      <c r="G137">
        <v>-1.8203799999999999E-2</v>
      </c>
      <c r="H137">
        <v>3.9653500000000003E-3</v>
      </c>
      <c r="I137" s="17">
        <v>4.42E-6</v>
      </c>
      <c r="J137">
        <v>-1.8203799999999999E-2</v>
      </c>
      <c r="K137">
        <v>3.9653500000000003E-3</v>
      </c>
      <c r="L137">
        <v>-0.02</v>
      </c>
      <c r="M137">
        <v>0</v>
      </c>
      <c r="N137" s="17">
        <v>5.0900000000000004E-6</v>
      </c>
      <c r="O137">
        <v>20.803522489999999</v>
      </c>
      <c r="P137">
        <v>0</v>
      </c>
      <c r="Q137" s="17">
        <v>9.1300000000000007E-6</v>
      </c>
      <c r="R137" s="17">
        <v>1</v>
      </c>
      <c r="S137">
        <v>0</v>
      </c>
      <c r="T137" s="17">
        <v>5.0900000000000004E-6</v>
      </c>
      <c r="U137">
        <v>1.7299999999999999E-2</v>
      </c>
      <c r="V137">
        <v>6.0000000000000001E-3</v>
      </c>
      <c r="W137" s="17">
        <v>3.8E-3</v>
      </c>
      <c r="X137">
        <v>-1.8904760999999999E-2</v>
      </c>
      <c r="Y137">
        <v>5.2837379999999996E-3</v>
      </c>
      <c r="Z137" s="17">
        <v>3.4600000000000001E-4</v>
      </c>
      <c r="AA137" t="s">
        <v>165</v>
      </c>
    </row>
    <row r="138" spans="1:30" x14ac:dyDescent="0.3">
      <c r="A138" t="s">
        <v>360</v>
      </c>
      <c r="B138">
        <v>17</v>
      </c>
      <c r="C138">
        <v>56410041</v>
      </c>
      <c r="D138" t="s">
        <v>146</v>
      </c>
      <c r="E138" t="s">
        <v>144</v>
      </c>
      <c r="F138" s="17">
        <v>4.0699999999999998E-7</v>
      </c>
      <c r="G138">
        <v>-7.6048000000000001E-3</v>
      </c>
      <c r="H138">
        <v>2.0105700000000002E-3</v>
      </c>
      <c r="I138" s="17">
        <v>1.55E-4</v>
      </c>
      <c r="J138">
        <v>1.6968599999999999E-3</v>
      </c>
      <c r="K138">
        <v>1.27736E-2</v>
      </c>
      <c r="L138">
        <v>-0.01</v>
      </c>
      <c r="M138">
        <v>0</v>
      </c>
      <c r="N138" s="17">
        <v>1.3999999999999999E-4</v>
      </c>
      <c r="O138">
        <v>14.50412277</v>
      </c>
      <c r="P138">
        <v>8.7881425990000004</v>
      </c>
      <c r="Q138" s="17">
        <v>2.57E-6</v>
      </c>
      <c r="R138" s="17">
        <v>4.0699999999999998E-7</v>
      </c>
      <c r="S138">
        <v>93.800799999999995</v>
      </c>
      <c r="T138" s="17">
        <v>4.0699999999999998E-7</v>
      </c>
      <c r="U138">
        <v>-1.5100000000000001E-2</v>
      </c>
      <c r="V138">
        <v>6.0000000000000001E-3</v>
      </c>
      <c r="W138" s="17">
        <v>1.12E-2</v>
      </c>
      <c r="X138">
        <v>-1.0840260000000001E-2</v>
      </c>
      <c r="Y138">
        <v>2.187727E-3</v>
      </c>
      <c r="Z138" s="17">
        <v>9.1299999999999998E-7</v>
      </c>
      <c r="AA138" t="s">
        <v>165</v>
      </c>
    </row>
    <row r="139" spans="1:30" x14ac:dyDescent="0.3">
      <c r="A139" t="s">
        <v>489</v>
      </c>
      <c r="B139">
        <v>17</v>
      </c>
      <c r="C139">
        <v>60163811</v>
      </c>
      <c r="D139" t="s">
        <v>146</v>
      </c>
      <c r="E139" t="s">
        <v>144</v>
      </c>
      <c r="F139" s="17">
        <v>8.0399999999999993E-6</v>
      </c>
      <c r="G139">
        <v>-2.1531000000000002E-2</v>
      </c>
      <c r="H139">
        <v>4.7907399999999999E-3</v>
      </c>
      <c r="I139" s="17">
        <v>6.9800000000000001E-6</v>
      </c>
      <c r="J139">
        <v>-2.1531000000000002E-2</v>
      </c>
      <c r="K139">
        <v>4.7907399999999999E-3</v>
      </c>
      <c r="L139">
        <v>-0.02</v>
      </c>
      <c r="M139">
        <v>0</v>
      </c>
      <c r="N139" s="17">
        <v>8.0399999999999993E-6</v>
      </c>
      <c r="O139">
        <v>19.929058380000001</v>
      </c>
      <c r="P139">
        <v>0</v>
      </c>
      <c r="Q139" s="17">
        <v>1.43E-5</v>
      </c>
      <c r="R139" s="17">
        <v>1</v>
      </c>
      <c r="S139">
        <v>0</v>
      </c>
      <c r="T139" s="17">
        <v>8.0399999999999993E-6</v>
      </c>
      <c r="U139">
        <v>2.3900000000000001E-2</v>
      </c>
      <c r="V139">
        <v>7.3000000000000001E-3</v>
      </c>
      <c r="W139" s="17">
        <v>1.1299999999999999E-3</v>
      </c>
      <c r="X139">
        <v>-1.9738893E-2</v>
      </c>
      <c r="Y139">
        <v>6.3493100000000004E-3</v>
      </c>
      <c r="Z139" s="17">
        <v>1.8799999999999999E-3</v>
      </c>
      <c r="AA139" t="s">
        <v>165</v>
      </c>
    </row>
    <row r="140" spans="1:30" x14ac:dyDescent="0.3">
      <c r="A140" t="s">
        <v>482</v>
      </c>
      <c r="B140">
        <v>17</v>
      </c>
      <c r="C140">
        <v>61576846</v>
      </c>
      <c r="D140" t="s">
        <v>146</v>
      </c>
      <c r="E140" t="s">
        <v>139</v>
      </c>
      <c r="F140" s="17">
        <v>7.6199999999999999E-6</v>
      </c>
      <c r="G140">
        <v>-2.4489E-2</v>
      </c>
      <c r="H140">
        <v>6.32922E-3</v>
      </c>
      <c r="I140" s="17">
        <v>1.0900000000000001E-4</v>
      </c>
      <c r="J140">
        <v>-4.4176E-2</v>
      </c>
      <c r="K140">
        <v>2.9035399999999999E-2</v>
      </c>
      <c r="L140">
        <v>-0.02</v>
      </c>
      <c r="M140">
        <v>0</v>
      </c>
      <c r="N140" s="17">
        <v>1.3200000000000001E-4</v>
      </c>
      <c r="O140">
        <v>14.61101743</v>
      </c>
      <c r="P140">
        <v>2.9672406339999999</v>
      </c>
      <c r="Q140" s="17">
        <v>4.7500000000000003E-5</v>
      </c>
      <c r="R140" s="17">
        <v>7.6199999999999999E-6</v>
      </c>
      <c r="S140">
        <v>88.801699999999997</v>
      </c>
      <c r="T140" s="17">
        <v>7.6199999999999999E-6</v>
      </c>
      <c r="U140">
        <v>7.5800000000000006E-2</v>
      </c>
      <c r="V140">
        <v>1.83E-2</v>
      </c>
      <c r="W140" s="17">
        <v>3.6100000000000003E-5</v>
      </c>
      <c r="X140">
        <v>-1.795383E-2</v>
      </c>
      <c r="Y140">
        <v>6.9161140000000001E-3</v>
      </c>
      <c r="Z140" s="17">
        <v>9.41E-3</v>
      </c>
      <c r="AA140" t="s">
        <v>165</v>
      </c>
    </row>
    <row r="141" spans="1:30" x14ac:dyDescent="0.3">
      <c r="A141" t="s">
        <v>410</v>
      </c>
      <c r="B141">
        <v>18</v>
      </c>
      <c r="C141">
        <v>20764273</v>
      </c>
      <c r="D141" t="s">
        <v>144</v>
      </c>
      <c r="E141" t="s">
        <v>146</v>
      </c>
      <c r="F141" s="17">
        <v>1.9400000000000001E-6</v>
      </c>
      <c r="G141">
        <v>1.23222E-2</v>
      </c>
      <c r="H141">
        <v>2.5740899999999998E-3</v>
      </c>
      <c r="I141" s="17">
        <v>1.6899999999999999E-6</v>
      </c>
      <c r="J141">
        <v>1.23222E-2</v>
      </c>
      <c r="K141">
        <v>2.5740899999999998E-3</v>
      </c>
      <c r="L141">
        <v>0.01</v>
      </c>
      <c r="M141">
        <v>0</v>
      </c>
      <c r="N141" s="17">
        <v>1.9400000000000001E-6</v>
      </c>
      <c r="O141">
        <v>22.64877023</v>
      </c>
      <c r="P141">
        <v>0</v>
      </c>
      <c r="Q141" s="17">
        <v>3.5599999999999998E-6</v>
      </c>
      <c r="R141" s="17">
        <v>1</v>
      </c>
      <c r="S141">
        <v>0</v>
      </c>
      <c r="T141" s="17">
        <v>1.9400000000000001E-6</v>
      </c>
      <c r="U141">
        <v>1.67E-2</v>
      </c>
      <c r="V141">
        <v>7.0000000000000001E-3</v>
      </c>
      <c r="W141" s="17">
        <v>1.77E-2</v>
      </c>
      <c r="X141">
        <v>1.1988788E-2</v>
      </c>
      <c r="Y141">
        <v>2.8475430000000001E-3</v>
      </c>
      <c r="Z141" s="17">
        <v>2.62E-5</v>
      </c>
      <c r="AA141" t="s">
        <v>165</v>
      </c>
    </row>
    <row r="142" spans="1:30" x14ac:dyDescent="0.3">
      <c r="A142" t="s">
        <v>476</v>
      </c>
      <c r="B142">
        <v>18</v>
      </c>
      <c r="C142">
        <v>36535089</v>
      </c>
      <c r="D142" t="s">
        <v>144</v>
      </c>
      <c r="E142" t="s">
        <v>140</v>
      </c>
      <c r="F142" s="17">
        <v>7.2300000000000002E-6</v>
      </c>
      <c r="G142">
        <v>3.4256200000000001E-2</v>
      </c>
      <c r="H142">
        <v>7.5746600000000004E-3</v>
      </c>
      <c r="I142" s="17">
        <v>6.1099999999999999E-6</v>
      </c>
      <c r="J142">
        <v>3.7221400000000002E-2</v>
      </c>
      <c r="K142">
        <v>1.3163899999999999E-2</v>
      </c>
      <c r="L142">
        <v>0.03</v>
      </c>
      <c r="M142">
        <v>0</v>
      </c>
      <c r="N142" s="17">
        <v>7.2300000000000002E-6</v>
      </c>
      <c r="O142">
        <v>20.132084500000001</v>
      </c>
      <c r="P142">
        <v>0</v>
      </c>
      <c r="Q142" s="17">
        <v>1.29E-5</v>
      </c>
      <c r="R142" s="17">
        <v>1</v>
      </c>
      <c r="S142">
        <v>62.757899999999999</v>
      </c>
      <c r="T142" s="17">
        <v>7.2300000000000002E-6</v>
      </c>
      <c r="U142">
        <v>2.5700000000000001E-2</v>
      </c>
      <c r="V142">
        <v>9.1999999999999998E-3</v>
      </c>
      <c r="W142" s="17">
        <v>5.3699999999999998E-3</v>
      </c>
      <c r="X142">
        <v>5.2261921000000003E-2</v>
      </c>
      <c r="Y142">
        <v>1.3346012000000001E-2</v>
      </c>
      <c r="Z142" s="17">
        <v>9.0099999999999995E-5</v>
      </c>
      <c r="AA142" t="s">
        <v>165</v>
      </c>
    </row>
    <row r="143" spans="1:30" x14ac:dyDescent="0.3">
      <c r="A143" t="s">
        <v>458</v>
      </c>
      <c r="B143">
        <v>18</v>
      </c>
      <c r="C143">
        <v>36537045</v>
      </c>
      <c r="D143" t="s">
        <v>144</v>
      </c>
      <c r="E143" t="s">
        <v>140</v>
      </c>
      <c r="F143" s="17">
        <v>5.4399999999999996E-6</v>
      </c>
      <c r="G143">
        <v>3.4270399999999999E-2</v>
      </c>
      <c r="H143">
        <v>8.1746200000000005E-3</v>
      </c>
      <c r="I143" s="17">
        <v>2.76E-5</v>
      </c>
      <c r="J143">
        <v>4.2343600000000002E-2</v>
      </c>
      <c r="K143">
        <v>2.0844499999999998E-2</v>
      </c>
      <c r="L143">
        <v>0.03</v>
      </c>
      <c r="M143">
        <v>0</v>
      </c>
      <c r="N143" s="17">
        <v>3.2700000000000002E-5</v>
      </c>
      <c r="O143">
        <v>17.25325475</v>
      </c>
      <c r="P143">
        <v>1.0187923489999999</v>
      </c>
      <c r="Q143" s="17">
        <v>3.3300000000000003E-5</v>
      </c>
      <c r="R143" s="17">
        <v>5.4399999999999996E-6</v>
      </c>
      <c r="S143">
        <v>80.175700000000006</v>
      </c>
      <c r="T143" s="17">
        <v>5.4399999999999996E-6</v>
      </c>
      <c r="U143">
        <v>2.3400000000000001E-2</v>
      </c>
      <c r="V143">
        <v>9.4999999999999998E-3</v>
      </c>
      <c r="W143" s="17">
        <v>1.43E-2</v>
      </c>
      <c r="X143">
        <v>6.5279631000000005E-2</v>
      </c>
      <c r="Y143">
        <v>1.6045198E-2</v>
      </c>
      <c r="Z143" s="17">
        <v>4.7299999999999998E-5</v>
      </c>
      <c r="AA143" t="s">
        <v>165</v>
      </c>
    </row>
    <row r="144" spans="1:30" x14ac:dyDescent="0.3">
      <c r="A144" t="s">
        <v>464</v>
      </c>
      <c r="B144">
        <v>18</v>
      </c>
      <c r="C144">
        <v>52834273</v>
      </c>
      <c r="D144" t="s">
        <v>146</v>
      </c>
      <c r="E144" t="s">
        <v>144</v>
      </c>
      <c r="F144" s="17">
        <v>5.7300000000000002E-6</v>
      </c>
      <c r="G144">
        <v>1.43768E-2</v>
      </c>
      <c r="H144">
        <v>3.9050999999999999E-3</v>
      </c>
      <c r="I144" s="17">
        <v>2.32E-4</v>
      </c>
      <c r="J144">
        <v>2.9054300000000002E-2</v>
      </c>
      <c r="K144">
        <v>2.0822299999999998E-2</v>
      </c>
      <c r="L144">
        <v>0.01</v>
      </c>
      <c r="M144">
        <v>0</v>
      </c>
      <c r="N144" s="17">
        <v>2.8200000000000002E-4</v>
      </c>
      <c r="O144">
        <v>13.185026730000001</v>
      </c>
      <c r="P144">
        <v>4.9481384430000004</v>
      </c>
      <c r="Q144" s="17">
        <v>3.57E-5</v>
      </c>
      <c r="R144" s="17">
        <v>5.7300000000000002E-6</v>
      </c>
      <c r="S144">
        <v>91.418000000000006</v>
      </c>
      <c r="T144" s="17">
        <v>5.7300000000000002E-6</v>
      </c>
      <c r="U144">
        <v>-5.1299999999999998E-2</v>
      </c>
      <c r="V144">
        <v>1.15E-2</v>
      </c>
      <c r="W144" s="17">
        <v>8.2199999999999992E-6</v>
      </c>
      <c r="X144">
        <v>9.8127709999999996E-3</v>
      </c>
      <c r="Y144">
        <v>4.256849E-3</v>
      </c>
      <c r="Z144" s="17">
        <v>2.12E-2</v>
      </c>
      <c r="AA144" t="s">
        <v>165</v>
      </c>
    </row>
    <row r="145" spans="1:27" x14ac:dyDescent="0.3">
      <c r="A145" t="s">
        <v>382</v>
      </c>
      <c r="B145">
        <v>18</v>
      </c>
      <c r="C145">
        <v>52887944</v>
      </c>
      <c r="D145" t="s">
        <v>146</v>
      </c>
      <c r="E145" t="s">
        <v>144</v>
      </c>
      <c r="F145" s="17">
        <v>8.8899999999999998E-7</v>
      </c>
      <c r="G145">
        <v>1.7745899999999998E-2</v>
      </c>
      <c r="H145">
        <v>4.6497300000000004E-3</v>
      </c>
      <c r="I145" s="17">
        <v>1.35E-4</v>
      </c>
      <c r="J145">
        <v>3.7019499999999997E-2</v>
      </c>
      <c r="K145">
        <v>2.7222099999999999E-2</v>
      </c>
      <c r="L145">
        <v>0.02</v>
      </c>
      <c r="M145">
        <v>0</v>
      </c>
      <c r="N145" s="17">
        <v>1.6899999999999999E-4</v>
      </c>
      <c r="O145">
        <v>14.14988213</v>
      </c>
      <c r="P145">
        <v>7.5872966929999999</v>
      </c>
      <c r="Q145" s="17">
        <v>5.6699999999999999E-6</v>
      </c>
      <c r="R145" s="17">
        <v>8.8899999999999998E-7</v>
      </c>
      <c r="S145">
        <v>93.131799999999998</v>
      </c>
      <c r="T145" s="17">
        <v>8.8899999999999998E-7</v>
      </c>
      <c r="U145">
        <v>-6.5699999999999995E-2</v>
      </c>
      <c r="V145">
        <v>1.34E-2</v>
      </c>
      <c r="W145" s="17">
        <v>1.04E-6</v>
      </c>
      <c r="X145">
        <v>1.1486631000000001E-2</v>
      </c>
      <c r="Y145">
        <v>5.0832749999999999E-3</v>
      </c>
      <c r="Z145" s="17">
        <v>2.41E-2</v>
      </c>
      <c r="AA145" t="s">
        <v>165</v>
      </c>
    </row>
    <row r="146" spans="1:27" x14ac:dyDescent="0.3">
      <c r="A146" t="s">
        <v>483</v>
      </c>
      <c r="B146">
        <v>18</v>
      </c>
      <c r="C146">
        <v>52992136</v>
      </c>
      <c r="D146" t="s">
        <v>144</v>
      </c>
      <c r="E146" t="s">
        <v>146</v>
      </c>
      <c r="F146" s="17">
        <v>7.6199999999999999E-6</v>
      </c>
      <c r="G146">
        <v>1.9858000000000001E-2</v>
      </c>
      <c r="H146">
        <v>5.27226E-3</v>
      </c>
      <c r="I146" s="17">
        <v>1.66E-4</v>
      </c>
      <c r="J146">
        <v>3.8915600000000002E-2</v>
      </c>
      <c r="K146">
        <v>2.6922700000000001E-2</v>
      </c>
      <c r="L146">
        <v>0.02</v>
      </c>
      <c r="M146">
        <v>0</v>
      </c>
      <c r="N146" s="17">
        <v>2.0100000000000001E-4</v>
      </c>
      <c r="O146">
        <v>13.82272315</v>
      </c>
      <c r="P146">
        <v>3.7791251429999999</v>
      </c>
      <c r="Q146" s="17">
        <v>4.6900000000000002E-5</v>
      </c>
      <c r="R146" s="17">
        <v>7.6199999999999999E-6</v>
      </c>
      <c r="S146">
        <v>90.153700000000001</v>
      </c>
      <c r="T146" s="17">
        <v>7.6199999999999999E-6</v>
      </c>
      <c r="U146">
        <v>6.8000000000000005E-2</v>
      </c>
      <c r="V146">
        <v>1.6E-2</v>
      </c>
      <c r="W146" s="17">
        <v>2.0400000000000001E-5</v>
      </c>
      <c r="X146">
        <v>1.4362132E-2</v>
      </c>
      <c r="Y146">
        <v>5.7254439999999997E-3</v>
      </c>
      <c r="Z146" s="17">
        <v>1.2200000000000001E-2</v>
      </c>
      <c r="AA146" t="s">
        <v>165</v>
      </c>
    </row>
    <row r="147" spans="1:27" x14ac:dyDescent="0.3">
      <c r="A147" t="s">
        <v>499</v>
      </c>
      <c r="B147">
        <v>18</v>
      </c>
      <c r="C147">
        <v>53103368</v>
      </c>
      <c r="D147" t="s">
        <v>146</v>
      </c>
      <c r="E147" t="s">
        <v>139</v>
      </c>
      <c r="F147" s="17">
        <v>9.6399999999999992E-6</v>
      </c>
      <c r="G147">
        <v>1.88696E-2</v>
      </c>
      <c r="H147">
        <v>4.6935800000000001E-3</v>
      </c>
      <c r="I147" s="17">
        <v>5.8100000000000003E-5</v>
      </c>
      <c r="J147">
        <v>3.15613E-2</v>
      </c>
      <c r="K147">
        <v>1.9219699999999999E-2</v>
      </c>
      <c r="L147">
        <v>0.02</v>
      </c>
      <c r="M147">
        <v>0</v>
      </c>
      <c r="N147" s="17">
        <v>6.9999999999999994E-5</v>
      </c>
      <c r="O147">
        <v>15.810956579999999</v>
      </c>
      <c r="P147">
        <v>1.3210674389999999</v>
      </c>
      <c r="Q147" s="17">
        <v>5.9700000000000001E-5</v>
      </c>
      <c r="R147" s="17">
        <v>9.6399999999999992E-6</v>
      </c>
      <c r="S147">
        <v>85.778800000000004</v>
      </c>
      <c r="T147" s="17">
        <v>9.6399999999999992E-6</v>
      </c>
      <c r="U147">
        <v>-5.2999999999999999E-2</v>
      </c>
      <c r="V147">
        <v>1.37E-2</v>
      </c>
      <c r="W147" s="17">
        <v>1.15E-4</v>
      </c>
      <c r="X147">
        <v>1.4769328999999999E-2</v>
      </c>
      <c r="Y147">
        <v>5.1223730000000004E-3</v>
      </c>
      <c r="Z147" s="17">
        <v>4.1200000000000004E-3</v>
      </c>
      <c r="AA147" t="s">
        <v>165</v>
      </c>
    </row>
    <row r="148" spans="1:27" x14ac:dyDescent="0.3">
      <c r="A148" t="s">
        <v>414</v>
      </c>
      <c r="B148">
        <v>18</v>
      </c>
      <c r="C148">
        <v>62162999</v>
      </c>
      <c r="D148" t="s">
        <v>140</v>
      </c>
      <c r="E148" t="s">
        <v>146</v>
      </c>
      <c r="F148" s="17">
        <v>2.08E-6</v>
      </c>
      <c r="G148">
        <v>-3.5566199999999999E-3</v>
      </c>
      <c r="H148">
        <v>4.3023799999999997E-3</v>
      </c>
      <c r="I148" s="17">
        <v>0.40799999999999997</v>
      </c>
      <c r="J148">
        <v>2.6275E-2</v>
      </c>
      <c r="K148">
        <v>3.8280799999999997E-2</v>
      </c>
      <c r="L148">
        <v>0</v>
      </c>
      <c r="M148">
        <v>0</v>
      </c>
      <c r="N148" s="17">
        <v>0.379</v>
      </c>
      <c r="O148">
        <v>0.77449719800000005</v>
      </c>
      <c r="P148">
        <v>19.330768679999998</v>
      </c>
      <c r="Q148" s="17">
        <v>1.2999999999999999E-5</v>
      </c>
      <c r="R148" s="17">
        <v>2.08E-6</v>
      </c>
      <c r="S148">
        <v>96.357799999999997</v>
      </c>
      <c r="T148" s="17">
        <v>2.08E-6</v>
      </c>
      <c r="U148">
        <v>6.5699999999999995E-2</v>
      </c>
      <c r="V148">
        <v>1.3899999999999999E-2</v>
      </c>
      <c r="W148" s="17">
        <v>2.2800000000000002E-6</v>
      </c>
      <c r="X148">
        <v>-1.1071153E-2</v>
      </c>
      <c r="Y148">
        <v>4.6388999999999996E-3</v>
      </c>
      <c r="Z148" s="17">
        <v>1.6E-2</v>
      </c>
      <c r="AA148" t="s">
        <v>165</v>
      </c>
    </row>
    <row r="149" spans="1:27" x14ac:dyDescent="0.3">
      <c r="A149" t="s">
        <v>462</v>
      </c>
      <c r="B149">
        <v>18</v>
      </c>
      <c r="C149">
        <v>69900152</v>
      </c>
      <c r="D149" t="s">
        <v>146</v>
      </c>
      <c r="E149" t="s">
        <v>144</v>
      </c>
      <c r="F149" s="17">
        <v>5.5799999999999999E-6</v>
      </c>
      <c r="G149">
        <v>1.3748899999999999E-3</v>
      </c>
      <c r="H149">
        <v>4.0143499999999999E-3</v>
      </c>
      <c r="I149" s="17">
        <v>0.73199999999999998</v>
      </c>
      <c r="J149">
        <v>-1.2409299999999999E-3</v>
      </c>
      <c r="K149">
        <v>2.0350900000000002E-2</v>
      </c>
      <c r="L149">
        <v>0</v>
      </c>
      <c r="M149">
        <v>0</v>
      </c>
      <c r="N149" s="17">
        <v>0.72699999999999998</v>
      </c>
      <c r="O149">
        <v>0.121984501</v>
      </c>
      <c r="P149">
        <v>18.102038</v>
      </c>
      <c r="Q149" s="17">
        <v>3.4100000000000002E-5</v>
      </c>
      <c r="R149" s="17">
        <v>5.5799999999999999E-6</v>
      </c>
      <c r="S149">
        <v>96.0381</v>
      </c>
      <c r="T149" s="17">
        <v>5.5799999999999999E-6</v>
      </c>
      <c r="U149">
        <v>2.1700000000000001E-2</v>
      </c>
      <c r="V149">
        <v>6.1000000000000004E-3</v>
      </c>
      <c r="W149" s="17">
        <v>3.6200000000000002E-4</v>
      </c>
      <c r="X149">
        <v>1.9002320999999999E-2</v>
      </c>
      <c r="Y149">
        <v>5.3315630000000001E-3</v>
      </c>
      <c r="Z149" s="17">
        <v>3.6499999999999998E-4</v>
      </c>
      <c r="AA149" t="s">
        <v>165</v>
      </c>
    </row>
    <row r="150" spans="1:27" x14ac:dyDescent="0.3">
      <c r="A150" t="s">
        <v>444</v>
      </c>
      <c r="B150">
        <v>19</v>
      </c>
      <c r="C150">
        <v>13291191</v>
      </c>
      <c r="D150" t="s">
        <v>140</v>
      </c>
      <c r="E150" t="s">
        <v>144</v>
      </c>
      <c r="F150" s="17">
        <v>3.8800000000000001E-6</v>
      </c>
      <c r="G150">
        <v>-9.2390600000000003E-3</v>
      </c>
      <c r="H150">
        <v>2.2083900000000002E-3</v>
      </c>
      <c r="I150" s="17">
        <v>2.87E-5</v>
      </c>
      <c r="J150">
        <v>-1.5163299999999999E-2</v>
      </c>
      <c r="K150">
        <v>9.0062200000000005E-3</v>
      </c>
      <c r="L150">
        <v>-0.01</v>
      </c>
      <c r="M150">
        <v>0</v>
      </c>
      <c r="N150" s="17">
        <v>3.4900000000000001E-5</v>
      </c>
      <c r="O150">
        <v>17.130298239999998</v>
      </c>
      <c r="P150">
        <v>1.7748750710000001</v>
      </c>
      <c r="Q150" s="17">
        <v>2.41E-5</v>
      </c>
      <c r="R150" s="17">
        <v>3.8800000000000001E-6</v>
      </c>
      <c r="S150">
        <v>85.835999999999999</v>
      </c>
      <c r="T150" s="17">
        <v>3.8800000000000001E-6</v>
      </c>
      <c r="U150">
        <v>2.52E-2</v>
      </c>
      <c r="V150">
        <v>6.4000000000000003E-3</v>
      </c>
      <c r="W150" s="17">
        <v>9.2999999999999997E-5</v>
      </c>
      <c r="X150">
        <v>-7.2567889999999996E-3</v>
      </c>
      <c r="Y150">
        <v>2.4120669999999999E-3</v>
      </c>
      <c r="Z150" s="17">
        <v>2.6099999999999999E-3</v>
      </c>
      <c r="AA150" t="s">
        <v>165</v>
      </c>
    </row>
    <row r="151" spans="1:27" x14ac:dyDescent="0.3">
      <c r="A151" t="s">
        <v>420</v>
      </c>
      <c r="B151">
        <v>19</v>
      </c>
      <c r="C151">
        <v>18466840</v>
      </c>
      <c r="D151" t="s">
        <v>139</v>
      </c>
      <c r="E151" t="s">
        <v>140</v>
      </c>
      <c r="F151" s="17">
        <v>2.3700000000000002E-6</v>
      </c>
      <c r="G151">
        <v>-7.8387800000000001E-3</v>
      </c>
      <c r="H151">
        <v>2.0137900000000001E-3</v>
      </c>
      <c r="I151" s="17">
        <v>9.9199999999999999E-5</v>
      </c>
      <c r="J151">
        <v>-1.5617600000000001E-2</v>
      </c>
      <c r="K151">
        <v>1.0942500000000001E-2</v>
      </c>
      <c r="L151">
        <v>-0.01</v>
      </c>
      <c r="M151">
        <v>0</v>
      </c>
      <c r="N151" s="17">
        <v>1.2300000000000001E-4</v>
      </c>
      <c r="O151">
        <v>14.752205740000001</v>
      </c>
      <c r="P151">
        <v>5.0975552820000001</v>
      </c>
      <c r="Q151" s="17">
        <v>1.49E-5</v>
      </c>
      <c r="R151" s="17">
        <v>2.3700000000000002E-6</v>
      </c>
      <c r="S151">
        <v>91.5655</v>
      </c>
      <c r="T151" s="17">
        <v>2.3700000000000002E-6</v>
      </c>
      <c r="U151">
        <v>2.7300000000000001E-2</v>
      </c>
      <c r="V151">
        <v>6.0000000000000001E-3</v>
      </c>
      <c r="W151" s="17">
        <v>4.8099999999999997E-6</v>
      </c>
      <c r="X151">
        <v>-5.4741829999999997E-3</v>
      </c>
      <c r="Y151">
        <v>2.1914819999999998E-3</v>
      </c>
      <c r="Z151" s="17">
        <v>1.2E-2</v>
      </c>
      <c r="AA151" t="s">
        <v>165</v>
      </c>
    </row>
    <row r="152" spans="1:27" x14ac:dyDescent="0.3">
      <c r="A152" t="s">
        <v>344</v>
      </c>
      <c r="B152">
        <v>19</v>
      </c>
      <c r="C152">
        <v>18510925</v>
      </c>
      <c r="D152" t="s">
        <v>139</v>
      </c>
      <c r="E152" t="s">
        <v>140</v>
      </c>
      <c r="F152" s="17">
        <v>1.8400000000000001E-7</v>
      </c>
      <c r="G152">
        <v>7.4047999999999996E-3</v>
      </c>
      <c r="H152">
        <v>4.02587E-3</v>
      </c>
      <c r="I152" s="17">
        <v>6.59E-2</v>
      </c>
      <c r="J152">
        <v>4.6936800000000004E-3</v>
      </c>
      <c r="K152">
        <v>2.1795999999999999E-2</v>
      </c>
      <c r="L152">
        <v>0.01</v>
      </c>
      <c r="M152">
        <v>0</v>
      </c>
      <c r="N152" s="17">
        <v>6.6299999999999998E-2</v>
      </c>
      <c r="O152">
        <v>3.3729465099999998</v>
      </c>
      <c r="P152">
        <v>21.470576170000001</v>
      </c>
      <c r="Q152" s="17">
        <v>1.17E-6</v>
      </c>
      <c r="R152" s="17">
        <v>1.8400000000000001E-7</v>
      </c>
      <c r="S152">
        <v>96.530799999999999</v>
      </c>
      <c r="T152" s="17">
        <v>1.8400000000000001E-7</v>
      </c>
      <c r="U152">
        <v>1.72E-2</v>
      </c>
      <c r="V152">
        <v>6.1000000000000004E-3</v>
      </c>
      <c r="W152" s="17">
        <v>4.6899999999999997E-3</v>
      </c>
      <c r="X152">
        <v>2.6392498E-2</v>
      </c>
      <c r="Y152">
        <v>5.3586579999999997E-3</v>
      </c>
      <c r="Z152" s="17">
        <v>8.4300000000000002E-7</v>
      </c>
      <c r="AA152" t="s">
        <v>165</v>
      </c>
    </row>
    <row r="153" spans="1:27" x14ac:dyDescent="0.3">
      <c r="A153" t="s">
        <v>500</v>
      </c>
      <c r="B153">
        <v>19</v>
      </c>
      <c r="C153">
        <v>18652844</v>
      </c>
      <c r="D153" t="s">
        <v>146</v>
      </c>
      <c r="E153" t="s">
        <v>144</v>
      </c>
      <c r="F153" s="17">
        <v>9.6399999999999992E-6</v>
      </c>
      <c r="G153">
        <v>1.5335399999999999E-3</v>
      </c>
      <c r="H153">
        <v>3.9690699999999999E-3</v>
      </c>
      <c r="I153" s="17">
        <v>0.69899999999999995</v>
      </c>
      <c r="J153">
        <v>3.8801700000000001E-3</v>
      </c>
      <c r="K153">
        <v>1.9617800000000001E-2</v>
      </c>
      <c r="L153">
        <v>0</v>
      </c>
      <c r="M153">
        <v>0</v>
      </c>
      <c r="N153" s="17">
        <v>0.70699999999999996</v>
      </c>
      <c r="O153">
        <v>0.141115252</v>
      </c>
      <c r="P153">
        <v>16.994961329999999</v>
      </c>
      <c r="Q153" s="17">
        <v>5.9599999999999999E-5</v>
      </c>
      <c r="R153" s="17">
        <v>9.6399999999999992E-6</v>
      </c>
      <c r="S153">
        <v>95.841999999999999</v>
      </c>
      <c r="T153" s="17">
        <v>9.6399999999999992E-6</v>
      </c>
      <c r="U153">
        <v>-2.3599999999999999E-2</v>
      </c>
      <c r="V153">
        <v>6.0000000000000001E-3</v>
      </c>
      <c r="W153" s="17">
        <v>7.8200000000000003E-5</v>
      </c>
      <c r="X153">
        <v>-1.5636054999999999E-2</v>
      </c>
      <c r="Y153">
        <v>5.2925489999999997E-3</v>
      </c>
      <c r="Z153" s="17">
        <v>3.13E-3</v>
      </c>
      <c r="AA153" t="s">
        <v>165</v>
      </c>
    </row>
    <row r="154" spans="1:27" x14ac:dyDescent="0.3">
      <c r="A154" t="s">
        <v>377</v>
      </c>
      <c r="B154">
        <v>19</v>
      </c>
      <c r="C154">
        <v>19516431</v>
      </c>
      <c r="D154" t="s">
        <v>146</v>
      </c>
      <c r="E154" t="s">
        <v>144</v>
      </c>
      <c r="F154" s="17">
        <v>8.0599999999999999E-7</v>
      </c>
      <c r="G154">
        <v>-3.4064900000000002E-2</v>
      </c>
      <c r="H154">
        <v>6.8669300000000003E-3</v>
      </c>
      <c r="I154" s="17">
        <v>7.0200000000000001E-7</v>
      </c>
      <c r="J154">
        <v>-3.4064900000000002E-2</v>
      </c>
      <c r="K154">
        <v>6.8669300000000003E-3</v>
      </c>
      <c r="L154">
        <v>-0.03</v>
      </c>
      <c r="M154">
        <v>0</v>
      </c>
      <c r="N154" s="17">
        <v>8.0599999999999999E-7</v>
      </c>
      <c r="O154">
        <v>24.344308080000001</v>
      </c>
      <c r="P154">
        <v>0</v>
      </c>
      <c r="Q154" s="17">
        <v>1.5E-6</v>
      </c>
      <c r="R154" s="17">
        <v>1</v>
      </c>
      <c r="S154">
        <v>0</v>
      </c>
      <c r="T154" s="17">
        <v>8.0599999999999999E-7</v>
      </c>
      <c r="U154">
        <v>3.4299999999999997E-2</v>
      </c>
      <c r="V154">
        <v>7.7999999999999996E-3</v>
      </c>
      <c r="W154" s="17">
        <v>1.01E-5</v>
      </c>
      <c r="X154">
        <v>-3.3254718000000003E-2</v>
      </c>
      <c r="Y154">
        <v>1.4478697E-2</v>
      </c>
      <c r="Z154" s="17">
        <v>2.1600000000000001E-2</v>
      </c>
      <c r="AA154" t="s">
        <v>165</v>
      </c>
    </row>
    <row r="155" spans="1:27" x14ac:dyDescent="0.3">
      <c r="A155" t="s">
        <v>495</v>
      </c>
      <c r="B155">
        <v>19</v>
      </c>
      <c r="C155">
        <v>33345945</v>
      </c>
      <c r="D155" t="s">
        <v>144</v>
      </c>
      <c r="E155" t="s">
        <v>146</v>
      </c>
      <c r="F155" s="17">
        <v>9.3500000000000003E-6</v>
      </c>
      <c r="G155">
        <v>8.9871900000000008E-3</v>
      </c>
      <c r="H155">
        <v>2.0166899999999998E-3</v>
      </c>
      <c r="I155" s="17">
        <v>8.3299999999999999E-6</v>
      </c>
      <c r="J155">
        <v>8.9871900000000008E-3</v>
      </c>
      <c r="K155">
        <v>2.0166899999999998E-3</v>
      </c>
      <c r="L155">
        <v>0.01</v>
      </c>
      <c r="M155">
        <v>0</v>
      </c>
      <c r="N155" s="17">
        <v>9.3500000000000003E-6</v>
      </c>
      <c r="O155">
        <v>19.638870050000001</v>
      </c>
      <c r="P155">
        <v>0</v>
      </c>
      <c r="Q155" s="17">
        <v>1.6500000000000001E-5</v>
      </c>
      <c r="R155" s="17">
        <v>1</v>
      </c>
      <c r="S155">
        <v>0</v>
      </c>
      <c r="T155" s="17">
        <v>9.3500000000000003E-6</v>
      </c>
      <c r="U155">
        <v>1.2500000000000001E-2</v>
      </c>
      <c r="V155">
        <v>6.0000000000000001E-3</v>
      </c>
      <c r="W155" s="17">
        <v>3.73E-2</v>
      </c>
      <c r="X155">
        <v>8.7552870000000005E-3</v>
      </c>
      <c r="Y155">
        <v>2.1953319999999999E-3</v>
      </c>
      <c r="Z155" s="17">
        <v>6.6600000000000006E-5</v>
      </c>
      <c r="AA155" t="s">
        <v>165</v>
      </c>
    </row>
    <row r="156" spans="1:27" x14ac:dyDescent="0.3">
      <c r="A156" t="s">
        <v>479</v>
      </c>
      <c r="B156">
        <v>19</v>
      </c>
      <c r="C156">
        <v>33480076</v>
      </c>
      <c r="D156" t="s">
        <v>139</v>
      </c>
      <c r="E156" t="s">
        <v>140</v>
      </c>
      <c r="F156" s="17">
        <v>7.3300000000000001E-6</v>
      </c>
      <c r="G156">
        <v>-2.4319E-2</v>
      </c>
      <c r="H156">
        <v>5.3841000000000002E-3</v>
      </c>
      <c r="I156" s="17">
        <v>6.28E-6</v>
      </c>
      <c r="J156">
        <v>-2.4806000000000002E-2</v>
      </c>
      <c r="K156">
        <v>6.0736899999999996E-3</v>
      </c>
      <c r="L156">
        <v>-0.02</v>
      </c>
      <c r="M156">
        <v>0</v>
      </c>
      <c r="N156" s="17">
        <v>7.3300000000000001E-6</v>
      </c>
      <c r="O156">
        <v>20.105605480000001</v>
      </c>
      <c r="P156">
        <v>0</v>
      </c>
      <c r="Q156" s="17">
        <v>1.2999999999999999E-5</v>
      </c>
      <c r="R156" s="17">
        <v>1</v>
      </c>
      <c r="S156">
        <v>14.1983</v>
      </c>
      <c r="T156" s="17">
        <v>7.3300000000000001E-6</v>
      </c>
      <c r="U156">
        <v>2.1000000000000001E-2</v>
      </c>
      <c r="V156">
        <v>6.1999999999999998E-3</v>
      </c>
      <c r="W156" s="17">
        <v>7.4700000000000005E-4</v>
      </c>
      <c r="X156">
        <v>-3.4498494999999997E-2</v>
      </c>
      <c r="Y156">
        <v>1.0858114E-2</v>
      </c>
      <c r="Z156" s="17">
        <v>1.49E-3</v>
      </c>
      <c r="AA156" t="s">
        <v>165</v>
      </c>
    </row>
    <row r="157" spans="1:27" x14ac:dyDescent="0.3">
      <c r="A157" t="s">
        <v>502</v>
      </c>
      <c r="B157">
        <v>19</v>
      </c>
      <c r="C157">
        <v>34390978</v>
      </c>
      <c r="D157" t="s">
        <v>144</v>
      </c>
      <c r="E157" t="s">
        <v>146</v>
      </c>
      <c r="F157" s="17">
        <v>9.8900000000000002E-6</v>
      </c>
      <c r="G157">
        <v>2.4473000000000002E-2</v>
      </c>
      <c r="H157">
        <v>5.9500300000000002E-3</v>
      </c>
      <c r="I157" s="17">
        <v>3.8999999999999999E-5</v>
      </c>
      <c r="J157">
        <v>3.7543199999999999E-2</v>
      </c>
      <c r="K157">
        <v>2.0865999999999999E-2</v>
      </c>
      <c r="L157">
        <v>0.02</v>
      </c>
      <c r="M157">
        <v>0</v>
      </c>
      <c r="N157" s="17">
        <v>4.6499999999999999E-5</v>
      </c>
      <c r="O157">
        <v>16.586325330000001</v>
      </c>
      <c r="P157">
        <v>0.50178109199999998</v>
      </c>
      <c r="Q157" s="17">
        <v>6.1099999999999994E-5</v>
      </c>
      <c r="R157" s="17">
        <v>9.8900000000000002E-6</v>
      </c>
      <c r="S157">
        <v>80.5608</v>
      </c>
      <c r="T157" s="17">
        <v>9.8900000000000002E-6</v>
      </c>
      <c r="U157">
        <v>6.1800000000000001E-2</v>
      </c>
      <c r="V157">
        <v>1.7500000000000002E-2</v>
      </c>
      <c r="W157" s="17">
        <v>4.0000000000000002E-4</v>
      </c>
      <c r="X157">
        <v>2.0027829E-2</v>
      </c>
      <c r="Y157">
        <v>6.4871529999999998E-3</v>
      </c>
      <c r="Z157" s="17">
        <v>1.9599999999999999E-3</v>
      </c>
      <c r="AA157" t="s">
        <v>165</v>
      </c>
    </row>
    <row r="158" spans="1:27" x14ac:dyDescent="0.3">
      <c r="A158" t="s">
        <v>355</v>
      </c>
      <c r="B158">
        <v>19</v>
      </c>
      <c r="C158">
        <v>44549793</v>
      </c>
      <c r="D158" t="s">
        <v>139</v>
      </c>
      <c r="E158" t="s">
        <v>140</v>
      </c>
      <c r="F158" s="17">
        <v>3.7800000000000002E-7</v>
      </c>
      <c r="G158">
        <v>1.8917099999999999E-2</v>
      </c>
      <c r="H158">
        <v>3.9122200000000001E-3</v>
      </c>
      <c r="I158" s="17">
        <v>1.33E-6</v>
      </c>
      <c r="J158">
        <v>2.69187E-2</v>
      </c>
      <c r="K158">
        <v>1.31431E-2</v>
      </c>
      <c r="L158">
        <v>0.02</v>
      </c>
      <c r="M158">
        <v>0</v>
      </c>
      <c r="N158" s="17">
        <v>1.6500000000000001E-6</v>
      </c>
      <c r="O158">
        <v>22.963805279999999</v>
      </c>
      <c r="P158">
        <v>0.49098615400000001</v>
      </c>
      <c r="Q158" s="17">
        <v>2.3599999999999999E-6</v>
      </c>
      <c r="R158" s="17">
        <v>3.7800000000000002E-7</v>
      </c>
      <c r="S158">
        <v>80.094800000000006</v>
      </c>
      <c r="T158" s="17">
        <v>3.7800000000000002E-7</v>
      </c>
      <c r="U158">
        <v>-4.2200000000000001E-2</v>
      </c>
      <c r="V158">
        <v>1.11E-2</v>
      </c>
      <c r="W158" s="17">
        <v>1.37E-4</v>
      </c>
      <c r="X158">
        <v>1.5915973E-2</v>
      </c>
      <c r="Y158">
        <v>4.2853580000000004E-3</v>
      </c>
      <c r="Z158" s="17">
        <v>1.8799999999999999E-4</v>
      </c>
      <c r="AA158" t="s">
        <v>165</v>
      </c>
    </row>
    <row r="159" spans="1:27" x14ac:dyDescent="0.3">
      <c r="A159" t="s">
        <v>379</v>
      </c>
      <c r="B159">
        <v>19</v>
      </c>
      <c r="C159">
        <v>45162189</v>
      </c>
      <c r="D159" t="s">
        <v>144</v>
      </c>
      <c r="E159" t="s">
        <v>139</v>
      </c>
      <c r="F159" s="17">
        <v>8.23E-7</v>
      </c>
      <c r="G159">
        <v>-9.9327600000000005E-3</v>
      </c>
      <c r="H159">
        <v>2.7363999999999999E-3</v>
      </c>
      <c r="I159" s="17">
        <v>2.8400000000000002E-4</v>
      </c>
      <c r="J159">
        <v>2.4450800000000001E-3</v>
      </c>
      <c r="K159">
        <v>1.7099900000000001E-2</v>
      </c>
      <c r="L159">
        <v>-0.01</v>
      </c>
      <c r="M159">
        <v>0</v>
      </c>
      <c r="N159" s="17">
        <v>2.5599999999999999E-4</v>
      </c>
      <c r="O159">
        <v>13.364947020000001</v>
      </c>
      <c r="P159">
        <v>8.5375052369999995</v>
      </c>
      <c r="Q159" s="17">
        <v>5.2100000000000001E-6</v>
      </c>
      <c r="R159" s="17">
        <v>8.23E-7</v>
      </c>
      <c r="S159">
        <v>93.682900000000004</v>
      </c>
      <c r="T159" s="17">
        <v>8.23E-7</v>
      </c>
      <c r="U159">
        <v>2.0400000000000001E-2</v>
      </c>
      <c r="V159">
        <v>8.0999999999999996E-3</v>
      </c>
      <c r="W159" s="17">
        <v>1.24E-2</v>
      </c>
      <c r="X159">
        <v>-1.4255441000000001E-2</v>
      </c>
      <c r="Y159">
        <v>2.9809419999999999E-3</v>
      </c>
      <c r="Z159" s="17">
        <v>1.9300000000000002E-6</v>
      </c>
      <c r="AA159" t="s">
        <v>165</v>
      </c>
    </row>
    <row r="160" spans="1:27" x14ac:dyDescent="0.3">
      <c r="A160" t="s">
        <v>488</v>
      </c>
      <c r="B160">
        <v>19</v>
      </c>
      <c r="C160">
        <v>45215081</v>
      </c>
      <c r="D160" t="s">
        <v>144</v>
      </c>
      <c r="E160" t="s">
        <v>146</v>
      </c>
      <c r="F160" s="17">
        <v>8.0299999999999994E-6</v>
      </c>
      <c r="G160">
        <v>-2.2548200000000001E-2</v>
      </c>
      <c r="H160">
        <v>7.3039999999999997E-3</v>
      </c>
      <c r="I160" s="17">
        <v>2.0200000000000001E-3</v>
      </c>
      <c r="J160">
        <v>7.5385000000000001E-3</v>
      </c>
      <c r="K160">
        <v>4.2572899999999997E-2</v>
      </c>
      <c r="L160">
        <v>-0.02</v>
      </c>
      <c r="M160">
        <v>0</v>
      </c>
      <c r="N160" s="17">
        <v>1.8600000000000001E-3</v>
      </c>
      <c r="O160">
        <v>9.6876911640000003</v>
      </c>
      <c r="P160">
        <v>7.7879174100000004</v>
      </c>
      <c r="Q160" s="17">
        <v>5.0099999999999998E-5</v>
      </c>
      <c r="R160" s="17">
        <v>8.0299999999999994E-6</v>
      </c>
      <c r="S160">
        <v>93.0989</v>
      </c>
      <c r="T160" s="17">
        <v>8.0299999999999994E-6</v>
      </c>
      <c r="U160">
        <v>5.2400000000000002E-2</v>
      </c>
      <c r="V160">
        <v>2.1000000000000001E-2</v>
      </c>
      <c r="W160" s="17">
        <v>1.2800000000000001E-2</v>
      </c>
      <c r="X160">
        <v>-3.3846704999999998E-2</v>
      </c>
      <c r="Y160">
        <v>8.0140609999999994E-3</v>
      </c>
      <c r="Z160" s="17">
        <v>2.4600000000000002E-5</v>
      </c>
      <c r="AA160" t="s">
        <v>165</v>
      </c>
    </row>
    <row r="161" spans="1:27" x14ac:dyDescent="0.3">
      <c r="A161" t="s">
        <v>336</v>
      </c>
      <c r="B161">
        <v>19</v>
      </c>
      <c r="C161">
        <v>45371168</v>
      </c>
      <c r="D161" t="s">
        <v>144</v>
      </c>
      <c r="E161" t="s">
        <v>146</v>
      </c>
      <c r="F161" s="17">
        <v>7.54E-8</v>
      </c>
      <c r="G161">
        <v>-1.0885199999999999E-2</v>
      </c>
      <c r="H161">
        <v>2.01279E-3</v>
      </c>
      <c r="I161" s="17">
        <v>6.3699999999999995E-8</v>
      </c>
      <c r="J161">
        <v>-1.0885199999999999E-2</v>
      </c>
      <c r="K161">
        <v>2.01279E-3</v>
      </c>
      <c r="L161">
        <v>-0.01</v>
      </c>
      <c r="M161">
        <v>0</v>
      </c>
      <c r="N161" s="17">
        <v>7.54E-8</v>
      </c>
      <c r="O161">
        <v>28.920622760000001</v>
      </c>
      <c r="P161">
        <v>0</v>
      </c>
      <c r="Q161" s="17">
        <v>1.4700000000000001E-7</v>
      </c>
      <c r="R161" s="17">
        <v>1</v>
      </c>
      <c r="S161">
        <v>0</v>
      </c>
      <c r="T161" s="17">
        <v>7.54E-8</v>
      </c>
      <c r="U161">
        <v>-1.4999999999999999E-2</v>
      </c>
      <c r="V161">
        <v>5.8999999999999999E-3</v>
      </c>
      <c r="W161" s="17">
        <v>1.1900000000000001E-2</v>
      </c>
      <c r="X161">
        <v>-1.0619505E-2</v>
      </c>
      <c r="Y161">
        <v>2.1953620000000002E-3</v>
      </c>
      <c r="Z161" s="17">
        <v>1.3599999999999999E-6</v>
      </c>
      <c r="AA161" t="s">
        <v>165</v>
      </c>
    </row>
    <row r="162" spans="1:27" x14ac:dyDescent="0.3">
      <c r="A162" t="s">
        <v>467</v>
      </c>
      <c r="B162">
        <v>19</v>
      </c>
      <c r="C162">
        <v>45449199</v>
      </c>
      <c r="D162" t="s">
        <v>146</v>
      </c>
      <c r="E162" t="s">
        <v>139</v>
      </c>
      <c r="F162" s="17">
        <v>6.0399999999999998E-6</v>
      </c>
      <c r="G162">
        <v>6.1988399999999997E-3</v>
      </c>
      <c r="H162">
        <v>1.9893300000000001E-3</v>
      </c>
      <c r="I162" s="17">
        <v>1.83E-3</v>
      </c>
      <c r="J162">
        <v>-2.6856200000000001E-3</v>
      </c>
      <c r="K162">
        <v>1.2282E-2</v>
      </c>
      <c r="L162">
        <v>0.01</v>
      </c>
      <c r="M162">
        <v>0</v>
      </c>
      <c r="N162" s="17">
        <v>1.67E-3</v>
      </c>
      <c r="O162">
        <v>9.8824393740000005</v>
      </c>
      <c r="P162">
        <v>8.1571109100000001</v>
      </c>
      <c r="Q162" s="17">
        <v>3.7499999999999997E-5</v>
      </c>
      <c r="R162" s="17">
        <v>6.0399999999999998E-6</v>
      </c>
      <c r="S162">
        <v>93.507300000000001</v>
      </c>
      <c r="T162" s="17">
        <v>6.0399999999999998E-6</v>
      </c>
      <c r="U162">
        <v>1.5599999999999999E-2</v>
      </c>
      <c r="V162">
        <v>5.8999999999999999E-3</v>
      </c>
      <c r="W162" s="17">
        <v>8.3800000000000003E-3</v>
      </c>
      <c r="X162">
        <v>9.3462809999999997E-3</v>
      </c>
      <c r="Y162">
        <v>2.1664229999999998E-3</v>
      </c>
      <c r="Z162" s="17">
        <v>2.0699999999999998E-5</v>
      </c>
      <c r="AA162" t="s">
        <v>165</v>
      </c>
    </row>
    <row r="163" spans="1:27" x14ac:dyDescent="0.3">
      <c r="A163" t="s">
        <v>359</v>
      </c>
      <c r="B163">
        <v>19</v>
      </c>
      <c r="C163">
        <v>45506772</v>
      </c>
      <c r="D163" t="s">
        <v>140</v>
      </c>
      <c r="E163" t="s">
        <v>144</v>
      </c>
      <c r="F163" s="17">
        <v>3.9900000000000001E-7</v>
      </c>
      <c r="G163">
        <v>-1.63652E-2</v>
      </c>
      <c r="H163">
        <v>3.2131500000000001E-3</v>
      </c>
      <c r="I163" s="17">
        <v>3.5199999999999998E-7</v>
      </c>
      <c r="J163">
        <v>-1.63652E-2</v>
      </c>
      <c r="K163">
        <v>3.2131500000000001E-3</v>
      </c>
      <c r="L163">
        <v>-0.02</v>
      </c>
      <c r="M163">
        <v>0</v>
      </c>
      <c r="N163" s="17">
        <v>3.9900000000000001E-7</v>
      </c>
      <c r="O163">
        <v>25.698374999999999</v>
      </c>
      <c r="P163">
        <v>0</v>
      </c>
      <c r="Q163" s="17">
        <v>7.5499999999999997E-7</v>
      </c>
      <c r="R163" s="17">
        <v>1</v>
      </c>
      <c r="S163">
        <v>0</v>
      </c>
      <c r="T163" s="17">
        <v>3.9900000000000001E-7</v>
      </c>
      <c r="U163">
        <v>1.7000000000000001E-2</v>
      </c>
      <c r="V163">
        <v>8.6E-3</v>
      </c>
      <c r="W163" s="17">
        <v>4.7399999999999998E-2</v>
      </c>
      <c r="X163">
        <v>-1.6732552000000001E-2</v>
      </c>
      <c r="Y163">
        <v>3.563522E-3</v>
      </c>
      <c r="Z163" s="17">
        <v>2.6699999999999998E-6</v>
      </c>
      <c r="AA163" t="s">
        <v>165</v>
      </c>
    </row>
    <row r="164" spans="1:27" x14ac:dyDescent="0.3">
      <c r="A164" t="s">
        <v>339</v>
      </c>
      <c r="B164">
        <v>19</v>
      </c>
      <c r="C164">
        <v>45514701</v>
      </c>
      <c r="D164" t="s">
        <v>146</v>
      </c>
      <c r="E164" t="s">
        <v>140</v>
      </c>
      <c r="F164" s="17">
        <v>9.2799999999999997E-8</v>
      </c>
      <c r="G164">
        <v>-7.80183E-3</v>
      </c>
      <c r="H164">
        <v>2.0121200000000001E-3</v>
      </c>
      <c r="I164" s="17">
        <v>1.06E-4</v>
      </c>
      <c r="J164">
        <v>1.9716099999999999E-3</v>
      </c>
      <c r="K164">
        <v>1.34555E-2</v>
      </c>
      <c r="L164">
        <v>-0.01</v>
      </c>
      <c r="M164">
        <v>0</v>
      </c>
      <c r="N164" s="17">
        <v>9.4199999999999999E-5</v>
      </c>
      <c r="O164">
        <v>15.25047135</v>
      </c>
      <c r="P164">
        <v>10.860812510000001</v>
      </c>
      <c r="Q164" s="17">
        <v>6.1200000000000003E-7</v>
      </c>
      <c r="R164" s="17">
        <v>9.2799999999999997E-8</v>
      </c>
      <c r="S164">
        <v>94.5702</v>
      </c>
      <c r="T164" s="17">
        <v>9.2799999999999997E-8</v>
      </c>
      <c r="U164">
        <v>-1.6E-2</v>
      </c>
      <c r="V164">
        <v>5.8999999999999999E-3</v>
      </c>
      <c r="W164" s="17">
        <v>7.1700000000000002E-3</v>
      </c>
      <c r="X164">
        <v>-1.1275331E-2</v>
      </c>
      <c r="Y164">
        <v>2.1944999999999998E-3</v>
      </c>
      <c r="Z164" s="17">
        <v>3.2500000000000001E-7</v>
      </c>
      <c r="AA164" t="s">
        <v>165</v>
      </c>
    </row>
    <row r="165" spans="1:27" x14ac:dyDescent="0.3">
      <c r="A165" t="s">
        <v>365</v>
      </c>
      <c r="B165">
        <v>19</v>
      </c>
      <c r="C165">
        <v>45574113</v>
      </c>
      <c r="D165" t="s">
        <v>146</v>
      </c>
      <c r="E165" t="s">
        <v>140</v>
      </c>
      <c r="F165" s="17">
        <v>4.9599999999999999E-7</v>
      </c>
      <c r="G165">
        <v>-1.9263300000000001E-2</v>
      </c>
      <c r="H165">
        <v>5.4573199999999999E-3</v>
      </c>
      <c r="I165" s="17">
        <v>4.1599999999999997E-4</v>
      </c>
      <c r="J165">
        <v>1.0441999999999999E-3</v>
      </c>
      <c r="K165">
        <v>3.11636E-2</v>
      </c>
      <c r="L165">
        <v>-0.02</v>
      </c>
      <c r="M165">
        <v>0</v>
      </c>
      <c r="N165" s="17">
        <v>3.8299999999999999E-4</v>
      </c>
      <c r="O165">
        <v>12.611659639999999</v>
      </c>
      <c r="P165">
        <v>10.268050110000001</v>
      </c>
      <c r="Q165" s="17">
        <v>3.1700000000000001E-6</v>
      </c>
      <c r="R165" s="17">
        <v>4.9599999999999999E-7</v>
      </c>
      <c r="S165">
        <v>94.1297</v>
      </c>
      <c r="T165" s="17">
        <v>4.9599999999999999E-7</v>
      </c>
      <c r="U165">
        <v>-3.3500000000000002E-2</v>
      </c>
      <c r="V165">
        <v>1.3899999999999999E-2</v>
      </c>
      <c r="W165" s="17">
        <v>1.61E-2</v>
      </c>
      <c r="X165">
        <v>-2.9794576E-2</v>
      </c>
      <c r="Y165">
        <v>6.1037829999999998E-3</v>
      </c>
      <c r="Z165" s="17">
        <v>1.13E-6</v>
      </c>
      <c r="AA165" t="s">
        <v>165</v>
      </c>
    </row>
    <row r="166" spans="1:27" x14ac:dyDescent="0.3">
      <c r="A166" t="s">
        <v>342</v>
      </c>
      <c r="B166">
        <v>19</v>
      </c>
      <c r="C166">
        <v>45587406</v>
      </c>
      <c r="D166" t="s">
        <v>139</v>
      </c>
      <c r="E166" t="s">
        <v>140</v>
      </c>
      <c r="F166" s="17">
        <v>1.1000000000000001E-7</v>
      </c>
      <c r="G166">
        <v>-1.27194E-2</v>
      </c>
      <c r="H166">
        <v>3.0990700000000002E-3</v>
      </c>
      <c r="I166" s="17">
        <v>4.0599999999999998E-5</v>
      </c>
      <c r="J166">
        <v>3.0885400000000001E-4</v>
      </c>
      <c r="K166">
        <v>1.8602500000000001E-2</v>
      </c>
      <c r="L166">
        <v>-0.01</v>
      </c>
      <c r="M166">
        <v>0</v>
      </c>
      <c r="N166" s="17">
        <v>3.6900000000000002E-5</v>
      </c>
      <c r="O166">
        <v>17.026310209999998</v>
      </c>
      <c r="P166">
        <v>8.7871122699999997</v>
      </c>
      <c r="Q166" s="17">
        <v>7.1200000000000002E-7</v>
      </c>
      <c r="R166" s="17">
        <v>1.1000000000000001E-7</v>
      </c>
      <c r="S166">
        <v>93.750799999999998</v>
      </c>
      <c r="T166" s="17">
        <v>1.1000000000000001E-7</v>
      </c>
      <c r="U166">
        <v>-1.9800000000000002E-2</v>
      </c>
      <c r="V166">
        <v>8.6999999999999994E-3</v>
      </c>
      <c r="W166" s="17">
        <v>2.2499999999999999E-2</v>
      </c>
      <c r="X166">
        <v>-1.7981542E-2</v>
      </c>
      <c r="Y166">
        <v>3.4004859999999999E-3</v>
      </c>
      <c r="Z166" s="17">
        <v>1.4399999999999999E-7</v>
      </c>
      <c r="AA166" t="s">
        <v>165</v>
      </c>
    </row>
    <row r="167" spans="1:27" x14ac:dyDescent="0.3">
      <c r="A167" t="s">
        <v>424</v>
      </c>
      <c r="B167">
        <v>19</v>
      </c>
      <c r="C167">
        <v>45588045</v>
      </c>
      <c r="D167" t="s">
        <v>140</v>
      </c>
      <c r="E167" t="s">
        <v>139</v>
      </c>
      <c r="F167" s="17">
        <v>2.5000000000000002E-6</v>
      </c>
      <c r="G167">
        <v>-1.9208900000000001E-2</v>
      </c>
      <c r="H167">
        <v>5.8831700000000001E-3</v>
      </c>
      <c r="I167" s="17">
        <v>1.09E-3</v>
      </c>
      <c r="J167">
        <v>3.5718E-3</v>
      </c>
      <c r="K167">
        <v>3.3637199999999999E-2</v>
      </c>
      <c r="L167">
        <v>-0.02</v>
      </c>
      <c r="M167">
        <v>0</v>
      </c>
      <c r="N167" s="17">
        <v>1.01E-3</v>
      </c>
      <c r="O167">
        <v>10.814339479999999</v>
      </c>
      <c r="P167">
        <v>8.9465687070000008</v>
      </c>
      <c r="Q167" s="17">
        <v>1.5500000000000001E-5</v>
      </c>
      <c r="R167" s="17">
        <v>2.5000000000000002E-6</v>
      </c>
      <c r="S167">
        <v>93.609899999999996</v>
      </c>
      <c r="T167" s="17">
        <v>2.5000000000000002E-6</v>
      </c>
      <c r="U167">
        <v>3.8800000000000001E-2</v>
      </c>
      <c r="V167">
        <v>1.5800000000000002E-2</v>
      </c>
      <c r="W167" s="17">
        <v>1.4200000000000001E-2</v>
      </c>
      <c r="X167">
        <v>-2.9335343E-2</v>
      </c>
      <c r="Y167">
        <v>6.4994090000000003E-3</v>
      </c>
      <c r="Z167" s="17">
        <v>6.6900000000000003E-6</v>
      </c>
      <c r="AA167" t="s">
        <v>165</v>
      </c>
    </row>
    <row r="168" spans="1:27" x14ac:dyDescent="0.3">
      <c r="A168" t="s">
        <v>374</v>
      </c>
      <c r="B168">
        <v>19</v>
      </c>
      <c r="C168">
        <v>45699187</v>
      </c>
      <c r="D168" t="s">
        <v>146</v>
      </c>
      <c r="E168" t="s">
        <v>144</v>
      </c>
      <c r="F168" s="17">
        <v>7.4300000000000002E-7</v>
      </c>
      <c r="G168">
        <v>3.2170799999999999E-2</v>
      </c>
      <c r="H168">
        <v>9.43599E-3</v>
      </c>
      <c r="I168" s="17">
        <v>6.5099999999999999E-4</v>
      </c>
      <c r="J168">
        <v>-7.25649E-3</v>
      </c>
      <c r="K168">
        <v>5.7259600000000001E-2</v>
      </c>
      <c r="L168">
        <v>0.03</v>
      </c>
      <c r="M168">
        <v>0</v>
      </c>
      <c r="N168" s="17">
        <v>5.9299999999999999E-4</v>
      </c>
      <c r="O168">
        <v>11.79670905</v>
      </c>
      <c r="P168">
        <v>10.30505761</v>
      </c>
      <c r="Q168" s="17">
        <v>4.7099999999999998E-6</v>
      </c>
      <c r="R168" s="17">
        <v>7.4300000000000002E-7</v>
      </c>
      <c r="S168">
        <v>94.189499999999995</v>
      </c>
      <c r="T168" s="17">
        <v>7.4300000000000002E-7</v>
      </c>
      <c r="U168">
        <v>6.7000000000000004E-2</v>
      </c>
      <c r="V168">
        <v>2.5700000000000001E-2</v>
      </c>
      <c r="W168" s="17">
        <v>9.1299999999999992E-3</v>
      </c>
      <c r="X168">
        <v>4.8989340999999999E-2</v>
      </c>
      <c r="Y168">
        <v>1.0435898000000001E-2</v>
      </c>
      <c r="Z168" s="17">
        <v>2.6699999999999998E-6</v>
      </c>
      <c r="AA168" t="s">
        <v>165</v>
      </c>
    </row>
    <row r="169" spans="1:27" x14ac:dyDescent="0.3">
      <c r="A169" t="s">
        <v>449</v>
      </c>
      <c r="B169">
        <v>19</v>
      </c>
      <c r="C169">
        <v>45752898</v>
      </c>
      <c r="D169" t="s">
        <v>139</v>
      </c>
      <c r="E169" t="s">
        <v>140</v>
      </c>
      <c r="F169" s="17">
        <v>4.1300000000000003E-6</v>
      </c>
      <c r="G169">
        <v>2.6095699999999999E-2</v>
      </c>
      <c r="H169">
        <v>5.6375499999999999E-3</v>
      </c>
      <c r="I169" s="17">
        <v>3.6799999999999999E-6</v>
      </c>
      <c r="J169">
        <v>2.6095699999999999E-2</v>
      </c>
      <c r="K169">
        <v>5.6375499999999999E-3</v>
      </c>
      <c r="L169">
        <v>0.03</v>
      </c>
      <c r="M169">
        <v>0</v>
      </c>
      <c r="N169" s="17">
        <v>4.1300000000000003E-6</v>
      </c>
      <c r="O169">
        <v>21.201688919999999</v>
      </c>
      <c r="P169">
        <v>0</v>
      </c>
      <c r="Q169" s="17">
        <v>7.4499999999999998E-6</v>
      </c>
      <c r="R169" s="17">
        <v>1</v>
      </c>
      <c r="S169">
        <v>0</v>
      </c>
      <c r="T169" s="17">
        <v>4.1300000000000003E-6</v>
      </c>
      <c r="U169">
        <v>-3.2000000000000001E-2</v>
      </c>
      <c r="V169">
        <v>1.5599999999999999E-2</v>
      </c>
      <c r="W169" s="17">
        <v>3.9699999999999999E-2</v>
      </c>
      <c r="X169">
        <v>2.5930887999999999E-2</v>
      </c>
      <c r="Y169">
        <v>6.1991640000000001E-3</v>
      </c>
      <c r="Z169" s="17">
        <v>3.0499999999999999E-5</v>
      </c>
      <c r="AA169" t="s">
        <v>165</v>
      </c>
    </row>
    <row r="170" spans="1:27" x14ac:dyDescent="0.3">
      <c r="A170" t="s">
        <v>332</v>
      </c>
      <c r="B170">
        <v>19</v>
      </c>
      <c r="C170">
        <v>45911267</v>
      </c>
      <c r="D170" t="s">
        <v>146</v>
      </c>
      <c r="E170" t="s">
        <v>144</v>
      </c>
      <c r="F170" s="17">
        <v>5.4399999999999997E-8</v>
      </c>
      <c r="G170">
        <v>3.6414500000000002E-2</v>
      </c>
      <c r="H170">
        <v>6.6523700000000003E-3</v>
      </c>
      <c r="I170" s="17">
        <v>4.3999999999999997E-8</v>
      </c>
      <c r="J170">
        <v>4.1141999999999998E-2</v>
      </c>
      <c r="K170">
        <v>1.2502299999999999E-2</v>
      </c>
      <c r="L170">
        <v>0.04</v>
      </c>
      <c r="M170">
        <v>0</v>
      </c>
      <c r="N170" s="17">
        <v>5.4399999999999997E-8</v>
      </c>
      <c r="O170">
        <v>29.553555530000001</v>
      </c>
      <c r="P170">
        <v>0</v>
      </c>
      <c r="Q170" s="17">
        <v>1.0700000000000001E-7</v>
      </c>
      <c r="R170" s="17">
        <v>1</v>
      </c>
      <c r="S170">
        <v>46.881700000000002</v>
      </c>
      <c r="T170" s="17">
        <v>5.4399999999999997E-8</v>
      </c>
      <c r="U170">
        <v>-6.0100000000000001E-2</v>
      </c>
      <c r="V170">
        <v>1.8499999999999999E-2</v>
      </c>
      <c r="W170" s="17">
        <v>1.1800000000000001E-3</v>
      </c>
      <c r="X170">
        <v>3.3765231E-2</v>
      </c>
      <c r="Y170">
        <v>7.3090179999999996E-3</v>
      </c>
      <c r="Z170" s="17">
        <v>3.9400000000000004E-6</v>
      </c>
      <c r="AA170" t="s">
        <v>165</v>
      </c>
    </row>
    <row r="171" spans="1:27" x14ac:dyDescent="0.3">
      <c r="A171" t="s">
        <v>373</v>
      </c>
      <c r="B171">
        <v>19</v>
      </c>
      <c r="C171">
        <v>45978909</v>
      </c>
      <c r="D171" t="s">
        <v>144</v>
      </c>
      <c r="E171" t="s">
        <v>146</v>
      </c>
      <c r="F171" s="17">
        <v>7.2600000000000002E-7</v>
      </c>
      <c r="G171">
        <v>-2.4254299999999999E-2</v>
      </c>
      <c r="H171">
        <v>4.8549800000000001E-3</v>
      </c>
      <c r="I171" s="17">
        <v>5.8599999999999998E-7</v>
      </c>
      <c r="J171">
        <v>-3.4291500000000003E-2</v>
      </c>
      <c r="K171">
        <v>1.6212899999999999E-2</v>
      </c>
      <c r="L171">
        <v>-0.02</v>
      </c>
      <c r="M171">
        <v>0</v>
      </c>
      <c r="N171" s="17">
        <v>7.2600000000000002E-7</v>
      </c>
      <c r="O171">
        <v>24.543770250000001</v>
      </c>
      <c r="P171">
        <v>0</v>
      </c>
      <c r="Q171" s="17">
        <v>1.3599999999999999E-6</v>
      </c>
      <c r="R171" s="17">
        <v>1</v>
      </c>
      <c r="S171">
        <v>76.393600000000006</v>
      </c>
      <c r="T171" s="17">
        <v>7.2600000000000002E-7</v>
      </c>
      <c r="U171">
        <v>-5.3900000000000003E-2</v>
      </c>
      <c r="V171">
        <v>1.52E-2</v>
      </c>
      <c r="W171" s="17">
        <v>4.0200000000000001E-4</v>
      </c>
      <c r="X171">
        <v>-2.1514123E-2</v>
      </c>
      <c r="Y171">
        <v>5.2701989999999997E-3</v>
      </c>
      <c r="Z171" s="17">
        <v>4.57E-5</v>
      </c>
      <c r="AA171" t="s">
        <v>165</v>
      </c>
    </row>
    <row r="172" spans="1:27" x14ac:dyDescent="0.3">
      <c r="A172" t="s">
        <v>357</v>
      </c>
      <c r="B172">
        <v>19</v>
      </c>
      <c r="C172">
        <v>46357313</v>
      </c>
      <c r="D172" t="s">
        <v>139</v>
      </c>
      <c r="E172" t="s">
        <v>140</v>
      </c>
      <c r="F172" s="17">
        <v>3.9700000000000002E-7</v>
      </c>
      <c r="G172">
        <v>-9.9450700000000003E-3</v>
      </c>
      <c r="H172">
        <v>2.0826799999999999E-3</v>
      </c>
      <c r="I172" s="17">
        <v>1.7999999999999999E-6</v>
      </c>
      <c r="J172">
        <v>-1.52642E-2</v>
      </c>
      <c r="K172">
        <v>8.1005999999999995E-3</v>
      </c>
      <c r="L172">
        <v>-0.01</v>
      </c>
      <c r="M172">
        <v>0</v>
      </c>
      <c r="N172" s="17">
        <v>2.2400000000000002E-6</v>
      </c>
      <c r="O172">
        <v>22.374326960000001</v>
      </c>
      <c r="P172">
        <v>0.96940401899999995</v>
      </c>
      <c r="Q172" s="17">
        <v>2.5000000000000002E-6</v>
      </c>
      <c r="R172" s="17">
        <v>3.9700000000000002E-7</v>
      </c>
      <c r="S172">
        <v>83.312200000000004</v>
      </c>
      <c r="T172" s="17">
        <v>3.9700000000000002E-7</v>
      </c>
      <c r="U172">
        <v>2.4500000000000001E-2</v>
      </c>
      <c r="V172">
        <v>6.3E-3</v>
      </c>
      <c r="W172" s="17">
        <v>9.8800000000000003E-5</v>
      </c>
      <c r="X172">
        <v>-8.3538970000000008E-3</v>
      </c>
      <c r="Y172">
        <v>2.2625620000000001E-3</v>
      </c>
      <c r="Z172" s="17">
        <v>2.1800000000000001E-4</v>
      </c>
      <c r="AA172" t="s">
        <v>165</v>
      </c>
    </row>
    <row r="173" spans="1:27" x14ac:dyDescent="0.3">
      <c r="A173" t="s">
        <v>456</v>
      </c>
      <c r="B173">
        <v>19</v>
      </c>
      <c r="C173">
        <v>49218602</v>
      </c>
      <c r="D173" t="s">
        <v>139</v>
      </c>
      <c r="E173" t="s">
        <v>140</v>
      </c>
      <c r="F173" s="17">
        <v>4.9200000000000003E-6</v>
      </c>
      <c r="G173">
        <v>-9.1798699999999997E-3</v>
      </c>
      <c r="H173">
        <v>1.9969100000000002E-3</v>
      </c>
      <c r="I173" s="17">
        <v>4.2899999999999996E-6</v>
      </c>
      <c r="J173">
        <v>-9.1798699999999997E-3</v>
      </c>
      <c r="K173">
        <v>1.9969100000000002E-3</v>
      </c>
      <c r="L173">
        <v>-0.01</v>
      </c>
      <c r="M173">
        <v>0</v>
      </c>
      <c r="N173" s="17">
        <v>4.9200000000000003E-6</v>
      </c>
      <c r="O173">
        <v>20.867197189999999</v>
      </c>
      <c r="P173">
        <v>0</v>
      </c>
      <c r="Q173" s="17">
        <v>8.8400000000000001E-6</v>
      </c>
      <c r="R173" s="17">
        <v>1</v>
      </c>
      <c r="S173">
        <v>0</v>
      </c>
      <c r="T173" s="17">
        <v>4.9200000000000003E-6</v>
      </c>
      <c r="U173">
        <v>1.47E-2</v>
      </c>
      <c r="V173">
        <v>6.0000000000000001E-3</v>
      </c>
      <c r="W173" s="17">
        <v>1.34E-2</v>
      </c>
      <c r="X173">
        <v>-8.7343330000000004E-3</v>
      </c>
      <c r="Y173">
        <v>2.171184E-3</v>
      </c>
      <c r="Z173" s="17">
        <v>6.0699999999999998E-5</v>
      </c>
      <c r="AA173" t="s">
        <v>165</v>
      </c>
    </row>
    <row r="174" spans="1:27" x14ac:dyDescent="0.3">
      <c r="A174" t="s">
        <v>341</v>
      </c>
      <c r="B174">
        <v>20</v>
      </c>
      <c r="C174">
        <v>36240021</v>
      </c>
      <c r="D174" t="s">
        <v>144</v>
      </c>
      <c r="E174" t="s">
        <v>146</v>
      </c>
      <c r="F174" s="17">
        <v>1.05E-7</v>
      </c>
      <c r="G174">
        <v>1.2811400000000001E-2</v>
      </c>
      <c r="H174">
        <v>2.3929799999999998E-3</v>
      </c>
      <c r="I174" s="17">
        <v>8.6099999999999997E-8</v>
      </c>
      <c r="J174">
        <v>1.44262E-2</v>
      </c>
      <c r="K174">
        <v>4.4343999999999998E-3</v>
      </c>
      <c r="L174">
        <v>0.01</v>
      </c>
      <c r="M174">
        <v>0</v>
      </c>
      <c r="N174" s="17">
        <v>1.05E-7</v>
      </c>
      <c r="O174">
        <v>28.28121213</v>
      </c>
      <c r="P174">
        <v>0</v>
      </c>
      <c r="Q174" s="17">
        <v>2.04E-7</v>
      </c>
      <c r="R174" s="17">
        <v>1</v>
      </c>
      <c r="S174">
        <v>42.148899999999998</v>
      </c>
      <c r="T174" s="17">
        <v>1.05E-7</v>
      </c>
      <c r="U174">
        <v>2.1600000000000001E-2</v>
      </c>
      <c r="V174">
        <v>7.1000000000000004E-3</v>
      </c>
      <c r="W174" s="17">
        <v>2.2300000000000002E-3</v>
      </c>
      <c r="X174">
        <v>1.19702E-2</v>
      </c>
      <c r="Y174">
        <v>2.6058019999999999E-3</v>
      </c>
      <c r="Z174" s="17">
        <v>4.2799999999999997E-6</v>
      </c>
      <c r="AA174" t="s">
        <v>165</v>
      </c>
    </row>
    <row r="175" spans="1:27" x14ac:dyDescent="0.3">
      <c r="A175" t="s">
        <v>387</v>
      </c>
      <c r="B175">
        <v>20</v>
      </c>
      <c r="C175">
        <v>36247902</v>
      </c>
      <c r="D175" t="s">
        <v>144</v>
      </c>
      <c r="E175" t="s">
        <v>140</v>
      </c>
      <c r="F175" s="17">
        <v>1.02E-6</v>
      </c>
      <c r="G175">
        <v>1.2972300000000001E-2</v>
      </c>
      <c r="H175">
        <v>2.63102E-3</v>
      </c>
      <c r="I175" s="17">
        <v>8.1999999999999998E-7</v>
      </c>
      <c r="J175">
        <v>1.8802300000000001E-2</v>
      </c>
      <c r="K175">
        <v>9.2214600000000008E-3</v>
      </c>
      <c r="L175">
        <v>0.01</v>
      </c>
      <c r="M175">
        <v>0</v>
      </c>
      <c r="N175" s="17">
        <v>1.02E-6</v>
      </c>
      <c r="O175">
        <v>23.890239430000001</v>
      </c>
      <c r="P175">
        <v>0</v>
      </c>
      <c r="Q175" s="17">
        <v>1.8899999999999999E-6</v>
      </c>
      <c r="R175" s="17">
        <v>1</v>
      </c>
      <c r="S175">
        <v>79.026300000000006</v>
      </c>
      <c r="T175" s="17">
        <v>1.02E-6</v>
      </c>
      <c r="U175">
        <v>2.9700000000000001E-2</v>
      </c>
      <c r="V175">
        <v>8.0999999999999996E-3</v>
      </c>
      <c r="W175" s="17">
        <v>2.6499999999999999E-4</v>
      </c>
      <c r="X175">
        <v>1.1269219E-2</v>
      </c>
      <c r="Y175">
        <v>2.8521610000000002E-3</v>
      </c>
      <c r="Z175" s="17">
        <v>7.6899999999999999E-5</v>
      </c>
      <c r="AA175" t="s">
        <v>165</v>
      </c>
    </row>
    <row r="176" spans="1:27" x14ac:dyDescent="0.3">
      <c r="A176" t="s">
        <v>446</v>
      </c>
      <c r="B176">
        <v>20</v>
      </c>
      <c r="C176">
        <v>36271356</v>
      </c>
      <c r="D176" t="s">
        <v>139</v>
      </c>
      <c r="E176" t="s">
        <v>146</v>
      </c>
      <c r="F176" s="17">
        <v>4.0899999999999998E-6</v>
      </c>
      <c r="G176">
        <v>1.70305E-2</v>
      </c>
      <c r="H176">
        <v>4.0338700000000002E-3</v>
      </c>
      <c r="I176" s="17">
        <v>2.4199999999999999E-5</v>
      </c>
      <c r="J176">
        <v>2.7839800000000001E-2</v>
      </c>
      <c r="K176">
        <v>1.6291900000000002E-2</v>
      </c>
      <c r="L176">
        <v>0.02</v>
      </c>
      <c r="M176">
        <v>0</v>
      </c>
      <c r="N176" s="17">
        <v>2.94E-5</v>
      </c>
      <c r="O176">
        <v>17.45576496</v>
      </c>
      <c r="P176">
        <v>1.3507223290000001</v>
      </c>
      <c r="Q176" s="17">
        <v>2.5299999999999998E-5</v>
      </c>
      <c r="R176" s="17">
        <v>4.0899999999999998E-6</v>
      </c>
      <c r="S176">
        <v>84.705100000000002</v>
      </c>
      <c r="T176" s="17">
        <v>4.0899999999999998E-6</v>
      </c>
      <c r="U176">
        <v>4.6199999999999998E-2</v>
      </c>
      <c r="V176">
        <v>1.21E-2</v>
      </c>
      <c r="W176" s="17">
        <v>1.2999999999999999E-4</v>
      </c>
      <c r="X176">
        <v>1.3696836E-2</v>
      </c>
      <c r="Y176">
        <v>4.3867919999999996E-3</v>
      </c>
      <c r="Z176" s="17">
        <v>1.7600000000000001E-3</v>
      </c>
      <c r="AA176" t="s">
        <v>165</v>
      </c>
    </row>
    <row r="177" spans="1:27" x14ac:dyDescent="0.3">
      <c r="A177" t="s">
        <v>343</v>
      </c>
      <c r="B177">
        <v>20</v>
      </c>
      <c r="C177">
        <v>55099470</v>
      </c>
      <c r="D177" t="s">
        <v>140</v>
      </c>
      <c r="E177" t="s">
        <v>139</v>
      </c>
      <c r="F177" s="17">
        <v>1.8300000000000001E-7</v>
      </c>
      <c r="G177">
        <v>-1.2529999999999999E-2</v>
      </c>
      <c r="H177">
        <v>2.3885299999999998E-3</v>
      </c>
      <c r="I177" s="17">
        <v>1.5599999999999999E-7</v>
      </c>
      <c r="J177">
        <v>-1.2529999999999999E-2</v>
      </c>
      <c r="K177">
        <v>2.3885299999999998E-3</v>
      </c>
      <c r="L177">
        <v>-0.01</v>
      </c>
      <c r="M177">
        <v>0</v>
      </c>
      <c r="N177" s="17">
        <v>1.8300000000000001E-7</v>
      </c>
      <c r="O177">
        <v>27.207550019999999</v>
      </c>
      <c r="P177">
        <v>0</v>
      </c>
      <c r="Q177" s="17">
        <v>3.5100000000000001E-7</v>
      </c>
      <c r="R177" s="17">
        <v>1</v>
      </c>
      <c r="S177">
        <v>0</v>
      </c>
      <c r="T177" s="17">
        <v>1.8300000000000001E-7</v>
      </c>
      <c r="U177">
        <v>-1.7999999999999999E-2</v>
      </c>
      <c r="V177">
        <v>7.1999999999999998E-3</v>
      </c>
      <c r="W177" s="17">
        <v>1.26E-2</v>
      </c>
      <c r="X177">
        <v>-1.2160538E-2</v>
      </c>
      <c r="Y177">
        <v>2.5959899999999998E-3</v>
      </c>
      <c r="Z177" s="17">
        <v>2.8499999999999998E-6</v>
      </c>
      <c r="AA177" t="s">
        <v>165</v>
      </c>
    </row>
    <row r="178" spans="1:27" x14ac:dyDescent="0.3">
      <c r="A178" t="s">
        <v>450</v>
      </c>
      <c r="B178">
        <v>20</v>
      </c>
      <c r="C178">
        <v>60477359</v>
      </c>
      <c r="D178" t="s">
        <v>144</v>
      </c>
      <c r="E178" t="s">
        <v>139</v>
      </c>
      <c r="F178" s="17">
        <v>4.1400000000000002E-6</v>
      </c>
      <c r="G178">
        <v>2.01596E-2</v>
      </c>
      <c r="H178">
        <v>4.3534100000000003E-3</v>
      </c>
      <c r="I178" s="17">
        <v>3.6399999999999999E-6</v>
      </c>
      <c r="J178">
        <v>2.01596E-2</v>
      </c>
      <c r="K178">
        <v>4.3534100000000003E-3</v>
      </c>
      <c r="L178">
        <v>0.02</v>
      </c>
      <c r="M178">
        <v>0</v>
      </c>
      <c r="N178" s="17">
        <v>4.1400000000000002E-6</v>
      </c>
      <c r="O178">
        <v>21.198730820000002</v>
      </c>
      <c r="P178">
        <v>0</v>
      </c>
      <c r="Q178" s="17">
        <v>7.4599999999999997E-6</v>
      </c>
      <c r="R178" s="17">
        <v>1</v>
      </c>
      <c r="S178">
        <v>0</v>
      </c>
      <c r="T178" s="17">
        <v>4.1400000000000002E-6</v>
      </c>
      <c r="U178">
        <v>2.6100000000000002E-2</v>
      </c>
      <c r="V178">
        <v>1.15E-2</v>
      </c>
      <c r="W178" s="17">
        <v>2.3E-2</v>
      </c>
      <c r="X178">
        <v>1.9596975999999999E-2</v>
      </c>
      <c r="Y178">
        <v>4.8225530000000003E-3</v>
      </c>
      <c r="Z178" s="17">
        <v>4.6E-5</v>
      </c>
      <c r="AA178" t="s">
        <v>165</v>
      </c>
    </row>
    <row r="179" spans="1:27" x14ac:dyDescent="0.3">
      <c r="A179" t="s">
        <v>448</v>
      </c>
      <c r="B179">
        <v>21</v>
      </c>
      <c r="C179">
        <v>16328956</v>
      </c>
      <c r="D179" t="s">
        <v>139</v>
      </c>
      <c r="E179" t="s">
        <v>146</v>
      </c>
      <c r="F179" s="17">
        <v>4.0899999999999998E-6</v>
      </c>
      <c r="G179">
        <v>7.7168799999999997E-3</v>
      </c>
      <c r="H179">
        <v>2.00483E-3</v>
      </c>
      <c r="I179" s="17">
        <v>1.1900000000000001E-4</v>
      </c>
      <c r="J179">
        <v>1.49804E-2</v>
      </c>
      <c r="K179">
        <v>1.0365900000000001E-2</v>
      </c>
      <c r="L179">
        <v>0.01</v>
      </c>
      <c r="M179">
        <v>0</v>
      </c>
      <c r="N179" s="17">
        <v>1.45E-4</v>
      </c>
      <c r="O179">
        <v>14.432752710000001</v>
      </c>
      <c r="P179">
        <v>4.386857741</v>
      </c>
      <c r="Q179" s="17">
        <v>2.5199999999999999E-5</v>
      </c>
      <c r="R179" s="17">
        <v>4.0899999999999998E-6</v>
      </c>
      <c r="S179">
        <v>90.8887</v>
      </c>
      <c r="T179" s="17">
        <v>4.0899999999999998E-6</v>
      </c>
      <c r="U179">
        <v>2.6100000000000002E-2</v>
      </c>
      <c r="V179">
        <v>5.8999999999999999E-3</v>
      </c>
      <c r="W179" s="17">
        <v>1.06E-5</v>
      </c>
      <c r="X179">
        <v>5.4639459999999999E-3</v>
      </c>
      <c r="Y179">
        <v>2.1853839999999999E-3</v>
      </c>
      <c r="Z179" s="17">
        <v>1.26E-2</v>
      </c>
      <c r="AA179" t="s">
        <v>165</v>
      </c>
    </row>
    <row r="180" spans="1:27" x14ac:dyDescent="0.3">
      <c r="A180" t="s">
        <v>473</v>
      </c>
      <c r="B180">
        <v>21</v>
      </c>
      <c r="C180">
        <v>27531267</v>
      </c>
      <c r="D180" t="s">
        <v>139</v>
      </c>
      <c r="E180" t="s">
        <v>140</v>
      </c>
      <c r="F180" s="17">
        <v>6.7000000000000002E-6</v>
      </c>
      <c r="G180">
        <v>-6.7001099999999996E-3</v>
      </c>
      <c r="H180">
        <v>1.9950200000000001E-3</v>
      </c>
      <c r="I180" s="17">
        <v>7.8399999999999997E-4</v>
      </c>
      <c r="J180">
        <v>1.4782599999999999E-3</v>
      </c>
      <c r="K180">
        <v>1.14413E-2</v>
      </c>
      <c r="L180">
        <v>-0.01</v>
      </c>
      <c r="M180">
        <v>0</v>
      </c>
      <c r="N180" s="17">
        <v>7.1900000000000002E-4</v>
      </c>
      <c r="O180">
        <v>11.43885341</v>
      </c>
      <c r="P180">
        <v>6.3939914250000003</v>
      </c>
      <c r="Q180" s="17">
        <v>4.1699999999999997E-5</v>
      </c>
      <c r="R180" s="17">
        <v>6.7000000000000002E-6</v>
      </c>
      <c r="S180">
        <v>92.518699999999995</v>
      </c>
      <c r="T180" s="17">
        <v>6.7000000000000002E-6</v>
      </c>
      <c r="U180">
        <v>-1.3599999999999999E-2</v>
      </c>
      <c r="V180">
        <v>5.8999999999999999E-3</v>
      </c>
      <c r="W180" s="17">
        <v>2.1999999999999999E-2</v>
      </c>
      <c r="X180">
        <v>-9.5781830000000005E-3</v>
      </c>
      <c r="Y180">
        <v>2.1734060000000001E-3</v>
      </c>
      <c r="Z180" s="17">
        <v>1.1E-5</v>
      </c>
      <c r="AA180" t="s">
        <v>165</v>
      </c>
    </row>
    <row r="181" spans="1:27" x14ac:dyDescent="0.3">
      <c r="A181" t="s">
        <v>477</v>
      </c>
      <c r="B181">
        <v>21</v>
      </c>
      <c r="C181">
        <v>39996082</v>
      </c>
      <c r="D181" t="s">
        <v>144</v>
      </c>
      <c r="E181" t="s">
        <v>146</v>
      </c>
      <c r="F181" s="17">
        <v>7.2400000000000001E-6</v>
      </c>
      <c r="G181">
        <v>-9.0243800000000002E-3</v>
      </c>
      <c r="H181">
        <v>2.4033000000000001E-3</v>
      </c>
      <c r="I181" s="17">
        <v>1.73E-4</v>
      </c>
      <c r="J181">
        <v>-1.7717799999999999E-2</v>
      </c>
      <c r="K181">
        <v>1.23315E-2</v>
      </c>
      <c r="L181">
        <v>-0.01</v>
      </c>
      <c r="M181">
        <v>0</v>
      </c>
      <c r="N181" s="17">
        <v>2.1100000000000001E-4</v>
      </c>
      <c r="O181">
        <v>13.73420745</v>
      </c>
      <c r="P181">
        <v>3.9507467479999998</v>
      </c>
      <c r="Q181" s="17">
        <v>4.5000000000000003E-5</v>
      </c>
      <c r="R181" s="17">
        <v>7.2400000000000001E-6</v>
      </c>
      <c r="S181">
        <v>90.461500000000001</v>
      </c>
      <c r="T181" s="17">
        <v>7.2400000000000001E-6</v>
      </c>
      <c r="U181">
        <v>-3.1E-2</v>
      </c>
      <c r="V181">
        <v>7.1999999999999998E-3</v>
      </c>
      <c r="W181" s="17">
        <v>1.7799999999999999E-5</v>
      </c>
      <c r="X181">
        <v>-6.4439069999999996E-3</v>
      </c>
      <c r="Y181">
        <v>2.6135540000000001E-3</v>
      </c>
      <c r="Z181" s="17">
        <v>1.3899999999999999E-2</v>
      </c>
      <c r="AA181" t="s">
        <v>165</v>
      </c>
    </row>
  </sheetData>
  <sortState xmlns:xlrd2="http://schemas.microsoft.com/office/spreadsheetml/2017/richdata2" ref="A7:AD181">
    <sortCondition descending="1" ref="AD7:AD18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51E72-6401-40CE-BE15-0C264B47C70F}">
  <dimension ref="A2:Z28"/>
  <sheetViews>
    <sheetView workbookViewId="0">
      <selection activeCell="Q2" sqref="Q2"/>
    </sheetView>
  </sheetViews>
  <sheetFormatPr defaultRowHeight="14.4" x14ac:dyDescent="0.3"/>
  <cols>
    <col min="4" max="4" width="12.33203125" customWidth="1"/>
    <col min="7" max="7" width="12.33203125" customWidth="1"/>
  </cols>
  <sheetData>
    <row r="2" spans="1:26" s="43" customFormat="1" ht="18" x14ac:dyDescent="0.35">
      <c r="D2" s="43" t="s">
        <v>556</v>
      </c>
    </row>
    <row r="4" spans="1:26" x14ac:dyDescent="0.3">
      <c r="A4" t="s">
        <v>102</v>
      </c>
      <c r="B4" t="s">
        <v>137</v>
      </c>
      <c r="C4" t="s">
        <v>103</v>
      </c>
      <c r="D4" t="s">
        <v>104</v>
      </c>
      <c r="E4" t="s">
        <v>105</v>
      </c>
      <c r="F4" t="s">
        <v>106</v>
      </c>
      <c r="G4" t="s">
        <v>119</v>
      </c>
      <c r="H4" t="s">
        <v>108</v>
      </c>
      <c r="I4" s="17" t="s">
        <v>109</v>
      </c>
      <c r="J4" t="s">
        <v>508</v>
      </c>
      <c r="K4" s="17" t="s">
        <v>509</v>
      </c>
      <c r="L4" t="s">
        <v>102</v>
      </c>
      <c r="M4" t="s">
        <v>113</v>
      </c>
      <c r="N4" t="s">
        <v>114</v>
      </c>
      <c r="O4" t="s">
        <v>115</v>
      </c>
      <c r="P4" t="s">
        <v>116</v>
      </c>
      <c r="Q4" t="s">
        <v>117</v>
      </c>
      <c r="R4" t="s">
        <v>118</v>
      </c>
      <c r="S4" t="s">
        <v>119</v>
      </c>
      <c r="T4" t="s">
        <v>123</v>
      </c>
      <c r="U4" t="s">
        <v>124</v>
      </c>
      <c r="V4" t="s">
        <v>125</v>
      </c>
      <c r="W4" s="17" t="s">
        <v>109</v>
      </c>
      <c r="X4" s="17" t="s">
        <v>509</v>
      </c>
      <c r="Y4" t="s">
        <v>510</v>
      </c>
      <c r="Z4" t="s">
        <v>511</v>
      </c>
    </row>
    <row r="5" spans="1:26" s="44" customFormat="1" x14ac:dyDescent="0.3">
      <c r="A5" s="44" t="s">
        <v>534</v>
      </c>
      <c r="B5" s="44" t="s">
        <v>165</v>
      </c>
      <c r="C5" s="44">
        <v>2</v>
      </c>
      <c r="D5" s="44">
        <v>234067884</v>
      </c>
      <c r="E5" s="44" t="s">
        <v>144</v>
      </c>
      <c r="F5" s="44" t="s">
        <v>146</v>
      </c>
      <c r="G5" s="45">
        <v>1.81E-8</v>
      </c>
      <c r="H5" s="45">
        <v>-1.15E-2</v>
      </c>
      <c r="I5" s="45">
        <v>5.8500000000000001E-8</v>
      </c>
      <c r="J5" s="45">
        <v>-2.2200000000000001E-2</v>
      </c>
      <c r="K5" s="45">
        <v>4.9000000000000002E-2</v>
      </c>
      <c r="L5" s="44" t="s">
        <v>534</v>
      </c>
      <c r="M5" s="45">
        <v>1.24E-8</v>
      </c>
      <c r="N5" s="44">
        <v>-1.18227E-2</v>
      </c>
      <c r="O5" s="44">
        <v>2.0761899999999999E-3</v>
      </c>
      <c r="P5" s="45">
        <v>1.24E-8</v>
      </c>
      <c r="Q5" s="44">
        <v>-1.18227E-2</v>
      </c>
      <c r="R5" s="44">
        <v>2.0761899999999999E-3</v>
      </c>
      <c r="S5" s="45">
        <v>1.81E-8</v>
      </c>
      <c r="T5" s="44">
        <v>0</v>
      </c>
      <c r="U5" s="44">
        <v>0.87590000000000001</v>
      </c>
      <c r="V5" s="44">
        <v>0.349327</v>
      </c>
      <c r="W5" s="45">
        <v>5.8500000000000001E-8</v>
      </c>
      <c r="X5" s="45">
        <v>4.8590700000000001E-2</v>
      </c>
      <c r="Y5" s="44" t="str">
        <f t="shared" ref="Y5:Y26" si="0">IF(AND(M5&lt;W5,M5&lt;X5),"#","")</f>
        <v>#</v>
      </c>
      <c r="Z5" s="44" t="str">
        <f t="shared" ref="Z5:Z26" si="1">IF(AND(S5&lt;W5,S5&lt;X5),"#","")</f>
        <v>#</v>
      </c>
    </row>
    <row r="6" spans="1:26" x14ac:dyDescent="0.3">
      <c r="A6" t="s">
        <v>540</v>
      </c>
      <c r="C6">
        <v>6</v>
      </c>
      <c r="D6">
        <v>32561656</v>
      </c>
      <c r="E6" t="s">
        <v>146</v>
      </c>
      <c r="F6" t="s">
        <v>144</v>
      </c>
      <c r="G6" s="17">
        <v>1.29E-8</v>
      </c>
      <c r="H6">
        <v>1.1480000000000001E-2</v>
      </c>
      <c r="I6" s="17">
        <v>5.5999999999999999E-8</v>
      </c>
      <c r="J6">
        <v>2.4767000000000001E-2</v>
      </c>
      <c r="K6" s="17">
        <v>2.7E-2</v>
      </c>
      <c r="L6" t="s">
        <v>540</v>
      </c>
      <c r="M6" s="17">
        <v>9.1199999999999999E-9</v>
      </c>
      <c r="N6">
        <v>1.1936199999999999E-2</v>
      </c>
      <c r="O6">
        <v>2.0771800000000001E-3</v>
      </c>
      <c r="P6">
        <v>4.99169E-3</v>
      </c>
      <c r="Q6">
        <v>1.35628E-2</v>
      </c>
      <c r="R6">
        <v>4.8307799999999998E-3</v>
      </c>
      <c r="S6" s="17">
        <v>1.29E-8</v>
      </c>
      <c r="T6">
        <v>26.288799999999998</v>
      </c>
      <c r="U6">
        <v>1.3566499999999999</v>
      </c>
      <c r="V6">
        <v>0.24412</v>
      </c>
      <c r="W6" s="17">
        <v>5.5999999999999999E-8</v>
      </c>
      <c r="X6" s="17">
        <v>2.7151000000000002E-2</v>
      </c>
      <c r="Y6" s="44" t="str">
        <f t="shared" si="0"/>
        <v>#</v>
      </c>
      <c r="Z6" s="44" t="str">
        <f t="shared" si="1"/>
        <v>#</v>
      </c>
    </row>
    <row r="7" spans="1:26" x14ac:dyDescent="0.3">
      <c r="A7" t="s">
        <v>541</v>
      </c>
      <c r="C7">
        <v>6</v>
      </c>
      <c r="D7">
        <v>32587067</v>
      </c>
      <c r="E7" t="s">
        <v>144</v>
      </c>
      <c r="F7" t="s">
        <v>146</v>
      </c>
      <c r="G7" s="17">
        <v>2.8699999999999999E-8</v>
      </c>
      <c r="H7" s="17">
        <v>-1.11E-2</v>
      </c>
      <c r="I7" s="17">
        <v>1.37E-7</v>
      </c>
      <c r="J7" s="17">
        <v>-2.5399999999999999E-2</v>
      </c>
      <c r="K7" s="17">
        <v>2.3E-2</v>
      </c>
      <c r="L7" t="s">
        <v>541</v>
      </c>
      <c r="M7" s="17">
        <v>2.1299999999999999E-8</v>
      </c>
      <c r="N7">
        <v>-1.1609899999999999E-2</v>
      </c>
      <c r="O7">
        <v>2.07282E-3</v>
      </c>
      <c r="P7">
        <v>1.47861E-2</v>
      </c>
      <c r="Q7">
        <v>-1.40521E-2</v>
      </c>
      <c r="R7">
        <v>5.7647799999999997E-3</v>
      </c>
      <c r="S7" s="17">
        <v>2.8699999999999999E-8</v>
      </c>
      <c r="T7">
        <v>36.8217</v>
      </c>
      <c r="U7">
        <v>1.5828199999999999</v>
      </c>
      <c r="V7">
        <v>0.20835500000000001</v>
      </c>
      <c r="W7" s="17">
        <v>1.37E-7</v>
      </c>
      <c r="X7" s="17">
        <v>2.2661799999999999E-2</v>
      </c>
      <c r="Y7" s="44" t="str">
        <f t="shared" si="0"/>
        <v>#</v>
      </c>
      <c r="Z7" s="44" t="str">
        <f t="shared" si="1"/>
        <v>#</v>
      </c>
    </row>
    <row r="8" spans="1:26" x14ac:dyDescent="0.3">
      <c r="A8" t="s">
        <v>185</v>
      </c>
      <c r="C8">
        <v>6</v>
      </c>
      <c r="D8">
        <v>32681277</v>
      </c>
      <c r="E8" t="s">
        <v>146</v>
      </c>
      <c r="F8" t="s">
        <v>144</v>
      </c>
      <c r="G8" s="17">
        <v>3.3899999999999999E-8</v>
      </c>
      <c r="H8">
        <v>1.133E-2</v>
      </c>
      <c r="I8" s="17">
        <v>1.24E-7</v>
      </c>
      <c r="J8">
        <v>2.3328999999999999E-2</v>
      </c>
      <c r="K8" s="17">
        <v>4.2000000000000003E-2</v>
      </c>
      <c r="L8" t="s">
        <v>185</v>
      </c>
      <c r="M8" s="17">
        <v>2.55E-8</v>
      </c>
      <c r="N8">
        <v>1.17331E-2</v>
      </c>
      <c r="O8">
        <v>2.1066000000000001E-3</v>
      </c>
      <c r="P8" s="17">
        <v>1.6900000000000001E-5</v>
      </c>
      <c r="Q8">
        <v>1.2019999999999999E-2</v>
      </c>
      <c r="R8">
        <v>2.79393E-3</v>
      </c>
      <c r="S8" s="17">
        <v>3.3899999999999999E-8</v>
      </c>
      <c r="T8">
        <v>5.1261000000000001</v>
      </c>
      <c r="U8">
        <v>1.05403</v>
      </c>
      <c r="V8">
        <v>0.30458099999999999</v>
      </c>
      <c r="W8" s="17">
        <v>1.24E-7</v>
      </c>
      <c r="X8" s="17">
        <v>4.2309800000000002E-2</v>
      </c>
      <c r="Y8" s="44" t="str">
        <f t="shared" si="0"/>
        <v>#</v>
      </c>
      <c r="Z8" s="44" t="str">
        <f t="shared" si="1"/>
        <v>#</v>
      </c>
    </row>
    <row r="9" spans="1:26" s="44" customFormat="1" x14ac:dyDescent="0.3">
      <c r="A9" s="44" t="s">
        <v>535</v>
      </c>
      <c r="B9" s="44" t="s">
        <v>165</v>
      </c>
      <c r="C9" s="44">
        <v>8</v>
      </c>
      <c r="D9" s="44">
        <v>27491186</v>
      </c>
      <c r="E9" s="44" t="s">
        <v>139</v>
      </c>
      <c r="F9" s="44" t="s">
        <v>146</v>
      </c>
      <c r="G9" s="45">
        <v>3.0600000000000003E-8</v>
      </c>
      <c r="H9" s="45">
        <v>-1.09E-2</v>
      </c>
      <c r="I9" s="45">
        <v>3.3200000000000001E-7</v>
      </c>
      <c r="J9" s="45">
        <v>-3.4799999999999998E-2</v>
      </c>
      <c r="K9" s="45">
        <v>2E-3</v>
      </c>
      <c r="L9" s="44" t="s">
        <v>535</v>
      </c>
      <c r="M9" s="45">
        <v>2.2700000000000001E-8</v>
      </c>
      <c r="N9" s="44">
        <v>-1.1757399999999999E-2</v>
      </c>
      <c r="O9" s="44">
        <v>2.1033599999999999E-3</v>
      </c>
      <c r="P9" s="44">
        <v>8.1897800000000007E-2</v>
      </c>
      <c r="Q9" s="44">
        <v>-2.03144E-2</v>
      </c>
      <c r="R9" s="44">
        <v>1.16764E-2</v>
      </c>
      <c r="S9" s="45">
        <v>3.0600000000000003E-8</v>
      </c>
      <c r="T9" s="44">
        <v>76.915300000000002</v>
      </c>
      <c r="U9" s="44">
        <v>4.3318700000000003</v>
      </c>
      <c r="V9" s="44">
        <v>3.7405099999999997E-2</v>
      </c>
      <c r="W9" s="45">
        <v>3.3200000000000001E-7</v>
      </c>
      <c r="X9" s="45">
        <v>2.0251599999999998E-3</v>
      </c>
      <c r="Y9" s="44" t="str">
        <f t="shared" si="0"/>
        <v>#</v>
      </c>
      <c r="Z9" s="44" t="str">
        <f t="shared" si="1"/>
        <v>#</v>
      </c>
    </row>
    <row r="10" spans="1:26" x14ac:dyDescent="0.3">
      <c r="A10" t="s">
        <v>542</v>
      </c>
      <c r="C10">
        <v>17</v>
      </c>
      <c r="D10">
        <v>5003710</v>
      </c>
      <c r="E10" t="s">
        <v>146</v>
      </c>
      <c r="F10" t="s">
        <v>140</v>
      </c>
      <c r="G10" s="17">
        <v>2.33E-8</v>
      </c>
      <c r="H10">
        <v>1.771E-2</v>
      </c>
      <c r="I10" s="17">
        <v>8.5100000000000001E-8</v>
      </c>
      <c r="J10">
        <v>3.7776999999999998E-2</v>
      </c>
      <c r="K10" s="17">
        <v>3.6999999999999998E-2</v>
      </c>
      <c r="L10" t="s">
        <v>542</v>
      </c>
      <c r="M10" s="17">
        <v>1.66E-8</v>
      </c>
      <c r="N10">
        <v>1.83584E-2</v>
      </c>
      <c r="O10">
        <v>3.2528100000000001E-3</v>
      </c>
      <c r="P10">
        <v>1.3595300000000001E-3</v>
      </c>
      <c r="Q10">
        <v>1.9853800000000001E-2</v>
      </c>
      <c r="R10">
        <v>6.1982799999999996E-3</v>
      </c>
      <c r="S10" s="17">
        <v>2.33E-8</v>
      </c>
      <c r="T10">
        <v>15.9338</v>
      </c>
      <c r="U10">
        <v>1.18954</v>
      </c>
      <c r="V10">
        <v>0.27542299999999997</v>
      </c>
      <c r="W10" s="17">
        <v>8.5100000000000001E-8</v>
      </c>
      <c r="X10" s="17">
        <v>3.6866500000000003E-2</v>
      </c>
      <c r="Y10" s="44" t="str">
        <f t="shared" si="0"/>
        <v>#</v>
      </c>
      <c r="Z10" s="44" t="str">
        <f t="shared" si="1"/>
        <v>#</v>
      </c>
    </row>
    <row r="11" spans="1:26" x14ac:dyDescent="0.3">
      <c r="A11" t="s">
        <v>543</v>
      </c>
      <c r="C11">
        <v>17</v>
      </c>
      <c r="D11">
        <v>5004098</v>
      </c>
      <c r="E11" t="s">
        <v>140</v>
      </c>
      <c r="F11" t="s">
        <v>139</v>
      </c>
      <c r="G11" s="17">
        <v>1.85E-8</v>
      </c>
      <c r="H11">
        <v>1.7840000000000002E-2</v>
      </c>
      <c r="I11" s="17">
        <v>6.6100000000000003E-8</v>
      </c>
      <c r="J11">
        <v>3.7869E-2</v>
      </c>
      <c r="K11" s="17">
        <v>3.5999999999999997E-2</v>
      </c>
      <c r="L11" t="s">
        <v>543</v>
      </c>
      <c r="M11" s="17">
        <v>1.28E-8</v>
      </c>
      <c r="N11">
        <v>1.8485399999999999E-2</v>
      </c>
      <c r="O11">
        <v>3.2492100000000002E-3</v>
      </c>
      <c r="P11">
        <v>1.16453E-3</v>
      </c>
      <c r="Q11">
        <v>1.9944699999999999E-2</v>
      </c>
      <c r="R11">
        <v>6.1416800000000001E-3</v>
      </c>
      <c r="S11" s="17">
        <v>1.85E-8</v>
      </c>
      <c r="T11">
        <v>15.5746</v>
      </c>
      <c r="U11">
        <v>1.18448</v>
      </c>
      <c r="V11">
        <v>0.27644600000000003</v>
      </c>
      <c r="W11" s="17">
        <v>6.6100000000000003E-8</v>
      </c>
      <c r="X11" s="17">
        <v>3.6465299999999999E-2</v>
      </c>
      <c r="Y11" s="44" t="str">
        <f t="shared" si="0"/>
        <v>#</v>
      </c>
      <c r="Z11" s="44" t="str">
        <f t="shared" si="1"/>
        <v>#</v>
      </c>
    </row>
    <row r="12" spans="1:26" x14ac:dyDescent="0.3">
      <c r="A12" t="s">
        <v>544</v>
      </c>
      <c r="C12">
        <v>17</v>
      </c>
      <c r="D12">
        <v>5004541</v>
      </c>
      <c r="E12" t="s">
        <v>144</v>
      </c>
      <c r="F12" t="s">
        <v>139</v>
      </c>
      <c r="G12" s="17">
        <v>1.9099999999999999E-8</v>
      </c>
      <c r="H12">
        <v>1.7781000000000002E-2</v>
      </c>
      <c r="I12" s="17">
        <v>7.2899999999999998E-8</v>
      </c>
      <c r="J12">
        <v>3.8938E-2</v>
      </c>
      <c r="K12" s="17">
        <v>3.1E-2</v>
      </c>
      <c r="L12" t="s">
        <v>544</v>
      </c>
      <c r="M12" s="17">
        <v>1.33E-8</v>
      </c>
      <c r="N12">
        <v>1.8462800000000001E-2</v>
      </c>
      <c r="O12">
        <v>3.2489900000000002E-3</v>
      </c>
      <c r="P12">
        <v>5.24684E-3</v>
      </c>
      <c r="Q12">
        <v>2.0878299999999999E-2</v>
      </c>
      <c r="R12">
        <v>7.4793200000000002E-3</v>
      </c>
      <c r="S12" s="17">
        <v>1.9099999999999999E-8</v>
      </c>
      <c r="T12">
        <v>24.4084</v>
      </c>
      <c r="U12">
        <v>1.3229</v>
      </c>
      <c r="V12">
        <v>0.25007200000000002</v>
      </c>
      <c r="W12" s="17">
        <v>7.2899999999999998E-8</v>
      </c>
      <c r="X12" s="17">
        <v>3.1415100000000001E-2</v>
      </c>
      <c r="Y12" s="44" t="str">
        <f t="shared" si="0"/>
        <v>#</v>
      </c>
      <c r="Z12" s="44" t="str">
        <f t="shared" si="1"/>
        <v>#</v>
      </c>
    </row>
    <row r="13" spans="1:26" s="44" customFormat="1" x14ac:dyDescent="0.3">
      <c r="A13" t="s">
        <v>545</v>
      </c>
      <c r="B13"/>
      <c r="C13">
        <v>17</v>
      </c>
      <c r="D13">
        <v>5010607</v>
      </c>
      <c r="E13" t="s">
        <v>140</v>
      </c>
      <c r="F13" t="s">
        <v>139</v>
      </c>
      <c r="G13" s="17">
        <v>1.89E-8</v>
      </c>
      <c r="H13">
        <v>1.7784999999999999E-2</v>
      </c>
      <c r="I13" s="17">
        <v>7.0799999999999999E-8</v>
      </c>
      <c r="J13">
        <v>3.8563E-2</v>
      </c>
      <c r="K13" s="17">
        <v>3.3000000000000002E-2</v>
      </c>
      <c r="L13" t="s">
        <v>545</v>
      </c>
      <c r="M13" s="17">
        <v>1.31E-8</v>
      </c>
      <c r="N13">
        <v>1.84543E-2</v>
      </c>
      <c r="O13">
        <v>3.2464799999999999E-3</v>
      </c>
      <c r="P13">
        <v>3.63949E-3</v>
      </c>
      <c r="Q13">
        <v>2.05633E-2</v>
      </c>
      <c r="R13">
        <v>7.0717200000000001E-3</v>
      </c>
      <c r="S13" s="17">
        <v>1.89E-8</v>
      </c>
      <c r="T13">
        <v>21.698899999999998</v>
      </c>
      <c r="U13">
        <v>1.27712</v>
      </c>
      <c r="V13">
        <v>0.25843500000000003</v>
      </c>
      <c r="W13" s="17">
        <v>7.0799999999999999E-8</v>
      </c>
      <c r="X13" s="17">
        <v>3.3002900000000002E-2</v>
      </c>
      <c r="Y13" s="44" t="str">
        <f t="shared" si="0"/>
        <v>#</v>
      </c>
      <c r="Z13" s="44" t="str">
        <f t="shared" si="1"/>
        <v>#</v>
      </c>
    </row>
    <row r="14" spans="1:26" s="44" customFormat="1" x14ac:dyDescent="0.3">
      <c r="A14" s="44" t="s">
        <v>536</v>
      </c>
      <c r="B14" s="44" t="s">
        <v>165</v>
      </c>
      <c r="C14" s="44">
        <v>17</v>
      </c>
      <c r="D14" s="44">
        <v>5014212</v>
      </c>
      <c r="E14" s="44" t="s">
        <v>144</v>
      </c>
      <c r="F14" s="44" t="s">
        <v>146</v>
      </c>
      <c r="G14" s="45">
        <v>1.7500000000000001E-8</v>
      </c>
      <c r="H14" s="44">
        <v>1.7770999999999999E-2</v>
      </c>
      <c r="I14" s="45">
        <v>7.0399999999999995E-8</v>
      </c>
      <c r="J14" s="44">
        <v>3.9830999999999998E-2</v>
      </c>
      <c r="K14" s="45">
        <v>2.7E-2</v>
      </c>
      <c r="L14" s="44" t="s">
        <v>536</v>
      </c>
      <c r="M14" s="45">
        <v>1.2E-8</v>
      </c>
      <c r="N14" s="44">
        <v>1.8486099999999998E-2</v>
      </c>
      <c r="O14" s="44">
        <v>3.2430599999999999E-3</v>
      </c>
      <c r="P14" s="44">
        <v>1.01195E-2</v>
      </c>
      <c r="Q14" s="44">
        <v>2.1694600000000001E-2</v>
      </c>
      <c r="R14" s="44">
        <v>8.43584E-3</v>
      </c>
      <c r="S14" s="45">
        <v>1.7500000000000001E-8</v>
      </c>
      <c r="T14" s="44">
        <v>31.105799999999999</v>
      </c>
      <c r="U14" s="44">
        <v>1.4515</v>
      </c>
      <c r="V14" s="44">
        <v>0.22828699999999999</v>
      </c>
      <c r="W14" s="45">
        <v>7.0399999999999995E-8</v>
      </c>
      <c r="X14" s="45">
        <v>2.7004799999999999E-2</v>
      </c>
      <c r="Y14" s="44" t="str">
        <f t="shared" si="0"/>
        <v>#</v>
      </c>
      <c r="Z14" s="44" t="str">
        <f t="shared" si="1"/>
        <v>#</v>
      </c>
    </row>
    <row r="15" spans="1:26" x14ac:dyDescent="0.3">
      <c r="A15" t="s">
        <v>546</v>
      </c>
      <c r="C15">
        <v>17</v>
      </c>
      <c r="D15">
        <v>5014368</v>
      </c>
      <c r="E15" t="s">
        <v>144</v>
      </c>
      <c r="F15" t="s">
        <v>140</v>
      </c>
      <c r="G15" s="17">
        <v>3.0600000000000003E-8</v>
      </c>
      <c r="H15">
        <v>1.7448000000000002E-2</v>
      </c>
      <c r="I15" s="17">
        <v>1.1899999999999999E-7</v>
      </c>
      <c r="J15">
        <v>3.7891000000000001E-2</v>
      </c>
      <c r="K15" s="17">
        <v>3.4000000000000002E-2</v>
      </c>
      <c r="L15" t="s">
        <v>546</v>
      </c>
      <c r="M15" s="17">
        <v>2.2799999999999999E-8</v>
      </c>
      <c r="N15">
        <v>1.8117000000000001E-2</v>
      </c>
      <c r="O15">
        <v>3.2411800000000002E-3</v>
      </c>
      <c r="P15">
        <v>3.3706000000000001E-3</v>
      </c>
      <c r="Q15">
        <v>2.0083199999999999E-2</v>
      </c>
      <c r="R15">
        <v>6.8502399999999996E-3</v>
      </c>
      <c r="S15" s="17">
        <v>3.0600000000000003E-8</v>
      </c>
      <c r="T15">
        <v>20.582000000000001</v>
      </c>
      <c r="U15">
        <v>1.2591600000000001</v>
      </c>
      <c r="V15">
        <v>0.26180999999999999</v>
      </c>
      <c r="W15" s="17">
        <v>1.1899999999999999E-7</v>
      </c>
      <c r="X15" s="17">
        <v>3.4452900000000002E-2</v>
      </c>
      <c r="Y15" s="44" t="str">
        <f t="shared" si="0"/>
        <v>#</v>
      </c>
      <c r="Z15" s="44" t="str">
        <f t="shared" si="1"/>
        <v>#</v>
      </c>
    </row>
    <row r="16" spans="1:26" x14ac:dyDescent="0.3">
      <c r="A16" t="s">
        <v>547</v>
      </c>
      <c r="C16">
        <v>17</v>
      </c>
      <c r="D16">
        <v>5014789</v>
      </c>
      <c r="E16" t="s">
        <v>144</v>
      </c>
      <c r="F16" t="s">
        <v>146</v>
      </c>
      <c r="G16" s="17">
        <v>2.77E-8</v>
      </c>
      <c r="H16">
        <v>1.7484E-2</v>
      </c>
      <c r="I16" s="17">
        <v>1.09E-7</v>
      </c>
      <c r="J16">
        <v>3.8268999999999997E-2</v>
      </c>
      <c r="K16" s="17">
        <v>3.4000000000000002E-2</v>
      </c>
      <c r="L16" t="s">
        <v>547</v>
      </c>
      <c r="M16" s="17">
        <v>2.0599999999999999E-8</v>
      </c>
      <c r="N16">
        <v>1.81569E-2</v>
      </c>
      <c r="O16">
        <v>3.2381900000000002E-3</v>
      </c>
      <c r="P16">
        <v>4.4790200000000002E-3</v>
      </c>
      <c r="Q16">
        <v>2.0341399999999999E-2</v>
      </c>
      <c r="R16">
        <v>7.1566800000000003E-3</v>
      </c>
      <c r="S16" s="17">
        <v>2.77E-8</v>
      </c>
      <c r="T16">
        <v>22.474499999999999</v>
      </c>
      <c r="U16">
        <v>1.2899</v>
      </c>
      <c r="V16">
        <v>0.25606699999999999</v>
      </c>
      <c r="W16" s="17">
        <v>1.09E-7</v>
      </c>
      <c r="X16" s="17">
        <v>3.3517600000000002E-2</v>
      </c>
      <c r="Y16" s="44" t="str">
        <f t="shared" si="0"/>
        <v>#</v>
      </c>
      <c r="Z16" s="44" t="str">
        <f t="shared" si="1"/>
        <v>#</v>
      </c>
    </row>
    <row r="17" spans="1:26" x14ac:dyDescent="0.3">
      <c r="A17" t="s">
        <v>548</v>
      </c>
      <c r="C17">
        <v>17</v>
      </c>
      <c r="D17">
        <v>5017493</v>
      </c>
      <c r="E17" t="s">
        <v>140</v>
      </c>
      <c r="F17" t="s">
        <v>139</v>
      </c>
      <c r="G17" s="17">
        <v>2.8600000000000001E-8</v>
      </c>
      <c r="H17">
        <v>1.7513000000000001E-2</v>
      </c>
      <c r="I17" s="17">
        <v>1.1300000000000001E-7</v>
      </c>
      <c r="J17">
        <v>3.8734999999999999E-2</v>
      </c>
      <c r="K17" s="17">
        <v>3.2000000000000001E-2</v>
      </c>
      <c r="L17" t="s">
        <v>548</v>
      </c>
      <c r="M17" s="17">
        <v>2.1200000000000001E-8</v>
      </c>
      <c r="N17">
        <v>1.8195300000000001E-2</v>
      </c>
      <c r="O17">
        <v>3.2481300000000001E-3</v>
      </c>
      <c r="P17">
        <v>6.1317699999999999E-3</v>
      </c>
      <c r="Q17">
        <v>2.0653500000000002E-2</v>
      </c>
      <c r="R17">
        <v>7.5359800000000003E-3</v>
      </c>
      <c r="S17" s="17">
        <v>2.8600000000000001E-8</v>
      </c>
      <c r="T17">
        <v>24.758600000000001</v>
      </c>
      <c r="U17">
        <v>1.3290599999999999</v>
      </c>
      <c r="V17">
        <v>0.248973</v>
      </c>
      <c r="W17" s="17">
        <v>1.1300000000000001E-7</v>
      </c>
      <c r="X17" s="17">
        <v>3.2447200000000002E-2</v>
      </c>
      <c r="Y17" s="44" t="str">
        <f t="shared" si="0"/>
        <v>#</v>
      </c>
      <c r="Z17" s="44" t="str">
        <f t="shared" si="1"/>
        <v>#</v>
      </c>
    </row>
    <row r="18" spans="1:26" x14ac:dyDescent="0.3">
      <c r="A18" t="s">
        <v>549</v>
      </c>
      <c r="C18">
        <v>17</v>
      </c>
      <c r="D18">
        <v>5017698</v>
      </c>
      <c r="E18" t="s">
        <v>146</v>
      </c>
      <c r="F18" t="s">
        <v>140</v>
      </c>
      <c r="G18" s="17">
        <v>3.4499999999999998E-8</v>
      </c>
      <c r="H18">
        <v>1.7378999999999999E-2</v>
      </c>
      <c r="I18" s="17">
        <v>1.4100000000000001E-7</v>
      </c>
      <c r="J18">
        <v>3.9056E-2</v>
      </c>
      <c r="K18" s="17">
        <v>3.1E-2</v>
      </c>
      <c r="L18" t="s">
        <v>549</v>
      </c>
      <c r="M18" s="17">
        <v>2.6300000000000001E-8</v>
      </c>
      <c r="N18">
        <v>1.80763E-2</v>
      </c>
      <c r="O18">
        <v>3.2483899999999999E-3</v>
      </c>
      <c r="P18">
        <v>8.9396100000000006E-3</v>
      </c>
      <c r="Q18">
        <v>2.0898699999999999E-2</v>
      </c>
      <c r="R18">
        <v>7.9938300000000004E-3</v>
      </c>
      <c r="S18" s="17">
        <v>3.4499999999999998E-8</v>
      </c>
      <c r="T18">
        <v>27.830300000000001</v>
      </c>
      <c r="U18">
        <v>1.3856200000000001</v>
      </c>
      <c r="V18">
        <v>0.239146</v>
      </c>
      <c r="W18" s="17">
        <v>1.4100000000000001E-7</v>
      </c>
      <c r="X18" s="17">
        <v>3.1096800000000001E-2</v>
      </c>
      <c r="Y18" s="44" t="str">
        <f t="shared" si="0"/>
        <v>#</v>
      </c>
      <c r="Z18" s="44" t="str">
        <f t="shared" si="1"/>
        <v>#</v>
      </c>
    </row>
    <row r="19" spans="1:26" x14ac:dyDescent="0.3">
      <c r="A19" t="s">
        <v>550</v>
      </c>
      <c r="C19">
        <v>17</v>
      </c>
      <c r="D19">
        <v>5018244</v>
      </c>
      <c r="E19" t="s">
        <v>146</v>
      </c>
      <c r="F19" t="s">
        <v>139</v>
      </c>
      <c r="G19" s="17">
        <v>3.3799999999999998E-8</v>
      </c>
      <c r="H19">
        <v>1.7401E-2</v>
      </c>
      <c r="I19" s="17">
        <v>1.37E-7</v>
      </c>
      <c r="J19">
        <v>3.9002000000000002E-2</v>
      </c>
      <c r="K19" s="17">
        <v>3.1E-2</v>
      </c>
      <c r="L19" t="s">
        <v>550</v>
      </c>
      <c r="M19" s="17">
        <v>2.5399999999999999E-8</v>
      </c>
      <c r="N19">
        <v>1.8095699999999999E-2</v>
      </c>
      <c r="O19">
        <v>3.2486300000000002E-3</v>
      </c>
      <c r="P19">
        <v>8.4409900000000006E-3</v>
      </c>
      <c r="Q19">
        <v>2.0856800000000002E-2</v>
      </c>
      <c r="R19">
        <v>7.9186099999999995E-3</v>
      </c>
      <c r="S19" s="17">
        <v>3.3799999999999998E-8</v>
      </c>
      <c r="T19">
        <v>27.323</v>
      </c>
      <c r="U19">
        <v>1.37595</v>
      </c>
      <c r="V19">
        <v>0.24079200000000001</v>
      </c>
      <c r="W19" s="17">
        <v>1.37E-7</v>
      </c>
      <c r="X19" s="17">
        <v>3.1329500000000003E-2</v>
      </c>
      <c r="Y19" s="44" t="str">
        <f t="shared" si="0"/>
        <v>#</v>
      </c>
      <c r="Z19" s="44" t="str">
        <f t="shared" si="1"/>
        <v>#</v>
      </c>
    </row>
    <row r="20" spans="1:26" s="44" customFormat="1" x14ac:dyDescent="0.3">
      <c r="A20" s="44" t="s">
        <v>537</v>
      </c>
      <c r="B20" s="44" t="s">
        <v>165</v>
      </c>
      <c r="C20" s="44">
        <v>19</v>
      </c>
      <c r="D20" s="44">
        <v>45257201</v>
      </c>
      <c r="E20" s="44" t="s">
        <v>140</v>
      </c>
      <c r="F20" s="44" t="s">
        <v>146</v>
      </c>
      <c r="G20" s="45">
        <v>1.55E-8</v>
      </c>
      <c r="H20" s="45">
        <v>-2.8400000000000002E-2</v>
      </c>
      <c r="I20" s="45">
        <v>5.6300000000000001E-8</v>
      </c>
      <c r="J20" s="45">
        <v>-6.9800000000000001E-2</v>
      </c>
      <c r="K20" s="45">
        <v>2.5999999999999999E-2</v>
      </c>
      <c r="L20" s="44" t="s">
        <v>537</v>
      </c>
      <c r="M20" s="45">
        <v>1.04E-8</v>
      </c>
      <c r="N20" s="44">
        <v>-2.95634E-2</v>
      </c>
      <c r="O20" s="44">
        <v>5.1653599999999999E-3</v>
      </c>
      <c r="P20" s="44">
        <v>2.85311E-2</v>
      </c>
      <c r="Q20" s="44">
        <v>-3.7589499999999998E-2</v>
      </c>
      <c r="R20" s="44">
        <v>1.71649E-2</v>
      </c>
      <c r="S20" s="45">
        <v>1.55E-8</v>
      </c>
      <c r="T20" s="44">
        <v>41.058900000000001</v>
      </c>
      <c r="U20" s="44">
        <v>1.69661</v>
      </c>
      <c r="V20" s="44">
        <v>0.19273199999999999</v>
      </c>
      <c r="W20" s="45">
        <v>5.6300000000000001E-8</v>
      </c>
      <c r="X20" s="45">
        <v>2.5816100000000002E-2</v>
      </c>
      <c r="Y20" s="44" t="str">
        <f t="shared" si="0"/>
        <v>#</v>
      </c>
      <c r="Z20" s="44" t="str">
        <f t="shared" si="1"/>
        <v>#</v>
      </c>
    </row>
    <row r="21" spans="1:26" x14ac:dyDescent="0.3">
      <c r="A21" t="s">
        <v>551</v>
      </c>
      <c r="C21">
        <v>19</v>
      </c>
      <c r="D21">
        <v>45260214</v>
      </c>
      <c r="E21" t="s">
        <v>144</v>
      </c>
      <c r="F21" t="s">
        <v>146</v>
      </c>
      <c r="G21" s="17">
        <v>4.88E-8</v>
      </c>
      <c r="H21" s="17">
        <v>-2.52E-2</v>
      </c>
      <c r="I21" s="17">
        <v>1.8300000000000001E-7</v>
      </c>
      <c r="J21" s="17">
        <v>-6.9400000000000003E-2</v>
      </c>
      <c r="K21" s="17">
        <v>2.7E-2</v>
      </c>
      <c r="L21" t="s">
        <v>551</v>
      </c>
      <c r="M21" s="17">
        <v>3.9599999999999997E-8</v>
      </c>
      <c r="N21">
        <v>-2.6206500000000001E-2</v>
      </c>
      <c r="O21">
        <v>4.7713599999999997E-3</v>
      </c>
      <c r="P21">
        <v>5.8431799999999999E-2</v>
      </c>
      <c r="Q21">
        <v>-3.6450099999999999E-2</v>
      </c>
      <c r="R21">
        <v>1.9260900000000001E-2</v>
      </c>
      <c r="S21" s="17">
        <v>4.88E-8</v>
      </c>
      <c r="T21">
        <v>48.6248</v>
      </c>
      <c r="U21">
        <v>1.9464699999999999</v>
      </c>
      <c r="V21">
        <v>0.162968</v>
      </c>
      <c r="W21" s="17">
        <v>1.8300000000000001E-7</v>
      </c>
      <c r="X21" s="17">
        <v>2.6685899999999999E-2</v>
      </c>
      <c r="Y21" s="44" t="str">
        <f t="shared" si="0"/>
        <v>#</v>
      </c>
      <c r="Z21" s="44" t="str">
        <f t="shared" si="1"/>
        <v>#</v>
      </c>
    </row>
    <row r="22" spans="1:26" x14ac:dyDescent="0.3">
      <c r="A22" t="s">
        <v>552</v>
      </c>
      <c r="C22">
        <v>19</v>
      </c>
      <c r="D22">
        <v>45261705</v>
      </c>
      <c r="E22" t="s">
        <v>140</v>
      </c>
      <c r="F22" t="s">
        <v>139</v>
      </c>
      <c r="G22" s="17">
        <v>3.7800000000000001E-8</v>
      </c>
      <c r="H22" s="17">
        <v>-2.6700000000000002E-2</v>
      </c>
      <c r="I22" s="17">
        <v>1.55E-7</v>
      </c>
      <c r="J22" s="17">
        <v>-7.17E-2</v>
      </c>
      <c r="K22" s="17">
        <v>2.3E-2</v>
      </c>
      <c r="L22" t="s">
        <v>552</v>
      </c>
      <c r="M22" s="17">
        <v>2.9900000000000003E-8</v>
      </c>
      <c r="N22">
        <v>-2.7829E-2</v>
      </c>
      <c r="O22">
        <v>5.0212299999999998E-3</v>
      </c>
      <c r="P22">
        <v>5.1739599999999997E-2</v>
      </c>
      <c r="Q22">
        <v>-3.8422900000000003E-2</v>
      </c>
      <c r="R22">
        <v>1.9751700000000001E-2</v>
      </c>
      <c r="S22" s="17">
        <v>3.7800000000000001E-8</v>
      </c>
      <c r="T22">
        <v>49.6252</v>
      </c>
      <c r="U22">
        <v>1.98512</v>
      </c>
      <c r="V22">
        <v>0.15885199999999999</v>
      </c>
      <c r="W22" s="17">
        <v>1.55E-7</v>
      </c>
      <c r="X22" s="17">
        <v>2.2968599999999999E-2</v>
      </c>
      <c r="Y22" s="44" t="str">
        <f t="shared" si="0"/>
        <v>#</v>
      </c>
      <c r="Z22" s="44" t="str">
        <f t="shared" si="1"/>
        <v>#</v>
      </c>
    </row>
    <row r="23" spans="1:26" x14ac:dyDescent="0.3">
      <c r="A23" t="s">
        <v>553</v>
      </c>
      <c r="C23">
        <v>19</v>
      </c>
      <c r="D23">
        <v>51713365</v>
      </c>
      <c r="E23" t="s">
        <v>144</v>
      </c>
      <c r="F23" t="s">
        <v>146</v>
      </c>
      <c r="G23" s="17">
        <v>2.77E-8</v>
      </c>
      <c r="H23" s="17">
        <v>-1.18E-2</v>
      </c>
      <c r="I23" s="17">
        <v>1.7499999999999999E-7</v>
      </c>
      <c r="J23" s="17">
        <v>-2.9899999999999999E-2</v>
      </c>
      <c r="K23" s="17">
        <v>1.0999999999999999E-2</v>
      </c>
      <c r="L23" t="s">
        <v>553</v>
      </c>
      <c r="M23" s="17">
        <v>2.0599999999999999E-8</v>
      </c>
      <c r="N23">
        <v>-1.2447E-2</v>
      </c>
      <c r="O23">
        <v>2.2200200000000001E-3</v>
      </c>
      <c r="P23">
        <v>3.73806E-2</v>
      </c>
      <c r="Q23">
        <v>-1.7118000000000001E-2</v>
      </c>
      <c r="R23">
        <v>8.2235299999999997E-3</v>
      </c>
      <c r="S23" s="17">
        <v>2.77E-8</v>
      </c>
      <c r="T23">
        <v>55.718600000000002</v>
      </c>
      <c r="U23">
        <v>2.2582900000000001</v>
      </c>
      <c r="V23">
        <v>0.13290099999999999</v>
      </c>
      <c r="W23" s="17">
        <v>1.7499999999999999E-7</v>
      </c>
      <c r="X23" s="17">
        <v>1.13633E-2</v>
      </c>
      <c r="Y23" s="44" t="str">
        <f t="shared" si="0"/>
        <v>#</v>
      </c>
      <c r="Z23" s="44" t="str">
        <f t="shared" si="1"/>
        <v>#</v>
      </c>
    </row>
    <row r="24" spans="1:26" s="44" customFormat="1" x14ac:dyDescent="0.3">
      <c r="A24" s="44" t="s">
        <v>538</v>
      </c>
      <c r="B24" s="44" t="s">
        <v>165</v>
      </c>
      <c r="C24" s="44">
        <v>19</v>
      </c>
      <c r="D24" s="44">
        <v>51714065</v>
      </c>
      <c r="E24" s="44" t="s">
        <v>144</v>
      </c>
      <c r="F24" s="44" t="s">
        <v>146</v>
      </c>
      <c r="G24" s="45">
        <v>2.48E-8</v>
      </c>
      <c r="H24" s="45">
        <v>-1.18E-2</v>
      </c>
      <c r="I24" s="45">
        <v>1.6299999999999999E-7</v>
      </c>
      <c r="J24" s="45">
        <v>-3.04E-2</v>
      </c>
      <c r="K24" s="45">
        <v>9.9000000000000008E-3</v>
      </c>
      <c r="L24" s="44" t="s">
        <v>538</v>
      </c>
      <c r="M24" s="45">
        <v>1.81E-8</v>
      </c>
      <c r="N24" s="44">
        <v>-1.25021E-2</v>
      </c>
      <c r="O24" s="44">
        <v>2.2211100000000001E-3</v>
      </c>
      <c r="P24" s="44">
        <v>4.06925E-2</v>
      </c>
      <c r="Q24" s="44">
        <v>-1.7528200000000001E-2</v>
      </c>
      <c r="R24" s="44">
        <v>8.5643200000000003E-3</v>
      </c>
      <c r="S24" s="45">
        <v>2.48E-8</v>
      </c>
      <c r="T24" s="44">
        <v>58.2012</v>
      </c>
      <c r="U24" s="44">
        <v>2.3924099999999999</v>
      </c>
      <c r="V24" s="44">
        <v>0.12192600000000001</v>
      </c>
      <c r="W24" s="45">
        <v>1.6299999999999999E-7</v>
      </c>
      <c r="X24" s="45">
        <v>9.9268599999999992E-3</v>
      </c>
      <c r="Y24" s="44" t="str">
        <f t="shared" si="0"/>
        <v>#</v>
      </c>
      <c r="Z24" s="44" t="str">
        <f t="shared" si="1"/>
        <v>#</v>
      </c>
    </row>
    <row r="25" spans="1:26" s="44" customFormat="1" x14ac:dyDescent="0.3">
      <c r="A25" s="44" t="s">
        <v>539</v>
      </c>
      <c r="B25" s="44" t="s">
        <v>165</v>
      </c>
      <c r="C25" s="44">
        <v>19</v>
      </c>
      <c r="D25" s="44">
        <v>51731176</v>
      </c>
      <c r="E25" s="44" t="s">
        <v>144</v>
      </c>
      <c r="F25" s="44" t="s">
        <v>146</v>
      </c>
      <c r="G25" s="45">
        <v>3.1300000000000002E-8</v>
      </c>
      <c r="H25" s="45">
        <v>-1.1900000000000001E-2</v>
      </c>
      <c r="I25" s="45">
        <v>1.1899999999999999E-7</v>
      </c>
      <c r="J25" s="45">
        <v>-2.4199999999999999E-2</v>
      </c>
      <c r="K25" s="45">
        <v>0.04</v>
      </c>
      <c r="L25" s="44" t="s">
        <v>539</v>
      </c>
      <c r="M25" s="45">
        <v>2.3199999999999999E-8</v>
      </c>
      <c r="N25" s="44">
        <v>-1.23423E-2</v>
      </c>
      <c r="O25" s="44">
        <v>2.2094900000000002E-3</v>
      </c>
      <c r="P25" s="45">
        <v>1.43E-5</v>
      </c>
      <c r="Q25" s="44">
        <v>-1.2641400000000001E-2</v>
      </c>
      <c r="R25" s="44">
        <v>2.9133399999999999E-3</v>
      </c>
      <c r="S25" s="45">
        <v>3.1300000000000002E-8</v>
      </c>
      <c r="T25" s="44">
        <v>5.2212399999999999</v>
      </c>
      <c r="U25" s="44">
        <v>1.0550900000000001</v>
      </c>
      <c r="V25" s="44">
        <v>0.304338</v>
      </c>
      <c r="W25" s="45">
        <v>1.1899999999999999E-7</v>
      </c>
      <c r="X25" s="45">
        <v>3.9747999999999999E-2</v>
      </c>
      <c r="Y25" s="44" t="str">
        <f t="shared" si="0"/>
        <v>#</v>
      </c>
      <c r="Z25" s="44" t="str">
        <f t="shared" si="1"/>
        <v>#</v>
      </c>
    </row>
    <row r="26" spans="1:26" x14ac:dyDescent="0.3">
      <c r="A26" t="s">
        <v>554</v>
      </c>
      <c r="C26">
        <v>19</v>
      </c>
      <c r="D26">
        <v>51737121</v>
      </c>
      <c r="E26" t="s">
        <v>146</v>
      </c>
      <c r="F26" t="s">
        <v>144</v>
      </c>
      <c r="G26" s="17">
        <v>4.9299999999999998E-8</v>
      </c>
      <c r="H26" s="17">
        <v>-1.17E-2</v>
      </c>
      <c r="I26" s="17">
        <v>2.3200000000000001E-7</v>
      </c>
      <c r="J26" s="17">
        <v>-2.58E-2</v>
      </c>
      <c r="K26" s="17">
        <v>2.9000000000000001E-2</v>
      </c>
      <c r="L26" t="s">
        <v>554</v>
      </c>
      <c r="M26" s="17">
        <v>4.0200000000000003E-8</v>
      </c>
      <c r="N26">
        <v>-1.21875E-2</v>
      </c>
      <c r="O26">
        <v>2.22003E-3</v>
      </c>
      <c r="P26">
        <v>7.3457399999999999E-3</v>
      </c>
      <c r="Q26">
        <v>-1.39915E-2</v>
      </c>
      <c r="R26">
        <v>5.21924E-3</v>
      </c>
      <c r="S26" s="17">
        <v>4.9299999999999998E-8</v>
      </c>
      <c r="T26">
        <v>27.463899999999999</v>
      </c>
      <c r="U26">
        <v>1.37862</v>
      </c>
      <c r="V26">
        <v>0.24033599999999999</v>
      </c>
      <c r="W26" s="17">
        <v>2.3200000000000001E-7</v>
      </c>
      <c r="X26" s="17">
        <v>2.8959499999999999E-2</v>
      </c>
      <c r="Y26" s="44" t="str">
        <f t="shared" si="0"/>
        <v>#</v>
      </c>
      <c r="Z26" s="44" t="str">
        <f t="shared" si="1"/>
        <v>#</v>
      </c>
    </row>
    <row r="28" spans="1:26" x14ac:dyDescent="0.3">
      <c r="G28" t="s">
        <v>555</v>
      </c>
    </row>
  </sheetData>
  <sortState xmlns:xlrd2="http://schemas.microsoft.com/office/spreadsheetml/2017/richdata2" ref="A5:Z26">
    <sortCondition ref="C5:C26"/>
    <sortCondition ref="D5:D26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C4DE2-6054-4E18-8132-85264827DFB6}">
  <dimension ref="A2:AC13"/>
  <sheetViews>
    <sheetView topLeftCell="E1" workbookViewId="0">
      <selection activeCell="L19" sqref="L19"/>
    </sheetView>
  </sheetViews>
  <sheetFormatPr defaultRowHeight="14.4" x14ac:dyDescent="0.3"/>
  <cols>
    <col min="1" max="1" width="17.33203125" customWidth="1"/>
    <col min="18" max="18" width="13" customWidth="1"/>
    <col min="21" max="21" width="15.88671875" customWidth="1"/>
  </cols>
  <sheetData>
    <row r="2" spans="1:29" s="43" customFormat="1" ht="18" x14ac:dyDescent="0.35">
      <c r="H2" s="43" t="s">
        <v>559</v>
      </c>
    </row>
    <row r="4" spans="1:29" x14ac:dyDescent="0.3">
      <c r="A4" t="s">
        <v>102</v>
      </c>
      <c r="B4" t="s">
        <v>103</v>
      </c>
      <c r="C4" t="s">
        <v>104</v>
      </c>
      <c r="D4" t="s">
        <v>105</v>
      </c>
      <c r="E4" t="s">
        <v>106</v>
      </c>
      <c r="F4" t="s">
        <v>108</v>
      </c>
      <c r="G4" t="s">
        <v>109</v>
      </c>
      <c r="H4" t="s">
        <v>508</v>
      </c>
      <c r="I4" t="s">
        <v>509</v>
      </c>
      <c r="J4" t="s">
        <v>102</v>
      </c>
      <c r="K4" t="s">
        <v>112</v>
      </c>
      <c r="L4" t="s">
        <v>113</v>
      </c>
      <c r="M4" t="s">
        <v>114</v>
      </c>
      <c r="N4" t="s">
        <v>115</v>
      </c>
      <c r="O4" t="s">
        <v>116</v>
      </c>
      <c r="P4" t="s">
        <v>117</v>
      </c>
      <c r="Q4" t="s">
        <v>118</v>
      </c>
      <c r="R4" t="s">
        <v>119</v>
      </c>
      <c r="S4" t="s">
        <v>120</v>
      </c>
      <c r="T4" t="s">
        <v>121</v>
      </c>
      <c r="U4" t="s">
        <v>122</v>
      </c>
      <c r="V4" t="s">
        <v>123</v>
      </c>
      <c r="W4" t="s">
        <v>124</v>
      </c>
      <c r="X4" t="s">
        <v>125</v>
      </c>
      <c r="Y4" t="s">
        <v>126</v>
      </c>
      <c r="Z4" t="s">
        <v>557</v>
      </c>
      <c r="AA4" t="s">
        <v>558</v>
      </c>
    </row>
    <row r="5" spans="1:29" x14ac:dyDescent="0.3">
      <c r="A5" t="s">
        <v>221</v>
      </c>
      <c r="B5">
        <v>3</v>
      </c>
      <c r="C5">
        <v>50204745</v>
      </c>
      <c r="D5" t="s">
        <v>140</v>
      </c>
      <c r="E5" t="s">
        <v>139</v>
      </c>
      <c r="F5" s="17">
        <v>-7.7349999999999997E-3</v>
      </c>
      <c r="G5" s="17">
        <v>2.5538999999999998E-4</v>
      </c>
      <c r="H5" s="17">
        <v>-2.9961999999999999E-2</v>
      </c>
      <c r="I5">
        <v>7.4999999999999997E-3</v>
      </c>
      <c r="J5" t="s">
        <v>221</v>
      </c>
      <c r="K5">
        <v>2</v>
      </c>
      <c r="L5" s="17">
        <v>4.3253300000000001E-5</v>
      </c>
      <c r="M5">
        <v>-8.4998699999999996E-3</v>
      </c>
      <c r="N5">
        <v>2.0785299999999999E-3</v>
      </c>
      <c r="O5">
        <v>0.13450599999999999</v>
      </c>
      <c r="P5">
        <v>-1.61251E-2</v>
      </c>
      <c r="Q5">
        <v>1.07747E-2</v>
      </c>
      <c r="R5" s="17">
        <v>5.23165E-5</v>
      </c>
      <c r="S5">
        <v>16.722999999999999</v>
      </c>
      <c r="T5">
        <v>0</v>
      </c>
      <c r="U5">
        <v>1.25857E-4</v>
      </c>
      <c r="V5">
        <v>73.682500000000005</v>
      </c>
      <c r="W5">
        <v>3.79975</v>
      </c>
      <c r="X5">
        <v>5.1260199999999999E-2</v>
      </c>
      <c r="Y5">
        <v>1.8201299999999999E-4</v>
      </c>
      <c r="Z5">
        <v>2.5538500000000001E-4</v>
      </c>
      <c r="AA5">
        <v>7.49397E-3</v>
      </c>
      <c r="AB5" t="s">
        <v>85</v>
      </c>
      <c r="AC5" t="s">
        <v>85</v>
      </c>
    </row>
    <row r="6" spans="1:29" s="44" customFormat="1" x14ac:dyDescent="0.3">
      <c r="A6" s="44" t="s">
        <v>169</v>
      </c>
      <c r="B6" s="44">
        <v>1</v>
      </c>
      <c r="C6" s="44">
        <v>66349013</v>
      </c>
      <c r="D6" s="44" t="s">
        <v>144</v>
      </c>
      <c r="E6" s="44" t="s">
        <v>146</v>
      </c>
      <c r="F6" s="44">
        <v>1.5675000000000001E-2</v>
      </c>
      <c r="G6" s="45">
        <v>3.0149999999999999E-3</v>
      </c>
      <c r="H6" s="44">
        <v>2.4424999999999999E-2</v>
      </c>
      <c r="I6" s="45">
        <v>2.8000000000000001E-2</v>
      </c>
      <c r="J6" s="44" t="s">
        <v>169</v>
      </c>
      <c r="K6" s="44">
        <v>2</v>
      </c>
      <c r="L6" s="45">
        <v>2.9447000000000002E-4</v>
      </c>
      <c r="M6" s="44">
        <v>1.72835E-2</v>
      </c>
      <c r="N6" s="44">
        <v>4.7743000000000004E-3</v>
      </c>
      <c r="O6" s="44">
        <v>2.9447000000000002E-4</v>
      </c>
      <c r="P6" s="44">
        <v>1.72835E-2</v>
      </c>
      <c r="Q6" s="44">
        <v>4.7743000000000004E-3</v>
      </c>
      <c r="R6" s="45">
        <v>3.5369399999999999E-4</v>
      </c>
      <c r="S6" s="44">
        <v>13.1052</v>
      </c>
      <c r="T6" s="44">
        <v>0</v>
      </c>
      <c r="U6" s="45">
        <v>9.2109199999999998E-4</v>
      </c>
      <c r="V6" s="44">
        <v>0</v>
      </c>
      <c r="W6" s="44">
        <v>0.50386200000000003</v>
      </c>
      <c r="X6" s="44">
        <v>0.47780800000000001</v>
      </c>
      <c r="Y6" s="44">
        <v>0</v>
      </c>
      <c r="Z6" s="44">
        <v>3.0152500000000001E-3</v>
      </c>
      <c r="AA6" s="44">
        <v>2.8280400000000001E-2</v>
      </c>
      <c r="AB6" s="44" t="s">
        <v>85</v>
      </c>
      <c r="AC6" s="44" t="s">
        <v>85</v>
      </c>
    </row>
    <row r="7" spans="1:29" x14ac:dyDescent="0.3">
      <c r="A7" t="s">
        <v>167</v>
      </c>
      <c r="B7">
        <v>1</v>
      </c>
      <c r="C7">
        <v>66333877</v>
      </c>
      <c r="D7" t="s">
        <v>144</v>
      </c>
      <c r="E7" t="s">
        <v>140</v>
      </c>
      <c r="F7" s="17">
        <v>-1.4616000000000001E-2</v>
      </c>
      <c r="G7" s="17">
        <v>5.7260000000000002E-3</v>
      </c>
      <c r="H7" s="17">
        <v>-2.0972000000000001E-2</v>
      </c>
      <c r="I7" s="17">
        <v>6.6000000000000003E-2</v>
      </c>
      <c r="J7" t="s">
        <v>167</v>
      </c>
      <c r="K7">
        <v>2</v>
      </c>
      <c r="L7" s="17">
        <v>1.0376199999999999E-3</v>
      </c>
      <c r="M7">
        <v>-1.5741000000000002E-2</v>
      </c>
      <c r="N7">
        <v>4.79891E-3</v>
      </c>
      <c r="O7">
        <v>1.0376199999999999E-3</v>
      </c>
      <c r="P7">
        <v>-1.5741000000000002E-2</v>
      </c>
      <c r="Q7">
        <v>4.79891E-3</v>
      </c>
      <c r="R7" s="17">
        <v>1.2393199999999999E-3</v>
      </c>
      <c r="S7">
        <v>10.7592</v>
      </c>
      <c r="T7">
        <v>0</v>
      </c>
      <c r="U7" s="17">
        <v>3.3049400000000001E-3</v>
      </c>
      <c r="V7">
        <v>0</v>
      </c>
      <c r="W7">
        <v>0.25550699999999998</v>
      </c>
      <c r="X7">
        <v>0.61322399999999999</v>
      </c>
      <c r="Y7">
        <v>0</v>
      </c>
      <c r="Z7">
        <v>5.7262399999999996E-3</v>
      </c>
      <c r="AA7">
        <v>6.5983299999999995E-2</v>
      </c>
      <c r="AB7" t="s">
        <v>85</v>
      </c>
      <c r="AC7" t="s">
        <v>85</v>
      </c>
    </row>
    <row r="8" spans="1:29" s="44" customFormat="1" x14ac:dyDescent="0.3">
      <c r="A8" s="44" t="s">
        <v>203</v>
      </c>
      <c r="B8" s="44">
        <v>3</v>
      </c>
      <c r="C8" s="44">
        <v>50357869</v>
      </c>
      <c r="D8" s="44" t="s">
        <v>144</v>
      </c>
      <c r="E8" s="44" t="s">
        <v>139</v>
      </c>
      <c r="F8" s="45">
        <v>-5.3931999999999999E-3</v>
      </c>
      <c r="G8" s="45">
        <v>1.5453E-2</v>
      </c>
      <c r="H8" s="45">
        <v>-2.5581E-2</v>
      </c>
      <c r="I8" s="45">
        <v>2.8000000000000001E-2</v>
      </c>
      <c r="J8" s="44" t="s">
        <v>203</v>
      </c>
      <c r="K8" s="44">
        <v>2</v>
      </c>
      <c r="L8" s="45">
        <v>5.2413399999999997E-3</v>
      </c>
      <c r="M8" s="44">
        <v>-6.1068700000000004E-3</v>
      </c>
      <c r="N8" s="44">
        <v>2.1874199999999998E-3</v>
      </c>
      <c r="O8" s="44">
        <v>0.19993900000000001</v>
      </c>
      <c r="P8" s="44">
        <v>-1.2257799999999999E-2</v>
      </c>
      <c r="Q8" s="44">
        <v>9.5634899999999991E-3</v>
      </c>
      <c r="R8" s="45">
        <v>6.1956499999999996E-3</v>
      </c>
      <c r="S8" s="44">
        <v>7.7942299999999998</v>
      </c>
      <c r="T8" s="44">
        <v>0</v>
      </c>
      <c r="U8" s="45">
        <v>1.21618E-2</v>
      </c>
      <c r="V8" s="44">
        <v>65.571700000000007</v>
      </c>
      <c r="W8" s="44">
        <v>2.9045800000000002</v>
      </c>
      <c r="X8" s="44">
        <v>8.8328000000000004E-2</v>
      </c>
      <c r="Y8" s="44">
        <v>1.3362199999999999E-4</v>
      </c>
      <c r="Z8" s="44">
        <v>1.54526E-2</v>
      </c>
      <c r="AA8" s="44">
        <v>2.78926E-2</v>
      </c>
      <c r="AB8" s="44" t="s">
        <v>85</v>
      </c>
      <c r="AC8" s="44" t="s">
        <v>85</v>
      </c>
    </row>
    <row r="9" spans="1:29" x14ac:dyDescent="0.3">
      <c r="A9" t="s">
        <v>537</v>
      </c>
      <c r="B9">
        <v>19</v>
      </c>
      <c r="C9">
        <v>45257201</v>
      </c>
      <c r="D9" t="s">
        <v>140</v>
      </c>
      <c r="E9" t="s">
        <v>146</v>
      </c>
      <c r="F9" s="17">
        <v>-2.8438000000000001E-2</v>
      </c>
      <c r="G9" s="17">
        <v>5.6335000000000001E-8</v>
      </c>
      <c r="H9" s="17">
        <v>-6.9783999999999999E-2</v>
      </c>
      <c r="I9" s="17">
        <v>2.5999999999999999E-2</v>
      </c>
      <c r="J9" t="s">
        <v>537</v>
      </c>
      <c r="K9">
        <v>2</v>
      </c>
      <c r="L9" s="17">
        <v>1.04417E-8</v>
      </c>
      <c r="M9">
        <v>-2.95634E-2</v>
      </c>
      <c r="N9">
        <v>5.1653599999999999E-3</v>
      </c>
      <c r="O9">
        <v>2.85311E-2</v>
      </c>
      <c r="P9">
        <v>-3.7589499999999998E-2</v>
      </c>
      <c r="Q9">
        <v>1.71649E-2</v>
      </c>
      <c r="R9" s="17">
        <v>1.54956E-8</v>
      </c>
      <c r="S9">
        <v>32.757199999999997</v>
      </c>
      <c r="T9">
        <v>0</v>
      </c>
      <c r="U9" s="17">
        <v>2.9559500000000001E-8</v>
      </c>
      <c r="V9">
        <v>41.058900000000001</v>
      </c>
      <c r="W9">
        <v>1.69661</v>
      </c>
      <c r="X9">
        <v>0.19273199999999999</v>
      </c>
      <c r="Y9">
        <v>3.5095699999999999E-4</v>
      </c>
      <c r="Z9" s="17">
        <v>5.6335299999999998E-8</v>
      </c>
      <c r="AA9">
        <v>2.5816100000000002E-2</v>
      </c>
      <c r="AB9">
        <v>1</v>
      </c>
      <c r="AC9">
        <v>0.91</v>
      </c>
    </row>
    <row r="13" spans="1:29" ht="15.6" x14ac:dyDescent="0.3">
      <c r="A13" s="56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5E8BB-6C96-407E-84C6-F051FEDA1E04}">
  <dimension ref="A2:AA28"/>
  <sheetViews>
    <sheetView workbookViewId="0">
      <selection activeCell="I26" sqref="I26"/>
    </sheetView>
  </sheetViews>
  <sheetFormatPr defaultRowHeight="14.4" x14ac:dyDescent="0.3"/>
  <cols>
    <col min="1" max="1" width="12.88671875" customWidth="1"/>
    <col min="3" max="3" width="12.33203125" customWidth="1"/>
    <col min="5" max="5" width="13.5546875" customWidth="1"/>
  </cols>
  <sheetData>
    <row r="2" spans="1:27" s="43" customFormat="1" ht="18" x14ac:dyDescent="0.35">
      <c r="C2" s="43" t="s">
        <v>560</v>
      </c>
    </row>
    <row r="4" spans="1:27" x14ac:dyDescent="0.3">
      <c r="A4" t="s">
        <v>102</v>
      </c>
      <c r="B4" t="s">
        <v>505</v>
      </c>
      <c r="C4" t="s">
        <v>506</v>
      </c>
      <c r="D4" t="s">
        <v>103</v>
      </c>
      <c r="E4" t="s">
        <v>104</v>
      </c>
      <c r="F4" t="s">
        <v>105</v>
      </c>
      <c r="G4" t="s">
        <v>106</v>
      </c>
      <c r="H4" t="s">
        <v>507</v>
      </c>
      <c r="I4" t="s">
        <v>108</v>
      </c>
      <c r="J4" t="s">
        <v>109</v>
      </c>
      <c r="K4" t="s">
        <v>508</v>
      </c>
      <c r="L4" t="s">
        <v>509</v>
      </c>
      <c r="M4" t="s">
        <v>102</v>
      </c>
      <c r="N4" t="s">
        <v>113</v>
      </c>
      <c r="O4" t="s">
        <v>114</v>
      </c>
      <c r="P4" t="s">
        <v>115</v>
      </c>
      <c r="Q4" t="s">
        <v>116</v>
      </c>
      <c r="R4" t="s">
        <v>117</v>
      </c>
      <c r="S4" t="s">
        <v>118</v>
      </c>
      <c r="T4" t="s">
        <v>119</v>
      </c>
      <c r="U4" t="s">
        <v>123</v>
      </c>
      <c r="V4" t="s">
        <v>124</v>
      </c>
      <c r="W4" t="s">
        <v>125</v>
      </c>
      <c r="X4" t="s">
        <v>109</v>
      </c>
      <c r="Y4" t="s">
        <v>509</v>
      </c>
      <c r="Z4" t="s">
        <v>510</v>
      </c>
      <c r="AA4" t="s">
        <v>511</v>
      </c>
    </row>
    <row r="5" spans="1:27" x14ac:dyDescent="0.3">
      <c r="A5" t="s">
        <v>512</v>
      </c>
      <c r="B5">
        <v>1</v>
      </c>
      <c r="C5" t="s">
        <v>512</v>
      </c>
      <c r="D5">
        <v>1</v>
      </c>
      <c r="E5">
        <v>155122783</v>
      </c>
      <c r="F5" t="s">
        <v>146</v>
      </c>
      <c r="G5" t="s">
        <v>144</v>
      </c>
      <c r="H5" s="17">
        <v>4.9599999999999999E-6</v>
      </c>
      <c r="I5">
        <v>9.5379999999999996E-3</v>
      </c>
      <c r="J5" s="17">
        <v>2.0999999999999999E-3</v>
      </c>
      <c r="K5">
        <v>7.1293999999999996E-2</v>
      </c>
      <c r="L5" s="17">
        <v>9.2E-6</v>
      </c>
      <c r="M5" t="s">
        <v>512</v>
      </c>
      <c r="N5">
        <v>1.13251E-4</v>
      </c>
      <c r="O5">
        <v>1.1754799999999999E-2</v>
      </c>
      <c r="P5">
        <v>3.04506E-3</v>
      </c>
      <c r="Q5">
        <v>0.21264</v>
      </c>
      <c r="R5">
        <v>3.8402499999999999E-2</v>
      </c>
      <c r="S5">
        <v>3.0812300000000001E-2</v>
      </c>
      <c r="T5" s="17">
        <v>4.9599999999999999E-6</v>
      </c>
      <c r="U5">
        <v>92.974400000000003</v>
      </c>
      <c r="V5">
        <v>14.233599999999999</v>
      </c>
      <c r="W5">
        <v>1.6145800000000001E-4</v>
      </c>
      <c r="X5" s="17">
        <v>2.0999999999999999E-3</v>
      </c>
      <c r="Y5" s="17">
        <v>9.1700000000000003E-6</v>
      </c>
      <c r="AA5" t="s">
        <v>165</v>
      </c>
    </row>
    <row r="6" spans="1:27" x14ac:dyDescent="0.3">
      <c r="A6" t="s">
        <v>513</v>
      </c>
      <c r="B6">
        <v>2</v>
      </c>
      <c r="C6" t="s">
        <v>513</v>
      </c>
      <c r="D6">
        <v>1</v>
      </c>
      <c r="E6">
        <v>161189713</v>
      </c>
      <c r="F6" t="s">
        <v>140</v>
      </c>
      <c r="G6" t="s">
        <v>139</v>
      </c>
      <c r="H6" s="17">
        <v>2.2400000000000002E-6</v>
      </c>
      <c r="I6" s="17">
        <v>-1.01E-2</v>
      </c>
      <c r="J6" s="17">
        <v>8.5499999999999995E-6</v>
      </c>
      <c r="K6" s="17">
        <v>-2.6100000000000002E-2</v>
      </c>
      <c r="L6" s="17">
        <v>3.2000000000000001E-2</v>
      </c>
      <c r="M6" t="s">
        <v>513</v>
      </c>
      <c r="N6" s="17">
        <v>1.8300000000000001E-6</v>
      </c>
      <c r="O6">
        <v>-1.0678699999999999E-2</v>
      </c>
      <c r="P6">
        <v>2.2381499999999999E-3</v>
      </c>
      <c r="Q6">
        <v>3.8894999999999999E-2</v>
      </c>
      <c r="R6">
        <v>-1.3654400000000001E-2</v>
      </c>
      <c r="S6">
        <v>6.6113400000000003E-3</v>
      </c>
      <c r="T6" s="17">
        <v>2.2400000000000002E-6</v>
      </c>
      <c r="U6">
        <v>40.058700000000002</v>
      </c>
      <c r="V6">
        <v>1.6682999999999999</v>
      </c>
      <c r="W6">
        <v>0.19648599999999999</v>
      </c>
      <c r="X6" s="17">
        <v>8.5499999999999995E-6</v>
      </c>
      <c r="Y6" s="17">
        <v>3.1600000000000003E-2</v>
      </c>
      <c r="Z6" t="s">
        <v>165</v>
      </c>
      <c r="AA6" t="s">
        <v>165</v>
      </c>
    </row>
    <row r="7" spans="1:27" s="44" customFormat="1" x14ac:dyDescent="0.3">
      <c r="A7" s="44" t="s">
        <v>514</v>
      </c>
      <c r="B7" s="89">
        <v>3</v>
      </c>
      <c r="C7" s="89" t="s">
        <v>515</v>
      </c>
      <c r="D7" s="44">
        <v>2</v>
      </c>
      <c r="E7" s="44">
        <v>234067089</v>
      </c>
      <c r="F7" s="44" t="s">
        <v>146</v>
      </c>
      <c r="G7" s="44" t="s">
        <v>144</v>
      </c>
      <c r="H7" s="45">
        <v>1.06E-6</v>
      </c>
      <c r="I7" s="45">
        <v>-9.6900000000000007E-3</v>
      </c>
      <c r="J7" s="45">
        <v>4.7400000000000004E-6</v>
      </c>
      <c r="K7" s="45">
        <v>-2.5600000000000001E-2</v>
      </c>
      <c r="L7" s="45">
        <v>2.3E-2</v>
      </c>
      <c r="M7" s="44" t="s">
        <v>514</v>
      </c>
      <c r="N7" s="45">
        <v>8.6899999999999996E-7</v>
      </c>
      <c r="O7" s="44">
        <v>-1.02372E-2</v>
      </c>
      <c r="P7" s="44">
        <v>2.08107E-3</v>
      </c>
      <c r="Q7" s="44">
        <v>4.7233499999999998E-2</v>
      </c>
      <c r="R7" s="44">
        <v>-1.3808900000000001E-2</v>
      </c>
      <c r="S7" s="44">
        <v>6.95942E-3</v>
      </c>
      <c r="T7" s="45">
        <v>1.06E-6</v>
      </c>
      <c r="U7" s="44">
        <v>48.311</v>
      </c>
      <c r="V7" s="44">
        <v>1.93465</v>
      </c>
      <c r="W7" s="44">
        <v>0.16425100000000001</v>
      </c>
      <c r="X7" s="45">
        <v>4.7400000000000004E-6</v>
      </c>
      <c r="Y7" s="45">
        <v>2.2599999999999999E-2</v>
      </c>
      <c r="Z7" s="44" t="s">
        <v>165</v>
      </c>
      <c r="AA7" s="44" t="s">
        <v>165</v>
      </c>
    </row>
    <row r="8" spans="1:27" s="44" customFormat="1" x14ac:dyDescent="0.3">
      <c r="A8" s="44" t="s">
        <v>515</v>
      </c>
      <c r="B8" s="89"/>
      <c r="C8" s="89"/>
      <c r="D8" s="44">
        <v>2</v>
      </c>
      <c r="E8" s="44">
        <v>234077222</v>
      </c>
      <c r="F8" s="44" t="s">
        <v>144</v>
      </c>
      <c r="G8" s="44" t="s">
        <v>146</v>
      </c>
      <c r="H8" s="45">
        <v>2.9499999999999998E-7</v>
      </c>
      <c r="I8" s="44">
        <v>1.1008E-2</v>
      </c>
      <c r="J8" s="45">
        <v>1.24E-6</v>
      </c>
      <c r="K8" s="44">
        <v>2.3326E-2</v>
      </c>
      <c r="L8" s="45">
        <v>3.7999999999999999E-2</v>
      </c>
      <c r="M8" s="44" t="s">
        <v>515</v>
      </c>
      <c r="N8" s="45">
        <v>2.4299999999999999E-7</v>
      </c>
      <c r="O8" s="44">
        <v>1.14901E-2</v>
      </c>
      <c r="P8" s="44">
        <v>2.2253500000000001E-3</v>
      </c>
      <c r="Q8" s="44">
        <v>9.1317999999999998E-4</v>
      </c>
      <c r="R8" s="44">
        <v>1.22363E-2</v>
      </c>
      <c r="S8" s="44">
        <v>3.6900800000000001E-3</v>
      </c>
      <c r="T8" s="45">
        <v>2.9499999999999998E-7</v>
      </c>
      <c r="U8" s="44">
        <v>13.1431</v>
      </c>
      <c r="V8" s="44">
        <v>1.1513199999999999</v>
      </c>
      <c r="W8" s="44">
        <v>0.283273</v>
      </c>
      <c r="X8" s="45">
        <v>1.24E-6</v>
      </c>
      <c r="Y8" s="45">
        <v>3.8199999999999998E-2</v>
      </c>
      <c r="Z8" s="44" t="s">
        <v>165</v>
      </c>
      <c r="AA8" s="44" t="s">
        <v>165</v>
      </c>
    </row>
    <row r="9" spans="1:27" s="44" customFormat="1" x14ac:dyDescent="0.3">
      <c r="A9" s="44" t="s">
        <v>516</v>
      </c>
      <c r="B9" s="89"/>
      <c r="C9" s="89"/>
      <c r="D9" s="44">
        <v>2</v>
      </c>
      <c r="E9" s="44">
        <v>234080747</v>
      </c>
      <c r="F9" s="44" t="s">
        <v>140</v>
      </c>
      <c r="G9" s="44" t="s">
        <v>139</v>
      </c>
      <c r="H9" s="45">
        <v>2.48E-6</v>
      </c>
      <c r="I9" s="45">
        <v>-9.58E-3</v>
      </c>
      <c r="J9" s="45">
        <v>9.8700000000000004E-6</v>
      </c>
      <c r="K9" s="45">
        <v>-2.5499999999999998E-2</v>
      </c>
      <c r="L9" s="45">
        <v>2.7E-2</v>
      </c>
      <c r="M9" s="44" t="s">
        <v>516</v>
      </c>
      <c r="N9" s="45">
        <v>2.0200000000000001E-6</v>
      </c>
      <c r="O9" s="44">
        <v>-1.01244E-2</v>
      </c>
      <c r="P9" s="44">
        <v>2.1306799999999998E-3</v>
      </c>
      <c r="Q9" s="44">
        <v>4.8518499999999999E-2</v>
      </c>
      <c r="R9" s="44">
        <v>-1.34798E-2</v>
      </c>
      <c r="S9" s="44">
        <v>6.8328299999999998E-3</v>
      </c>
      <c r="T9" s="45">
        <v>2.48E-6</v>
      </c>
      <c r="U9" s="44">
        <v>45.363399999999999</v>
      </c>
      <c r="V9" s="44">
        <v>1.8302700000000001</v>
      </c>
      <c r="W9" s="44">
        <v>0.176095</v>
      </c>
      <c r="X9" s="45">
        <v>9.8700000000000004E-6</v>
      </c>
      <c r="Y9" s="45">
        <v>2.7300000000000001E-2</v>
      </c>
      <c r="Z9" s="44" t="s">
        <v>165</v>
      </c>
      <c r="AA9" s="44" t="s">
        <v>165</v>
      </c>
    </row>
    <row r="10" spans="1:27" x14ac:dyDescent="0.3">
      <c r="A10" t="s">
        <v>517</v>
      </c>
      <c r="B10">
        <v>4</v>
      </c>
      <c r="C10" t="s">
        <v>517</v>
      </c>
      <c r="D10">
        <v>3</v>
      </c>
      <c r="E10">
        <v>24923743</v>
      </c>
      <c r="F10" t="s">
        <v>144</v>
      </c>
      <c r="G10" t="s">
        <v>146</v>
      </c>
      <c r="H10" s="17">
        <v>9.7699999999999996E-6</v>
      </c>
      <c r="I10" s="17">
        <v>-1.0699999999999999E-2</v>
      </c>
      <c r="J10" s="17">
        <v>4.1600000000000002E-5</v>
      </c>
      <c r="K10" s="17">
        <v>-3.3099999999999997E-2</v>
      </c>
      <c r="L10" s="17">
        <v>1.7999999999999999E-2</v>
      </c>
      <c r="M10" t="s">
        <v>517</v>
      </c>
      <c r="N10" s="17">
        <v>8.0099999999999995E-6</v>
      </c>
      <c r="O10">
        <v>-1.1509200000000001E-2</v>
      </c>
      <c r="P10">
        <v>2.5777E-3</v>
      </c>
      <c r="Q10">
        <v>8.7407600000000002E-2</v>
      </c>
      <c r="R10">
        <v>-1.7729200000000001E-2</v>
      </c>
      <c r="S10">
        <v>1.0372599999999999E-2</v>
      </c>
      <c r="T10" s="17">
        <v>9.7699999999999996E-6</v>
      </c>
      <c r="U10">
        <v>59.597099999999998</v>
      </c>
      <c r="V10">
        <v>2.4750700000000001</v>
      </c>
      <c r="W10">
        <v>0.115664</v>
      </c>
      <c r="X10" s="17">
        <v>4.1600000000000002E-5</v>
      </c>
      <c r="Y10" s="17">
        <v>1.78E-2</v>
      </c>
      <c r="Z10" t="s">
        <v>165</v>
      </c>
      <c r="AA10" t="s">
        <v>165</v>
      </c>
    </row>
    <row r="11" spans="1:27" x14ac:dyDescent="0.3">
      <c r="A11" t="s">
        <v>518</v>
      </c>
      <c r="B11">
        <v>5</v>
      </c>
      <c r="C11" t="s">
        <v>518</v>
      </c>
      <c r="D11">
        <v>3</v>
      </c>
      <c r="E11">
        <v>50180898</v>
      </c>
      <c r="F11" t="s">
        <v>140</v>
      </c>
      <c r="G11" t="s">
        <v>139</v>
      </c>
      <c r="H11" s="17">
        <v>7.5900000000000002E-6</v>
      </c>
      <c r="I11" s="17">
        <v>-7.8499999999999993E-3</v>
      </c>
      <c r="J11" s="17">
        <v>2.14E-3</v>
      </c>
      <c r="K11" s="17">
        <v>-5.96E-2</v>
      </c>
      <c r="L11" s="17">
        <v>1.4E-5</v>
      </c>
      <c r="M11" t="s">
        <v>518</v>
      </c>
      <c r="N11">
        <v>1.3627499999999999E-4</v>
      </c>
      <c r="O11">
        <v>-9.5914499999999996E-3</v>
      </c>
      <c r="P11">
        <v>2.51425E-3</v>
      </c>
      <c r="Q11">
        <v>0.215472</v>
      </c>
      <c r="R11">
        <v>-3.1958800000000002E-2</v>
      </c>
      <c r="S11">
        <v>2.58011E-2</v>
      </c>
      <c r="T11" s="17">
        <v>7.5900000000000002E-6</v>
      </c>
      <c r="U11">
        <v>92.733999999999995</v>
      </c>
      <c r="V11">
        <v>13.7628</v>
      </c>
      <c r="W11">
        <v>2.0740799999999999E-4</v>
      </c>
      <c r="X11" s="17">
        <v>2.14E-3</v>
      </c>
      <c r="Y11" s="17">
        <v>1.38E-5</v>
      </c>
      <c r="AA11" t="s">
        <v>165</v>
      </c>
    </row>
    <row r="12" spans="1:27" x14ac:dyDescent="0.3">
      <c r="A12" t="s">
        <v>519</v>
      </c>
      <c r="B12">
        <v>6</v>
      </c>
      <c r="C12" t="s">
        <v>519</v>
      </c>
      <c r="D12">
        <v>5</v>
      </c>
      <c r="E12">
        <v>40791501</v>
      </c>
      <c r="F12" t="s">
        <v>140</v>
      </c>
      <c r="G12" t="s">
        <v>139</v>
      </c>
      <c r="H12" s="17">
        <v>1.39E-6</v>
      </c>
      <c r="I12">
        <v>7.2389999999999998E-3</v>
      </c>
      <c r="J12" s="17">
        <v>2.1099999999999999E-3</v>
      </c>
      <c r="K12">
        <v>5.8922000000000002E-2</v>
      </c>
      <c r="L12" s="17">
        <v>2.0999999999999998E-6</v>
      </c>
      <c r="M12" t="s">
        <v>519</v>
      </c>
      <c r="N12" s="17">
        <v>9.4900000000000003E-5</v>
      </c>
      <c r="O12">
        <v>9.0310100000000008E-3</v>
      </c>
      <c r="P12">
        <v>2.3136300000000001E-3</v>
      </c>
      <c r="Q12">
        <v>0.220081</v>
      </c>
      <c r="R12">
        <v>3.1640799999999997E-2</v>
      </c>
      <c r="S12">
        <v>2.5801500000000002E-2</v>
      </c>
      <c r="T12" s="17">
        <v>1.39E-6</v>
      </c>
      <c r="U12">
        <v>94.012900000000002</v>
      </c>
      <c r="V12">
        <v>16.702500000000001</v>
      </c>
      <c r="W12" s="17">
        <v>4.3699999999999998E-5</v>
      </c>
      <c r="X12" s="17">
        <v>2.1099999999999999E-3</v>
      </c>
      <c r="Y12" s="17">
        <v>2.1100000000000001E-6</v>
      </c>
      <c r="AA12" t="s">
        <v>165</v>
      </c>
    </row>
    <row r="13" spans="1:27" s="44" customFormat="1" x14ac:dyDescent="0.3">
      <c r="A13" s="44" t="s">
        <v>520</v>
      </c>
      <c r="B13" s="44">
        <v>7</v>
      </c>
      <c r="C13" s="44" t="s">
        <v>520</v>
      </c>
      <c r="D13" s="44">
        <v>5</v>
      </c>
      <c r="E13" s="44">
        <v>179244672</v>
      </c>
      <c r="F13" s="44" t="s">
        <v>140</v>
      </c>
      <c r="G13" s="44" t="s">
        <v>139</v>
      </c>
      <c r="H13" s="45">
        <v>5.9200000000000001E-6</v>
      </c>
      <c r="I13" s="44">
        <v>3.7311999999999998E-2</v>
      </c>
      <c r="J13" s="45">
        <v>2.16E-5</v>
      </c>
      <c r="K13" s="44">
        <v>9.8728999999999997E-2</v>
      </c>
      <c r="L13" s="45">
        <v>3.3000000000000002E-2</v>
      </c>
      <c r="M13" s="44" t="s">
        <v>520</v>
      </c>
      <c r="N13" s="45">
        <v>4.8300000000000003E-6</v>
      </c>
      <c r="O13" s="44">
        <v>3.9453799999999997E-2</v>
      </c>
      <c r="P13" s="44">
        <v>8.6296900000000006E-3</v>
      </c>
      <c r="Q13" s="44">
        <v>4.6353499999999999E-2</v>
      </c>
      <c r="R13" s="44">
        <v>5.1260399999999998E-2</v>
      </c>
      <c r="S13" s="44">
        <v>2.57311E-2</v>
      </c>
      <c r="T13" s="45">
        <v>5.9200000000000001E-6</v>
      </c>
      <c r="U13" s="44">
        <v>41.330100000000002</v>
      </c>
      <c r="V13" s="44">
        <v>1.70445</v>
      </c>
      <c r="W13" s="44">
        <v>0.19170699999999999</v>
      </c>
      <c r="X13" s="45">
        <v>2.16E-5</v>
      </c>
      <c r="Y13" s="45">
        <v>3.27E-2</v>
      </c>
      <c r="Z13" s="44" t="s">
        <v>165</v>
      </c>
      <c r="AA13" s="44" t="s">
        <v>165</v>
      </c>
    </row>
    <row r="14" spans="1:27" x14ac:dyDescent="0.3">
      <c r="A14" t="s">
        <v>521</v>
      </c>
      <c r="B14">
        <v>8</v>
      </c>
      <c r="C14" t="s">
        <v>521</v>
      </c>
      <c r="D14">
        <v>7</v>
      </c>
      <c r="E14">
        <v>1591434</v>
      </c>
      <c r="F14" t="s">
        <v>144</v>
      </c>
      <c r="G14" t="s">
        <v>146</v>
      </c>
      <c r="H14" s="17">
        <v>9.4499999999999995E-7</v>
      </c>
      <c r="I14" s="17">
        <v>-9.7000000000000003E-3</v>
      </c>
      <c r="J14" s="17">
        <v>7.4599999999999997E-6</v>
      </c>
      <c r="K14" s="17">
        <v>-3.3300000000000003E-2</v>
      </c>
      <c r="L14" s="17">
        <v>3.7000000000000002E-3</v>
      </c>
      <c r="M14" t="s">
        <v>521</v>
      </c>
      <c r="N14" s="17">
        <v>7.7599999999999996E-7</v>
      </c>
      <c r="O14">
        <v>-1.0514900000000001E-2</v>
      </c>
      <c r="P14">
        <v>2.1279900000000002E-3</v>
      </c>
      <c r="Q14">
        <v>0.101355</v>
      </c>
      <c r="R14">
        <v>-1.8802800000000001E-2</v>
      </c>
      <c r="S14">
        <v>1.14769E-2</v>
      </c>
      <c r="T14" s="17">
        <v>9.4499999999999995E-7</v>
      </c>
      <c r="U14">
        <v>75.519400000000005</v>
      </c>
      <c r="V14">
        <v>4.0848699999999996</v>
      </c>
      <c r="W14">
        <v>4.3268899999999999E-2</v>
      </c>
      <c r="X14" s="17">
        <v>7.4599999999999997E-6</v>
      </c>
      <c r="Y14" s="17">
        <v>3.6900000000000001E-3</v>
      </c>
      <c r="Z14" t="s">
        <v>165</v>
      </c>
      <c r="AA14" t="s">
        <v>165</v>
      </c>
    </row>
    <row r="15" spans="1:27" x14ac:dyDescent="0.3">
      <c r="A15" t="s">
        <v>522</v>
      </c>
      <c r="B15">
        <v>9</v>
      </c>
      <c r="C15" t="s">
        <v>522</v>
      </c>
      <c r="D15">
        <v>8</v>
      </c>
      <c r="E15">
        <v>27476426</v>
      </c>
      <c r="F15" t="s">
        <v>144</v>
      </c>
      <c r="G15" t="s">
        <v>146</v>
      </c>
      <c r="H15" s="17">
        <v>2.5600000000000002E-7</v>
      </c>
      <c r="I15">
        <v>1.0066E-2</v>
      </c>
      <c r="J15" s="17">
        <v>2.2199999999999999E-6</v>
      </c>
      <c r="K15">
        <v>3.2306000000000001E-2</v>
      </c>
      <c r="L15" s="17">
        <v>3.8E-3</v>
      </c>
      <c r="M15" t="s">
        <v>522</v>
      </c>
      <c r="N15" s="17">
        <v>2.11E-7</v>
      </c>
      <c r="O15">
        <v>1.0844299999999999E-2</v>
      </c>
      <c r="P15">
        <v>2.0895499999999999E-3</v>
      </c>
      <c r="Q15">
        <v>8.6618899999999999E-2</v>
      </c>
      <c r="R15">
        <v>1.84817E-2</v>
      </c>
      <c r="S15">
        <v>1.0785899999999999E-2</v>
      </c>
      <c r="T15" s="17">
        <v>2.5600000000000002E-7</v>
      </c>
      <c r="U15">
        <v>73.850499999999997</v>
      </c>
      <c r="V15">
        <v>3.8241700000000001</v>
      </c>
      <c r="W15">
        <v>5.0518399999999998E-2</v>
      </c>
      <c r="X15" s="17">
        <v>2.2199999999999999E-6</v>
      </c>
      <c r="Y15" s="17">
        <v>3.8300000000000001E-3</v>
      </c>
      <c r="Z15" t="s">
        <v>165</v>
      </c>
      <c r="AA15" t="s">
        <v>165</v>
      </c>
    </row>
    <row r="16" spans="1:27" x14ac:dyDescent="0.3">
      <c r="A16" t="s">
        <v>523</v>
      </c>
      <c r="B16" s="90">
        <v>10</v>
      </c>
      <c r="C16" s="90" t="s">
        <v>524</v>
      </c>
      <c r="D16">
        <v>11</v>
      </c>
      <c r="E16">
        <v>918987</v>
      </c>
      <c r="F16" t="s">
        <v>140</v>
      </c>
      <c r="G16" t="s">
        <v>139</v>
      </c>
      <c r="H16" s="17">
        <v>2.0200000000000001E-6</v>
      </c>
      <c r="I16">
        <v>1.9005000000000001E-2</v>
      </c>
      <c r="J16" s="17">
        <v>3.3799999999999998E-4</v>
      </c>
      <c r="K16">
        <v>4.0522000000000002E-2</v>
      </c>
      <c r="L16" s="17">
        <v>2.9E-4</v>
      </c>
      <c r="M16" t="s">
        <v>523</v>
      </c>
      <c r="N16" s="17">
        <v>1.6500000000000001E-6</v>
      </c>
      <c r="O16">
        <v>2.2957700000000001E-2</v>
      </c>
      <c r="P16">
        <v>4.7908100000000004E-3</v>
      </c>
      <c r="Q16">
        <v>8.9184399999999997E-3</v>
      </c>
      <c r="R16">
        <v>2.75135E-2</v>
      </c>
      <c r="S16">
        <v>1.05208E-2</v>
      </c>
      <c r="T16" s="17">
        <v>2.0200000000000001E-6</v>
      </c>
      <c r="U16">
        <v>66.944299999999998</v>
      </c>
      <c r="V16">
        <v>3.0251899999999998</v>
      </c>
      <c r="W16">
        <v>8.1980499999999998E-2</v>
      </c>
      <c r="X16" s="17">
        <v>3.3799999999999998E-4</v>
      </c>
      <c r="Y16" s="17">
        <v>2.8800000000000001E-4</v>
      </c>
      <c r="Z16" t="s">
        <v>165</v>
      </c>
      <c r="AA16" t="s">
        <v>165</v>
      </c>
    </row>
    <row r="17" spans="1:27" x14ac:dyDescent="0.3">
      <c r="A17" t="s">
        <v>524</v>
      </c>
      <c r="B17" s="90"/>
      <c r="C17" s="90"/>
      <c r="D17">
        <v>11</v>
      </c>
      <c r="E17">
        <v>925510</v>
      </c>
      <c r="F17" t="s">
        <v>144</v>
      </c>
      <c r="G17" t="s">
        <v>146</v>
      </c>
      <c r="H17" s="17">
        <v>6.0300000000000004E-8</v>
      </c>
      <c r="I17" s="17">
        <v>-2.07E-2</v>
      </c>
      <c r="J17" s="17">
        <v>2.12E-4</v>
      </c>
      <c r="K17" s="17">
        <v>-5.3800000000000001E-2</v>
      </c>
      <c r="L17" s="17">
        <v>5.1000000000000003E-6</v>
      </c>
      <c r="M17" t="s">
        <v>524</v>
      </c>
      <c r="N17" s="17">
        <v>1.17E-7</v>
      </c>
      <c r="O17">
        <v>-2.6764900000000001E-2</v>
      </c>
      <c r="P17">
        <v>5.0512100000000004E-3</v>
      </c>
      <c r="Q17">
        <v>3.06377E-2</v>
      </c>
      <c r="R17">
        <v>-3.5632400000000002E-2</v>
      </c>
      <c r="S17">
        <v>1.6483100000000001E-2</v>
      </c>
      <c r="T17" s="17">
        <v>6.0300000000000004E-8</v>
      </c>
      <c r="U17">
        <v>84.4529</v>
      </c>
      <c r="V17">
        <v>6.4320500000000003</v>
      </c>
      <c r="W17">
        <v>1.12079E-2</v>
      </c>
      <c r="X17" s="17">
        <v>2.12E-4</v>
      </c>
      <c r="Y17" s="17">
        <v>5.13E-6</v>
      </c>
      <c r="Z17" t="s">
        <v>165</v>
      </c>
      <c r="AA17" t="s">
        <v>165</v>
      </c>
    </row>
    <row r="18" spans="1:27" x14ac:dyDescent="0.3">
      <c r="A18" t="s">
        <v>525</v>
      </c>
      <c r="B18">
        <v>11</v>
      </c>
      <c r="C18" t="s">
        <v>525</v>
      </c>
      <c r="D18">
        <v>11</v>
      </c>
      <c r="E18">
        <v>6282557</v>
      </c>
      <c r="F18" t="s">
        <v>144</v>
      </c>
      <c r="G18" t="s">
        <v>146</v>
      </c>
      <c r="H18" s="17">
        <v>7.7100000000000007E-6</v>
      </c>
      <c r="I18" s="17">
        <v>-1.8100000000000002E-2</v>
      </c>
      <c r="J18" s="17">
        <v>9.3100000000000006E-3</v>
      </c>
      <c r="K18" s="17">
        <v>-6.2300000000000001E-2</v>
      </c>
      <c r="L18" s="17">
        <v>1.5E-5</v>
      </c>
      <c r="M18" t="s">
        <v>525</v>
      </c>
      <c r="N18" s="17">
        <v>2.3499999999999999E-5</v>
      </c>
      <c r="O18">
        <v>-2.6467500000000001E-2</v>
      </c>
      <c r="P18">
        <v>6.2585999999999996E-3</v>
      </c>
      <c r="Q18">
        <v>8.1437800000000005E-2</v>
      </c>
      <c r="R18">
        <v>-3.8404599999999997E-2</v>
      </c>
      <c r="S18">
        <v>2.2041100000000001E-2</v>
      </c>
      <c r="T18" s="17">
        <v>7.7100000000000007E-6</v>
      </c>
      <c r="U18">
        <v>86.970299999999995</v>
      </c>
      <c r="V18">
        <v>7.6748000000000003</v>
      </c>
      <c r="W18">
        <v>5.5997299999999998E-3</v>
      </c>
      <c r="X18" s="17">
        <v>9.3100000000000006E-3</v>
      </c>
      <c r="Y18" s="17">
        <v>1.45E-5</v>
      </c>
      <c r="AA18" t="s">
        <v>165</v>
      </c>
    </row>
    <row r="19" spans="1:27" x14ac:dyDescent="0.3">
      <c r="A19" t="s">
        <v>526</v>
      </c>
      <c r="B19">
        <v>12</v>
      </c>
      <c r="C19" t="s">
        <v>526</v>
      </c>
      <c r="D19">
        <v>13</v>
      </c>
      <c r="E19">
        <v>28533738</v>
      </c>
      <c r="F19" t="s">
        <v>146</v>
      </c>
      <c r="G19" t="s">
        <v>144</v>
      </c>
      <c r="H19" s="17">
        <v>3.8299999999999998E-6</v>
      </c>
      <c r="I19">
        <v>6.8240000000000002E-3</v>
      </c>
      <c r="J19" s="17">
        <v>3.1900000000000001E-3</v>
      </c>
      <c r="K19">
        <v>5.5303999999999999E-2</v>
      </c>
      <c r="L19" s="17">
        <v>4.3000000000000003E-6</v>
      </c>
      <c r="M19" t="s">
        <v>526</v>
      </c>
      <c r="N19">
        <v>1.6718399999999999E-4</v>
      </c>
      <c r="O19">
        <v>8.5544799999999997E-3</v>
      </c>
      <c r="P19">
        <v>2.27268E-3</v>
      </c>
      <c r="Q19">
        <v>0.220808</v>
      </c>
      <c r="R19">
        <v>2.9627000000000001E-2</v>
      </c>
      <c r="S19">
        <v>2.41975E-2</v>
      </c>
      <c r="T19" s="17">
        <v>3.8299999999999998E-6</v>
      </c>
      <c r="U19">
        <v>93.615499999999997</v>
      </c>
      <c r="V19">
        <v>15.662800000000001</v>
      </c>
      <c r="W19" s="17">
        <v>7.5699999999999997E-5</v>
      </c>
      <c r="X19" s="17">
        <v>3.1900000000000001E-3</v>
      </c>
      <c r="Y19" s="17">
        <v>4.2799999999999997E-6</v>
      </c>
      <c r="AA19" t="s">
        <v>165</v>
      </c>
    </row>
    <row r="20" spans="1:27" x14ac:dyDescent="0.3">
      <c r="A20" t="s">
        <v>527</v>
      </c>
      <c r="B20">
        <v>13</v>
      </c>
      <c r="C20" t="s">
        <v>527</v>
      </c>
      <c r="D20">
        <v>14</v>
      </c>
      <c r="E20">
        <v>44418349</v>
      </c>
      <c r="F20" t="s">
        <v>140</v>
      </c>
      <c r="G20" t="s">
        <v>144</v>
      </c>
      <c r="H20" s="17">
        <v>8.4600000000000003E-6</v>
      </c>
      <c r="I20">
        <v>4.0823999999999999E-2</v>
      </c>
      <c r="J20" s="17">
        <v>6.5700000000000003E-4</v>
      </c>
      <c r="K20">
        <v>3.7930999999999999E-2</v>
      </c>
      <c r="L20" s="17">
        <v>3.3E-3</v>
      </c>
      <c r="M20" t="s">
        <v>527</v>
      </c>
      <c r="N20" s="17">
        <v>6.9099999999999999E-6</v>
      </c>
      <c r="O20">
        <v>3.9484499999999999E-2</v>
      </c>
      <c r="P20">
        <v>8.7815500000000008E-3</v>
      </c>
      <c r="Q20" s="17">
        <v>6.9099999999999999E-6</v>
      </c>
      <c r="R20">
        <v>3.9484499999999999E-2</v>
      </c>
      <c r="S20">
        <v>8.7815500000000008E-3</v>
      </c>
      <c r="T20" s="17">
        <v>8.4600000000000003E-6</v>
      </c>
      <c r="U20">
        <v>0</v>
      </c>
      <c r="V20">
        <v>2.6982699999999998E-2</v>
      </c>
      <c r="W20">
        <v>0.86952300000000005</v>
      </c>
      <c r="X20" s="17">
        <v>6.5700000000000003E-4</v>
      </c>
      <c r="Y20" s="17">
        <v>3.29E-3</v>
      </c>
      <c r="Z20" t="s">
        <v>165</v>
      </c>
      <c r="AA20" t="s">
        <v>165</v>
      </c>
    </row>
    <row r="21" spans="1:27" x14ac:dyDescent="0.3">
      <c r="A21" t="s">
        <v>528</v>
      </c>
      <c r="B21">
        <v>14</v>
      </c>
      <c r="C21" t="s">
        <v>528</v>
      </c>
      <c r="D21">
        <v>14</v>
      </c>
      <c r="E21">
        <v>50196718</v>
      </c>
      <c r="F21" t="s">
        <v>146</v>
      </c>
      <c r="G21" t="s">
        <v>144</v>
      </c>
      <c r="H21" s="17">
        <v>7.3100000000000003E-6</v>
      </c>
      <c r="I21">
        <v>3.8393999999999998E-2</v>
      </c>
      <c r="J21" s="17">
        <v>5.8500000000000002E-4</v>
      </c>
      <c r="K21">
        <v>0.201104</v>
      </c>
      <c r="L21" s="17">
        <v>8.0000000000000007E-5</v>
      </c>
      <c r="M21" t="s">
        <v>528</v>
      </c>
      <c r="N21" s="17">
        <v>2.6299999999999999E-5</v>
      </c>
      <c r="O21">
        <v>4.5844000000000003E-2</v>
      </c>
      <c r="P21">
        <v>1.0907500000000001E-2</v>
      </c>
      <c r="Q21">
        <v>0.16619</v>
      </c>
      <c r="R21">
        <v>0.112147</v>
      </c>
      <c r="S21">
        <v>8.0999000000000002E-2</v>
      </c>
      <c r="T21" s="17">
        <v>7.3100000000000003E-6</v>
      </c>
      <c r="U21">
        <v>89.714200000000005</v>
      </c>
      <c r="V21">
        <v>9.7220999999999993</v>
      </c>
      <c r="W21">
        <v>1.82065E-3</v>
      </c>
      <c r="X21" s="17">
        <v>5.8500000000000002E-4</v>
      </c>
      <c r="Y21" s="17">
        <v>7.9699999999999999E-5</v>
      </c>
      <c r="Z21" t="s">
        <v>165</v>
      </c>
      <c r="AA21" t="s">
        <v>165</v>
      </c>
    </row>
    <row r="22" spans="1:27" x14ac:dyDescent="0.3">
      <c r="A22" t="s">
        <v>395</v>
      </c>
      <c r="B22">
        <v>15</v>
      </c>
      <c r="C22" t="s">
        <v>395</v>
      </c>
      <c r="D22">
        <v>15</v>
      </c>
      <c r="E22">
        <v>77256130</v>
      </c>
      <c r="F22" t="s">
        <v>146</v>
      </c>
      <c r="G22" t="s">
        <v>140</v>
      </c>
      <c r="H22" s="17">
        <v>8.8000000000000004E-6</v>
      </c>
      <c r="I22" s="17">
        <v>-8.9899999999999997E-3</v>
      </c>
      <c r="J22" s="17">
        <v>3.68E-5</v>
      </c>
      <c r="K22" s="17">
        <v>-2.4199999999999999E-2</v>
      </c>
      <c r="L22" s="17">
        <v>3.5999999999999997E-2</v>
      </c>
      <c r="M22" t="s">
        <v>395</v>
      </c>
      <c r="N22" s="17">
        <v>8.8000000000000004E-6</v>
      </c>
      <c r="O22">
        <v>-9.51076E-3</v>
      </c>
      <c r="P22">
        <v>2.1398099999999998E-3</v>
      </c>
      <c r="Q22">
        <v>5.0132000000000003E-2</v>
      </c>
      <c r="R22">
        <v>-1.2359999999999999E-2</v>
      </c>
      <c r="S22">
        <v>6.3098599999999996E-3</v>
      </c>
      <c r="T22" s="17">
        <v>1.0699999999999999E-5</v>
      </c>
      <c r="U22">
        <v>40.3292</v>
      </c>
      <c r="V22">
        <v>1.6758599999999999</v>
      </c>
      <c r="W22">
        <v>0.19547500000000001</v>
      </c>
      <c r="X22" s="17">
        <v>3.68E-5</v>
      </c>
      <c r="Y22" s="17">
        <v>3.5900000000000001E-2</v>
      </c>
      <c r="Z22" t="s">
        <v>165</v>
      </c>
      <c r="AA22" t="s">
        <v>165</v>
      </c>
    </row>
    <row r="23" spans="1:27" s="44" customFormat="1" x14ac:dyDescent="0.3">
      <c r="A23" s="44" t="s">
        <v>529</v>
      </c>
      <c r="B23" s="44">
        <v>16</v>
      </c>
      <c r="C23" s="44" t="s">
        <v>529</v>
      </c>
      <c r="D23" s="44">
        <v>17</v>
      </c>
      <c r="E23" s="44">
        <v>4976401</v>
      </c>
      <c r="F23" s="44" t="s">
        <v>139</v>
      </c>
      <c r="G23" s="44" t="s">
        <v>144</v>
      </c>
      <c r="H23" s="45">
        <v>8.7699999999999998E-8</v>
      </c>
      <c r="I23" s="44">
        <v>1.7749999999999998E-2</v>
      </c>
      <c r="J23" s="45">
        <v>4.2599999999999998E-7</v>
      </c>
      <c r="K23" s="44">
        <v>4.5584E-2</v>
      </c>
      <c r="L23" s="45">
        <v>2.1999999999999999E-2</v>
      </c>
      <c r="M23" s="44" t="s">
        <v>529</v>
      </c>
      <c r="N23" s="45">
        <v>7.4700000000000001E-8</v>
      </c>
      <c r="O23" s="44">
        <v>1.8593100000000001E-2</v>
      </c>
      <c r="P23" s="44">
        <v>3.45634E-3</v>
      </c>
      <c r="Q23" s="44">
        <v>4.0495799999999998E-2</v>
      </c>
      <c r="R23" s="44">
        <v>2.4805500000000001E-2</v>
      </c>
      <c r="S23" s="44">
        <v>1.21082E-2</v>
      </c>
      <c r="T23" s="45">
        <v>8.7699999999999998E-8</v>
      </c>
      <c r="U23" s="44">
        <v>47.518700000000003</v>
      </c>
      <c r="V23" s="44">
        <v>1.90544</v>
      </c>
      <c r="W23" s="44">
        <v>0.16747100000000001</v>
      </c>
      <c r="X23" s="45">
        <v>4.2599999999999998E-7</v>
      </c>
      <c r="Y23" s="45">
        <v>2.1700000000000001E-2</v>
      </c>
      <c r="Z23" s="44" t="s">
        <v>165</v>
      </c>
      <c r="AA23" s="44" t="s">
        <v>165</v>
      </c>
    </row>
    <row r="24" spans="1:27" x14ac:dyDescent="0.3">
      <c r="A24" t="s">
        <v>530</v>
      </c>
      <c r="B24">
        <v>17</v>
      </c>
      <c r="C24" t="s">
        <v>530</v>
      </c>
      <c r="D24">
        <v>17</v>
      </c>
      <c r="E24">
        <v>47476675</v>
      </c>
      <c r="F24" t="s">
        <v>139</v>
      </c>
      <c r="G24" t="s">
        <v>140</v>
      </c>
      <c r="H24" s="17">
        <v>6.7000000000000002E-6</v>
      </c>
      <c r="I24">
        <v>2.1170000000000001E-2</v>
      </c>
      <c r="J24" s="17">
        <v>7.1099999999999994E-5</v>
      </c>
      <c r="K24">
        <v>2.5434999999999999E-2</v>
      </c>
      <c r="L24" s="17">
        <v>2.5000000000000001E-2</v>
      </c>
      <c r="M24" t="s">
        <v>530</v>
      </c>
      <c r="N24" s="17">
        <v>5.4700000000000001E-6</v>
      </c>
      <c r="O24">
        <v>2.1937600000000002E-2</v>
      </c>
      <c r="P24">
        <v>4.8259699999999997E-3</v>
      </c>
      <c r="Q24" s="17">
        <v>5.4700000000000001E-6</v>
      </c>
      <c r="R24">
        <v>2.1937600000000002E-2</v>
      </c>
      <c r="S24">
        <v>4.8259699999999997E-3</v>
      </c>
      <c r="T24" s="17">
        <v>6.7000000000000002E-6</v>
      </c>
      <c r="U24">
        <v>0</v>
      </c>
      <c r="V24">
        <v>0.11524</v>
      </c>
      <c r="W24">
        <v>0.73425499999999999</v>
      </c>
      <c r="X24" s="17">
        <v>7.1099999999999994E-5</v>
      </c>
      <c r="Y24" s="17">
        <v>2.5399999999999999E-2</v>
      </c>
      <c r="Z24" t="s">
        <v>165</v>
      </c>
      <c r="AA24" t="s">
        <v>165</v>
      </c>
    </row>
    <row r="25" spans="1:27" x14ac:dyDescent="0.3">
      <c r="A25" t="s">
        <v>164</v>
      </c>
      <c r="B25">
        <v>18</v>
      </c>
      <c r="C25" t="s">
        <v>164</v>
      </c>
      <c r="D25">
        <v>19</v>
      </c>
      <c r="E25">
        <v>45260554</v>
      </c>
      <c r="F25" t="s">
        <v>139</v>
      </c>
      <c r="G25" t="s">
        <v>140</v>
      </c>
      <c r="H25" s="17">
        <v>5.9400000000000003E-8</v>
      </c>
      <c r="I25" s="17">
        <v>-2.6200000000000001E-2</v>
      </c>
      <c r="J25" s="17">
        <v>2.4299999999999999E-7</v>
      </c>
      <c r="K25" s="17">
        <v>-6.9599999999999995E-2</v>
      </c>
      <c r="L25" s="17">
        <v>2.7E-2</v>
      </c>
      <c r="M25" t="s">
        <v>164</v>
      </c>
      <c r="N25" s="17">
        <v>5.0099999999999999E-8</v>
      </c>
      <c r="O25">
        <v>-2.7297999999999999E-2</v>
      </c>
      <c r="P25">
        <v>5.0077699999999999E-3</v>
      </c>
      <c r="Q25">
        <v>4.8443300000000002E-2</v>
      </c>
      <c r="R25">
        <v>-3.6841699999999998E-2</v>
      </c>
      <c r="S25">
        <v>1.86686E-2</v>
      </c>
      <c r="T25" s="17">
        <v>5.9400000000000003E-8</v>
      </c>
      <c r="U25">
        <v>46.3718</v>
      </c>
      <c r="V25">
        <v>1.86469</v>
      </c>
      <c r="W25">
        <v>0.17208399999999999</v>
      </c>
      <c r="X25" s="17">
        <v>2.4299999999999999E-7</v>
      </c>
      <c r="Y25" s="17">
        <v>2.6499999999999999E-2</v>
      </c>
      <c r="Z25" t="s">
        <v>165</v>
      </c>
      <c r="AA25" t="s">
        <v>165</v>
      </c>
    </row>
    <row r="26" spans="1:27" x14ac:dyDescent="0.3">
      <c r="A26" t="s">
        <v>531</v>
      </c>
      <c r="B26">
        <v>19</v>
      </c>
      <c r="C26" t="s">
        <v>531</v>
      </c>
      <c r="D26">
        <v>19</v>
      </c>
      <c r="E26">
        <v>45719493</v>
      </c>
      <c r="F26" t="s">
        <v>139</v>
      </c>
      <c r="G26" t="s">
        <v>140</v>
      </c>
      <c r="H26" s="17">
        <v>8.16E-7</v>
      </c>
      <c r="I26">
        <v>3.1594999999999998E-2</v>
      </c>
      <c r="J26" s="17">
        <v>8.5600000000000004E-7</v>
      </c>
      <c r="K26" s="17">
        <v>-9.8900000000000002E-2</v>
      </c>
      <c r="L26" s="17">
        <v>3.8E-3</v>
      </c>
      <c r="M26" t="s">
        <v>531</v>
      </c>
      <c r="N26" s="17">
        <v>1.6900000000000001E-5</v>
      </c>
      <c r="O26">
        <v>2.7142900000000001E-2</v>
      </c>
      <c r="P26">
        <v>6.30848E-3</v>
      </c>
      <c r="Q26">
        <v>0.65221600000000002</v>
      </c>
      <c r="R26">
        <v>-2.93426E-2</v>
      </c>
      <c r="S26">
        <v>6.5106600000000001E-2</v>
      </c>
      <c r="T26" s="17">
        <v>8.16E-7</v>
      </c>
      <c r="U26">
        <v>92.908199999999994</v>
      </c>
      <c r="V26">
        <v>14.1008</v>
      </c>
      <c r="W26">
        <v>1.7326599999999999E-4</v>
      </c>
      <c r="X26" s="17">
        <v>8.5600000000000004E-7</v>
      </c>
      <c r="Y26" s="17">
        <v>3.7799999999999999E-3</v>
      </c>
      <c r="AA26" t="s">
        <v>165</v>
      </c>
    </row>
    <row r="27" spans="1:27" x14ac:dyDescent="0.3">
      <c r="A27" t="s">
        <v>532</v>
      </c>
      <c r="B27">
        <v>20</v>
      </c>
      <c r="C27" t="s">
        <v>532</v>
      </c>
      <c r="D27">
        <v>19</v>
      </c>
      <c r="E27">
        <v>49241006</v>
      </c>
      <c r="F27" t="s">
        <v>146</v>
      </c>
      <c r="G27" t="s">
        <v>139</v>
      </c>
      <c r="H27" s="17">
        <v>5.8299999999999997E-7</v>
      </c>
      <c r="I27" s="17">
        <v>-6.62E-3</v>
      </c>
      <c r="J27" s="17">
        <v>1.9E-3</v>
      </c>
      <c r="K27" s="17">
        <v>-5.5800000000000002E-2</v>
      </c>
      <c r="L27" s="17">
        <v>8.9999999999999996E-7</v>
      </c>
      <c r="M27" t="s">
        <v>532</v>
      </c>
      <c r="N27" s="17">
        <v>7.5500000000000006E-5</v>
      </c>
      <c r="O27">
        <v>-8.2871100000000003E-3</v>
      </c>
      <c r="P27">
        <v>2.0937099999999999E-3</v>
      </c>
      <c r="Q27">
        <v>0.22273200000000001</v>
      </c>
      <c r="R27">
        <v>-2.9930100000000001E-2</v>
      </c>
      <c r="S27">
        <v>2.4546999999999999E-2</v>
      </c>
      <c r="T27" s="17">
        <v>5.8299999999999997E-7</v>
      </c>
      <c r="U27">
        <v>94.477500000000006</v>
      </c>
      <c r="V27">
        <v>18.107700000000001</v>
      </c>
      <c r="W27" s="17">
        <v>2.09E-5</v>
      </c>
      <c r="X27" s="17">
        <v>1.9E-3</v>
      </c>
      <c r="Y27" s="17">
        <v>9.0100000000000003E-7</v>
      </c>
      <c r="AA27" t="s">
        <v>165</v>
      </c>
    </row>
    <row r="28" spans="1:27" x14ac:dyDescent="0.3">
      <c r="A28" t="s">
        <v>533</v>
      </c>
      <c r="B28">
        <v>21</v>
      </c>
      <c r="C28" t="s">
        <v>533</v>
      </c>
      <c r="D28">
        <v>21</v>
      </c>
      <c r="E28">
        <v>41412497</v>
      </c>
      <c r="F28" t="s">
        <v>144</v>
      </c>
      <c r="G28" t="s">
        <v>146</v>
      </c>
      <c r="H28" s="17">
        <v>6.6300000000000005E-7</v>
      </c>
      <c r="I28" s="17">
        <v>-2.69E-2</v>
      </c>
      <c r="J28" s="17">
        <v>3.4700000000000002E-2</v>
      </c>
      <c r="K28" s="17">
        <v>-6.4199999999999993E-2</v>
      </c>
      <c r="L28" s="17">
        <v>8.9999999999999996E-7</v>
      </c>
      <c r="M28" t="s">
        <v>533</v>
      </c>
      <c r="N28" s="17">
        <v>7.8700000000000005E-7</v>
      </c>
      <c r="O28">
        <v>-4.5023100000000003E-2</v>
      </c>
      <c r="P28">
        <v>9.1167899999999996E-3</v>
      </c>
      <c r="Q28">
        <v>1.50755E-2</v>
      </c>
      <c r="R28">
        <v>-4.5422400000000002E-2</v>
      </c>
      <c r="S28">
        <v>1.8688E-2</v>
      </c>
      <c r="T28" s="17">
        <v>6.6300000000000005E-7</v>
      </c>
      <c r="U28">
        <v>76.183400000000006</v>
      </c>
      <c r="V28">
        <v>4.19876</v>
      </c>
      <c r="W28">
        <v>4.0453700000000002E-2</v>
      </c>
      <c r="X28" s="17">
        <v>3.4700000000000002E-2</v>
      </c>
      <c r="Y28" s="17">
        <v>9.02E-7</v>
      </c>
      <c r="Z28" t="s">
        <v>165</v>
      </c>
      <c r="AA28" t="s">
        <v>165</v>
      </c>
    </row>
  </sheetData>
  <mergeCells count="4">
    <mergeCell ref="B7:B9"/>
    <mergeCell ref="C7:C9"/>
    <mergeCell ref="B16:B17"/>
    <mergeCell ref="C16:C1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D6681-4F17-4640-AC67-61BCFA0F3259}">
  <dimension ref="A1:S98"/>
  <sheetViews>
    <sheetView workbookViewId="0">
      <selection activeCell="N14" sqref="N14"/>
    </sheetView>
  </sheetViews>
  <sheetFormatPr defaultColWidth="11.6640625" defaultRowHeight="14.4" x14ac:dyDescent="0.3"/>
  <sheetData>
    <row r="1" spans="1:19" s="43" customFormat="1" ht="18" x14ac:dyDescent="0.35">
      <c r="C1" s="43" t="s">
        <v>1150</v>
      </c>
    </row>
    <row r="2" spans="1:19" s="43" customFormat="1" ht="18" x14ac:dyDescent="0.35"/>
    <row r="3" spans="1:19" s="43" customFormat="1" ht="18" x14ac:dyDescent="0.35">
      <c r="B3" s="43" t="s">
        <v>1144</v>
      </c>
    </row>
    <row r="4" spans="1:19" x14ac:dyDescent="0.3">
      <c r="A4" t="s">
        <v>1117</v>
      </c>
      <c r="B4" t="s">
        <v>1118</v>
      </c>
      <c r="C4" t="s">
        <v>1119</v>
      </c>
      <c r="D4" t="s">
        <v>1120</v>
      </c>
      <c r="E4" t="s">
        <v>1121</v>
      </c>
      <c r="F4" t="s">
        <v>1122</v>
      </c>
      <c r="G4" t="s">
        <v>1123</v>
      </c>
      <c r="H4" t="s">
        <v>1124</v>
      </c>
      <c r="I4" t="s">
        <v>1125</v>
      </c>
    </row>
    <row r="5" spans="1:19" x14ac:dyDescent="0.3">
      <c r="A5" s="44">
        <v>80</v>
      </c>
      <c r="B5" s="44">
        <v>6737</v>
      </c>
      <c r="C5" s="44" t="s">
        <v>1126</v>
      </c>
      <c r="D5" s="44">
        <v>159913683</v>
      </c>
      <c r="E5" s="44">
        <v>162346324</v>
      </c>
      <c r="F5" s="44">
        <v>4.7469699999999997E-2</v>
      </c>
      <c r="G5" s="44">
        <v>2.0573900000000001E-3</v>
      </c>
      <c r="H5" s="44">
        <v>2.16422E-2</v>
      </c>
      <c r="I5" s="50">
        <v>0.92840299999999998</v>
      </c>
      <c r="J5" t="s">
        <v>1145</v>
      </c>
    </row>
    <row r="6" spans="1:19" x14ac:dyDescent="0.3">
      <c r="A6" s="44">
        <v>106</v>
      </c>
      <c r="B6" s="44">
        <v>4758</v>
      </c>
      <c r="C6" s="44" t="s">
        <v>1126</v>
      </c>
      <c r="D6" s="44">
        <v>206098434</v>
      </c>
      <c r="E6" s="44">
        <v>208410160</v>
      </c>
      <c r="F6" s="44">
        <v>1.58125E-2</v>
      </c>
      <c r="G6" s="45">
        <v>4.8950600000000003E-12</v>
      </c>
      <c r="H6" s="44">
        <v>4.26846E-3</v>
      </c>
      <c r="I6" s="50">
        <v>0.97991899999999998</v>
      </c>
      <c r="J6" t="s">
        <v>1131</v>
      </c>
    </row>
    <row r="7" spans="1:19" x14ac:dyDescent="0.3">
      <c r="A7" s="44">
        <v>23</v>
      </c>
      <c r="B7" s="44">
        <v>2809</v>
      </c>
      <c r="C7" s="44" t="s">
        <v>1128</v>
      </c>
      <c r="D7" s="44">
        <v>29038582</v>
      </c>
      <c r="E7" s="44">
        <v>31380424</v>
      </c>
      <c r="F7" s="44">
        <v>6.7650000000000002E-3</v>
      </c>
      <c r="G7" s="44">
        <v>6.8489199999999997E-3</v>
      </c>
      <c r="H7" s="44">
        <v>3.8857800000000001E-3</v>
      </c>
      <c r="I7" s="50">
        <v>0.98187100000000005</v>
      </c>
    </row>
    <row r="8" spans="1:19" x14ac:dyDescent="0.3">
      <c r="A8" s="44">
        <v>36</v>
      </c>
      <c r="B8" s="44">
        <v>3944</v>
      </c>
      <c r="C8" s="44" t="s">
        <v>1128</v>
      </c>
      <c r="D8" s="44">
        <v>68842480</v>
      </c>
      <c r="E8" s="44">
        <v>71047538</v>
      </c>
      <c r="F8" s="44">
        <v>5.5171200000000004E-3</v>
      </c>
      <c r="G8" s="44">
        <v>2.7428500000000001E-2</v>
      </c>
      <c r="H8" s="44">
        <v>1.0767199999999999E-2</v>
      </c>
      <c r="I8" s="50">
        <v>0.95417200000000002</v>
      </c>
      <c r="J8" t="s">
        <v>1131</v>
      </c>
      <c r="R8" s="44"/>
      <c r="S8" s="44"/>
    </row>
    <row r="9" spans="1:19" x14ac:dyDescent="0.3">
      <c r="A9" s="44">
        <v>4</v>
      </c>
      <c r="B9" s="44">
        <v>3645</v>
      </c>
      <c r="C9" s="44" t="s">
        <v>1129</v>
      </c>
      <c r="D9" s="44">
        <v>4697255</v>
      </c>
      <c r="E9" s="44">
        <v>5741121</v>
      </c>
      <c r="F9" s="44">
        <v>9.1067700000000001E-3</v>
      </c>
      <c r="G9" s="44">
        <v>1.11097E-4</v>
      </c>
      <c r="H9" s="44">
        <v>3.2244499999999998E-3</v>
      </c>
      <c r="I9" s="50">
        <v>0.98751900000000004</v>
      </c>
      <c r="J9" t="s">
        <v>1146</v>
      </c>
    </row>
    <row r="10" spans="1:19" x14ac:dyDescent="0.3">
      <c r="A10" s="44">
        <v>27</v>
      </c>
      <c r="B10" s="44">
        <v>4307</v>
      </c>
      <c r="C10" s="44" t="s">
        <v>1129</v>
      </c>
      <c r="D10" s="44">
        <v>45879416</v>
      </c>
      <c r="E10" s="44">
        <v>47516523</v>
      </c>
      <c r="F10" s="44">
        <v>2.4127200000000001E-3</v>
      </c>
      <c r="G10" s="44">
        <v>3.91005E-3</v>
      </c>
      <c r="H10" s="44">
        <v>4.9262000000000004E-3</v>
      </c>
      <c r="I10" s="50">
        <v>0.98839200000000005</v>
      </c>
    </row>
    <row r="11" spans="1:19" x14ac:dyDescent="0.3">
      <c r="A11" s="44">
        <v>36</v>
      </c>
      <c r="B11" s="44">
        <v>2492</v>
      </c>
      <c r="C11" s="44" t="s">
        <v>1129</v>
      </c>
      <c r="D11" s="44">
        <v>61545589</v>
      </c>
      <c r="E11" s="44">
        <v>63145396</v>
      </c>
      <c r="F11" s="44">
        <v>4.0630199999999997E-3</v>
      </c>
      <c r="G11" s="44">
        <v>1.48941E-2</v>
      </c>
      <c r="H11" s="44">
        <v>2.1181799999999999E-3</v>
      </c>
      <c r="I11" s="50">
        <v>0.97659600000000002</v>
      </c>
    </row>
    <row r="12" spans="1:19" x14ac:dyDescent="0.3">
      <c r="A12" s="44">
        <v>1</v>
      </c>
      <c r="B12" s="44">
        <v>4573</v>
      </c>
      <c r="C12" s="44" t="s">
        <v>1130</v>
      </c>
      <c r="D12" s="44">
        <v>613091</v>
      </c>
      <c r="E12" s="44">
        <v>2098063</v>
      </c>
      <c r="F12" s="44">
        <v>8.3417999999999999E-3</v>
      </c>
      <c r="G12" s="45">
        <v>1.69815E-5</v>
      </c>
      <c r="H12" s="44">
        <v>2.2886999999999998E-3</v>
      </c>
      <c r="I12" s="50">
        <v>0.98933700000000002</v>
      </c>
    </row>
    <row r="13" spans="1:19" x14ac:dyDescent="0.3">
      <c r="A13" s="44">
        <v>30</v>
      </c>
      <c r="B13" s="44">
        <v>4222</v>
      </c>
      <c r="C13" s="44" t="s">
        <v>1130</v>
      </c>
      <c r="D13" s="44">
        <v>44744147</v>
      </c>
      <c r="E13" s="44">
        <v>46101600</v>
      </c>
      <c r="F13" s="44">
        <v>4.5318600000000004E-3</v>
      </c>
      <c r="G13" s="45">
        <v>1.9255599999999999E-266</v>
      </c>
      <c r="H13" s="44">
        <v>8.9650699999999995E-4</v>
      </c>
      <c r="I13" s="50">
        <v>0.99457200000000001</v>
      </c>
      <c r="J13" t="s">
        <v>1147</v>
      </c>
    </row>
    <row r="14" spans="1:19" x14ac:dyDescent="0.3">
      <c r="A14" s="44">
        <v>31</v>
      </c>
      <c r="B14" s="44">
        <v>3546</v>
      </c>
      <c r="C14" s="44" t="s">
        <v>1130</v>
      </c>
      <c r="D14" s="44">
        <v>46102697</v>
      </c>
      <c r="E14" s="44">
        <v>47148853</v>
      </c>
      <c r="F14" s="44">
        <v>6.2336900000000003E-4</v>
      </c>
      <c r="G14" s="44">
        <v>6.7744499999999996E-3</v>
      </c>
      <c r="H14" s="44">
        <v>4.1864099999999998E-4</v>
      </c>
      <c r="I14" s="50">
        <v>0.99170899999999995</v>
      </c>
    </row>
    <row r="15" spans="1:19" x14ac:dyDescent="0.3">
      <c r="A15" s="44">
        <v>34</v>
      </c>
      <c r="B15" s="44">
        <v>5270</v>
      </c>
      <c r="C15" s="44" t="s">
        <v>1130</v>
      </c>
      <c r="D15" s="44">
        <v>51534691</v>
      </c>
      <c r="E15" s="44">
        <v>52984708</v>
      </c>
      <c r="F15" s="44">
        <v>1.4615E-2</v>
      </c>
      <c r="G15" s="44">
        <v>9.15295E-4</v>
      </c>
      <c r="H15" s="44">
        <v>4.55033E-3</v>
      </c>
      <c r="I15" s="50">
        <v>0.97839500000000001</v>
      </c>
    </row>
    <row r="16" spans="1:19" s="44" customFormat="1" x14ac:dyDescent="0.3">
      <c r="A16" s="44">
        <v>25</v>
      </c>
      <c r="B16" s="44">
        <v>8125</v>
      </c>
      <c r="C16" s="44" t="s">
        <v>1127</v>
      </c>
      <c r="D16" s="44">
        <v>31571971</v>
      </c>
      <c r="E16" s="44">
        <v>32682429</v>
      </c>
      <c r="F16" s="45">
        <v>1.9847499999999999E-6</v>
      </c>
      <c r="G16" s="45">
        <v>2.4276900000000001E-5</v>
      </c>
      <c r="H16" s="45">
        <v>6.4766099999999998E-6</v>
      </c>
      <c r="I16" s="50">
        <v>0.99996700000000005</v>
      </c>
      <c r="J16"/>
      <c r="K16"/>
      <c r="L16"/>
      <c r="M16"/>
      <c r="N16"/>
      <c r="O16"/>
      <c r="P16"/>
      <c r="Q16"/>
      <c r="R16"/>
      <c r="S16"/>
    </row>
    <row r="17" spans="1:9" x14ac:dyDescent="0.3">
      <c r="A17" s="44">
        <v>35</v>
      </c>
      <c r="B17" s="44">
        <v>3165</v>
      </c>
      <c r="C17" s="44" t="s">
        <v>1127</v>
      </c>
      <c r="D17" s="44">
        <v>47311898</v>
      </c>
      <c r="E17" s="44">
        <v>48391069</v>
      </c>
      <c r="F17" s="44">
        <v>1.6839199999999999E-2</v>
      </c>
      <c r="G17" s="44">
        <v>2.2995000000000001E-4</v>
      </c>
      <c r="H17" s="44">
        <v>9.8762999999999993E-3</v>
      </c>
      <c r="I17" s="50">
        <v>0.97300299999999995</v>
      </c>
    </row>
    <row r="18" spans="1:9" x14ac:dyDescent="0.3">
      <c r="A18" s="72">
        <v>15</v>
      </c>
      <c r="B18" s="72">
        <v>3701</v>
      </c>
      <c r="C18" s="72" t="s">
        <v>1127</v>
      </c>
      <c r="D18" s="72">
        <v>21684733</v>
      </c>
      <c r="E18" s="72">
        <v>22747635</v>
      </c>
      <c r="F18" s="72">
        <v>4.2863299999999997E-3</v>
      </c>
      <c r="G18" s="72">
        <v>9.4614199999999996E-2</v>
      </c>
      <c r="H18" s="72">
        <v>3.3169900000000001E-3</v>
      </c>
      <c r="I18" s="73">
        <v>0.89191600000000004</v>
      </c>
    </row>
    <row r="19" spans="1:9" x14ac:dyDescent="0.3">
      <c r="A19" s="72">
        <v>31</v>
      </c>
      <c r="B19" s="72">
        <v>5127</v>
      </c>
      <c r="C19" s="72" t="s">
        <v>1127</v>
      </c>
      <c r="D19" s="72">
        <v>40345115</v>
      </c>
      <c r="E19" s="72">
        <v>42037628</v>
      </c>
      <c r="F19" s="72">
        <v>8.2165399999999996E-3</v>
      </c>
      <c r="G19" s="72">
        <v>9.8209099999999994E-2</v>
      </c>
      <c r="H19" s="72">
        <v>1.09763E-2</v>
      </c>
      <c r="I19" s="73">
        <v>0.870641</v>
      </c>
    </row>
    <row r="20" spans="1:9" x14ac:dyDescent="0.3">
      <c r="A20" s="72">
        <v>1</v>
      </c>
      <c r="B20" s="72">
        <v>2611</v>
      </c>
      <c r="C20" s="72" t="s">
        <v>1129</v>
      </c>
      <c r="D20" s="72">
        <v>1172844</v>
      </c>
      <c r="E20" s="72">
        <v>1927630</v>
      </c>
      <c r="F20" s="72">
        <v>6.0744400000000004E-3</v>
      </c>
      <c r="G20" s="72">
        <v>9.5104499999999995E-2</v>
      </c>
      <c r="H20" s="72">
        <v>3.2707000000000001E-3</v>
      </c>
      <c r="I20" s="73">
        <v>0.87062099999999998</v>
      </c>
    </row>
    <row r="21" spans="1:9" x14ac:dyDescent="0.3">
      <c r="A21" s="72">
        <v>29</v>
      </c>
      <c r="B21" s="72">
        <v>2429</v>
      </c>
      <c r="C21" s="72" t="s">
        <v>1130</v>
      </c>
      <c r="D21" s="72">
        <v>43864016</v>
      </c>
      <c r="E21" s="72">
        <v>44743808</v>
      </c>
      <c r="F21" s="72">
        <v>5.8585299999999998E-3</v>
      </c>
      <c r="G21" s="72">
        <v>7.3318900000000006E-2</v>
      </c>
      <c r="H21" s="72">
        <v>8.2933599999999996E-3</v>
      </c>
      <c r="I21" s="73">
        <v>0.85663</v>
      </c>
    </row>
    <row r="22" spans="1:9" x14ac:dyDescent="0.3">
      <c r="A22" s="72">
        <v>26</v>
      </c>
      <c r="B22" s="72">
        <v>4787</v>
      </c>
      <c r="C22" s="72" t="s">
        <v>1127</v>
      </c>
      <c r="D22" s="72">
        <v>32682664</v>
      </c>
      <c r="E22" s="72">
        <v>33236175</v>
      </c>
      <c r="F22" s="72">
        <v>1.16993E-3</v>
      </c>
      <c r="G22" s="72">
        <v>0.15941</v>
      </c>
      <c r="H22" s="72">
        <v>2.0918E-3</v>
      </c>
      <c r="I22" s="73">
        <v>0.83444499999999999</v>
      </c>
    </row>
    <row r="23" spans="1:9" x14ac:dyDescent="0.3">
      <c r="A23" s="72">
        <v>14</v>
      </c>
      <c r="B23" s="72">
        <v>3340</v>
      </c>
      <c r="C23" s="72" t="s">
        <v>1130</v>
      </c>
      <c r="D23" s="72">
        <v>18410369</v>
      </c>
      <c r="E23" s="72">
        <v>19876747</v>
      </c>
      <c r="F23" s="74">
        <v>3.1422399999999997E-8</v>
      </c>
      <c r="G23" s="72">
        <v>0.22258900000000001</v>
      </c>
      <c r="H23" s="72">
        <v>5.21222E-4</v>
      </c>
      <c r="I23" s="73">
        <v>0.77688900000000005</v>
      </c>
    </row>
    <row r="24" spans="1:9" x14ac:dyDescent="0.3">
      <c r="A24" s="72">
        <v>33</v>
      </c>
      <c r="B24" s="72">
        <v>4586</v>
      </c>
      <c r="C24" s="72" t="s">
        <v>1129</v>
      </c>
      <c r="D24" s="72">
        <v>55358081</v>
      </c>
      <c r="E24" s="72">
        <v>57486793</v>
      </c>
      <c r="F24" s="72">
        <v>5.3615399999999997E-3</v>
      </c>
      <c r="G24" s="72">
        <v>0.16867099999999999</v>
      </c>
      <c r="H24" s="72">
        <v>5.1717699999999998E-2</v>
      </c>
      <c r="I24" s="73">
        <v>0.72762000000000004</v>
      </c>
    </row>
    <row r="25" spans="1:9" x14ac:dyDescent="0.3">
      <c r="A25" s="72">
        <v>4</v>
      </c>
      <c r="B25" s="72">
        <v>4731</v>
      </c>
      <c r="C25" s="72" t="s">
        <v>1130</v>
      </c>
      <c r="D25" s="72">
        <v>4348967</v>
      </c>
      <c r="E25" s="72">
        <v>5810476</v>
      </c>
      <c r="F25" s="72">
        <v>9.2692599999999997E-3</v>
      </c>
      <c r="G25" s="72">
        <v>0.11540300000000001</v>
      </c>
      <c r="H25" s="72">
        <v>7.4716699999999997E-3</v>
      </c>
      <c r="I25" s="73">
        <v>0.696654</v>
      </c>
    </row>
    <row r="26" spans="1:9" x14ac:dyDescent="0.3">
      <c r="A26" s="72">
        <v>27</v>
      </c>
      <c r="B26" s="72">
        <v>3107</v>
      </c>
      <c r="C26" s="72" t="s">
        <v>1130</v>
      </c>
      <c r="D26" s="72">
        <v>40984993</v>
      </c>
      <c r="E26" s="72">
        <v>42131442</v>
      </c>
      <c r="F26" s="72">
        <v>8.1020399999999996E-3</v>
      </c>
      <c r="G26" s="72">
        <v>0.14565500000000001</v>
      </c>
      <c r="H26" s="72">
        <v>4.5761400000000002E-3</v>
      </c>
      <c r="I26" s="73">
        <v>0.63419700000000001</v>
      </c>
    </row>
    <row r="27" spans="1:9" x14ac:dyDescent="0.3">
      <c r="A27" s="72">
        <v>14</v>
      </c>
      <c r="B27" s="72">
        <v>4773</v>
      </c>
      <c r="C27" s="72" t="s">
        <v>1129</v>
      </c>
      <c r="D27" s="72">
        <v>16412352</v>
      </c>
      <c r="E27" s="72">
        <v>18856049</v>
      </c>
      <c r="F27" s="72">
        <v>3.5013900000000001E-3</v>
      </c>
      <c r="G27" s="72">
        <v>0.32347799999999999</v>
      </c>
      <c r="H27" s="72">
        <v>6.3422900000000004E-3</v>
      </c>
      <c r="I27" s="73">
        <v>0.59518800000000005</v>
      </c>
    </row>
    <row r="28" spans="1:9" x14ac:dyDescent="0.3">
      <c r="A28" s="72">
        <v>36</v>
      </c>
      <c r="B28" s="72">
        <v>4098</v>
      </c>
      <c r="C28" s="72" t="s">
        <v>1130</v>
      </c>
      <c r="D28" s="72">
        <v>54603130</v>
      </c>
      <c r="E28" s="72">
        <v>55726220</v>
      </c>
      <c r="F28" s="72">
        <v>7.5217299999999999E-3</v>
      </c>
      <c r="G28" s="72">
        <v>0.15449599999999999</v>
      </c>
      <c r="H28" s="72">
        <v>3.0905999999999999E-2</v>
      </c>
      <c r="I28" s="73">
        <v>0.58629399999999998</v>
      </c>
    </row>
    <row r="29" spans="1:9" x14ac:dyDescent="0.3">
      <c r="A29" s="72">
        <v>25</v>
      </c>
      <c r="B29" s="72">
        <v>6886</v>
      </c>
      <c r="C29" s="72" t="s">
        <v>1130</v>
      </c>
      <c r="D29" s="72">
        <v>37527033</v>
      </c>
      <c r="E29" s="72">
        <v>40170553</v>
      </c>
      <c r="F29" s="72">
        <v>5.42969E-3</v>
      </c>
      <c r="G29" s="72">
        <v>0.20860799999999999</v>
      </c>
      <c r="H29" s="72">
        <v>3.6275700000000001E-3</v>
      </c>
      <c r="I29" s="73">
        <v>0.55458499999999999</v>
      </c>
    </row>
    <row r="30" spans="1:9" x14ac:dyDescent="0.3">
      <c r="A30" s="72">
        <v>22</v>
      </c>
      <c r="B30" s="72">
        <v>5120</v>
      </c>
      <c r="C30" s="72" t="s">
        <v>1130</v>
      </c>
      <c r="D30" s="72">
        <v>32747302</v>
      </c>
      <c r="E30" s="72">
        <v>34261719</v>
      </c>
      <c r="F30" s="72">
        <v>1.6753E-3</v>
      </c>
      <c r="G30" s="72">
        <v>0.33132699999999998</v>
      </c>
      <c r="H30" s="72">
        <v>3.4210099999999999E-3</v>
      </c>
      <c r="I30" s="73">
        <v>0.55130800000000002</v>
      </c>
    </row>
    <row r="31" spans="1:9" x14ac:dyDescent="0.3">
      <c r="A31" s="72">
        <v>49</v>
      </c>
      <c r="B31" s="72">
        <v>3712</v>
      </c>
      <c r="C31" s="72" t="s">
        <v>1128</v>
      </c>
      <c r="D31" s="72">
        <v>85149133</v>
      </c>
      <c r="E31" s="72">
        <v>86155964</v>
      </c>
      <c r="F31" s="72">
        <v>1.71206E-2</v>
      </c>
      <c r="G31" s="72">
        <v>0.30177999999999999</v>
      </c>
      <c r="H31" s="72">
        <v>6.0071999999999999E-3</v>
      </c>
      <c r="I31" s="73">
        <v>0.54974900000000004</v>
      </c>
    </row>
    <row r="32" spans="1:9" x14ac:dyDescent="0.3">
      <c r="A32" s="72">
        <v>31</v>
      </c>
      <c r="B32" s="72">
        <v>4836</v>
      </c>
      <c r="C32" s="72" t="s">
        <v>1129</v>
      </c>
      <c r="D32" s="72">
        <v>51826118</v>
      </c>
      <c r="E32" s="72">
        <v>53599299</v>
      </c>
      <c r="F32" s="72">
        <v>2.5485899999999999E-3</v>
      </c>
      <c r="G32" s="72">
        <v>0.378556</v>
      </c>
      <c r="H32" s="72">
        <v>3.3935800000000002E-3</v>
      </c>
      <c r="I32" s="73">
        <v>0.54954199999999997</v>
      </c>
    </row>
    <row r="33" spans="1:10" x14ac:dyDescent="0.3">
      <c r="A33" s="72">
        <v>32</v>
      </c>
      <c r="B33" s="72">
        <v>5895</v>
      </c>
      <c r="C33" s="72" t="s">
        <v>1130</v>
      </c>
      <c r="D33" s="72">
        <v>47150082</v>
      </c>
      <c r="E33" s="72">
        <v>49281838</v>
      </c>
      <c r="F33" s="72">
        <v>4.4784200000000003E-3</v>
      </c>
      <c r="G33" s="72">
        <v>0.23463600000000001</v>
      </c>
      <c r="H33" s="72">
        <v>2.1176899999999999E-2</v>
      </c>
      <c r="I33" s="73">
        <v>0.51014700000000002</v>
      </c>
    </row>
    <row r="34" spans="1:10" x14ac:dyDescent="0.3">
      <c r="A34">
        <v>26</v>
      </c>
      <c r="B34">
        <v>2224</v>
      </c>
      <c r="C34" t="s">
        <v>1130</v>
      </c>
      <c r="D34">
        <v>40171474</v>
      </c>
      <c r="E34">
        <v>40983034</v>
      </c>
      <c r="F34">
        <v>7.8069400000000001E-3</v>
      </c>
      <c r="G34">
        <v>0.177457</v>
      </c>
      <c r="H34">
        <v>8.4802799999999998E-3</v>
      </c>
      <c r="I34" s="18">
        <v>0.493228</v>
      </c>
    </row>
    <row r="35" spans="1:10" x14ac:dyDescent="0.3">
      <c r="A35">
        <v>2</v>
      </c>
      <c r="B35">
        <v>3405</v>
      </c>
      <c r="C35" t="s">
        <v>1130</v>
      </c>
      <c r="D35">
        <v>2099376</v>
      </c>
      <c r="E35">
        <v>3015903</v>
      </c>
      <c r="F35">
        <v>1.5601600000000001E-4</v>
      </c>
      <c r="G35">
        <v>0.49549599999999999</v>
      </c>
      <c r="H35">
        <v>1.94524E-3</v>
      </c>
      <c r="I35" s="18">
        <v>0.48461599999999999</v>
      </c>
    </row>
    <row r="36" spans="1:10" x14ac:dyDescent="0.3">
      <c r="A36">
        <v>41</v>
      </c>
      <c r="B36">
        <v>4320</v>
      </c>
      <c r="C36" t="s">
        <v>1129</v>
      </c>
      <c r="D36">
        <v>72672203</v>
      </c>
      <c r="E36">
        <v>74375061</v>
      </c>
      <c r="F36">
        <v>1.0838200000000001E-3</v>
      </c>
      <c r="G36">
        <v>0.47401300000000002</v>
      </c>
      <c r="H36">
        <v>1.64174E-3</v>
      </c>
      <c r="I36" s="18">
        <v>0.483325</v>
      </c>
    </row>
    <row r="37" spans="1:10" x14ac:dyDescent="0.3">
      <c r="A37">
        <v>38</v>
      </c>
      <c r="B37">
        <v>4663</v>
      </c>
      <c r="C37" t="s">
        <v>1130</v>
      </c>
      <c r="D37">
        <v>57521335</v>
      </c>
      <c r="E37">
        <v>59101970</v>
      </c>
      <c r="F37">
        <v>8.1795399999999997E-4</v>
      </c>
      <c r="G37">
        <v>0.445826</v>
      </c>
      <c r="H37">
        <v>1.99109E-3</v>
      </c>
      <c r="I37" s="18">
        <v>0.463667</v>
      </c>
    </row>
    <row r="38" spans="1:10" x14ac:dyDescent="0.3">
      <c r="A38">
        <v>6</v>
      </c>
      <c r="B38">
        <v>5867</v>
      </c>
      <c r="C38" t="s">
        <v>1130</v>
      </c>
      <c r="D38">
        <v>6685230</v>
      </c>
      <c r="E38">
        <v>8338263</v>
      </c>
      <c r="F38">
        <v>4.2036299999999999E-3</v>
      </c>
      <c r="G38">
        <v>0.26414900000000002</v>
      </c>
      <c r="H38">
        <v>5.7558799999999997E-3</v>
      </c>
      <c r="I38" s="18">
        <v>0.45195200000000002</v>
      </c>
    </row>
    <row r="41" spans="1:10" ht="18" x14ac:dyDescent="0.35">
      <c r="B41" s="43" t="s">
        <v>1148</v>
      </c>
    </row>
    <row r="42" spans="1:10" x14ac:dyDescent="0.3">
      <c r="A42" t="s">
        <v>1117</v>
      </c>
      <c r="B42" t="s">
        <v>1118</v>
      </c>
      <c r="C42" t="s">
        <v>1119</v>
      </c>
      <c r="D42" t="s">
        <v>1120</v>
      </c>
      <c r="E42" t="s">
        <v>1121</v>
      </c>
      <c r="F42" t="s">
        <v>1122</v>
      </c>
      <c r="G42" t="s">
        <v>1123</v>
      </c>
      <c r="H42" t="s">
        <v>1124</v>
      </c>
      <c r="I42" s="18" t="s">
        <v>1125</v>
      </c>
    </row>
    <row r="43" spans="1:10" x14ac:dyDescent="0.3">
      <c r="A43" s="44">
        <v>80</v>
      </c>
      <c r="B43" s="44">
        <v>7819</v>
      </c>
      <c r="C43" s="44" t="s">
        <v>1126</v>
      </c>
      <c r="D43" s="44">
        <v>159913053</v>
      </c>
      <c r="E43" s="44">
        <v>162346324</v>
      </c>
      <c r="F43" s="44">
        <v>2.7083099999999999E-2</v>
      </c>
      <c r="G43" s="44">
        <v>2.52367E-3</v>
      </c>
      <c r="H43" s="44">
        <v>1.03263E-2</v>
      </c>
      <c r="I43" s="50">
        <v>0.95979700000000001</v>
      </c>
      <c r="J43" t="s">
        <v>1145</v>
      </c>
    </row>
    <row r="44" spans="1:10" x14ac:dyDescent="0.3">
      <c r="A44" s="44">
        <v>106</v>
      </c>
      <c r="B44" s="44">
        <v>5342</v>
      </c>
      <c r="C44" s="44" t="s">
        <v>1126</v>
      </c>
      <c r="D44" s="44">
        <v>206074127</v>
      </c>
      <c r="E44" s="44">
        <v>208410160</v>
      </c>
      <c r="F44" s="44">
        <v>3.0646799999999998E-2</v>
      </c>
      <c r="G44" s="45">
        <v>5.51693E-12</v>
      </c>
      <c r="H44" s="44">
        <v>7.2881400000000002E-3</v>
      </c>
      <c r="I44" s="50">
        <v>0.96206499999999995</v>
      </c>
      <c r="J44" t="s">
        <v>1131</v>
      </c>
    </row>
    <row r="45" spans="1:10" x14ac:dyDescent="0.3">
      <c r="A45" s="44">
        <v>23</v>
      </c>
      <c r="B45" s="44">
        <v>3552</v>
      </c>
      <c r="C45" s="44" t="s">
        <v>1128</v>
      </c>
      <c r="D45" s="44">
        <v>29036613</v>
      </c>
      <c r="E45" s="44">
        <v>31380596</v>
      </c>
      <c r="F45" s="44">
        <v>7.7532299999999998E-3</v>
      </c>
      <c r="G45" s="44">
        <v>9.1414400000000007E-3</v>
      </c>
      <c r="H45" s="44">
        <v>4.5082799999999999E-3</v>
      </c>
      <c r="I45" s="50">
        <v>0.97777499999999995</v>
      </c>
    </row>
    <row r="46" spans="1:10" x14ac:dyDescent="0.3">
      <c r="A46" s="44">
        <v>36</v>
      </c>
      <c r="B46" s="44">
        <v>4652</v>
      </c>
      <c r="C46" s="44" t="s">
        <v>1128</v>
      </c>
      <c r="D46" s="44">
        <v>68842480</v>
      </c>
      <c r="E46" s="44">
        <v>71049984</v>
      </c>
      <c r="F46" s="44">
        <v>8.9462799999999992E-3</v>
      </c>
      <c r="G46" s="44">
        <v>3.3522499999999997E-2</v>
      </c>
      <c r="H46" s="44">
        <v>5.0407799999999999E-3</v>
      </c>
      <c r="I46" s="50">
        <v>0.94890399999999997</v>
      </c>
      <c r="J46" t="s">
        <v>1131</v>
      </c>
    </row>
    <row r="47" spans="1:10" x14ac:dyDescent="0.3">
      <c r="A47" s="44">
        <v>27</v>
      </c>
      <c r="B47" s="44">
        <v>4572</v>
      </c>
      <c r="C47" s="44" t="s">
        <v>1129</v>
      </c>
      <c r="D47" s="44">
        <v>45876022</v>
      </c>
      <c r="E47" s="44">
        <v>47516523</v>
      </c>
      <c r="F47" s="44">
        <v>3.2418E-3</v>
      </c>
      <c r="G47" s="44">
        <v>3.7550700000000001E-3</v>
      </c>
      <c r="H47" s="44">
        <v>9.1098700000000005E-2</v>
      </c>
      <c r="I47" s="50">
        <v>0.90132199999999996</v>
      </c>
      <c r="J47" t="s">
        <v>1146</v>
      </c>
    </row>
    <row r="48" spans="1:10" x14ac:dyDescent="0.3">
      <c r="A48" s="44">
        <v>36</v>
      </c>
      <c r="B48" s="44">
        <v>2936</v>
      </c>
      <c r="C48" s="44" t="s">
        <v>1129</v>
      </c>
      <c r="D48" s="44">
        <v>61545589</v>
      </c>
      <c r="E48" s="44">
        <v>63147477</v>
      </c>
      <c r="F48" s="44">
        <v>1.00713E-3</v>
      </c>
      <c r="G48" s="44">
        <v>1.70381E-2</v>
      </c>
      <c r="H48" s="44">
        <v>8.2579100000000003E-3</v>
      </c>
      <c r="I48" s="50">
        <v>0.97293600000000002</v>
      </c>
    </row>
    <row r="49" spans="1:10" x14ac:dyDescent="0.3">
      <c r="A49" s="44">
        <v>1</v>
      </c>
      <c r="B49" s="44">
        <v>6003</v>
      </c>
      <c r="C49" s="44" t="s">
        <v>1130</v>
      </c>
      <c r="D49" s="44">
        <v>610729</v>
      </c>
      <c r="E49" s="44">
        <v>2098063</v>
      </c>
      <c r="F49" s="44">
        <v>6.60671E-3</v>
      </c>
      <c r="G49" s="45">
        <v>3.92076E-7</v>
      </c>
      <c r="H49" s="44">
        <v>1.7192500000000001E-3</v>
      </c>
      <c r="I49" s="50">
        <v>0.99165599999999998</v>
      </c>
    </row>
    <row r="50" spans="1:10" x14ac:dyDescent="0.3">
      <c r="A50" s="44">
        <v>2</v>
      </c>
      <c r="B50" s="44">
        <v>4131</v>
      </c>
      <c r="C50" s="44" t="s">
        <v>1130</v>
      </c>
      <c r="D50" s="44">
        <v>2098398</v>
      </c>
      <c r="E50" s="44">
        <v>3018231</v>
      </c>
      <c r="F50" s="45">
        <v>3.2848200000000002E-5</v>
      </c>
      <c r="G50" s="44">
        <v>1.7036300000000001E-2</v>
      </c>
      <c r="H50" s="44">
        <v>1.83384E-3</v>
      </c>
      <c r="I50" s="50">
        <v>0.97715600000000002</v>
      </c>
    </row>
    <row r="51" spans="1:10" x14ac:dyDescent="0.3">
      <c r="A51" s="44">
        <v>14</v>
      </c>
      <c r="B51" s="44">
        <v>3753</v>
      </c>
      <c r="C51" s="44" t="s">
        <v>1130</v>
      </c>
      <c r="D51" s="44">
        <v>18410369</v>
      </c>
      <c r="E51" s="44">
        <v>19876747</v>
      </c>
      <c r="F51" s="45">
        <v>1.14955E-7</v>
      </c>
      <c r="G51" s="44">
        <v>1.78688E-3</v>
      </c>
      <c r="H51" s="44">
        <v>1.3338799999999999E-4</v>
      </c>
      <c r="I51" s="50">
        <v>0.99807800000000002</v>
      </c>
    </row>
    <row r="52" spans="1:10" x14ac:dyDescent="0.3">
      <c r="A52" s="44">
        <v>29</v>
      </c>
      <c r="B52" s="44">
        <v>2748</v>
      </c>
      <c r="C52" s="44" t="s">
        <v>1130</v>
      </c>
      <c r="D52" s="44">
        <v>43864016</v>
      </c>
      <c r="E52" s="44">
        <v>44743934</v>
      </c>
      <c r="F52" s="44">
        <v>5.7993000000000003E-3</v>
      </c>
      <c r="G52" s="44">
        <v>1.5192199999999999E-3</v>
      </c>
      <c r="H52" s="44">
        <v>1.02592E-2</v>
      </c>
      <c r="I52" s="50">
        <v>0.916292</v>
      </c>
    </row>
    <row r="53" spans="1:10" x14ac:dyDescent="0.3">
      <c r="A53" s="44">
        <v>30</v>
      </c>
      <c r="B53" s="44">
        <v>4648</v>
      </c>
      <c r="C53" s="44" t="s">
        <v>1130</v>
      </c>
      <c r="D53" s="44">
        <v>44744147</v>
      </c>
      <c r="E53" s="44">
        <v>46101600</v>
      </c>
      <c r="F53" s="44">
        <v>1.2641099999999999E-3</v>
      </c>
      <c r="G53" s="45">
        <v>3.7343499999999997E-268</v>
      </c>
      <c r="H53" s="44">
        <v>2.397E-4</v>
      </c>
      <c r="I53" s="50">
        <v>0.99849600000000005</v>
      </c>
      <c r="J53" t="s">
        <v>1147</v>
      </c>
    </row>
    <row r="54" spans="1:10" x14ac:dyDescent="0.3">
      <c r="A54" s="44">
        <v>31</v>
      </c>
      <c r="B54" s="44">
        <v>3840</v>
      </c>
      <c r="C54" s="44" t="s">
        <v>1130</v>
      </c>
      <c r="D54" s="44">
        <v>46102697</v>
      </c>
      <c r="E54" s="44">
        <v>47148853</v>
      </c>
      <c r="F54" s="44">
        <v>7.6013199999999995E-4</v>
      </c>
      <c r="G54" s="44">
        <v>1.2897000000000001E-4</v>
      </c>
      <c r="H54" s="44">
        <v>8.9247199999999995E-4</v>
      </c>
      <c r="I54" s="50">
        <v>0.99754200000000004</v>
      </c>
    </row>
    <row r="55" spans="1:10" x14ac:dyDescent="0.3">
      <c r="A55" s="44">
        <v>34</v>
      </c>
      <c r="B55" s="44">
        <v>5983</v>
      </c>
      <c r="C55" s="44" t="s">
        <v>1130</v>
      </c>
      <c r="D55" s="44">
        <v>51533417</v>
      </c>
      <c r="E55" s="44">
        <v>52984982</v>
      </c>
      <c r="F55" s="44">
        <v>7.7464999999999999E-3</v>
      </c>
      <c r="G55" s="45">
        <v>1.84264E-5</v>
      </c>
      <c r="H55" s="44">
        <v>2.2199300000000002E-3</v>
      </c>
      <c r="I55" s="50">
        <v>0.98902199999999996</v>
      </c>
    </row>
    <row r="56" spans="1:10" x14ac:dyDescent="0.3">
      <c r="A56" s="44">
        <v>38</v>
      </c>
      <c r="B56" s="44">
        <v>5051</v>
      </c>
      <c r="C56" s="44" t="s">
        <v>1130</v>
      </c>
      <c r="D56" s="44">
        <v>57521335</v>
      </c>
      <c r="E56" s="44">
        <v>59107619</v>
      </c>
      <c r="F56" s="44">
        <v>3.9943200000000002E-4</v>
      </c>
      <c r="G56" s="44">
        <v>1.5337399999999999E-2</v>
      </c>
      <c r="H56" s="44">
        <v>1.73858E-3</v>
      </c>
      <c r="I56" s="50">
        <v>0.93755999999999995</v>
      </c>
    </row>
    <row r="57" spans="1:10" x14ac:dyDescent="0.3">
      <c r="A57" s="72">
        <v>4</v>
      </c>
      <c r="B57" s="72">
        <v>3895</v>
      </c>
      <c r="C57" s="72" t="s">
        <v>1129</v>
      </c>
      <c r="D57" s="72">
        <v>4696345</v>
      </c>
      <c r="E57" s="72">
        <v>5741160</v>
      </c>
      <c r="F57" s="72">
        <v>1.1880999999999999E-2</v>
      </c>
      <c r="G57" s="72">
        <v>1.0676E-4</v>
      </c>
      <c r="H57" s="72">
        <v>9.3996800000000005E-2</v>
      </c>
      <c r="I57" s="73">
        <v>0.89395400000000003</v>
      </c>
    </row>
    <row r="58" spans="1:10" x14ac:dyDescent="0.3">
      <c r="A58" s="72">
        <v>36</v>
      </c>
      <c r="B58" s="72">
        <v>5954</v>
      </c>
      <c r="C58" s="72" t="s">
        <v>1130</v>
      </c>
      <c r="D58" s="72">
        <v>54602529</v>
      </c>
      <c r="E58" s="72">
        <v>55727269</v>
      </c>
      <c r="F58" s="72">
        <v>2.4945800000000001E-3</v>
      </c>
      <c r="G58" s="72">
        <v>5.2028500000000002E-3</v>
      </c>
      <c r="H58" s="72">
        <v>4.65228E-3</v>
      </c>
      <c r="I58" s="73">
        <v>0.88695800000000002</v>
      </c>
    </row>
    <row r="59" spans="1:10" x14ac:dyDescent="0.3">
      <c r="A59" s="72">
        <v>10</v>
      </c>
      <c r="B59" s="72">
        <v>2892</v>
      </c>
      <c r="C59" s="72" t="s">
        <v>1130</v>
      </c>
      <c r="D59" s="72">
        <v>13472019</v>
      </c>
      <c r="E59" s="72">
        <v>14485261</v>
      </c>
      <c r="F59" s="72">
        <v>7.9287699999999999E-4</v>
      </c>
      <c r="G59" s="72">
        <v>1.57314E-2</v>
      </c>
      <c r="H59" s="72">
        <v>2.7374600000000002E-3</v>
      </c>
      <c r="I59" s="73">
        <v>0.88361400000000001</v>
      </c>
    </row>
    <row r="60" spans="1:10" x14ac:dyDescent="0.3">
      <c r="A60" s="72">
        <v>1</v>
      </c>
      <c r="B60" s="72">
        <v>3059</v>
      </c>
      <c r="C60" s="72" t="s">
        <v>1129</v>
      </c>
      <c r="D60" s="72">
        <v>1172844</v>
      </c>
      <c r="E60" s="72">
        <v>1927630</v>
      </c>
      <c r="F60" s="72">
        <v>1.3553300000000001E-3</v>
      </c>
      <c r="G60" s="72">
        <v>0.109607</v>
      </c>
      <c r="H60" s="72">
        <v>1.1511199999999999E-2</v>
      </c>
      <c r="I60" s="73">
        <v>0.87015699999999996</v>
      </c>
    </row>
    <row r="61" spans="1:10" x14ac:dyDescent="0.3">
      <c r="A61" s="72">
        <v>24</v>
      </c>
      <c r="B61" s="72">
        <v>2901</v>
      </c>
      <c r="C61" s="72" t="s">
        <v>1130</v>
      </c>
      <c r="D61" s="72">
        <v>36469497</v>
      </c>
      <c r="E61" s="72">
        <v>37526942</v>
      </c>
      <c r="F61" s="72">
        <v>1.06339E-3</v>
      </c>
      <c r="G61" s="72">
        <v>1.4248E-2</v>
      </c>
      <c r="H61" s="72">
        <v>3.1844600000000001E-3</v>
      </c>
      <c r="I61" s="73">
        <v>0.86033499999999996</v>
      </c>
    </row>
    <row r="62" spans="1:10" x14ac:dyDescent="0.3">
      <c r="A62" s="72">
        <v>21</v>
      </c>
      <c r="B62" s="72">
        <v>5125</v>
      </c>
      <c r="C62" s="72" t="s">
        <v>1130</v>
      </c>
      <c r="D62" s="72">
        <v>30728153</v>
      </c>
      <c r="E62" s="72">
        <v>32746380</v>
      </c>
      <c r="F62" s="72">
        <v>1.02892E-3</v>
      </c>
      <c r="G62" s="72">
        <v>1.51234E-2</v>
      </c>
      <c r="H62" s="72">
        <v>2.4627099999999999E-3</v>
      </c>
      <c r="I62" s="73">
        <v>0.85634100000000002</v>
      </c>
    </row>
    <row r="63" spans="1:10" x14ac:dyDescent="0.3">
      <c r="A63" s="72">
        <v>4</v>
      </c>
      <c r="B63" s="72">
        <v>5379</v>
      </c>
      <c r="C63" s="72" t="s">
        <v>1130</v>
      </c>
      <c r="D63" s="72">
        <v>4348967</v>
      </c>
      <c r="E63" s="72">
        <v>5810559</v>
      </c>
      <c r="F63" s="72">
        <v>6.0644599999999998E-3</v>
      </c>
      <c r="G63" s="72">
        <v>2.7483899999999999E-3</v>
      </c>
      <c r="H63" s="72">
        <v>3.2808799999999999E-3</v>
      </c>
      <c r="I63" s="73">
        <v>0.85353000000000001</v>
      </c>
    </row>
    <row r="64" spans="1:10" x14ac:dyDescent="0.3">
      <c r="A64" s="72">
        <v>27</v>
      </c>
      <c r="B64" s="72">
        <v>3691</v>
      </c>
      <c r="C64" s="72" t="s">
        <v>1130</v>
      </c>
      <c r="D64" s="72">
        <v>40984993</v>
      </c>
      <c r="E64" s="72">
        <v>42131442</v>
      </c>
      <c r="F64" s="72">
        <v>4.5081000000000001E-3</v>
      </c>
      <c r="G64" s="72">
        <v>3.8323599999999999E-3</v>
      </c>
      <c r="H64" s="72">
        <v>3.06179E-3</v>
      </c>
      <c r="I64" s="73">
        <v>0.84848999999999997</v>
      </c>
    </row>
    <row r="65" spans="1:9" x14ac:dyDescent="0.3">
      <c r="A65" s="72">
        <v>25</v>
      </c>
      <c r="B65" s="72">
        <v>7447</v>
      </c>
      <c r="C65" s="72" t="s">
        <v>1130</v>
      </c>
      <c r="D65" s="72">
        <v>37527033</v>
      </c>
      <c r="E65" s="72">
        <v>40170553</v>
      </c>
      <c r="F65" s="72">
        <v>3.4883100000000001E-3</v>
      </c>
      <c r="G65" s="72">
        <v>5.6586300000000004E-3</v>
      </c>
      <c r="H65" s="72">
        <v>2.5172800000000002E-3</v>
      </c>
      <c r="I65" s="73">
        <v>0.82335499999999995</v>
      </c>
    </row>
    <row r="66" spans="1:9" x14ac:dyDescent="0.3">
      <c r="A66" s="72">
        <v>23</v>
      </c>
      <c r="B66" s="72">
        <v>7065</v>
      </c>
      <c r="C66" s="72" t="s">
        <v>1130</v>
      </c>
      <c r="D66" s="72">
        <v>34264354</v>
      </c>
      <c r="E66" s="72">
        <v>36468278</v>
      </c>
      <c r="F66" s="72">
        <v>2.39507E-3</v>
      </c>
      <c r="G66" s="72">
        <v>9.9070100000000008E-3</v>
      </c>
      <c r="H66" s="72">
        <v>6.7391300000000003E-3</v>
      </c>
      <c r="I66" s="73">
        <v>0.76851800000000003</v>
      </c>
    </row>
    <row r="67" spans="1:9" x14ac:dyDescent="0.3">
      <c r="A67" s="72">
        <v>32</v>
      </c>
      <c r="B67" s="72">
        <v>6828</v>
      </c>
      <c r="C67" s="72" t="s">
        <v>1130</v>
      </c>
      <c r="D67" s="72">
        <v>47150082</v>
      </c>
      <c r="E67" s="72">
        <v>49281838</v>
      </c>
      <c r="F67" s="72">
        <v>3.9985300000000001E-3</v>
      </c>
      <c r="G67" s="72">
        <v>6.11161E-3</v>
      </c>
      <c r="H67" s="72">
        <v>6.4795699999999996E-3</v>
      </c>
      <c r="I67" s="73">
        <v>0.763046</v>
      </c>
    </row>
    <row r="68" spans="1:9" x14ac:dyDescent="0.3">
      <c r="A68" s="72">
        <v>35</v>
      </c>
      <c r="B68" s="72">
        <v>8733</v>
      </c>
      <c r="C68" s="72" t="s">
        <v>1130</v>
      </c>
      <c r="D68" s="72">
        <v>52985417</v>
      </c>
      <c r="E68" s="72">
        <v>54601916</v>
      </c>
      <c r="F68" s="72">
        <v>2.0713900000000002E-3</v>
      </c>
      <c r="G68" s="72">
        <v>1.25734E-2</v>
      </c>
      <c r="H68" s="72">
        <v>3.1417799999999998E-3</v>
      </c>
      <c r="I68" s="73">
        <v>0.74002400000000002</v>
      </c>
    </row>
    <row r="69" spans="1:9" x14ac:dyDescent="0.3">
      <c r="A69" s="72">
        <v>22</v>
      </c>
      <c r="B69" s="72">
        <v>5502</v>
      </c>
      <c r="C69" s="72" t="s">
        <v>1130</v>
      </c>
      <c r="D69" s="72">
        <v>32746520</v>
      </c>
      <c r="E69" s="72">
        <v>34261719</v>
      </c>
      <c r="F69" s="72">
        <v>3.4186300000000002E-3</v>
      </c>
      <c r="G69" s="72">
        <v>7.6656500000000004E-3</v>
      </c>
      <c r="H69" s="72">
        <v>9.0100700000000002E-3</v>
      </c>
      <c r="I69" s="73">
        <v>0.73442300000000005</v>
      </c>
    </row>
    <row r="70" spans="1:9" x14ac:dyDescent="0.3">
      <c r="A70" s="72">
        <v>11</v>
      </c>
      <c r="B70" s="72">
        <v>4225</v>
      </c>
      <c r="C70" s="72" t="s">
        <v>1130</v>
      </c>
      <c r="D70" s="72">
        <v>14486544</v>
      </c>
      <c r="E70" s="72">
        <v>15648148</v>
      </c>
      <c r="F70" s="72">
        <v>6.1551799999999997E-3</v>
      </c>
      <c r="G70" s="72">
        <v>4.4343999999999998E-3</v>
      </c>
      <c r="H70" s="72">
        <v>5.6154500000000001E-3</v>
      </c>
      <c r="I70" s="73">
        <v>0.72465500000000005</v>
      </c>
    </row>
    <row r="71" spans="1:9" x14ac:dyDescent="0.3">
      <c r="A71" s="72">
        <v>26</v>
      </c>
      <c r="B71" s="72">
        <v>2501</v>
      </c>
      <c r="C71" s="72" t="s">
        <v>1130</v>
      </c>
      <c r="D71" s="72">
        <v>40171266</v>
      </c>
      <c r="E71" s="72">
        <v>40983034</v>
      </c>
      <c r="F71" s="72">
        <v>5.7486999999999998E-3</v>
      </c>
      <c r="G71" s="72">
        <v>4.8215200000000001E-3</v>
      </c>
      <c r="H71" s="72">
        <v>4.8261700000000003E-3</v>
      </c>
      <c r="I71" s="73">
        <v>0.71965100000000004</v>
      </c>
    </row>
    <row r="72" spans="1:9" x14ac:dyDescent="0.3">
      <c r="A72" s="72">
        <v>28</v>
      </c>
      <c r="B72" s="72">
        <v>4798</v>
      </c>
      <c r="C72" s="72" t="s">
        <v>1130</v>
      </c>
      <c r="D72" s="72">
        <v>42132193</v>
      </c>
      <c r="E72" s="72">
        <v>43860472</v>
      </c>
      <c r="F72" s="72">
        <v>2.53645E-3</v>
      </c>
      <c r="G72" s="72">
        <v>1.1182299999999999E-2</v>
      </c>
      <c r="H72" s="72">
        <v>4.1160800000000003E-3</v>
      </c>
      <c r="I72" s="73">
        <v>0.70556300000000005</v>
      </c>
    </row>
    <row r="73" spans="1:9" x14ac:dyDescent="0.3">
      <c r="A73" s="72">
        <v>6</v>
      </c>
      <c r="B73" s="72">
        <v>6888</v>
      </c>
      <c r="C73" s="72" t="s">
        <v>1130</v>
      </c>
      <c r="D73" s="72">
        <v>6685230</v>
      </c>
      <c r="E73" s="72">
        <v>8343666</v>
      </c>
      <c r="F73" s="72">
        <v>4.0414700000000001E-3</v>
      </c>
      <c r="G73" s="72">
        <v>7.4268399999999997E-3</v>
      </c>
      <c r="H73" s="72">
        <v>3.1204700000000002E-3</v>
      </c>
      <c r="I73" s="73">
        <v>0.68299600000000005</v>
      </c>
    </row>
    <row r="74" spans="1:9" x14ac:dyDescent="0.3">
      <c r="A74" s="72">
        <v>12</v>
      </c>
      <c r="B74" s="72">
        <v>3842</v>
      </c>
      <c r="C74" s="72" t="s">
        <v>1130</v>
      </c>
      <c r="D74" s="72">
        <v>15648715</v>
      </c>
      <c r="E74" s="72">
        <v>16373891</v>
      </c>
      <c r="F74" s="72">
        <v>2.2370599999999999E-3</v>
      </c>
      <c r="G74" s="72">
        <v>1.3702199999999999E-2</v>
      </c>
      <c r="H74" s="72">
        <v>3.05609E-3</v>
      </c>
      <c r="I74" s="73">
        <v>0.66278300000000001</v>
      </c>
    </row>
    <row r="75" spans="1:9" x14ac:dyDescent="0.3">
      <c r="A75" s="72">
        <v>0</v>
      </c>
      <c r="B75" s="72">
        <v>2208</v>
      </c>
      <c r="C75" s="72" t="s">
        <v>1130</v>
      </c>
      <c r="D75" s="72">
        <v>226776</v>
      </c>
      <c r="E75" s="72">
        <v>610649</v>
      </c>
      <c r="F75" s="72">
        <v>3.4185700000000001E-3</v>
      </c>
      <c r="G75" s="72">
        <v>9.1849700000000006E-3</v>
      </c>
      <c r="H75" s="72">
        <v>3.2889400000000002E-3</v>
      </c>
      <c r="I75" s="73">
        <v>0.65361599999999997</v>
      </c>
    </row>
    <row r="76" spans="1:9" x14ac:dyDescent="0.3">
      <c r="A76" s="72">
        <v>37</v>
      </c>
      <c r="B76" s="72">
        <v>7090</v>
      </c>
      <c r="C76" s="72" t="s">
        <v>1130</v>
      </c>
      <c r="D76" s="72">
        <v>55728651</v>
      </c>
      <c r="E76" s="72">
        <v>57521142</v>
      </c>
      <c r="F76" s="72">
        <v>3.0728600000000002E-3</v>
      </c>
      <c r="G76" s="72">
        <v>1.02513E-2</v>
      </c>
      <c r="H76" s="72">
        <v>3.3999400000000002E-3</v>
      </c>
      <c r="I76" s="73">
        <v>0.64956700000000001</v>
      </c>
    </row>
    <row r="77" spans="1:9" x14ac:dyDescent="0.3">
      <c r="A77" s="72">
        <v>9</v>
      </c>
      <c r="B77" s="72">
        <v>5964</v>
      </c>
      <c r="C77" s="72" t="s">
        <v>1130</v>
      </c>
      <c r="D77" s="72">
        <v>11284028</v>
      </c>
      <c r="E77" s="72">
        <v>13471119</v>
      </c>
      <c r="F77" s="72">
        <v>3.2336800000000001E-3</v>
      </c>
      <c r="G77" s="72">
        <v>9.7658299999999996E-3</v>
      </c>
      <c r="H77" s="72">
        <v>6.0058799999999999E-3</v>
      </c>
      <c r="I77" s="73">
        <v>0.64317800000000003</v>
      </c>
    </row>
    <row r="78" spans="1:9" x14ac:dyDescent="0.3">
      <c r="A78" s="72">
        <v>5</v>
      </c>
      <c r="B78" s="72">
        <v>3459</v>
      </c>
      <c r="C78" s="72" t="s">
        <v>1130</v>
      </c>
      <c r="D78" s="72">
        <v>5812803</v>
      </c>
      <c r="E78" s="72">
        <v>6684197</v>
      </c>
      <c r="F78" s="72">
        <v>4.4389199999999998E-3</v>
      </c>
      <c r="G78" s="72">
        <v>7.1610800000000002E-3</v>
      </c>
      <c r="H78" s="72">
        <v>5.7175500000000001E-3</v>
      </c>
      <c r="I78" s="73">
        <v>0.64213900000000002</v>
      </c>
    </row>
    <row r="79" spans="1:9" x14ac:dyDescent="0.3">
      <c r="A79" s="72">
        <v>33</v>
      </c>
      <c r="B79" s="72">
        <v>7567</v>
      </c>
      <c r="C79" s="72" t="s">
        <v>1130</v>
      </c>
      <c r="D79" s="72">
        <v>49282803</v>
      </c>
      <c r="E79" s="72">
        <v>51531961</v>
      </c>
      <c r="F79" s="72">
        <v>3.87529E-3</v>
      </c>
      <c r="G79" s="72">
        <v>8.3487800000000001E-3</v>
      </c>
      <c r="H79" s="72">
        <v>3.61159E-3</v>
      </c>
      <c r="I79" s="73">
        <v>0.631749</v>
      </c>
    </row>
    <row r="80" spans="1:9" x14ac:dyDescent="0.3">
      <c r="A80" s="72">
        <v>13</v>
      </c>
      <c r="B80" s="72">
        <v>6922</v>
      </c>
      <c r="C80" s="72" t="s">
        <v>1130</v>
      </c>
      <c r="D80" s="72">
        <v>16374572</v>
      </c>
      <c r="E80" s="72">
        <v>18409767</v>
      </c>
      <c r="F80" s="72">
        <v>3.5050099999999998E-3</v>
      </c>
      <c r="G80" s="72">
        <v>9.4587899999999999E-3</v>
      </c>
      <c r="H80" s="72">
        <v>3.7139199999999999E-3</v>
      </c>
      <c r="I80" s="73">
        <v>0.60826499999999994</v>
      </c>
    </row>
    <row r="81" spans="1:9" x14ac:dyDescent="0.3">
      <c r="A81" s="72">
        <v>8</v>
      </c>
      <c r="B81" s="72">
        <v>6208</v>
      </c>
      <c r="C81" s="72" t="s">
        <v>1130</v>
      </c>
      <c r="D81" s="72">
        <v>9238548</v>
      </c>
      <c r="E81" s="72">
        <v>11283516</v>
      </c>
      <c r="F81" s="72">
        <v>3.5735900000000002E-3</v>
      </c>
      <c r="G81" s="72">
        <v>9.5347399999999999E-3</v>
      </c>
      <c r="H81" s="72">
        <v>3.3280800000000002E-3</v>
      </c>
      <c r="I81" s="73">
        <v>0.57772400000000002</v>
      </c>
    </row>
    <row r="82" spans="1:9" x14ac:dyDescent="0.3">
      <c r="A82" s="72">
        <v>3</v>
      </c>
      <c r="B82" s="72">
        <v>5009</v>
      </c>
      <c r="C82" s="72" t="s">
        <v>1130</v>
      </c>
      <c r="D82" s="72">
        <v>3019660</v>
      </c>
      <c r="E82" s="72">
        <v>4347573</v>
      </c>
      <c r="F82" s="72">
        <v>4.1576699999999996E-3</v>
      </c>
      <c r="G82" s="72">
        <v>8.2560199999999993E-3</v>
      </c>
      <c r="H82" s="72">
        <v>3.1223900000000001E-3</v>
      </c>
      <c r="I82" s="73">
        <v>0.57032000000000005</v>
      </c>
    </row>
    <row r="83" spans="1:9" x14ac:dyDescent="0.3">
      <c r="A83" s="72">
        <v>20</v>
      </c>
      <c r="B83" s="72">
        <v>3317</v>
      </c>
      <c r="C83" s="72" t="s">
        <v>1130</v>
      </c>
      <c r="D83" s="72">
        <v>29791987</v>
      </c>
      <c r="E83" s="72">
        <v>30727433</v>
      </c>
      <c r="F83" s="72">
        <v>2.8062E-3</v>
      </c>
      <c r="G83" s="72">
        <v>1.2198499999999999E-2</v>
      </c>
      <c r="H83" s="72">
        <v>3.3744399999999998E-3</v>
      </c>
      <c r="I83" s="73">
        <v>0.56413199999999997</v>
      </c>
    </row>
    <row r="84" spans="1:9" x14ac:dyDescent="0.3">
      <c r="A84" s="72">
        <v>49</v>
      </c>
      <c r="B84" s="72">
        <v>4346</v>
      </c>
      <c r="C84" s="72" t="s">
        <v>1128</v>
      </c>
      <c r="D84" s="72">
        <v>85148701</v>
      </c>
      <c r="E84" s="72">
        <v>86156142</v>
      </c>
      <c r="F84" s="72">
        <v>8.8919600000000008E-3</v>
      </c>
      <c r="G84" s="72">
        <v>0.37033899999999997</v>
      </c>
      <c r="H84" s="72">
        <v>3.3697000000000002E-3</v>
      </c>
      <c r="I84" s="73">
        <v>0.54939499999999997</v>
      </c>
    </row>
    <row r="85" spans="1:9" x14ac:dyDescent="0.3">
      <c r="A85" s="72">
        <v>16</v>
      </c>
      <c r="B85" s="72">
        <v>7678</v>
      </c>
      <c r="C85" s="72" t="s">
        <v>1130</v>
      </c>
      <c r="D85" s="72">
        <v>20905979</v>
      </c>
      <c r="E85" s="72">
        <v>22732634</v>
      </c>
      <c r="F85" s="72">
        <v>2.97146E-3</v>
      </c>
      <c r="G85" s="72">
        <v>1.17146E-2</v>
      </c>
      <c r="H85" s="72">
        <v>3.15833E-3</v>
      </c>
      <c r="I85" s="73">
        <v>0.53135600000000005</v>
      </c>
    </row>
    <row r="86" spans="1:9" x14ac:dyDescent="0.3">
      <c r="A86" s="72">
        <v>31</v>
      </c>
      <c r="B86" s="72">
        <v>5206</v>
      </c>
      <c r="C86" s="72" t="s">
        <v>1129</v>
      </c>
      <c r="D86" s="72">
        <v>51826118</v>
      </c>
      <c r="E86" s="72">
        <v>53599299</v>
      </c>
      <c r="F86" s="72">
        <v>1.6103300000000001E-3</v>
      </c>
      <c r="G86" s="72">
        <v>0.38108999999999998</v>
      </c>
      <c r="H86" s="72">
        <v>4.0010799999999999E-2</v>
      </c>
      <c r="I86" s="73">
        <v>0.52702599999999999</v>
      </c>
    </row>
    <row r="87" spans="1:9" x14ac:dyDescent="0.3">
      <c r="A87" s="72">
        <v>15</v>
      </c>
      <c r="B87" s="72">
        <v>4239</v>
      </c>
      <c r="C87" s="72" t="s">
        <v>1130</v>
      </c>
      <c r="D87" s="72">
        <v>19878197</v>
      </c>
      <c r="E87" s="72">
        <v>20905131</v>
      </c>
      <c r="F87" s="72">
        <v>4.0697399999999996E-3</v>
      </c>
      <c r="G87" s="72">
        <v>8.6071800000000007E-3</v>
      </c>
      <c r="H87" s="72">
        <v>4.0617300000000004E-3</v>
      </c>
      <c r="I87" s="73">
        <v>0.517988</v>
      </c>
    </row>
    <row r="88" spans="1:9" x14ac:dyDescent="0.3">
      <c r="A88">
        <v>19</v>
      </c>
      <c r="B88">
        <v>5082</v>
      </c>
      <c r="C88" t="s">
        <v>1130</v>
      </c>
      <c r="D88">
        <v>28557893</v>
      </c>
      <c r="E88">
        <v>29789727</v>
      </c>
      <c r="F88">
        <v>3.6560799999999999E-3</v>
      </c>
      <c r="G88">
        <v>9.6170100000000005E-3</v>
      </c>
      <c r="H88">
        <v>2.9755200000000002E-3</v>
      </c>
      <c r="I88" s="18">
        <v>0.489846</v>
      </c>
    </row>
    <row r="89" spans="1:9" x14ac:dyDescent="0.3">
      <c r="A89">
        <v>14</v>
      </c>
      <c r="B89">
        <v>5827</v>
      </c>
      <c r="C89" t="s">
        <v>1129</v>
      </c>
      <c r="D89">
        <v>16412352</v>
      </c>
      <c r="E89">
        <v>18856049</v>
      </c>
      <c r="F89">
        <v>2.26312E-3</v>
      </c>
      <c r="G89">
        <v>0.303089</v>
      </c>
      <c r="H89">
        <v>0.14979300000000001</v>
      </c>
      <c r="I89" s="18">
        <v>0.483649</v>
      </c>
    </row>
    <row r="90" spans="1:9" x14ac:dyDescent="0.3">
      <c r="A90">
        <v>7</v>
      </c>
      <c r="B90">
        <v>3038</v>
      </c>
      <c r="C90" t="s">
        <v>1130</v>
      </c>
      <c r="D90">
        <v>8347513</v>
      </c>
      <c r="E90">
        <v>9238226</v>
      </c>
      <c r="F90">
        <v>4.2394700000000004E-3</v>
      </c>
      <c r="G90">
        <v>8.2992900000000008E-3</v>
      </c>
      <c r="H90">
        <v>3.14927E-3</v>
      </c>
      <c r="I90" s="18">
        <v>0.48001700000000003</v>
      </c>
    </row>
    <row r="91" spans="1:9" x14ac:dyDescent="0.3">
      <c r="A91">
        <v>17</v>
      </c>
      <c r="B91">
        <v>2875</v>
      </c>
      <c r="C91" t="s">
        <v>1130</v>
      </c>
      <c r="D91">
        <v>22734546</v>
      </c>
      <c r="E91">
        <v>23467468</v>
      </c>
      <c r="F91">
        <v>3.2915599999999998E-3</v>
      </c>
      <c r="G91">
        <v>1.0653899999999999E-2</v>
      </c>
      <c r="H91">
        <v>3.22471E-3</v>
      </c>
      <c r="I91" s="18">
        <v>0.47600199999999998</v>
      </c>
    </row>
    <row r="92" spans="1:9" x14ac:dyDescent="0.3">
      <c r="A92">
        <v>18</v>
      </c>
      <c r="B92">
        <v>7468</v>
      </c>
      <c r="C92" t="s">
        <v>1130</v>
      </c>
      <c r="D92">
        <v>23467746</v>
      </c>
      <c r="E92">
        <v>28556910</v>
      </c>
      <c r="F92">
        <v>3.6794599999999998E-3</v>
      </c>
      <c r="G92">
        <v>9.5380099999999995E-3</v>
      </c>
      <c r="H92">
        <v>3.3269800000000002E-3</v>
      </c>
      <c r="I92" s="18">
        <v>0.47437600000000002</v>
      </c>
    </row>
    <row r="93" spans="1:9" x14ac:dyDescent="0.3">
      <c r="A93">
        <v>41</v>
      </c>
      <c r="B93">
        <v>4896</v>
      </c>
      <c r="C93" t="s">
        <v>1129</v>
      </c>
      <c r="D93">
        <v>72672203</v>
      </c>
      <c r="E93">
        <v>74375174</v>
      </c>
      <c r="F93">
        <v>1.2468799999999999E-3</v>
      </c>
      <c r="G93">
        <v>0.46351199999999998</v>
      </c>
      <c r="H93">
        <v>2.72482E-2</v>
      </c>
      <c r="I93" s="18">
        <v>0.45291100000000001</v>
      </c>
    </row>
    <row r="94" spans="1:9" x14ac:dyDescent="0.3">
      <c r="A94">
        <v>116</v>
      </c>
      <c r="B94">
        <v>5384</v>
      </c>
      <c r="C94" t="s">
        <v>1126</v>
      </c>
      <c r="D94">
        <v>224938520</v>
      </c>
      <c r="E94">
        <v>226810494</v>
      </c>
      <c r="F94">
        <v>4.1741699999999996E-3</v>
      </c>
      <c r="G94">
        <v>0.58687</v>
      </c>
      <c r="H94">
        <v>2.1363799999999998E-3</v>
      </c>
      <c r="I94" s="18">
        <v>0.38258500000000001</v>
      </c>
    </row>
    <row r="95" spans="1:9" x14ac:dyDescent="0.3">
      <c r="A95">
        <v>45</v>
      </c>
      <c r="B95">
        <v>5267</v>
      </c>
      <c r="C95" t="s">
        <v>1128</v>
      </c>
      <c r="D95">
        <v>81772536</v>
      </c>
      <c r="E95">
        <v>82747470</v>
      </c>
      <c r="F95">
        <v>3.1955299999999998E-3</v>
      </c>
      <c r="G95">
        <v>0.61835300000000004</v>
      </c>
      <c r="H95">
        <v>2.1142499999999998E-3</v>
      </c>
      <c r="I95" s="18">
        <v>0.30213200000000001</v>
      </c>
    </row>
    <row r="96" spans="1:9" x14ac:dyDescent="0.3">
      <c r="A96" s="44">
        <v>33</v>
      </c>
      <c r="B96" s="44">
        <v>4902</v>
      </c>
      <c r="C96" s="44" t="s">
        <v>1129</v>
      </c>
      <c r="D96" s="44">
        <v>55357716</v>
      </c>
      <c r="E96" s="44">
        <v>57486793</v>
      </c>
      <c r="F96" s="44">
        <v>1.92848E-3</v>
      </c>
      <c r="G96" s="44">
        <v>3.29247E-3</v>
      </c>
      <c r="H96" s="44">
        <v>0.84290600000000004</v>
      </c>
      <c r="I96" s="50">
        <v>0.15005599999999999</v>
      </c>
    </row>
    <row r="97" spans="1:9" x14ac:dyDescent="0.3">
      <c r="I97" s="18"/>
    </row>
    <row r="98" spans="1:9" x14ac:dyDescent="0.3">
      <c r="A98" s="71" t="s">
        <v>1132</v>
      </c>
      <c r="B98" s="71" t="s">
        <v>1129</v>
      </c>
      <c r="C98" s="71">
        <v>56398006</v>
      </c>
      <c r="D98" s="71">
        <v>12.7562</v>
      </c>
      <c r="E98" s="71">
        <v>3.0750000000000002</v>
      </c>
      <c r="F98" s="71">
        <v>0.98727299999999996</v>
      </c>
      <c r="G98" s="71">
        <v>33</v>
      </c>
      <c r="H98" s="71"/>
      <c r="I98" s="75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44564-C9AE-4669-9778-795EFA53C208}">
  <dimension ref="E2:K153"/>
  <sheetViews>
    <sheetView topLeftCell="B1" workbookViewId="0">
      <selection activeCell="N21" sqref="N21"/>
    </sheetView>
  </sheetViews>
  <sheetFormatPr defaultRowHeight="14.4" x14ac:dyDescent="0.3"/>
  <cols>
    <col min="5" max="5" width="12.6640625" customWidth="1"/>
    <col min="6" max="6" width="14.6640625" customWidth="1"/>
    <col min="7" max="7" width="27.6640625" customWidth="1"/>
    <col min="8" max="8" width="19.6640625" customWidth="1"/>
    <col min="9" max="9" width="14.6640625" customWidth="1"/>
    <col min="10" max="10" width="14.109375" customWidth="1"/>
    <col min="11" max="11" width="13.5546875" customWidth="1"/>
  </cols>
  <sheetData>
    <row r="2" spans="5:11" ht="21" x14ac:dyDescent="0.3">
      <c r="E2" s="11" t="s">
        <v>1149</v>
      </c>
    </row>
    <row r="5" spans="5:11" ht="15.6" x14ac:dyDescent="0.3">
      <c r="E5" s="21"/>
    </row>
    <row r="6" spans="5:11" ht="15.6" x14ac:dyDescent="0.3">
      <c r="E6" s="21"/>
    </row>
    <row r="7" spans="5:11" ht="15.6" x14ac:dyDescent="0.3">
      <c r="E7" s="21"/>
    </row>
    <row r="8" spans="5:11" ht="18" x14ac:dyDescent="0.3">
      <c r="E8" s="42" t="s">
        <v>96</v>
      </c>
    </row>
    <row r="9" spans="5:11" ht="15" thickBot="1" x14ac:dyDescent="0.35">
      <c r="E9" s="22"/>
    </row>
    <row r="10" spans="5:11" ht="16.2" thickBot="1" x14ac:dyDescent="0.35">
      <c r="E10" s="40" t="s">
        <v>67</v>
      </c>
      <c r="F10" s="41" t="s">
        <v>68</v>
      </c>
      <c r="G10" s="41" t="s">
        <v>69</v>
      </c>
      <c r="H10" s="41" t="s">
        <v>70</v>
      </c>
      <c r="I10" s="41" t="s">
        <v>71</v>
      </c>
      <c r="J10" s="41" t="s">
        <v>72</v>
      </c>
      <c r="K10" s="41" t="s">
        <v>73</v>
      </c>
    </row>
    <row r="11" spans="5:11" ht="16.2" thickBot="1" x14ac:dyDescent="0.35">
      <c r="E11" s="91" t="s">
        <v>74</v>
      </c>
      <c r="F11" s="91" t="s">
        <v>75</v>
      </c>
      <c r="G11" s="31" t="s">
        <v>76</v>
      </c>
      <c r="H11" s="31">
        <v>28</v>
      </c>
      <c r="I11" s="31">
        <v>-4.4999999999999998E-2</v>
      </c>
      <c r="J11" s="31">
        <v>5.1999999999999998E-2</v>
      </c>
      <c r="K11" s="31">
        <v>0.39100000000000001</v>
      </c>
    </row>
    <row r="12" spans="5:11" ht="16.2" thickBot="1" x14ac:dyDescent="0.35">
      <c r="E12" s="92"/>
      <c r="F12" s="92"/>
      <c r="G12" s="31" t="s">
        <v>77</v>
      </c>
      <c r="H12" s="31">
        <v>28</v>
      </c>
      <c r="I12" s="31">
        <v>-1.6E-2</v>
      </c>
      <c r="J12" s="31">
        <v>5.2999999999999999E-2</v>
      </c>
      <c r="K12" s="31">
        <v>0.76900000000000002</v>
      </c>
    </row>
    <row r="13" spans="5:11" ht="24" customHeight="1" thickBot="1" x14ac:dyDescent="0.35">
      <c r="E13" s="92"/>
      <c r="F13" s="92"/>
      <c r="G13" s="31" t="s">
        <v>78</v>
      </c>
      <c r="H13" s="31">
        <v>28</v>
      </c>
      <c r="I13" s="31">
        <v>-6.0999999999999999E-2</v>
      </c>
      <c r="J13" s="31">
        <v>3.9E-2</v>
      </c>
      <c r="K13" s="31">
        <v>0.112</v>
      </c>
    </row>
    <row r="14" spans="5:11" ht="16.2" thickBot="1" x14ac:dyDescent="0.35">
      <c r="E14" s="92"/>
      <c r="F14" s="92"/>
      <c r="G14" s="31" t="s">
        <v>79</v>
      </c>
      <c r="H14" s="31">
        <v>28</v>
      </c>
      <c r="I14" s="31">
        <v>-7.9000000000000001E-2</v>
      </c>
      <c r="J14" s="31">
        <v>0.114</v>
      </c>
      <c r="K14" s="31">
        <v>0.49199999999999999</v>
      </c>
    </row>
    <row r="15" spans="5:11" ht="16.2" thickBot="1" x14ac:dyDescent="0.35">
      <c r="E15" s="92"/>
      <c r="F15" s="92"/>
      <c r="G15" s="31" t="s">
        <v>80</v>
      </c>
      <c r="H15" s="31">
        <v>28</v>
      </c>
      <c r="I15" s="31">
        <v>-4.0000000000000001E-3</v>
      </c>
      <c r="J15" s="31">
        <v>5.2999999999999999E-2</v>
      </c>
      <c r="K15" s="31">
        <v>0.94599999999999995</v>
      </c>
    </row>
    <row r="16" spans="5:11" ht="16.2" thickBot="1" x14ac:dyDescent="0.35">
      <c r="E16" s="92"/>
      <c r="F16" s="92"/>
      <c r="G16" s="91" t="s">
        <v>81</v>
      </c>
      <c r="H16" s="31" t="s">
        <v>82</v>
      </c>
      <c r="I16" s="31">
        <v>-6.0999999999999999E-2</v>
      </c>
      <c r="J16" s="31" t="s">
        <v>83</v>
      </c>
      <c r="K16" s="31">
        <v>0.123</v>
      </c>
    </row>
    <row r="17" spans="5:11" ht="24" customHeight="1" thickBot="1" x14ac:dyDescent="0.35">
      <c r="E17" s="92"/>
      <c r="F17" s="92"/>
      <c r="G17" s="92"/>
      <c r="H17" s="31" t="s">
        <v>84</v>
      </c>
      <c r="I17" s="31" t="s">
        <v>85</v>
      </c>
      <c r="J17" s="31" t="s">
        <v>83</v>
      </c>
      <c r="K17" s="31" t="s">
        <v>85</v>
      </c>
    </row>
    <row r="18" spans="5:11" ht="21.6" customHeight="1" thickBot="1" x14ac:dyDescent="0.35">
      <c r="E18" s="92"/>
      <c r="F18" s="92"/>
      <c r="G18" s="93"/>
      <c r="H18" s="31" t="s">
        <v>86</v>
      </c>
      <c r="I18" s="94">
        <v>0.23100000000000001</v>
      </c>
      <c r="J18" s="95"/>
      <c r="K18" s="96"/>
    </row>
    <row r="19" spans="5:11" ht="16.2" thickBot="1" x14ac:dyDescent="0.35">
      <c r="E19" s="92"/>
      <c r="F19" s="92"/>
      <c r="G19" s="91" t="s">
        <v>87</v>
      </c>
      <c r="H19" s="91" t="s">
        <v>83</v>
      </c>
      <c r="I19" s="33" t="s">
        <v>88</v>
      </c>
      <c r="J19" s="33" t="s">
        <v>72</v>
      </c>
      <c r="K19" s="33" t="s">
        <v>73</v>
      </c>
    </row>
    <row r="20" spans="5:11" ht="16.2" thickBot="1" x14ac:dyDescent="0.35">
      <c r="E20" s="93"/>
      <c r="F20" s="93"/>
      <c r="G20" s="93"/>
      <c r="H20" s="93"/>
      <c r="I20" s="31">
        <v>-1E-3</v>
      </c>
      <c r="J20" s="31">
        <v>2E-3</v>
      </c>
      <c r="K20" s="31">
        <v>0.63100000000000001</v>
      </c>
    </row>
    <row r="21" spans="5:11" ht="16.2" thickBot="1" x14ac:dyDescent="0.35">
      <c r="E21" s="35" t="s">
        <v>67</v>
      </c>
      <c r="F21" s="33" t="s">
        <v>68</v>
      </c>
      <c r="G21" s="33" t="s">
        <v>69</v>
      </c>
      <c r="H21" s="33" t="s">
        <v>70</v>
      </c>
      <c r="I21" s="33" t="s">
        <v>71</v>
      </c>
      <c r="J21" s="33" t="s">
        <v>72</v>
      </c>
      <c r="K21" s="33" t="s">
        <v>73</v>
      </c>
    </row>
    <row r="22" spans="5:11" ht="16.2" thickBot="1" x14ac:dyDescent="0.35">
      <c r="E22" s="91" t="s">
        <v>75</v>
      </c>
      <c r="F22" s="91" t="s">
        <v>74</v>
      </c>
      <c r="G22" s="31" t="s">
        <v>76</v>
      </c>
      <c r="H22" s="31">
        <v>17</v>
      </c>
      <c r="I22" s="31">
        <v>-0.14799999999999999</v>
      </c>
      <c r="J22" s="31">
        <v>0.11</v>
      </c>
      <c r="K22" s="31">
        <v>0.19900000000000001</v>
      </c>
    </row>
    <row r="23" spans="5:11" ht="16.2" thickBot="1" x14ac:dyDescent="0.35">
      <c r="E23" s="92"/>
      <c r="F23" s="92"/>
      <c r="G23" s="31" t="s">
        <v>77</v>
      </c>
      <c r="H23" s="31">
        <v>17</v>
      </c>
      <c r="I23" s="31">
        <v>-5.0000000000000001E-3</v>
      </c>
      <c r="J23" s="31">
        <v>2.4E-2</v>
      </c>
      <c r="K23" s="31">
        <v>0.83699999999999997</v>
      </c>
    </row>
    <row r="24" spans="5:11" ht="21" customHeight="1" thickBot="1" x14ac:dyDescent="0.35">
      <c r="E24" s="92"/>
      <c r="F24" s="92"/>
      <c r="G24" s="31" t="s">
        <v>78</v>
      </c>
      <c r="H24" s="31">
        <v>17</v>
      </c>
      <c r="I24" s="31">
        <v>2.3E-2</v>
      </c>
      <c r="J24" s="31">
        <v>2.3E-2</v>
      </c>
      <c r="K24" s="31">
        <v>0.32200000000000001</v>
      </c>
    </row>
    <row r="25" spans="5:11" ht="16.2" thickBot="1" x14ac:dyDescent="0.35">
      <c r="E25" s="92"/>
      <c r="F25" s="92"/>
      <c r="G25" s="31" t="s">
        <v>79</v>
      </c>
      <c r="H25" s="31">
        <v>17</v>
      </c>
      <c r="I25" s="31">
        <v>-5.0000000000000001E-3</v>
      </c>
      <c r="J25" s="31">
        <v>3.5999999999999997E-2</v>
      </c>
      <c r="K25" s="31">
        <v>0.9</v>
      </c>
    </row>
    <row r="26" spans="5:11" ht="16.2" thickBot="1" x14ac:dyDescent="0.35">
      <c r="E26" s="92"/>
      <c r="F26" s="92"/>
      <c r="G26" s="31" t="s">
        <v>80</v>
      </c>
      <c r="H26" s="31">
        <v>17</v>
      </c>
      <c r="I26" s="31">
        <v>-6.0000000000000001E-3</v>
      </c>
      <c r="J26" s="31">
        <v>3.5000000000000003E-2</v>
      </c>
      <c r="K26" s="31">
        <v>0.86399999999999999</v>
      </c>
    </row>
    <row r="27" spans="5:11" ht="16.2" thickBot="1" x14ac:dyDescent="0.35">
      <c r="E27" s="92"/>
      <c r="F27" s="92"/>
      <c r="G27" s="91" t="s">
        <v>81</v>
      </c>
      <c r="H27" s="31" t="s">
        <v>82</v>
      </c>
      <c r="I27" s="31">
        <v>2.3E-2</v>
      </c>
      <c r="J27" s="31" t="s">
        <v>83</v>
      </c>
      <c r="K27" s="31">
        <v>0.33700000000000002</v>
      </c>
    </row>
    <row r="28" spans="5:11" ht="24.6" customHeight="1" thickBot="1" x14ac:dyDescent="0.35">
      <c r="E28" s="92"/>
      <c r="F28" s="92"/>
      <c r="G28" s="92"/>
      <c r="H28" s="31" t="s">
        <v>84</v>
      </c>
      <c r="I28" s="31">
        <v>8.9999999999999993E-3</v>
      </c>
      <c r="J28" s="31" t="s">
        <v>83</v>
      </c>
      <c r="K28" s="31">
        <v>0.66100000000000003</v>
      </c>
    </row>
    <row r="29" spans="5:11" ht="18.600000000000001" customHeight="1" thickBot="1" x14ac:dyDescent="0.35">
      <c r="E29" s="92"/>
      <c r="F29" s="92"/>
      <c r="G29" s="93"/>
      <c r="H29" s="31" t="s">
        <v>86</v>
      </c>
      <c r="I29" s="94">
        <v>1.7000000000000001E-2</v>
      </c>
      <c r="J29" s="95"/>
      <c r="K29" s="96"/>
    </row>
    <row r="30" spans="5:11" ht="16.2" thickBot="1" x14ac:dyDescent="0.35">
      <c r="E30" s="92"/>
      <c r="F30" s="92"/>
      <c r="G30" s="91" t="s">
        <v>87</v>
      </c>
      <c r="H30" s="91" t="s">
        <v>83</v>
      </c>
      <c r="I30" s="33" t="s">
        <v>88</v>
      </c>
      <c r="J30" s="33" t="s">
        <v>72</v>
      </c>
      <c r="K30" s="33" t="s">
        <v>73</v>
      </c>
    </row>
    <row r="31" spans="5:11" ht="16.2" thickBot="1" x14ac:dyDescent="0.35">
      <c r="E31" s="93"/>
      <c r="F31" s="93"/>
      <c r="G31" s="93"/>
      <c r="H31" s="93"/>
      <c r="I31" s="31">
        <v>7.0000000000000001E-3</v>
      </c>
      <c r="J31" s="31">
        <v>4.0000000000000001E-3</v>
      </c>
      <c r="K31" s="31">
        <v>0.13300000000000001</v>
      </c>
    </row>
    <row r="32" spans="5:11" x14ac:dyDescent="0.3">
      <c r="E32" s="22"/>
    </row>
    <row r="33" spans="5:11" x14ac:dyDescent="0.3">
      <c r="E33" s="22"/>
    </row>
    <row r="34" spans="5:11" ht="18" x14ac:dyDescent="0.3">
      <c r="E34" s="42" t="s">
        <v>97</v>
      </c>
    </row>
    <row r="35" spans="5:11" ht="15" thickBot="1" x14ac:dyDescent="0.35">
      <c r="E35" s="22"/>
    </row>
    <row r="36" spans="5:11" ht="16.2" thickBot="1" x14ac:dyDescent="0.35">
      <c r="E36" s="40" t="s">
        <v>67</v>
      </c>
      <c r="F36" s="41" t="s">
        <v>68</v>
      </c>
      <c r="G36" s="41" t="s">
        <v>69</v>
      </c>
      <c r="H36" s="41" t="s">
        <v>70</v>
      </c>
      <c r="I36" s="41" t="s">
        <v>71</v>
      </c>
      <c r="J36" s="41" t="s">
        <v>72</v>
      </c>
      <c r="K36" s="41" t="s">
        <v>73</v>
      </c>
    </row>
    <row r="37" spans="5:11" ht="16.2" thickBot="1" x14ac:dyDescent="0.35">
      <c r="E37" s="91" t="s">
        <v>74</v>
      </c>
      <c r="F37" s="91" t="s">
        <v>89</v>
      </c>
      <c r="G37" s="31" t="s">
        <v>76</v>
      </c>
      <c r="H37" s="31">
        <v>28</v>
      </c>
      <c r="I37" s="31">
        <v>-5.8999999999999997E-2</v>
      </c>
      <c r="J37" s="31">
        <v>6.4000000000000001E-2</v>
      </c>
      <c r="K37" s="31">
        <v>0.36199999999999999</v>
      </c>
    </row>
    <row r="38" spans="5:11" ht="16.2" thickBot="1" x14ac:dyDescent="0.35">
      <c r="E38" s="92"/>
      <c r="F38" s="92"/>
      <c r="G38" s="31" t="s">
        <v>77</v>
      </c>
      <c r="H38" s="31">
        <v>28</v>
      </c>
      <c r="I38" s="31">
        <v>1.0999999999999999E-2</v>
      </c>
      <c r="J38" s="31">
        <v>6.2E-2</v>
      </c>
      <c r="K38" s="31">
        <v>0.86</v>
      </c>
    </row>
    <row r="39" spans="5:11" ht="20.399999999999999" customHeight="1" thickBot="1" x14ac:dyDescent="0.35">
      <c r="E39" s="92"/>
      <c r="F39" s="92"/>
      <c r="G39" s="31" t="s">
        <v>78</v>
      </c>
      <c r="H39" s="31">
        <v>28</v>
      </c>
      <c r="I39" s="31">
        <v>-5.2999999999999999E-2</v>
      </c>
      <c r="J39" s="31">
        <v>4.7E-2</v>
      </c>
      <c r="K39" s="31">
        <v>0.26600000000000001</v>
      </c>
    </row>
    <row r="40" spans="5:11" ht="16.2" thickBot="1" x14ac:dyDescent="0.35">
      <c r="E40" s="92"/>
      <c r="F40" s="92"/>
      <c r="G40" s="31" t="s">
        <v>79</v>
      </c>
      <c r="H40" s="31">
        <v>28</v>
      </c>
      <c r="I40" s="31">
        <v>3.7999999999999999E-2</v>
      </c>
      <c r="J40" s="31">
        <v>0.13300000000000001</v>
      </c>
      <c r="K40" s="31">
        <v>0.77500000000000002</v>
      </c>
    </row>
    <row r="41" spans="5:11" ht="16.2" thickBot="1" x14ac:dyDescent="0.35">
      <c r="E41" s="92"/>
      <c r="F41" s="92"/>
      <c r="G41" s="31" t="s">
        <v>80</v>
      </c>
      <c r="H41" s="31">
        <v>28</v>
      </c>
      <c r="I41" s="31">
        <v>2.4E-2</v>
      </c>
      <c r="J41" s="31">
        <v>5.8000000000000003E-2</v>
      </c>
      <c r="K41" s="31">
        <v>0.68400000000000005</v>
      </c>
    </row>
    <row r="42" spans="5:11" ht="16.2" thickBot="1" x14ac:dyDescent="0.35">
      <c r="E42" s="92"/>
      <c r="F42" s="92"/>
      <c r="G42" s="91" t="s">
        <v>81</v>
      </c>
      <c r="H42" s="31" t="s">
        <v>82</v>
      </c>
      <c r="I42" s="31">
        <v>-5.1999999999999998E-2</v>
      </c>
      <c r="J42" s="31" t="s">
        <v>83</v>
      </c>
      <c r="K42" s="31">
        <v>0.27600000000000002</v>
      </c>
    </row>
    <row r="43" spans="5:11" ht="22.2" customHeight="1" thickBot="1" x14ac:dyDescent="0.35">
      <c r="E43" s="92"/>
      <c r="F43" s="92"/>
      <c r="G43" s="92"/>
      <c r="H43" s="31" t="s">
        <v>84</v>
      </c>
      <c r="I43" s="31" t="s">
        <v>85</v>
      </c>
      <c r="J43" s="31" t="s">
        <v>83</v>
      </c>
      <c r="K43" s="31" t="s">
        <v>85</v>
      </c>
    </row>
    <row r="44" spans="5:11" ht="18" customHeight="1" thickBot="1" x14ac:dyDescent="0.35">
      <c r="E44" s="92"/>
      <c r="F44" s="92"/>
      <c r="G44" s="93"/>
      <c r="H44" s="31" t="s">
        <v>86</v>
      </c>
      <c r="I44" s="94">
        <v>0.113</v>
      </c>
      <c r="J44" s="95"/>
      <c r="K44" s="96"/>
    </row>
    <row r="45" spans="5:11" ht="16.2" thickBot="1" x14ac:dyDescent="0.35">
      <c r="E45" s="92"/>
      <c r="F45" s="92"/>
      <c r="G45" s="91" t="s">
        <v>87</v>
      </c>
      <c r="H45" s="91" t="s">
        <v>83</v>
      </c>
      <c r="I45" s="33" t="s">
        <v>88</v>
      </c>
      <c r="J45" s="33" t="s">
        <v>72</v>
      </c>
      <c r="K45" s="33" t="s">
        <v>73</v>
      </c>
    </row>
    <row r="46" spans="5:11" ht="16.2" thickBot="1" x14ac:dyDescent="0.35">
      <c r="E46" s="93"/>
      <c r="F46" s="93"/>
      <c r="G46" s="93"/>
      <c r="H46" s="93"/>
      <c r="I46" s="31">
        <v>3.4000000000000002E-4</v>
      </c>
      <c r="J46" s="31">
        <v>2.2000000000000001E-3</v>
      </c>
      <c r="K46" s="31">
        <v>0.879</v>
      </c>
    </row>
    <row r="47" spans="5:11" ht="16.2" thickBot="1" x14ac:dyDescent="0.35">
      <c r="E47" s="35" t="s">
        <v>67</v>
      </c>
      <c r="F47" s="33" t="s">
        <v>68</v>
      </c>
      <c r="G47" s="33" t="s">
        <v>69</v>
      </c>
      <c r="H47" s="33" t="s">
        <v>70</v>
      </c>
      <c r="I47" s="33" t="s">
        <v>71</v>
      </c>
      <c r="J47" s="33" t="s">
        <v>72</v>
      </c>
      <c r="K47" s="33" t="s">
        <v>73</v>
      </c>
    </row>
    <row r="48" spans="5:11" ht="16.2" thickBot="1" x14ac:dyDescent="0.35">
      <c r="E48" s="91" t="s">
        <v>89</v>
      </c>
      <c r="F48" s="91" t="s">
        <v>74</v>
      </c>
      <c r="G48" s="31" t="s">
        <v>76</v>
      </c>
      <c r="H48" s="31">
        <v>24</v>
      </c>
      <c r="I48" s="31">
        <v>-5.2999999999999999E-2</v>
      </c>
      <c r="J48" s="31">
        <v>9.9000000000000005E-2</v>
      </c>
      <c r="K48" s="31">
        <v>0.59699999999999998</v>
      </c>
    </row>
    <row r="49" spans="5:11" ht="16.2" thickBot="1" x14ac:dyDescent="0.35">
      <c r="E49" s="92"/>
      <c r="F49" s="92"/>
      <c r="G49" s="31" t="s">
        <v>77</v>
      </c>
      <c r="H49" s="31">
        <v>24</v>
      </c>
      <c r="I49" s="31">
        <v>-2E-3</v>
      </c>
      <c r="J49" s="31">
        <v>0.02</v>
      </c>
      <c r="K49" s="31">
        <v>0.92</v>
      </c>
    </row>
    <row r="50" spans="5:11" ht="20.399999999999999" customHeight="1" thickBot="1" x14ac:dyDescent="0.35">
      <c r="E50" s="92"/>
      <c r="F50" s="92"/>
      <c r="G50" s="31" t="s">
        <v>78</v>
      </c>
      <c r="H50" s="31">
        <v>24</v>
      </c>
      <c r="I50" s="31">
        <v>1.4E-2</v>
      </c>
      <c r="J50" s="31">
        <v>1.4999999999999999E-2</v>
      </c>
      <c r="K50" s="31">
        <v>0.35099999999999998</v>
      </c>
    </row>
    <row r="51" spans="5:11" ht="16.2" thickBot="1" x14ac:dyDescent="0.35">
      <c r="E51" s="92"/>
      <c r="F51" s="92"/>
      <c r="G51" s="31" t="s">
        <v>79</v>
      </c>
      <c r="H51" s="31">
        <v>24</v>
      </c>
      <c r="I51" s="31">
        <v>5.0000000000000001E-3</v>
      </c>
      <c r="J51" s="31">
        <v>3.4000000000000002E-2</v>
      </c>
      <c r="K51" s="31">
        <v>0.88800000000000001</v>
      </c>
    </row>
    <row r="52" spans="5:11" ht="16.2" thickBot="1" x14ac:dyDescent="0.35">
      <c r="E52" s="92"/>
      <c r="F52" s="92"/>
      <c r="G52" s="31" t="s">
        <v>80</v>
      </c>
      <c r="H52" s="31">
        <v>24</v>
      </c>
      <c r="I52" s="31">
        <v>-1E-3</v>
      </c>
      <c r="J52" s="31">
        <v>3.2000000000000001E-2</v>
      </c>
      <c r="K52" s="31">
        <v>0.98299999999999998</v>
      </c>
    </row>
    <row r="53" spans="5:11" ht="16.2" thickBot="1" x14ac:dyDescent="0.35">
      <c r="E53" s="92"/>
      <c r="F53" s="92"/>
      <c r="G53" s="91" t="s">
        <v>81</v>
      </c>
      <c r="H53" s="31" t="s">
        <v>82</v>
      </c>
      <c r="I53" s="31">
        <v>1.3599999999999999E-2</v>
      </c>
      <c r="J53" s="31" t="s">
        <v>83</v>
      </c>
      <c r="K53" s="31">
        <v>0.36099999999999999</v>
      </c>
    </row>
    <row r="54" spans="5:11" ht="21" customHeight="1" thickBot="1" x14ac:dyDescent="0.35">
      <c r="E54" s="92"/>
      <c r="F54" s="92"/>
      <c r="G54" s="92"/>
      <c r="H54" s="31" t="s">
        <v>84</v>
      </c>
      <c r="I54" s="31" t="s">
        <v>85</v>
      </c>
      <c r="J54" s="31" t="s">
        <v>83</v>
      </c>
      <c r="K54" s="31" t="s">
        <v>85</v>
      </c>
    </row>
    <row r="55" spans="5:11" ht="19.2" customHeight="1" thickBot="1" x14ac:dyDescent="0.35">
      <c r="E55" s="92"/>
      <c r="F55" s="92"/>
      <c r="G55" s="93"/>
      <c r="H55" s="31" t="s">
        <v>86</v>
      </c>
      <c r="I55" s="94">
        <v>0.435</v>
      </c>
      <c r="J55" s="95"/>
      <c r="K55" s="96"/>
    </row>
    <row r="56" spans="5:11" ht="16.2" thickBot="1" x14ac:dyDescent="0.35">
      <c r="E56" s="92"/>
      <c r="F56" s="92"/>
      <c r="G56" s="91" t="s">
        <v>87</v>
      </c>
      <c r="H56" s="91" t="s">
        <v>83</v>
      </c>
      <c r="I56" s="33" t="s">
        <v>88</v>
      </c>
      <c r="J56" s="33" t="s">
        <v>72</v>
      </c>
      <c r="K56" s="33" t="s">
        <v>73</v>
      </c>
    </row>
    <row r="57" spans="5:11" ht="16.2" thickBot="1" x14ac:dyDescent="0.35">
      <c r="E57" s="93"/>
      <c r="F57" s="93"/>
      <c r="G57" s="93"/>
      <c r="H57" s="93"/>
      <c r="I57" s="31">
        <v>2.5000000000000001E-3</v>
      </c>
      <c r="J57" s="31">
        <v>3.7000000000000002E-3</v>
      </c>
      <c r="K57" s="31">
        <v>0.502</v>
      </c>
    </row>
    <row r="58" spans="5:11" x14ac:dyDescent="0.3">
      <c r="E58" s="23"/>
      <c r="F58" s="23"/>
      <c r="G58" s="23"/>
      <c r="H58" s="23"/>
      <c r="I58" s="23"/>
      <c r="J58" s="23"/>
      <c r="K58" s="23"/>
    </row>
    <row r="59" spans="5:11" x14ac:dyDescent="0.3">
      <c r="E59" s="23"/>
      <c r="F59" s="23"/>
      <c r="G59" s="23"/>
      <c r="H59" s="23"/>
      <c r="I59" s="23"/>
      <c r="J59" s="23"/>
      <c r="K59" s="23"/>
    </row>
    <row r="60" spans="5:11" ht="18" x14ac:dyDescent="0.3">
      <c r="E60" s="42" t="s">
        <v>98</v>
      </c>
      <c r="F60" s="23"/>
      <c r="G60" s="23"/>
      <c r="H60" s="23"/>
      <c r="I60" s="23"/>
      <c r="J60" s="23"/>
      <c r="K60" s="23"/>
    </row>
    <row r="61" spans="5:11" ht="15" thickBot="1" x14ac:dyDescent="0.35">
      <c r="E61" s="22"/>
    </row>
    <row r="62" spans="5:11" ht="16.2" thickBot="1" x14ac:dyDescent="0.35">
      <c r="E62" s="40" t="s">
        <v>67</v>
      </c>
      <c r="F62" s="41" t="s">
        <v>68</v>
      </c>
      <c r="G62" s="41" t="s">
        <v>69</v>
      </c>
      <c r="H62" s="41" t="s">
        <v>70</v>
      </c>
      <c r="I62" s="41" t="s">
        <v>71</v>
      </c>
      <c r="J62" s="41" t="s">
        <v>72</v>
      </c>
      <c r="K62" s="41" t="s">
        <v>73</v>
      </c>
    </row>
    <row r="63" spans="5:11" ht="16.2" thickBot="1" x14ac:dyDescent="0.35">
      <c r="E63" s="91" t="s">
        <v>74</v>
      </c>
      <c r="F63" s="91" t="s">
        <v>90</v>
      </c>
      <c r="G63" s="31" t="s">
        <v>76</v>
      </c>
      <c r="H63" s="31">
        <v>28</v>
      </c>
      <c r="I63" s="31">
        <v>7.0999999999999994E-2</v>
      </c>
      <c r="J63" s="31">
        <v>0.105</v>
      </c>
      <c r="K63" s="31">
        <v>0.504</v>
      </c>
    </row>
    <row r="64" spans="5:11" ht="16.2" thickBot="1" x14ac:dyDescent="0.35">
      <c r="E64" s="92"/>
      <c r="F64" s="92"/>
      <c r="G64" s="31" t="s">
        <v>77</v>
      </c>
      <c r="H64" s="31">
        <v>28</v>
      </c>
      <c r="I64" s="31">
        <v>0.14399999999999999</v>
      </c>
      <c r="J64" s="31">
        <v>0.115</v>
      </c>
      <c r="K64" s="31">
        <v>0.21099999999999999</v>
      </c>
    </row>
    <row r="65" spans="5:11" ht="20.399999999999999" customHeight="1" thickBot="1" x14ac:dyDescent="0.35">
      <c r="E65" s="92"/>
      <c r="F65" s="92"/>
      <c r="G65" s="31" t="s">
        <v>78</v>
      </c>
      <c r="H65" s="31">
        <v>28</v>
      </c>
      <c r="I65" s="31">
        <v>3.5999999999999997E-2</v>
      </c>
      <c r="J65" s="31">
        <v>0.08</v>
      </c>
      <c r="K65" s="31">
        <v>0.65100000000000002</v>
      </c>
    </row>
    <row r="66" spans="5:11" ht="16.2" thickBot="1" x14ac:dyDescent="0.35">
      <c r="E66" s="92"/>
      <c r="F66" s="92"/>
      <c r="G66" s="31" t="s">
        <v>79</v>
      </c>
      <c r="H66" s="31">
        <v>28</v>
      </c>
      <c r="I66" s="31">
        <v>-8.5999999999999993E-2</v>
      </c>
      <c r="J66" s="31">
        <v>0.20899999999999999</v>
      </c>
      <c r="K66" s="31">
        <v>0.68300000000000005</v>
      </c>
    </row>
    <row r="67" spans="5:11" ht="16.2" thickBot="1" x14ac:dyDescent="0.35">
      <c r="E67" s="92"/>
      <c r="F67" s="92"/>
      <c r="G67" s="31" t="s">
        <v>80</v>
      </c>
      <c r="H67" s="31">
        <v>28</v>
      </c>
      <c r="I67" s="31">
        <v>0.105</v>
      </c>
      <c r="J67" s="31">
        <v>0.112</v>
      </c>
      <c r="K67" s="31">
        <v>0.35499999999999998</v>
      </c>
    </row>
    <row r="68" spans="5:11" ht="16.2" thickBot="1" x14ac:dyDescent="0.35">
      <c r="E68" s="92"/>
      <c r="F68" s="92"/>
      <c r="G68" s="91" t="s">
        <v>81</v>
      </c>
      <c r="H68" s="31" t="s">
        <v>82</v>
      </c>
      <c r="I68" s="31">
        <v>3.5999999999999997E-2</v>
      </c>
      <c r="J68" s="31" t="s">
        <v>83</v>
      </c>
      <c r="K68" s="31">
        <v>0.6</v>
      </c>
    </row>
    <row r="69" spans="5:11" ht="21" customHeight="1" thickBot="1" x14ac:dyDescent="0.35">
      <c r="E69" s="92"/>
      <c r="F69" s="92"/>
      <c r="G69" s="92"/>
      <c r="H69" s="31" t="s">
        <v>84</v>
      </c>
      <c r="I69" s="31" t="s">
        <v>85</v>
      </c>
      <c r="J69" s="31" t="s">
        <v>83</v>
      </c>
      <c r="K69" s="31" t="s">
        <v>85</v>
      </c>
    </row>
    <row r="70" spans="5:11" ht="21.6" customHeight="1" thickBot="1" x14ac:dyDescent="0.35">
      <c r="E70" s="92"/>
      <c r="F70" s="92"/>
      <c r="G70" s="93"/>
      <c r="H70" s="31" t="s">
        <v>86</v>
      </c>
      <c r="I70" s="94">
        <v>0.113</v>
      </c>
      <c r="J70" s="95"/>
      <c r="K70" s="96"/>
    </row>
    <row r="71" spans="5:11" ht="16.2" thickBot="1" x14ac:dyDescent="0.35">
      <c r="E71" s="92"/>
      <c r="F71" s="92"/>
      <c r="G71" s="91" t="s">
        <v>87</v>
      </c>
      <c r="H71" s="91" t="s">
        <v>83</v>
      </c>
      <c r="I71" s="33" t="s">
        <v>88</v>
      </c>
      <c r="J71" s="33" t="s">
        <v>72</v>
      </c>
      <c r="K71" s="33" t="s">
        <v>73</v>
      </c>
    </row>
    <row r="72" spans="5:11" ht="16.2" thickBot="1" x14ac:dyDescent="0.35">
      <c r="E72" s="93"/>
      <c r="F72" s="93"/>
      <c r="G72" s="93"/>
      <c r="H72" s="93"/>
      <c r="I72" s="31">
        <v>-1.9E-3</v>
      </c>
      <c r="J72" s="31">
        <v>3.7000000000000002E-3</v>
      </c>
      <c r="K72" s="31">
        <v>0.61199999999999999</v>
      </c>
    </row>
    <row r="73" spans="5:11" ht="16.2" thickBot="1" x14ac:dyDescent="0.35">
      <c r="E73" s="35" t="s">
        <v>67</v>
      </c>
      <c r="F73" s="33" t="s">
        <v>68</v>
      </c>
      <c r="G73" s="33" t="s">
        <v>69</v>
      </c>
      <c r="H73" s="33" t="s">
        <v>70</v>
      </c>
      <c r="I73" s="33" t="s">
        <v>71</v>
      </c>
      <c r="J73" s="33" t="s">
        <v>72</v>
      </c>
      <c r="K73" s="33" t="s">
        <v>73</v>
      </c>
    </row>
    <row r="74" spans="5:11" ht="16.2" thickBot="1" x14ac:dyDescent="0.35">
      <c r="E74" s="91" t="s">
        <v>90</v>
      </c>
      <c r="F74" s="91" t="s">
        <v>74</v>
      </c>
      <c r="G74" s="31" t="s">
        <v>76</v>
      </c>
      <c r="H74" s="31">
        <v>8</v>
      </c>
      <c r="I74" s="31">
        <v>5.5E-2</v>
      </c>
      <c r="J74" s="31">
        <v>0.11700000000000001</v>
      </c>
      <c r="K74" s="31">
        <v>0.65800000000000003</v>
      </c>
    </row>
    <row r="75" spans="5:11" ht="16.2" thickBot="1" x14ac:dyDescent="0.35">
      <c r="E75" s="92"/>
      <c r="F75" s="92"/>
      <c r="G75" s="31" t="s">
        <v>77</v>
      </c>
      <c r="H75" s="31">
        <v>8</v>
      </c>
      <c r="I75" s="31">
        <v>2.5000000000000001E-2</v>
      </c>
      <c r="J75" s="31">
        <v>1.6E-2</v>
      </c>
      <c r="K75" s="31">
        <v>0.122</v>
      </c>
    </row>
    <row r="76" spans="5:11" ht="20.399999999999999" customHeight="1" thickBot="1" x14ac:dyDescent="0.35">
      <c r="E76" s="92"/>
      <c r="F76" s="92"/>
      <c r="G76" s="31" t="s">
        <v>78</v>
      </c>
      <c r="H76" s="31">
        <v>8</v>
      </c>
      <c r="I76" s="31">
        <v>2.1000000000000001E-2</v>
      </c>
      <c r="J76" s="31">
        <v>1.7999999999999999E-2</v>
      </c>
      <c r="K76" s="31">
        <v>0.23799999999999999</v>
      </c>
    </row>
    <row r="77" spans="5:11" ht="16.2" thickBot="1" x14ac:dyDescent="0.35">
      <c r="E77" s="92"/>
      <c r="F77" s="92"/>
      <c r="G77" s="31" t="s">
        <v>79</v>
      </c>
      <c r="H77" s="31">
        <v>8</v>
      </c>
      <c r="I77" s="31">
        <v>2.4E-2</v>
      </c>
      <c r="J77" s="31">
        <v>2.3E-2</v>
      </c>
      <c r="K77" s="31">
        <v>0.33400000000000002</v>
      </c>
    </row>
    <row r="78" spans="5:11" ht="16.2" thickBot="1" x14ac:dyDescent="0.35">
      <c r="E78" s="92"/>
      <c r="F78" s="92"/>
      <c r="G78" s="31" t="s">
        <v>80</v>
      </c>
      <c r="H78" s="31">
        <v>8</v>
      </c>
      <c r="I78" s="31">
        <v>2.4E-2</v>
      </c>
      <c r="J78" s="31">
        <v>2.1000000000000001E-2</v>
      </c>
      <c r="K78" s="31">
        <v>0.30399999999999999</v>
      </c>
    </row>
    <row r="79" spans="5:11" ht="16.2" thickBot="1" x14ac:dyDescent="0.35">
      <c r="E79" s="92"/>
      <c r="F79" s="92"/>
      <c r="G79" s="91" t="s">
        <v>81</v>
      </c>
      <c r="H79" s="31" t="s">
        <v>82</v>
      </c>
      <c r="I79" s="31">
        <v>2.07E-2</v>
      </c>
      <c r="J79" s="31" t="s">
        <v>83</v>
      </c>
      <c r="K79" s="31">
        <v>0.27700000000000002</v>
      </c>
    </row>
    <row r="80" spans="5:11" ht="21" customHeight="1" thickBot="1" x14ac:dyDescent="0.35">
      <c r="E80" s="92"/>
      <c r="F80" s="92"/>
      <c r="G80" s="92"/>
      <c r="H80" s="31" t="s">
        <v>84</v>
      </c>
      <c r="I80" s="31">
        <v>3.3099999999999997E-2</v>
      </c>
      <c r="J80" s="31" t="s">
        <v>83</v>
      </c>
      <c r="K80" s="31">
        <v>5.2999999999999999E-2</v>
      </c>
    </row>
    <row r="81" spans="5:11" ht="20.399999999999999" customHeight="1" thickBot="1" x14ac:dyDescent="0.35">
      <c r="E81" s="92"/>
      <c r="F81" s="92"/>
      <c r="G81" s="93"/>
      <c r="H81" s="31" t="s">
        <v>86</v>
      </c>
      <c r="I81" s="94">
        <v>1.04E-2</v>
      </c>
      <c r="J81" s="95"/>
      <c r="K81" s="96"/>
    </row>
    <row r="82" spans="5:11" ht="16.2" thickBot="1" x14ac:dyDescent="0.35">
      <c r="E82" s="92"/>
      <c r="F82" s="92"/>
      <c r="G82" s="91" t="s">
        <v>87</v>
      </c>
      <c r="H82" s="91" t="s">
        <v>83</v>
      </c>
      <c r="I82" s="33" t="s">
        <v>88</v>
      </c>
      <c r="J82" s="33" t="s">
        <v>72</v>
      </c>
      <c r="K82" s="33" t="s">
        <v>73</v>
      </c>
    </row>
    <row r="83" spans="5:11" ht="16.2" thickBot="1" x14ac:dyDescent="0.35">
      <c r="E83" s="93"/>
      <c r="F83" s="93"/>
      <c r="G83" s="93"/>
      <c r="H83" s="93"/>
      <c r="I83" s="31">
        <v>-2.9099999999999998E-3</v>
      </c>
      <c r="J83" s="31">
        <v>9.9600000000000001E-3</v>
      </c>
      <c r="K83" s="31">
        <v>0.77</v>
      </c>
    </row>
    <row r="84" spans="5:11" x14ac:dyDescent="0.3">
      <c r="E84" s="22"/>
    </row>
    <row r="85" spans="5:11" x14ac:dyDescent="0.3">
      <c r="E85" s="22"/>
    </row>
    <row r="86" spans="5:11" ht="18" x14ac:dyDescent="0.3">
      <c r="E86" s="42" t="s">
        <v>99</v>
      </c>
    </row>
    <row r="87" spans="5:11" ht="15" thickBot="1" x14ac:dyDescent="0.35">
      <c r="E87" s="22"/>
    </row>
    <row r="88" spans="5:11" ht="16.2" thickBot="1" x14ac:dyDescent="0.35">
      <c r="E88" s="40" t="s">
        <v>67</v>
      </c>
      <c r="F88" s="41" t="s">
        <v>68</v>
      </c>
      <c r="G88" s="41" t="s">
        <v>69</v>
      </c>
      <c r="H88" s="41" t="s">
        <v>70</v>
      </c>
      <c r="I88" s="41" t="s">
        <v>71</v>
      </c>
      <c r="J88" s="41" t="s">
        <v>72</v>
      </c>
      <c r="K88" s="41" t="s">
        <v>73</v>
      </c>
    </row>
    <row r="89" spans="5:11" ht="16.2" thickBot="1" x14ac:dyDescent="0.35">
      <c r="E89" s="91" t="s">
        <v>74</v>
      </c>
      <c r="F89" s="91" t="s">
        <v>91</v>
      </c>
      <c r="G89" s="31" t="s">
        <v>76</v>
      </c>
      <c r="H89" s="31">
        <v>28</v>
      </c>
      <c r="I89" s="31">
        <v>0.27700000000000002</v>
      </c>
      <c r="J89" s="31">
        <v>0.22600000000000001</v>
      </c>
      <c r="K89" s="31">
        <v>0.23100000000000001</v>
      </c>
    </row>
    <row r="90" spans="5:11" ht="16.2" thickBot="1" x14ac:dyDescent="0.35">
      <c r="E90" s="92"/>
      <c r="F90" s="92"/>
      <c r="G90" s="31" t="s">
        <v>77</v>
      </c>
      <c r="H90" s="31">
        <v>28</v>
      </c>
      <c r="I90" s="31">
        <v>0.36499999999999999</v>
      </c>
      <c r="J90" s="31">
        <v>0.218</v>
      </c>
      <c r="K90" s="31">
        <v>9.4E-2</v>
      </c>
    </row>
    <row r="91" spans="5:11" ht="22.95" customHeight="1" thickBot="1" x14ac:dyDescent="0.35">
      <c r="E91" s="92"/>
      <c r="F91" s="92"/>
      <c r="G91" s="31" t="s">
        <v>78</v>
      </c>
      <c r="H91" s="31">
        <v>28</v>
      </c>
      <c r="I91" s="31">
        <v>0.254</v>
      </c>
      <c r="J91" s="31">
        <v>0.156</v>
      </c>
      <c r="K91" s="31">
        <v>0.104</v>
      </c>
    </row>
    <row r="92" spans="5:11" ht="16.2" thickBot="1" x14ac:dyDescent="0.35">
      <c r="E92" s="92"/>
      <c r="F92" s="92"/>
      <c r="G92" s="31" t="s">
        <v>79</v>
      </c>
      <c r="H92" s="31">
        <v>28</v>
      </c>
      <c r="I92" s="31">
        <v>0.375</v>
      </c>
      <c r="J92" s="31">
        <v>0.36599999999999999</v>
      </c>
      <c r="K92" s="31">
        <v>0.315</v>
      </c>
    </row>
    <row r="93" spans="5:11" ht="16.2" thickBot="1" x14ac:dyDescent="0.35">
      <c r="E93" s="92"/>
      <c r="F93" s="92"/>
      <c r="G93" s="31" t="s">
        <v>80</v>
      </c>
      <c r="H93" s="31">
        <v>28</v>
      </c>
      <c r="I93" s="31">
        <v>0.40600000000000003</v>
      </c>
      <c r="J93" s="31">
        <v>0.20699999999999999</v>
      </c>
      <c r="K93" s="31">
        <v>0.06</v>
      </c>
    </row>
    <row r="94" spans="5:11" ht="16.2" thickBot="1" x14ac:dyDescent="0.35">
      <c r="E94" s="92"/>
      <c r="F94" s="92"/>
      <c r="G94" s="91" t="s">
        <v>81</v>
      </c>
      <c r="H94" s="31" t="s">
        <v>82</v>
      </c>
      <c r="I94" s="31">
        <v>0.254</v>
      </c>
      <c r="J94" s="31" t="s">
        <v>83</v>
      </c>
      <c r="K94" s="31">
        <v>0.115</v>
      </c>
    </row>
    <row r="95" spans="5:11" ht="20.399999999999999" customHeight="1" thickBot="1" x14ac:dyDescent="0.35">
      <c r="E95" s="92"/>
      <c r="F95" s="92"/>
      <c r="G95" s="92"/>
      <c r="H95" s="31" t="s">
        <v>84</v>
      </c>
      <c r="I95" s="31" t="s">
        <v>85</v>
      </c>
      <c r="J95" s="31" t="s">
        <v>83</v>
      </c>
      <c r="K95" s="31" t="s">
        <v>85</v>
      </c>
    </row>
    <row r="96" spans="5:11" ht="23.4" customHeight="1" thickBot="1" x14ac:dyDescent="0.35">
      <c r="E96" s="92"/>
      <c r="F96" s="92"/>
      <c r="G96" s="93"/>
      <c r="H96" s="31" t="s">
        <v>86</v>
      </c>
      <c r="I96" s="94">
        <v>0.32700000000000001</v>
      </c>
      <c r="J96" s="95"/>
      <c r="K96" s="96"/>
    </row>
    <row r="97" spans="5:11" ht="16.2" thickBot="1" x14ac:dyDescent="0.35">
      <c r="E97" s="92"/>
      <c r="F97" s="92"/>
      <c r="G97" s="91" t="s">
        <v>87</v>
      </c>
      <c r="H97" s="91" t="s">
        <v>83</v>
      </c>
      <c r="I97" s="33" t="s">
        <v>88</v>
      </c>
      <c r="J97" s="33" t="s">
        <v>72</v>
      </c>
      <c r="K97" s="33" t="s">
        <v>73</v>
      </c>
    </row>
    <row r="98" spans="5:11" ht="16.2" thickBot="1" x14ac:dyDescent="0.35">
      <c r="E98" s="93"/>
      <c r="F98" s="93"/>
      <c r="G98" s="93"/>
      <c r="H98" s="93"/>
      <c r="I98" s="31">
        <v>-9.7000000000000005E-4</v>
      </c>
      <c r="J98" s="31">
        <v>6.4999999999999997E-3</v>
      </c>
      <c r="K98" s="31">
        <v>0.88500000000000001</v>
      </c>
    </row>
    <row r="99" spans="5:11" ht="16.2" thickBot="1" x14ac:dyDescent="0.35">
      <c r="E99" s="35" t="s">
        <v>67</v>
      </c>
      <c r="F99" s="33" t="s">
        <v>68</v>
      </c>
      <c r="G99" s="33" t="s">
        <v>69</v>
      </c>
      <c r="H99" s="33" t="s">
        <v>70</v>
      </c>
      <c r="I99" s="33" t="s">
        <v>71</v>
      </c>
      <c r="J99" s="33" t="s">
        <v>72</v>
      </c>
      <c r="K99" s="33" t="s">
        <v>73</v>
      </c>
    </row>
    <row r="100" spans="5:11" ht="16.2" thickBot="1" x14ac:dyDescent="0.35">
      <c r="E100" s="91" t="s">
        <v>91</v>
      </c>
      <c r="F100" s="91" t="s">
        <v>74</v>
      </c>
      <c r="G100" s="31" t="s">
        <v>76</v>
      </c>
      <c r="H100" s="39">
        <v>24</v>
      </c>
      <c r="I100" s="39">
        <v>4.0000000000000001E-3</v>
      </c>
      <c r="J100" s="39">
        <v>7.0000000000000001E-3</v>
      </c>
      <c r="K100" s="39">
        <v>0.60699999999999998</v>
      </c>
    </row>
    <row r="101" spans="5:11" ht="16.2" thickBot="1" x14ac:dyDescent="0.35">
      <c r="E101" s="92"/>
      <c r="F101" s="92"/>
      <c r="G101" s="31" t="s">
        <v>77</v>
      </c>
      <c r="H101" s="39">
        <v>24</v>
      </c>
      <c r="I101" s="39">
        <v>-3.0000000000000001E-3</v>
      </c>
      <c r="J101" s="39">
        <v>5.0000000000000001E-3</v>
      </c>
      <c r="K101" s="39">
        <v>0.52600000000000002</v>
      </c>
    </row>
    <row r="102" spans="5:11" ht="18" customHeight="1" thickBot="1" x14ac:dyDescent="0.35">
      <c r="E102" s="92"/>
      <c r="F102" s="92"/>
      <c r="G102" s="31" t="s">
        <v>78</v>
      </c>
      <c r="H102" s="39">
        <v>24</v>
      </c>
      <c r="I102" s="39">
        <v>0</v>
      </c>
      <c r="J102" s="39">
        <v>4.0000000000000001E-3</v>
      </c>
      <c r="K102" s="39">
        <v>0.89500000000000002</v>
      </c>
    </row>
    <row r="103" spans="5:11" ht="16.2" thickBot="1" x14ac:dyDescent="0.35">
      <c r="E103" s="92"/>
      <c r="F103" s="92"/>
      <c r="G103" s="31" t="s">
        <v>79</v>
      </c>
      <c r="H103" s="39">
        <v>24</v>
      </c>
      <c r="I103" s="39">
        <v>-5.0000000000000001E-3</v>
      </c>
      <c r="J103" s="39">
        <v>8.9999999999999993E-3</v>
      </c>
      <c r="K103" s="39">
        <v>0.54600000000000004</v>
      </c>
    </row>
    <row r="104" spans="5:11" ht="16.2" thickBot="1" x14ac:dyDescent="0.35">
      <c r="E104" s="92"/>
      <c r="F104" s="92"/>
      <c r="G104" s="31" t="s">
        <v>80</v>
      </c>
      <c r="H104" s="39">
        <v>24</v>
      </c>
      <c r="I104" s="39">
        <v>-5.0000000000000001E-3</v>
      </c>
      <c r="J104" s="39">
        <v>6.0000000000000001E-3</v>
      </c>
      <c r="K104" s="39">
        <v>0.39400000000000002</v>
      </c>
    </row>
    <row r="105" spans="5:11" ht="16.2" thickBot="1" x14ac:dyDescent="0.35">
      <c r="E105" s="92"/>
      <c r="F105" s="92"/>
      <c r="G105" s="91" t="s">
        <v>81</v>
      </c>
      <c r="H105" s="31" t="s">
        <v>82</v>
      </c>
      <c r="I105" s="31">
        <v>-4.6999999999999999E-4</v>
      </c>
      <c r="J105" s="31" t="s">
        <v>83</v>
      </c>
      <c r="K105" s="31">
        <v>0.89500000000000002</v>
      </c>
    </row>
    <row r="106" spans="5:11" ht="18" customHeight="1" thickBot="1" x14ac:dyDescent="0.35">
      <c r="E106" s="92"/>
      <c r="F106" s="92"/>
      <c r="G106" s="92"/>
      <c r="H106" s="31" t="s">
        <v>84</v>
      </c>
      <c r="I106" s="31" t="s">
        <v>85</v>
      </c>
      <c r="J106" s="31" t="s">
        <v>83</v>
      </c>
      <c r="K106" s="31" t="s">
        <v>85</v>
      </c>
    </row>
    <row r="107" spans="5:11" ht="21.6" customHeight="1" thickBot="1" x14ac:dyDescent="0.35">
      <c r="E107" s="92"/>
      <c r="F107" s="92"/>
      <c r="G107" s="93"/>
      <c r="H107" s="31" t="s">
        <v>86</v>
      </c>
      <c r="I107" s="94">
        <v>0.316</v>
      </c>
      <c r="J107" s="95"/>
      <c r="K107" s="96"/>
    </row>
    <row r="108" spans="5:11" ht="16.2" thickBot="1" x14ac:dyDescent="0.35">
      <c r="E108" s="92"/>
      <c r="F108" s="92"/>
      <c r="G108" s="91" t="s">
        <v>87</v>
      </c>
      <c r="H108" s="91" t="s">
        <v>83</v>
      </c>
      <c r="I108" s="33" t="s">
        <v>88</v>
      </c>
      <c r="J108" s="33" t="s">
        <v>72</v>
      </c>
      <c r="K108" s="33" t="s">
        <v>73</v>
      </c>
    </row>
    <row r="109" spans="5:11" ht="16.2" thickBot="1" x14ac:dyDescent="0.35">
      <c r="E109" s="93"/>
      <c r="F109" s="93"/>
      <c r="G109" s="93"/>
      <c r="H109" s="93"/>
      <c r="I109" s="31">
        <v>7.2999999999999996E-4</v>
      </c>
      <c r="J109" s="31">
        <v>1.1000000000000001E-3</v>
      </c>
      <c r="K109" s="31">
        <v>0.497</v>
      </c>
    </row>
    <row r="110" spans="5:11" x14ac:dyDescent="0.3">
      <c r="E110" s="22"/>
    </row>
    <row r="111" spans="5:11" x14ac:dyDescent="0.3">
      <c r="E111" s="22"/>
    </row>
    <row r="112" spans="5:11" ht="18" x14ac:dyDescent="0.3">
      <c r="E112" s="42" t="s">
        <v>100</v>
      </c>
    </row>
    <row r="113" spans="5:11" ht="15" thickBot="1" x14ac:dyDescent="0.35">
      <c r="E113" s="22"/>
    </row>
    <row r="114" spans="5:11" ht="15" thickBot="1" x14ac:dyDescent="0.35">
      <c r="E114" s="24" t="s">
        <v>67</v>
      </c>
      <c r="F114" s="25" t="s">
        <v>68</v>
      </c>
      <c r="G114" s="25" t="s">
        <v>69</v>
      </c>
      <c r="H114" s="25" t="s">
        <v>70</v>
      </c>
      <c r="I114" s="25" t="s">
        <v>71</v>
      </c>
      <c r="J114" s="25" t="s">
        <v>72</v>
      </c>
      <c r="K114" s="25" t="s">
        <v>73</v>
      </c>
    </row>
    <row r="115" spans="5:11" ht="15" thickBot="1" x14ac:dyDescent="0.35">
      <c r="E115" s="100" t="s">
        <v>74</v>
      </c>
      <c r="F115" s="100" t="s">
        <v>92</v>
      </c>
      <c r="G115" s="26" t="s">
        <v>76</v>
      </c>
      <c r="H115" s="26">
        <v>28</v>
      </c>
      <c r="I115" s="26">
        <v>-1.6E-2</v>
      </c>
      <c r="J115" s="26">
        <v>0.11600000000000001</v>
      </c>
      <c r="K115" s="26">
        <v>0.88800000000000001</v>
      </c>
    </row>
    <row r="116" spans="5:11" ht="15" thickBot="1" x14ac:dyDescent="0.35">
      <c r="E116" s="101"/>
      <c r="F116" s="101"/>
      <c r="G116" s="26" t="s">
        <v>77</v>
      </c>
      <c r="H116" s="26">
        <v>28</v>
      </c>
      <c r="I116" s="26">
        <v>0.14199999999999999</v>
      </c>
      <c r="J116" s="26">
        <v>9.1999999999999998E-2</v>
      </c>
      <c r="K116" s="26">
        <v>0.123</v>
      </c>
    </row>
    <row r="117" spans="5:11" ht="15" thickBot="1" x14ac:dyDescent="0.35">
      <c r="E117" s="101"/>
      <c r="F117" s="101"/>
      <c r="G117" s="26" t="s">
        <v>78</v>
      </c>
      <c r="H117" s="26">
        <v>28</v>
      </c>
      <c r="I117" s="26">
        <v>4.2999999999999997E-2</v>
      </c>
      <c r="J117" s="26">
        <v>8.6999999999999994E-2</v>
      </c>
      <c r="K117" s="26">
        <v>0.623</v>
      </c>
    </row>
    <row r="118" spans="5:11" ht="15" thickBot="1" x14ac:dyDescent="0.35">
      <c r="E118" s="101"/>
      <c r="F118" s="101"/>
      <c r="G118" s="26" t="s">
        <v>79</v>
      </c>
      <c r="H118" s="26">
        <v>28</v>
      </c>
      <c r="I118" s="26">
        <v>1.4999999999999999E-2</v>
      </c>
      <c r="J118" s="26">
        <v>0.16400000000000001</v>
      </c>
      <c r="K118" s="26">
        <v>0.92900000000000005</v>
      </c>
    </row>
    <row r="119" spans="5:11" ht="15" thickBot="1" x14ac:dyDescent="0.35">
      <c r="E119" s="101"/>
      <c r="F119" s="101"/>
      <c r="G119" s="26" t="s">
        <v>80</v>
      </c>
      <c r="H119" s="26">
        <v>28</v>
      </c>
      <c r="I119" s="26">
        <v>4.3999999999999997E-2</v>
      </c>
      <c r="J119" s="26">
        <v>8.6999999999999994E-2</v>
      </c>
      <c r="K119" s="26">
        <v>0.61599999999999999</v>
      </c>
    </row>
    <row r="120" spans="5:11" ht="15" thickBot="1" x14ac:dyDescent="0.35">
      <c r="E120" s="101"/>
      <c r="F120" s="101"/>
      <c r="G120" s="100" t="s">
        <v>81</v>
      </c>
      <c r="H120" s="26" t="s">
        <v>82</v>
      </c>
      <c r="I120" s="26">
        <v>4.2999999999999997E-2</v>
      </c>
      <c r="J120" s="26" t="s">
        <v>83</v>
      </c>
      <c r="K120" s="26">
        <v>0.626</v>
      </c>
    </row>
    <row r="121" spans="5:11" ht="15" thickBot="1" x14ac:dyDescent="0.35">
      <c r="E121" s="101"/>
      <c r="F121" s="101"/>
      <c r="G121" s="101"/>
      <c r="H121" s="26" t="s">
        <v>84</v>
      </c>
      <c r="I121" s="26">
        <v>0.01</v>
      </c>
      <c r="J121" s="26" t="s">
        <v>83</v>
      </c>
      <c r="K121" s="26">
        <v>0.89200000000000002</v>
      </c>
    </row>
    <row r="122" spans="5:11" ht="15" thickBot="1" x14ac:dyDescent="0.35">
      <c r="E122" s="101"/>
      <c r="F122" s="101"/>
      <c r="G122" s="102"/>
      <c r="H122" s="26" t="s">
        <v>86</v>
      </c>
      <c r="I122" s="97">
        <v>1.1999999999999999E-3</v>
      </c>
      <c r="J122" s="98"/>
      <c r="K122" s="99"/>
    </row>
    <row r="123" spans="5:11" ht="15" thickBot="1" x14ac:dyDescent="0.35">
      <c r="E123" s="101"/>
      <c r="F123" s="101"/>
      <c r="G123" s="100" t="s">
        <v>87</v>
      </c>
      <c r="H123" s="100" t="s">
        <v>83</v>
      </c>
      <c r="I123" s="27" t="s">
        <v>88</v>
      </c>
      <c r="J123" s="27" t="s">
        <v>72</v>
      </c>
      <c r="K123" s="27" t="s">
        <v>73</v>
      </c>
    </row>
    <row r="124" spans="5:11" ht="15" thickBot="1" x14ac:dyDescent="0.35">
      <c r="E124" s="102"/>
      <c r="F124" s="102"/>
      <c r="G124" s="102"/>
      <c r="H124" s="102"/>
      <c r="I124" s="26">
        <v>3.2000000000000002E-3</v>
      </c>
      <c r="J124" s="26">
        <v>4.0000000000000001E-3</v>
      </c>
      <c r="K124" s="26">
        <v>0.438</v>
      </c>
    </row>
    <row r="125" spans="5:11" ht="15" thickBot="1" x14ac:dyDescent="0.35">
      <c r="E125" s="28" t="s">
        <v>67</v>
      </c>
      <c r="F125" s="27" t="s">
        <v>68</v>
      </c>
      <c r="G125" s="27" t="s">
        <v>69</v>
      </c>
      <c r="H125" s="27" t="s">
        <v>70</v>
      </c>
      <c r="I125" s="27" t="s">
        <v>71</v>
      </c>
      <c r="J125" s="27" t="s">
        <v>72</v>
      </c>
      <c r="K125" s="27" t="s">
        <v>73</v>
      </c>
    </row>
    <row r="126" spans="5:11" ht="15" thickBot="1" x14ac:dyDescent="0.35">
      <c r="E126" s="29" t="s">
        <v>92</v>
      </c>
      <c r="F126" s="26" t="s">
        <v>74</v>
      </c>
      <c r="G126" s="97" t="s">
        <v>93</v>
      </c>
      <c r="H126" s="98"/>
      <c r="I126" s="98"/>
      <c r="J126" s="98"/>
      <c r="K126" s="99"/>
    </row>
    <row r="127" spans="5:11" x14ac:dyDescent="0.3">
      <c r="E127" s="22"/>
    </row>
    <row r="128" spans="5:11" x14ac:dyDescent="0.3">
      <c r="E128" s="22"/>
    </row>
    <row r="129" spans="5:11" ht="18" x14ac:dyDescent="0.3">
      <c r="E129" s="42" t="s">
        <v>101</v>
      </c>
    </row>
    <row r="130" spans="5:11" ht="15" thickBot="1" x14ac:dyDescent="0.35">
      <c r="E130" s="22"/>
    </row>
    <row r="131" spans="5:11" ht="16.2" thickBot="1" x14ac:dyDescent="0.35">
      <c r="E131" s="40" t="s">
        <v>67</v>
      </c>
      <c r="F131" s="41" t="s">
        <v>68</v>
      </c>
      <c r="G131" s="41" t="s">
        <v>69</v>
      </c>
      <c r="H131" s="41" t="s">
        <v>70</v>
      </c>
      <c r="I131" s="41" t="s">
        <v>71</v>
      </c>
      <c r="J131" s="41" t="s">
        <v>72</v>
      </c>
      <c r="K131" s="41" t="s">
        <v>73</v>
      </c>
    </row>
    <row r="132" spans="5:11" ht="16.2" thickBot="1" x14ac:dyDescent="0.35">
      <c r="E132" s="91" t="s">
        <v>74</v>
      </c>
      <c r="F132" s="30" t="s">
        <v>94</v>
      </c>
      <c r="G132" s="31" t="s">
        <v>76</v>
      </c>
      <c r="H132" s="31">
        <v>28</v>
      </c>
      <c r="I132" s="31">
        <v>-0.12</v>
      </c>
      <c r="J132" s="31">
        <v>0.13900000000000001</v>
      </c>
      <c r="K132" s="31">
        <v>0.39700000000000002</v>
      </c>
    </row>
    <row r="133" spans="5:11" ht="16.2" thickBot="1" x14ac:dyDescent="0.35">
      <c r="E133" s="92"/>
      <c r="F133" s="30" t="s">
        <v>95</v>
      </c>
      <c r="G133" s="31" t="s">
        <v>77</v>
      </c>
      <c r="H133" s="31">
        <v>28</v>
      </c>
      <c r="I133" s="31">
        <v>-0.214</v>
      </c>
      <c r="J133" s="31">
        <v>0.13200000000000001</v>
      </c>
      <c r="K133" s="31">
        <v>0.105</v>
      </c>
    </row>
    <row r="134" spans="5:11" ht="16.2" thickBot="1" x14ac:dyDescent="0.35">
      <c r="E134" s="92"/>
      <c r="F134" s="32"/>
      <c r="G134" s="31" t="s">
        <v>78</v>
      </c>
      <c r="H134" s="31">
        <v>28</v>
      </c>
      <c r="I134" s="31">
        <v>-5.5E-2</v>
      </c>
      <c r="J134" s="31">
        <v>0.104</v>
      </c>
      <c r="K134" s="31">
        <v>0.59699999999999998</v>
      </c>
    </row>
    <row r="135" spans="5:11" ht="16.2" thickBot="1" x14ac:dyDescent="0.35">
      <c r="E135" s="92"/>
      <c r="F135" s="32"/>
      <c r="G135" s="31" t="s">
        <v>79</v>
      </c>
      <c r="H135" s="31">
        <v>28</v>
      </c>
      <c r="I135" s="31">
        <v>-0.216</v>
      </c>
      <c r="J135" s="31">
        <v>0.23699999999999999</v>
      </c>
      <c r="K135" s="31">
        <v>0.371</v>
      </c>
    </row>
    <row r="136" spans="5:11" ht="16.2" thickBot="1" x14ac:dyDescent="0.35">
      <c r="E136" s="92"/>
      <c r="F136" s="32"/>
      <c r="G136" s="31" t="s">
        <v>80</v>
      </c>
      <c r="H136" s="31">
        <v>28</v>
      </c>
      <c r="I136" s="31">
        <v>-0.16900000000000001</v>
      </c>
      <c r="J136" s="31">
        <v>0.128</v>
      </c>
      <c r="K136" s="31">
        <v>0.19800000000000001</v>
      </c>
    </row>
    <row r="137" spans="5:11" ht="16.2" thickBot="1" x14ac:dyDescent="0.35">
      <c r="E137" s="92"/>
      <c r="F137" s="32"/>
      <c r="G137" s="91" t="s">
        <v>81</v>
      </c>
      <c r="H137" s="31" t="s">
        <v>82</v>
      </c>
      <c r="I137" s="31">
        <v>-5.5E-2</v>
      </c>
      <c r="J137" s="31" t="s">
        <v>83</v>
      </c>
      <c r="K137" s="31">
        <v>0.60099999999999998</v>
      </c>
    </row>
    <row r="138" spans="5:11" ht="16.2" thickBot="1" x14ac:dyDescent="0.35">
      <c r="E138" s="92"/>
      <c r="F138" s="32"/>
      <c r="G138" s="92"/>
      <c r="H138" s="31" t="s">
        <v>84</v>
      </c>
      <c r="I138" s="31" t="s">
        <v>85</v>
      </c>
      <c r="J138" s="31" t="s">
        <v>83</v>
      </c>
      <c r="K138" s="31" t="s">
        <v>85</v>
      </c>
    </row>
    <row r="139" spans="5:11" ht="16.2" thickBot="1" x14ac:dyDescent="0.35">
      <c r="E139" s="92"/>
      <c r="F139" s="32"/>
      <c r="G139" s="93"/>
      <c r="H139" s="31" t="s">
        <v>86</v>
      </c>
      <c r="I139" s="94">
        <v>9.4E-2</v>
      </c>
      <c r="J139" s="95"/>
      <c r="K139" s="96"/>
    </row>
    <row r="140" spans="5:11" ht="16.2" thickBot="1" x14ac:dyDescent="0.35">
      <c r="E140" s="92"/>
      <c r="F140" s="32"/>
      <c r="G140" s="91" t="s">
        <v>87</v>
      </c>
      <c r="H140" s="91" t="s">
        <v>83</v>
      </c>
      <c r="I140" s="33" t="s">
        <v>88</v>
      </c>
      <c r="J140" s="33" t="s">
        <v>72</v>
      </c>
      <c r="K140" s="33" t="s">
        <v>73</v>
      </c>
    </row>
    <row r="141" spans="5:11" ht="16.2" thickBot="1" x14ac:dyDescent="0.35">
      <c r="E141" s="93"/>
      <c r="F141" s="34"/>
      <c r="G141" s="93"/>
      <c r="H141" s="93"/>
      <c r="I141" s="31">
        <v>3.3999999999999998E-3</v>
      </c>
      <c r="J141" s="31">
        <v>4.7999999999999996E-3</v>
      </c>
      <c r="K141" s="31">
        <v>0.48299999999999998</v>
      </c>
    </row>
    <row r="142" spans="5:11" ht="16.2" thickBot="1" x14ac:dyDescent="0.35">
      <c r="E142" s="35" t="s">
        <v>67</v>
      </c>
      <c r="F142" s="33" t="s">
        <v>68</v>
      </c>
      <c r="G142" s="33" t="s">
        <v>69</v>
      </c>
      <c r="H142" s="33" t="s">
        <v>70</v>
      </c>
      <c r="I142" s="33" t="s">
        <v>71</v>
      </c>
      <c r="J142" s="33" t="s">
        <v>72</v>
      </c>
      <c r="K142" s="33" t="s">
        <v>73</v>
      </c>
    </row>
    <row r="143" spans="5:11" ht="16.2" thickBot="1" x14ac:dyDescent="0.35">
      <c r="E143" s="36" t="s">
        <v>94</v>
      </c>
      <c r="F143" s="91" t="s">
        <v>74</v>
      </c>
      <c r="G143" s="31" t="s">
        <v>76</v>
      </c>
      <c r="H143" s="31">
        <v>16</v>
      </c>
      <c r="I143" s="31">
        <v>7.0000000000000001E-3</v>
      </c>
      <c r="J143" s="31">
        <v>2.8000000000000001E-2</v>
      </c>
      <c r="K143" s="31">
        <v>0.81100000000000005</v>
      </c>
    </row>
    <row r="144" spans="5:11" ht="16.2" thickBot="1" x14ac:dyDescent="0.35">
      <c r="E144" s="36" t="s">
        <v>95</v>
      </c>
      <c r="F144" s="92"/>
      <c r="G144" s="31" t="s">
        <v>77</v>
      </c>
      <c r="H144" s="31">
        <v>16</v>
      </c>
      <c r="I144" s="31">
        <v>-1E-3</v>
      </c>
      <c r="J144" s="31">
        <v>8.9999999999999993E-3</v>
      </c>
      <c r="K144" s="31">
        <v>0.90500000000000003</v>
      </c>
    </row>
    <row r="145" spans="5:11" ht="16.2" thickBot="1" x14ac:dyDescent="0.35">
      <c r="E145" s="37"/>
      <c r="F145" s="92"/>
      <c r="G145" s="31" t="s">
        <v>78</v>
      </c>
      <c r="H145" s="31">
        <v>16</v>
      </c>
      <c r="I145" s="31">
        <v>-1E-3</v>
      </c>
      <c r="J145" s="31">
        <v>7.0000000000000001E-3</v>
      </c>
      <c r="K145" s="31">
        <v>0.88300000000000001</v>
      </c>
    </row>
    <row r="146" spans="5:11" ht="16.2" thickBot="1" x14ac:dyDescent="0.35">
      <c r="E146" s="37"/>
      <c r="F146" s="92"/>
      <c r="G146" s="31" t="s">
        <v>79</v>
      </c>
      <c r="H146" s="31">
        <v>16</v>
      </c>
      <c r="I146" s="31">
        <v>0.01</v>
      </c>
      <c r="J146" s="31">
        <v>1.4E-2</v>
      </c>
      <c r="K146" s="31">
        <v>0.51100000000000001</v>
      </c>
    </row>
    <row r="147" spans="5:11" ht="16.2" thickBot="1" x14ac:dyDescent="0.35">
      <c r="E147" s="37"/>
      <c r="F147" s="92"/>
      <c r="G147" s="31" t="s">
        <v>80</v>
      </c>
      <c r="H147" s="31">
        <v>16</v>
      </c>
      <c r="I147" s="31">
        <v>0</v>
      </c>
      <c r="J147" s="31">
        <v>1.2E-2</v>
      </c>
      <c r="K147" s="31">
        <v>0.98899999999999999</v>
      </c>
    </row>
    <row r="148" spans="5:11" ht="16.2" thickBot="1" x14ac:dyDescent="0.35">
      <c r="E148" s="37"/>
      <c r="F148" s="92"/>
      <c r="G148" s="91" t="s">
        <v>81</v>
      </c>
      <c r="H148" s="31" t="s">
        <v>82</v>
      </c>
      <c r="I148" s="31">
        <v>-1.1000000000000001E-3</v>
      </c>
      <c r="J148" s="31" t="s">
        <v>83</v>
      </c>
      <c r="K148" s="31">
        <v>0.88400000000000001</v>
      </c>
    </row>
    <row r="149" spans="5:11" ht="16.2" thickBot="1" x14ac:dyDescent="0.35">
      <c r="E149" s="37"/>
      <c r="F149" s="92"/>
      <c r="G149" s="92"/>
      <c r="H149" s="31" t="s">
        <v>84</v>
      </c>
      <c r="I149" s="31" t="s">
        <v>85</v>
      </c>
      <c r="J149" s="31" t="s">
        <v>83</v>
      </c>
      <c r="K149" s="31" t="s">
        <v>85</v>
      </c>
    </row>
    <row r="150" spans="5:11" ht="16.2" thickBot="1" x14ac:dyDescent="0.35">
      <c r="E150" s="37"/>
      <c r="F150" s="92"/>
      <c r="G150" s="93"/>
      <c r="H150" s="31" t="s">
        <v>86</v>
      </c>
      <c r="I150" s="94">
        <v>0.316</v>
      </c>
      <c r="J150" s="95"/>
      <c r="K150" s="96"/>
    </row>
    <row r="151" spans="5:11" ht="16.2" thickBot="1" x14ac:dyDescent="0.35">
      <c r="E151" s="37"/>
      <c r="F151" s="92"/>
      <c r="G151" s="91" t="s">
        <v>87</v>
      </c>
      <c r="H151" s="91" t="s">
        <v>83</v>
      </c>
      <c r="I151" s="33" t="s">
        <v>88</v>
      </c>
      <c r="J151" s="33" t="s">
        <v>72</v>
      </c>
      <c r="K151" s="33" t="s">
        <v>73</v>
      </c>
    </row>
    <row r="152" spans="5:11" ht="16.2" thickBot="1" x14ac:dyDescent="0.35">
      <c r="E152" s="38"/>
      <c r="F152" s="93"/>
      <c r="G152" s="93"/>
      <c r="H152" s="93"/>
      <c r="I152" s="31">
        <v>-7.6000000000000004E-4</v>
      </c>
      <c r="J152" s="31">
        <v>2.5999999999999999E-3</v>
      </c>
      <c r="K152" s="31">
        <v>0.77300000000000002</v>
      </c>
    </row>
    <row r="153" spans="5:11" x14ac:dyDescent="0.3">
      <c r="E153" s="22"/>
    </row>
  </sheetData>
  <mergeCells count="65">
    <mergeCell ref="E11:E20"/>
    <mergeCell ref="F11:F20"/>
    <mergeCell ref="G16:G18"/>
    <mergeCell ref="I18:K18"/>
    <mergeCell ref="G19:G20"/>
    <mergeCell ref="H19:H20"/>
    <mergeCell ref="E22:E31"/>
    <mergeCell ref="F22:F31"/>
    <mergeCell ref="G27:G29"/>
    <mergeCell ref="I29:K29"/>
    <mergeCell ref="G30:G31"/>
    <mergeCell ref="H30:H31"/>
    <mergeCell ref="E37:E46"/>
    <mergeCell ref="F37:F46"/>
    <mergeCell ref="G42:G44"/>
    <mergeCell ref="I44:K44"/>
    <mergeCell ref="G45:G46"/>
    <mergeCell ref="H45:H46"/>
    <mergeCell ref="E48:E57"/>
    <mergeCell ref="F48:F57"/>
    <mergeCell ref="G53:G55"/>
    <mergeCell ref="I55:K55"/>
    <mergeCell ref="G56:G57"/>
    <mergeCell ref="H56:H57"/>
    <mergeCell ref="E63:E72"/>
    <mergeCell ref="F63:F72"/>
    <mergeCell ref="G68:G70"/>
    <mergeCell ref="I70:K70"/>
    <mergeCell ref="G71:G72"/>
    <mergeCell ref="H71:H72"/>
    <mergeCell ref="E74:E83"/>
    <mergeCell ref="F74:F83"/>
    <mergeCell ref="G79:G81"/>
    <mergeCell ref="I81:K81"/>
    <mergeCell ref="G82:G83"/>
    <mergeCell ref="H82:H83"/>
    <mergeCell ref="E89:E98"/>
    <mergeCell ref="F89:F98"/>
    <mergeCell ref="G94:G96"/>
    <mergeCell ref="I96:K96"/>
    <mergeCell ref="G97:G98"/>
    <mergeCell ref="H97:H98"/>
    <mergeCell ref="E100:E109"/>
    <mergeCell ref="F100:F109"/>
    <mergeCell ref="G105:G107"/>
    <mergeCell ref="I107:K107"/>
    <mergeCell ref="G108:G109"/>
    <mergeCell ref="H108:H109"/>
    <mergeCell ref="E115:E124"/>
    <mergeCell ref="F115:F124"/>
    <mergeCell ref="G120:G122"/>
    <mergeCell ref="I122:K122"/>
    <mergeCell ref="G123:G124"/>
    <mergeCell ref="H123:H124"/>
    <mergeCell ref="G126:K126"/>
    <mergeCell ref="E132:E141"/>
    <mergeCell ref="G137:G139"/>
    <mergeCell ref="I139:K139"/>
    <mergeCell ref="G140:G141"/>
    <mergeCell ref="H140:H141"/>
    <mergeCell ref="F143:F152"/>
    <mergeCell ref="G148:G150"/>
    <mergeCell ref="I150:K150"/>
    <mergeCell ref="G151:G152"/>
    <mergeCell ref="H151:H152"/>
  </mergeCell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1025" r:id="rId4">
          <objectPr defaultSize="0" autoPict="0" r:id="rId5">
            <anchor moveWithCells="1">
              <from>
                <xdr:col>3</xdr:col>
                <xdr:colOff>350520</xdr:colOff>
                <xdr:row>3</xdr:row>
                <xdr:rowOff>0</xdr:rowOff>
              </from>
              <to>
                <xdr:col>11</xdr:col>
                <xdr:colOff>22860</xdr:colOff>
                <xdr:row>6</xdr:row>
                <xdr:rowOff>152400</xdr:rowOff>
              </to>
            </anchor>
          </objectPr>
        </oleObject>
      </mc:Choice>
      <mc:Fallback>
        <oleObject progId="Word.Document.12" shapeId="1025" r:id="rId4"/>
      </mc:Fallback>
    </mc:AlternateContent>
  </oleObjec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3E9D3-4FE4-4B61-BBFE-E3A7CCC99E24}">
  <dimension ref="A1:M66"/>
  <sheetViews>
    <sheetView workbookViewId="0">
      <selection activeCell="M17" sqref="M17"/>
    </sheetView>
  </sheetViews>
  <sheetFormatPr defaultRowHeight="14.4" x14ac:dyDescent="0.3"/>
  <cols>
    <col min="13" max="13" width="12" bestFit="1" customWidth="1"/>
  </cols>
  <sheetData>
    <row r="1" spans="1:10" ht="18" x14ac:dyDescent="0.35">
      <c r="B1" s="43" t="s">
        <v>1151</v>
      </c>
    </row>
    <row r="3" spans="1:10" x14ac:dyDescent="0.3">
      <c r="A3" t="s">
        <v>769</v>
      </c>
      <c r="B3" t="s">
        <v>770</v>
      </c>
      <c r="C3" t="s">
        <v>771</v>
      </c>
      <c r="D3" t="s">
        <v>772</v>
      </c>
      <c r="E3" t="s">
        <v>773</v>
      </c>
      <c r="F3" t="s">
        <v>774</v>
      </c>
      <c r="G3" t="s">
        <v>775</v>
      </c>
      <c r="H3" t="s">
        <v>776</v>
      </c>
      <c r="I3" s="17" t="s">
        <v>73</v>
      </c>
      <c r="J3" t="s">
        <v>777</v>
      </c>
    </row>
    <row r="4" spans="1:10" x14ac:dyDescent="0.3">
      <c r="A4" t="s">
        <v>926</v>
      </c>
      <c r="B4">
        <v>19</v>
      </c>
      <c r="C4">
        <v>45582546</v>
      </c>
      <c r="D4">
        <v>45808541</v>
      </c>
      <c r="E4">
        <v>723</v>
      </c>
      <c r="F4">
        <v>59</v>
      </c>
      <c r="G4">
        <v>455258</v>
      </c>
      <c r="H4">
        <v>9.5051000000000005</v>
      </c>
      <c r="I4" s="17">
        <v>9.9907000000000007E-22</v>
      </c>
      <c r="J4" t="s">
        <v>927</v>
      </c>
    </row>
    <row r="5" spans="1:10" x14ac:dyDescent="0.3">
      <c r="A5" t="s">
        <v>928</v>
      </c>
      <c r="B5">
        <v>19</v>
      </c>
      <c r="C5">
        <v>45147098</v>
      </c>
      <c r="D5">
        <v>45166850</v>
      </c>
      <c r="E5">
        <v>43</v>
      </c>
      <c r="F5">
        <v>10</v>
      </c>
      <c r="G5">
        <v>455258</v>
      </c>
      <c r="H5">
        <v>7.8087999999999997</v>
      </c>
      <c r="I5" s="17">
        <v>2.8866E-15</v>
      </c>
      <c r="J5" t="s">
        <v>929</v>
      </c>
    </row>
    <row r="6" spans="1:10" x14ac:dyDescent="0.3">
      <c r="A6" t="s">
        <v>930</v>
      </c>
      <c r="B6">
        <v>19</v>
      </c>
      <c r="C6">
        <v>45393826</v>
      </c>
      <c r="D6">
        <v>45406946</v>
      </c>
      <c r="E6">
        <v>43</v>
      </c>
      <c r="F6">
        <v>9</v>
      </c>
      <c r="G6">
        <v>455258</v>
      </c>
      <c r="H6">
        <v>7.8087999999999997</v>
      </c>
      <c r="I6" s="17">
        <v>2.8866E-15</v>
      </c>
      <c r="J6" t="s">
        <v>931</v>
      </c>
    </row>
    <row r="7" spans="1:10" x14ac:dyDescent="0.3">
      <c r="A7" t="s">
        <v>932</v>
      </c>
      <c r="B7">
        <v>19</v>
      </c>
      <c r="C7">
        <v>45653008</v>
      </c>
      <c r="D7">
        <v>45663408</v>
      </c>
      <c r="E7">
        <v>24</v>
      </c>
      <c r="F7">
        <v>9</v>
      </c>
      <c r="G7">
        <v>455258</v>
      </c>
      <c r="H7">
        <v>7.8064</v>
      </c>
      <c r="I7" s="17">
        <v>2.9420999999999998E-15</v>
      </c>
      <c r="J7" t="s">
        <v>933</v>
      </c>
    </row>
    <row r="8" spans="1:10" x14ac:dyDescent="0.3">
      <c r="A8" t="s">
        <v>934</v>
      </c>
      <c r="B8">
        <v>8</v>
      </c>
      <c r="C8">
        <v>27454434</v>
      </c>
      <c r="D8">
        <v>27472548</v>
      </c>
      <c r="E8">
        <v>34</v>
      </c>
      <c r="F8">
        <v>6</v>
      </c>
      <c r="G8">
        <v>455258</v>
      </c>
      <c r="H8">
        <v>7.7995000000000001</v>
      </c>
      <c r="I8" s="17">
        <v>3.1086000000000001E-15</v>
      </c>
      <c r="J8" t="s">
        <v>935</v>
      </c>
    </row>
    <row r="9" spans="1:10" x14ac:dyDescent="0.3">
      <c r="A9" t="s">
        <v>936</v>
      </c>
      <c r="B9">
        <v>19</v>
      </c>
      <c r="C9">
        <v>45250962</v>
      </c>
      <c r="D9">
        <v>45263301</v>
      </c>
      <c r="E9">
        <v>28</v>
      </c>
      <c r="F9">
        <v>8</v>
      </c>
      <c r="G9">
        <v>455258</v>
      </c>
      <c r="H9">
        <v>7.6994999999999996</v>
      </c>
      <c r="I9" s="17">
        <v>6.8279000000000004E-15</v>
      </c>
      <c r="J9" t="s">
        <v>937</v>
      </c>
    </row>
    <row r="10" spans="1:10" x14ac:dyDescent="0.3">
      <c r="A10" t="s">
        <v>938</v>
      </c>
      <c r="B10">
        <v>19</v>
      </c>
      <c r="C10">
        <v>45349432</v>
      </c>
      <c r="D10">
        <v>45392485</v>
      </c>
      <c r="E10">
        <v>171</v>
      </c>
      <c r="F10">
        <v>23</v>
      </c>
      <c r="G10">
        <v>455258</v>
      </c>
      <c r="H10">
        <v>7.5796999999999999</v>
      </c>
      <c r="I10" s="17">
        <v>1.7318999999999999E-14</v>
      </c>
      <c r="J10" t="s">
        <v>939</v>
      </c>
    </row>
    <row r="11" spans="1:10" x14ac:dyDescent="0.3">
      <c r="A11" t="s">
        <v>940</v>
      </c>
      <c r="B11">
        <v>11</v>
      </c>
      <c r="C11">
        <v>59939081</v>
      </c>
      <c r="D11">
        <v>59952139</v>
      </c>
      <c r="E11">
        <v>27</v>
      </c>
      <c r="F11">
        <v>4</v>
      </c>
      <c r="G11">
        <v>455258</v>
      </c>
      <c r="H11">
        <v>7.3525</v>
      </c>
      <c r="I11" s="17">
        <v>9.7255999999999995E-14</v>
      </c>
      <c r="J11" t="s">
        <v>941</v>
      </c>
    </row>
    <row r="12" spans="1:10" x14ac:dyDescent="0.3">
      <c r="A12" t="s">
        <v>942</v>
      </c>
      <c r="B12">
        <v>19</v>
      </c>
      <c r="C12">
        <v>45312328</v>
      </c>
      <c r="D12">
        <v>45324673</v>
      </c>
      <c r="E12">
        <v>41</v>
      </c>
      <c r="F12">
        <v>7</v>
      </c>
      <c r="G12">
        <v>455258</v>
      </c>
      <c r="H12">
        <v>7.3399000000000001</v>
      </c>
      <c r="I12" s="17">
        <v>1.0691E-13</v>
      </c>
      <c r="J12" t="s">
        <v>943</v>
      </c>
    </row>
    <row r="13" spans="1:10" x14ac:dyDescent="0.3">
      <c r="A13" t="s">
        <v>944</v>
      </c>
      <c r="B13">
        <v>19</v>
      </c>
      <c r="C13">
        <v>45281126</v>
      </c>
      <c r="D13">
        <v>45303891</v>
      </c>
      <c r="E13">
        <v>56</v>
      </c>
      <c r="F13">
        <v>9</v>
      </c>
      <c r="G13">
        <v>455258</v>
      </c>
      <c r="H13">
        <v>7.3226000000000004</v>
      </c>
      <c r="I13" s="17">
        <v>1.2161999999999999E-13</v>
      </c>
      <c r="J13" t="s">
        <v>945</v>
      </c>
    </row>
    <row r="14" spans="1:10" x14ac:dyDescent="0.3">
      <c r="A14" t="s">
        <v>946</v>
      </c>
      <c r="B14">
        <v>19</v>
      </c>
      <c r="C14">
        <v>45445495</v>
      </c>
      <c r="D14">
        <v>45452820</v>
      </c>
      <c r="E14">
        <v>26</v>
      </c>
      <c r="F14">
        <v>4</v>
      </c>
      <c r="G14">
        <v>455258</v>
      </c>
      <c r="H14">
        <v>7.2836999999999996</v>
      </c>
      <c r="I14" s="17">
        <v>1.6243E-13</v>
      </c>
      <c r="J14" t="s">
        <v>947</v>
      </c>
    </row>
    <row r="15" spans="1:10" x14ac:dyDescent="0.3">
      <c r="A15" t="s">
        <v>948</v>
      </c>
      <c r="B15">
        <v>19</v>
      </c>
      <c r="C15">
        <v>45445495</v>
      </c>
      <c r="D15">
        <v>45452822</v>
      </c>
      <c r="E15">
        <v>26</v>
      </c>
      <c r="F15">
        <v>4</v>
      </c>
      <c r="G15">
        <v>455258</v>
      </c>
      <c r="H15">
        <v>7.2836999999999996</v>
      </c>
      <c r="I15" s="17">
        <v>1.6243E-13</v>
      </c>
      <c r="J15" t="s">
        <v>949</v>
      </c>
    </row>
    <row r="16" spans="1:10" x14ac:dyDescent="0.3">
      <c r="A16" t="s">
        <v>950</v>
      </c>
      <c r="B16">
        <v>11</v>
      </c>
      <c r="C16">
        <v>85668727</v>
      </c>
      <c r="D16">
        <v>85780924</v>
      </c>
      <c r="E16">
        <v>322</v>
      </c>
      <c r="F16">
        <v>18</v>
      </c>
      <c r="G16">
        <v>455258</v>
      </c>
      <c r="H16">
        <v>7.2583000000000002</v>
      </c>
      <c r="I16" s="17">
        <v>1.9593E-13</v>
      </c>
      <c r="J16" t="s">
        <v>951</v>
      </c>
    </row>
    <row r="17" spans="1:13" x14ac:dyDescent="0.3">
      <c r="A17" t="s">
        <v>952</v>
      </c>
      <c r="B17">
        <v>2</v>
      </c>
      <c r="C17">
        <v>127805603</v>
      </c>
      <c r="D17">
        <v>127864931</v>
      </c>
      <c r="E17">
        <v>252</v>
      </c>
      <c r="F17">
        <v>24</v>
      </c>
      <c r="G17">
        <v>455258</v>
      </c>
      <c r="H17">
        <v>7.0807000000000002</v>
      </c>
      <c r="I17" s="17">
        <v>7.1716999999999996E-13</v>
      </c>
      <c r="J17" t="s">
        <v>953</v>
      </c>
      <c r="M17" s="17">
        <f>0.05/18763</f>
        <v>2.6648190587859087E-6</v>
      </c>
    </row>
    <row r="18" spans="1:13" x14ac:dyDescent="0.3">
      <c r="A18" t="s">
        <v>954</v>
      </c>
      <c r="B18">
        <v>19</v>
      </c>
      <c r="C18">
        <v>45165545</v>
      </c>
      <c r="D18">
        <v>45187631</v>
      </c>
      <c r="E18">
        <v>27</v>
      </c>
      <c r="F18">
        <v>8</v>
      </c>
      <c r="G18">
        <v>455258</v>
      </c>
      <c r="H18">
        <v>6.9451000000000001</v>
      </c>
      <c r="I18" s="17">
        <v>1.8911999999999999E-12</v>
      </c>
      <c r="J18" t="s">
        <v>955</v>
      </c>
    </row>
    <row r="19" spans="1:13" x14ac:dyDescent="0.3">
      <c r="A19" t="s">
        <v>956</v>
      </c>
      <c r="B19">
        <v>19</v>
      </c>
      <c r="C19">
        <v>45409011</v>
      </c>
      <c r="D19">
        <v>45412650</v>
      </c>
      <c r="E19">
        <v>4</v>
      </c>
      <c r="F19">
        <v>2</v>
      </c>
      <c r="G19">
        <v>455258</v>
      </c>
      <c r="H19">
        <v>6.9142999999999999</v>
      </c>
      <c r="I19" s="17">
        <v>2.3512999999999999E-12</v>
      </c>
      <c r="J19" t="s">
        <v>957</v>
      </c>
    </row>
    <row r="20" spans="1:13" x14ac:dyDescent="0.3">
      <c r="A20" t="s">
        <v>958</v>
      </c>
      <c r="B20">
        <v>11</v>
      </c>
      <c r="C20">
        <v>59968726</v>
      </c>
      <c r="D20">
        <v>60010561</v>
      </c>
      <c r="E20">
        <v>130</v>
      </c>
      <c r="F20">
        <v>13</v>
      </c>
      <c r="G20">
        <v>455258</v>
      </c>
      <c r="H20">
        <v>6.8834999999999997</v>
      </c>
      <c r="I20" s="17">
        <v>2.9191E-12</v>
      </c>
      <c r="J20" t="s">
        <v>959</v>
      </c>
    </row>
    <row r="21" spans="1:13" x14ac:dyDescent="0.3">
      <c r="A21" t="s">
        <v>960</v>
      </c>
      <c r="B21">
        <v>19</v>
      </c>
      <c r="C21">
        <v>45116940</v>
      </c>
      <c r="D21">
        <v>45140081</v>
      </c>
      <c r="E21">
        <v>75</v>
      </c>
      <c r="F21">
        <v>13</v>
      </c>
      <c r="G21">
        <v>455258</v>
      </c>
      <c r="H21">
        <v>6.8022999999999998</v>
      </c>
      <c r="I21" s="17">
        <v>5.1493999999999998E-12</v>
      </c>
      <c r="J21" t="s">
        <v>961</v>
      </c>
    </row>
    <row r="22" spans="1:13" x14ac:dyDescent="0.3">
      <c r="A22" t="s">
        <v>962</v>
      </c>
      <c r="B22">
        <v>14</v>
      </c>
      <c r="C22">
        <v>92788925</v>
      </c>
      <c r="D22">
        <v>92962596</v>
      </c>
      <c r="E22">
        <v>732</v>
      </c>
      <c r="F22">
        <v>54</v>
      </c>
      <c r="G22">
        <v>455258</v>
      </c>
      <c r="H22">
        <v>6.3845000000000001</v>
      </c>
      <c r="I22" s="17">
        <v>8.5990000000000005E-11</v>
      </c>
      <c r="J22" t="s">
        <v>963</v>
      </c>
    </row>
    <row r="23" spans="1:13" x14ac:dyDescent="0.3">
      <c r="A23" t="s">
        <v>964</v>
      </c>
      <c r="B23">
        <v>7</v>
      </c>
      <c r="C23">
        <v>99815864</v>
      </c>
      <c r="D23">
        <v>99819113</v>
      </c>
      <c r="E23">
        <v>11</v>
      </c>
      <c r="F23">
        <v>3</v>
      </c>
      <c r="G23">
        <v>455258</v>
      </c>
      <c r="H23">
        <v>6.2427999999999999</v>
      </c>
      <c r="I23" s="17">
        <v>2.1493E-10</v>
      </c>
      <c r="J23" t="s">
        <v>965</v>
      </c>
    </row>
    <row r="24" spans="1:13" x14ac:dyDescent="0.3">
      <c r="A24" t="s">
        <v>966</v>
      </c>
      <c r="B24">
        <v>7</v>
      </c>
      <c r="C24">
        <v>99775186</v>
      </c>
      <c r="D24">
        <v>99819111</v>
      </c>
      <c r="E24">
        <v>106</v>
      </c>
      <c r="F24">
        <v>8</v>
      </c>
      <c r="G24">
        <v>455258</v>
      </c>
      <c r="H24">
        <v>6.2118000000000002</v>
      </c>
      <c r="I24" s="17">
        <v>2.6195000000000001E-10</v>
      </c>
      <c r="J24" t="s">
        <v>967</v>
      </c>
    </row>
    <row r="25" spans="1:13" x14ac:dyDescent="0.3">
      <c r="A25" t="s">
        <v>968</v>
      </c>
      <c r="B25">
        <v>11</v>
      </c>
      <c r="C25">
        <v>59824060</v>
      </c>
      <c r="D25">
        <v>59838601</v>
      </c>
      <c r="E25">
        <v>46</v>
      </c>
      <c r="F25">
        <v>7</v>
      </c>
      <c r="G25">
        <v>455258</v>
      </c>
      <c r="H25">
        <v>6.1901999999999999</v>
      </c>
      <c r="I25" s="17">
        <v>3.0049000000000001E-10</v>
      </c>
      <c r="J25" t="s">
        <v>969</v>
      </c>
    </row>
    <row r="26" spans="1:13" x14ac:dyDescent="0.3">
      <c r="A26" t="s">
        <v>970</v>
      </c>
      <c r="B26">
        <v>19</v>
      </c>
      <c r="C26">
        <v>45417504</v>
      </c>
      <c r="D26">
        <v>45422606</v>
      </c>
      <c r="E26">
        <v>7</v>
      </c>
      <c r="F26">
        <v>3</v>
      </c>
      <c r="G26">
        <v>455258</v>
      </c>
      <c r="H26">
        <v>6.1093999999999999</v>
      </c>
      <c r="I26" s="17">
        <v>5.0000000000000003E-10</v>
      </c>
      <c r="J26" t="s">
        <v>971</v>
      </c>
    </row>
    <row r="27" spans="1:13" x14ac:dyDescent="0.3">
      <c r="A27" t="s">
        <v>972</v>
      </c>
      <c r="B27">
        <v>19</v>
      </c>
      <c r="C27">
        <v>45457842</v>
      </c>
      <c r="D27">
        <v>45496599</v>
      </c>
      <c r="E27">
        <v>109</v>
      </c>
      <c r="F27">
        <v>14</v>
      </c>
      <c r="G27">
        <v>455258</v>
      </c>
      <c r="H27">
        <v>6.1093999999999999</v>
      </c>
      <c r="I27" s="17">
        <v>5.0000000000000003E-10</v>
      </c>
      <c r="J27" t="s">
        <v>973</v>
      </c>
    </row>
    <row r="28" spans="1:13" x14ac:dyDescent="0.3">
      <c r="A28" t="s">
        <v>974</v>
      </c>
      <c r="B28">
        <v>19</v>
      </c>
      <c r="C28">
        <v>45504688</v>
      </c>
      <c r="D28">
        <v>45541452</v>
      </c>
      <c r="E28">
        <v>65</v>
      </c>
      <c r="F28">
        <v>18</v>
      </c>
      <c r="G28">
        <v>455258</v>
      </c>
      <c r="H28">
        <v>6.1093999999999999</v>
      </c>
      <c r="I28" s="17">
        <v>5.0000000000000003E-10</v>
      </c>
      <c r="J28" t="s">
        <v>975</v>
      </c>
    </row>
    <row r="29" spans="1:13" x14ac:dyDescent="0.3">
      <c r="A29" t="s">
        <v>976</v>
      </c>
      <c r="B29">
        <v>19</v>
      </c>
      <c r="C29">
        <v>45594654</v>
      </c>
      <c r="D29">
        <v>45651335</v>
      </c>
      <c r="E29">
        <v>160</v>
      </c>
      <c r="F29">
        <v>13</v>
      </c>
      <c r="G29">
        <v>455258</v>
      </c>
      <c r="H29">
        <v>6.1093999999999999</v>
      </c>
      <c r="I29" s="17">
        <v>5.0000000000000003E-10</v>
      </c>
      <c r="J29" t="s">
        <v>977</v>
      </c>
    </row>
    <row r="30" spans="1:13" x14ac:dyDescent="0.3">
      <c r="A30" t="s">
        <v>978</v>
      </c>
      <c r="B30">
        <v>19</v>
      </c>
      <c r="C30">
        <v>45683080</v>
      </c>
      <c r="D30">
        <v>45705702</v>
      </c>
      <c r="E30">
        <v>80</v>
      </c>
      <c r="F30">
        <v>17</v>
      </c>
      <c r="G30">
        <v>455258</v>
      </c>
      <c r="H30">
        <v>6.1093999999999999</v>
      </c>
      <c r="I30" s="17">
        <v>5.0000000000000003E-10</v>
      </c>
      <c r="J30" t="s">
        <v>979</v>
      </c>
    </row>
    <row r="31" spans="1:13" x14ac:dyDescent="0.3">
      <c r="A31" t="s">
        <v>980</v>
      </c>
      <c r="B31">
        <v>19</v>
      </c>
      <c r="C31">
        <v>45690646</v>
      </c>
      <c r="D31">
        <v>45720191</v>
      </c>
      <c r="E31">
        <v>130</v>
      </c>
      <c r="F31">
        <v>26</v>
      </c>
      <c r="G31">
        <v>455258</v>
      </c>
      <c r="H31">
        <v>6.1093999999999999</v>
      </c>
      <c r="I31" s="17">
        <v>5.0000000000000003E-10</v>
      </c>
      <c r="J31" t="s">
        <v>981</v>
      </c>
    </row>
    <row r="32" spans="1:13" x14ac:dyDescent="0.3">
      <c r="A32" t="s">
        <v>982</v>
      </c>
      <c r="B32">
        <v>19</v>
      </c>
      <c r="C32">
        <v>45715879</v>
      </c>
      <c r="D32">
        <v>45737469</v>
      </c>
      <c r="E32">
        <v>106</v>
      </c>
      <c r="F32">
        <v>9</v>
      </c>
      <c r="G32">
        <v>455258</v>
      </c>
      <c r="H32">
        <v>6.1093999999999999</v>
      </c>
      <c r="I32" s="17">
        <v>5.0000000000000003E-10</v>
      </c>
      <c r="J32" t="s">
        <v>983</v>
      </c>
    </row>
    <row r="33" spans="1:10" x14ac:dyDescent="0.3">
      <c r="A33" t="s">
        <v>984</v>
      </c>
      <c r="B33">
        <v>19</v>
      </c>
      <c r="C33">
        <v>45202421</v>
      </c>
      <c r="D33">
        <v>45213986</v>
      </c>
      <c r="E33">
        <v>33</v>
      </c>
      <c r="F33">
        <v>9</v>
      </c>
      <c r="G33">
        <v>455258</v>
      </c>
      <c r="H33">
        <v>6.1078000000000001</v>
      </c>
      <c r="I33" s="17">
        <v>5.0500000000000001E-10</v>
      </c>
      <c r="J33" t="s">
        <v>985</v>
      </c>
    </row>
    <row r="34" spans="1:10" x14ac:dyDescent="0.3">
      <c r="A34" t="s">
        <v>986</v>
      </c>
      <c r="B34">
        <v>19</v>
      </c>
      <c r="C34">
        <v>45453301</v>
      </c>
      <c r="D34">
        <v>45457264</v>
      </c>
      <c r="E34">
        <v>28</v>
      </c>
      <c r="F34">
        <v>2</v>
      </c>
      <c r="G34">
        <v>455258</v>
      </c>
      <c r="H34">
        <v>6.0879000000000003</v>
      </c>
      <c r="I34" s="17">
        <v>5.7182999999999998E-10</v>
      </c>
      <c r="J34" t="s">
        <v>987</v>
      </c>
    </row>
    <row r="35" spans="1:10" x14ac:dyDescent="0.3">
      <c r="A35" t="s">
        <v>988</v>
      </c>
      <c r="B35">
        <v>2</v>
      </c>
      <c r="C35">
        <v>233924677</v>
      </c>
      <c r="D35">
        <v>234116549</v>
      </c>
      <c r="E35">
        <v>572</v>
      </c>
      <c r="F35">
        <v>45</v>
      </c>
      <c r="G35">
        <v>455258</v>
      </c>
      <c r="H35">
        <v>6.0014000000000003</v>
      </c>
      <c r="I35" s="17">
        <v>9.781400000000001E-10</v>
      </c>
      <c r="J35" t="s">
        <v>989</v>
      </c>
    </row>
    <row r="36" spans="1:10" x14ac:dyDescent="0.3">
      <c r="A36" t="s">
        <v>990</v>
      </c>
      <c r="B36">
        <v>7</v>
      </c>
      <c r="C36">
        <v>143087382</v>
      </c>
      <c r="D36">
        <v>143105985</v>
      </c>
      <c r="E36">
        <v>46</v>
      </c>
      <c r="F36">
        <v>14</v>
      </c>
      <c r="G36">
        <v>455258</v>
      </c>
      <c r="H36">
        <v>5.9702000000000002</v>
      </c>
      <c r="I36" s="17">
        <v>1.1848999999999999E-9</v>
      </c>
      <c r="J36" t="s">
        <v>991</v>
      </c>
    </row>
    <row r="37" spans="1:10" x14ac:dyDescent="0.3">
      <c r="A37" t="s">
        <v>992</v>
      </c>
      <c r="B37">
        <v>7</v>
      </c>
      <c r="C37">
        <v>99798283</v>
      </c>
      <c r="D37">
        <v>99869855</v>
      </c>
      <c r="E37">
        <v>132</v>
      </c>
      <c r="F37">
        <v>13</v>
      </c>
      <c r="G37">
        <v>455258</v>
      </c>
      <c r="H37">
        <v>5.97</v>
      </c>
      <c r="I37" s="17">
        <v>1.1862000000000001E-9</v>
      </c>
      <c r="J37" t="s">
        <v>993</v>
      </c>
    </row>
    <row r="38" spans="1:10" x14ac:dyDescent="0.3">
      <c r="A38" t="s">
        <v>994</v>
      </c>
      <c r="B38">
        <v>19</v>
      </c>
      <c r="C38">
        <v>45449243</v>
      </c>
      <c r="D38">
        <v>45452822</v>
      </c>
      <c r="E38">
        <v>17</v>
      </c>
      <c r="F38">
        <v>3</v>
      </c>
      <c r="G38">
        <v>455258</v>
      </c>
      <c r="H38">
        <v>5.9450000000000003</v>
      </c>
      <c r="I38" s="17">
        <v>1.3826E-9</v>
      </c>
      <c r="J38" t="s">
        <v>995</v>
      </c>
    </row>
    <row r="39" spans="1:10" x14ac:dyDescent="0.3">
      <c r="A39" t="s">
        <v>996</v>
      </c>
      <c r="B39">
        <v>19</v>
      </c>
      <c r="C39">
        <v>1040102</v>
      </c>
      <c r="D39">
        <v>1065571</v>
      </c>
      <c r="E39">
        <v>109</v>
      </c>
      <c r="F39">
        <v>18</v>
      </c>
      <c r="G39">
        <v>455258</v>
      </c>
      <c r="H39">
        <v>5.7968999999999999</v>
      </c>
      <c r="I39" s="17">
        <v>3.3778000000000001E-9</v>
      </c>
      <c r="J39" t="s">
        <v>997</v>
      </c>
    </row>
    <row r="40" spans="1:10" x14ac:dyDescent="0.3">
      <c r="A40" t="s">
        <v>998</v>
      </c>
      <c r="B40">
        <v>16</v>
      </c>
      <c r="C40">
        <v>31117428</v>
      </c>
      <c r="D40">
        <v>31124110</v>
      </c>
      <c r="E40">
        <v>6</v>
      </c>
      <c r="F40">
        <v>2</v>
      </c>
      <c r="G40">
        <v>455258</v>
      </c>
      <c r="H40">
        <v>5.4688999999999997</v>
      </c>
      <c r="I40" s="17">
        <v>2.2635999999999998E-8</v>
      </c>
      <c r="J40" t="s">
        <v>999</v>
      </c>
    </row>
    <row r="41" spans="1:10" x14ac:dyDescent="0.3">
      <c r="A41" t="s">
        <v>1000</v>
      </c>
      <c r="B41">
        <v>7</v>
      </c>
      <c r="C41">
        <v>99767229</v>
      </c>
      <c r="D41">
        <v>99774995</v>
      </c>
      <c r="E41">
        <v>8</v>
      </c>
      <c r="F41">
        <v>4</v>
      </c>
      <c r="G41">
        <v>455258</v>
      </c>
      <c r="H41">
        <v>5.3421000000000003</v>
      </c>
      <c r="I41" s="17">
        <v>4.5938999999999999E-8</v>
      </c>
      <c r="J41" t="s">
        <v>1001</v>
      </c>
    </row>
    <row r="42" spans="1:10" x14ac:dyDescent="0.3">
      <c r="A42" t="s">
        <v>1002</v>
      </c>
      <c r="B42">
        <v>11</v>
      </c>
      <c r="C42">
        <v>59855734</v>
      </c>
      <c r="D42">
        <v>59863444</v>
      </c>
      <c r="E42">
        <v>20</v>
      </c>
      <c r="F42">
        <v>3</v>
      </c>
      <c r="G42">
        <v>455258</v>
      </c>
      <c r="H42">
        <v>5.3185000000000002</v>
      </c>
      <c r="I42" s="17">
        <v>5.2305999999999999E-8</v>
      </c>
      <c r="J42" t="s">
        <v>1003</v>
      </c>
    </row>
    <row r="43" spans="1:10" x14ac:dyDescent="0.3">
      <c r="A43" t="s">
        <v>1004</v>
      </c>
      <c r="B43">
        <v>17</v>
      </c>
      <c r="C43">
        <v>4981543</v>
      </c>
      <c r="D43">
        <v>4999669</v>
      </c>
      <c r="E43">
        <v>45</v>
      </c>
      <c r="F43">
        <v>9</v>
      </c>
      <c r="G43">
        <v>455258</v>
      </c>
      <c r="H43">
        <v>5.3056999999999999</v>
      </c>
      <c r="I43" s="17">
        <v>5.6108000000000002E-8</v>
      </c>
      <c r="J43" t="s">
        <v>1005</v>
      </c>
    </row>
    <row r="44" spans="1:10" x14ac:dyDescent="0.3">
      <c r="A44" t="s">
        <v>1006</v>
      </c>
      <c r="B44">
        <v>1</v>
      </c>
      <c r="C44">
        <v>207669492</v>
      </c>
      <c r="D44">
        <v>207813992</v>
      </c>
      <c r="E44">
        <v>238</v>
      </c>
      <c r="F44">
        <v>22</v>
      </c>
      <c r="G44">
        <v>455258</v>
      </c>
      <c r="H44">
        <v>5.3048999999999999</v>
      </c>
      <c r="I44" s="17">
        <v>5.6375E-8</v>
      </c>
      <c r="J44" t="s">
        <v>1007</v>
      </c>
    </row>
    <row r="45" spans="1:10" x14ac:dyDescent="0.3">
      <c r="A45" t="s">
        <v>1008</v>
      </c>
      <c r="B45">
        <v>19</v>
      </c>
      <c r="C45">
        <v>1026298</v>
      </c>
      <c r="D45">
        <v>1039068</v>
      </c>
      <c r="E45">
        <v>79</v>
      </c>
      <c r="F45">
        <v>15</v>
      </c>
      <c r="G45">
        <v>455258</v>
      </c>
      <c r="H45">
        <v>5.2751000000000001</v>
      </c>
      <c r="I45" s="17">
        <v>6.6359000000000005E-8</v>
      </c>
      <c r="J45" t="s">
        <v>1009</v>
      </c>
    </row>
    <row r="46" spans="1:10" x14ac:dyDescent="0.3">
      <c r="A46" t="s">
        <v>1010</v>
      </c>
      <c r="B46">
        <v>6</v>
      </c>
      <c r="C46">
        <v>41126244</v>
      </c>
      <c r="D46">
        <v>41130924</v>
      </c>
      <c r="E46">
        <v>4</v>
      </c>
      <c r="F46">
        <v>2</v>
      </c>
      <c r="G46">
        <v>455258</v>
      </c>
      <c r="H46">
        <v>5.2366000000000001</v>
      </c>
      <c r="I46" s="17">
        <v>8.1793999999999998E-8</v>
      </c>
      <c r="J46" t="s">
        <v>1011</v>
      </c>
    </row>
    <row r="47" spans="1:10" x14ac:dyDescent="0.3">
      <c r="A47" t="s">
        <v>1012</v>
      </c>
      <c r="B47">
        <v>17</v>
      </c>
      <c r="C47">
        <v>5008836</v>
      </c>
      <c r="D47">
        <v>5026411</v>
      </c>
      <c r="E47">
        <v>51</v>
      </c>
      <c r="F47">
        <v>15</v>
      </c>
      <c r="G47">
        <v>455258</v>
      </c>
      <c r="H47">
        <v>5.1538000000000004</v>
      </c>
      <c r="I47" s="17">
        <v>1.2764E-7</v>
      </c>
      <c r="J47" t="s">
        <v>1013</v>
      </c>
    </row>
    <row r="48" spans="1:10" x14ac:dyDescent="0.3">
      <c r="A48" t="s">
        <v>1014</v>
      </c>
      <c r="B48">
        <v>1</v>
      </c>
      <c r="C48">
        <v>161185024</v>
      </c>
      <c r="D48">
        <v>161190489</v>
      </c>
      <c r="E48">
        <v>17</v>
      </c>
      <c r="F48">
        <v>6</v>
      </c>
      <c r="G48">
        <v>455258</v>
      </c>
      <c r="H48">
        <v>5.1460999999999997</v>
      </c>
      <c r="I48" s="17">
        <v>1.3297000000000001E-7</v>
      </c>
      <c r="J48" t="s">
        <v>1015</v>
      </c>
    </row>
    <row r="49" spans="1:10" x14ac:dyDescent="0.3">
      <c r="A49" t="s">
        <v>1016</v>
      </c>
      <c r="B49">
        <v>1</v>
      </c>
      <c r="C49">
        <v>161154098</v>
      </c>
      <c r="D49">
        <v>161168846</v>
      </c>
      <c r="E49">
        <v>26</v>
      </c>
      <c r="F49">
        <v>9</v>
      </c>
      <c r="G49">
        <v>455258</v>
      </c>
      <c r="H49">
        <v>5.1222000000000003</v>
      </c>
      <c r="I49" s="17">
        <v>1.5103E-7</v>
      </c>
      <c r="J49" t="s">
        <v>1017</v>
      </c>
    </row>
    <row r="50" spans="1:10" x14ac:dyDescent="0.3">
      <c r="A50" t="s">
        <v>1018</v>
      </c>
      <c r="B50">
        <v>11</v>
      </c>
      <c r="C50">
        <v>121322912</v>
      </c>
      <c r="D50">
        <v>121504402</v>
      </c>
      <c r="E50">
        <v>351</v>
      </c>
      <c r="F50">
        <v>48</v>
      </c>
      <c r="G50">
        <v>455258</v>
      </c>
      <c r="H50">
        <v>5.1052</v>
      </c>
      <c r="I50" s="17">
        <v>1.6526000000000001E-7</v>
      </c>
      <c r="J50" t="s">
        <v>1019</v>
      </c>
    </row>
    <row r="51" spans="1:10" x14ac:dyDescent="0.3">
      <c r="A51" t="s">
        <v>1020</v>
      </c>
      <c r="B51">
        <v>16</v>
      </c>
      <c r="C51">
        <v>31127075</v>
      </c>
      <c r="D51">
        <v>31142714</v>
      </c>
      <c r="E51">
        <v>25</v>
      </c>
      <c r="F51">
        <v>4</v>
      </c>
      <c r="G51">
        <v>455258</v>
      </c>
      <c r="H51">
        <v>5.0414000000000003</v>
      </c>
      <c r="I51" s="17">
        <v>2.3111999999999999E-7</v>
      </c>
      <c r="J51" t="s">
        <v>1021</v>
      </c>
    </row>
    <row r="52" spans="1:10" x14ac:dyDescent="0.3">
      <c r="A52" t="s">
        <v>1022</v>
      </c>
      <c r="B52">
        <v>15</v>
      </c>
      <c r="C52">
        <v>59063391</v>
      </c>
      <c r="D52">
        <v>59154099</v>
      </c>
      <c r="E52">
        <v>190</v>
      </c>
      <c r="F52">
        <v>18</v>
      </c>
      <c r="G52">
        <v>455258</v>
      </c>
      <c r="H52">
        <v>4.9465000000000003</v>
      </c>
      <c r="I52" s="17">
        <v>3.7782999999999999E-7</v>
      </c>
      <c r="J52" t="s">
        <v>1023</v>
      </c>
    </row>
    <row r="53" spans="1:10" x14ac:dyDescent="0.3">
      <c r="A53" t="s">
        <v>1024</v>
      </c>
      <c r="B53">
        <v>1</v>
      </c>
      <c r="C53">
        <v>161141100</v>
      </c>
      <c r="D53">
        <v>161147287</v>
      </c>
      <c r="E53">
        <v>8</v>
      </c>
      <c r="F53">
        <v>3</v>
      </c>
      <c r="G53">
        <v>455258</v>
      </c>
      <c r="H53">
        <v>4.9386000000000001</v>
      </c>
      <c r="I53" s="17">
        <v>3.9349000000000001E-7</v>
      </c>
      <c r="J53" t="s">
        <v>1025</v>
      </c>
    </row>
    <row r="54" spans="1:10" x14ac:dyDescent="0.3">
      <c r="A54" t="s">
        <v>1026</v>
      </c>
      <c r="B54">
        <v>6</v>
      </c>
      <c r="C54">
        <v>47445525</v>
      </c>
      <c r="D54">
        <v>47594999</v>
      </c>
      <c r="E54">
        <v>338</v>
      </c>
      <c r="F54">
        <v>13</v>
      </c>
      <c r="G54">
        <v>455258</v>
      </c>
      <c r="H54">
        <v>4.9246999999999996</v>
      </c>
      <c r="I54" s="17">
        <v>4.2255999999999999E-7</v>
      </c>
      <c r="J54" t="s">
        <v>1027</v>
      </c>
    </row>
    <row r="55" spans="1:10" x14ac:dyDescent="0.3">
      <c r="A55" t="s">
        <v>1028</v>
      </c>
      <c r="B55">
        <v>15</v>
      </c>
      <c r="C55">
        <v>59157374</v>
      </c>
      <c r="D55">
        <v>59389618</v>
      </c>
      <c r="E55">
        <v>474</v>
      </c>
      <c r="F55">
        <v>33</v>
      </c>
      <c r="G55">
        <v>455258</v>
      </c>
      <c r="H55">
        <v>4.8715000000000002</v>
      </c>
      <c r="I55" s="17">
        <v>5.5385999999999996E-7</v>
      </c>
      <c r="J55" t="s">
        <v>1029</v>
      </c>
    </row>
    <row r="56" spans="1:10" x14ac:dyDescent="0.3">
      <c r="A56" t="s">
        <v>1030</v>
      </c>
      <c r="B56">
        <v>16</v>
      </c>
      <c r="C56">
        <v>31150246</v>
      </c>
      <c r="D56">
        <v>31161415</v>
      </c>
      <c r="E56">
        <v>8</v>
      </c>
      <c r="F56">
        <v>3</v>
      </c>
      <c r="G56">
        <v>455258</v>
      </c>
      <c r="H56">
        <v>4.8635999999999999</v>
      </c>
      <c r="I56" s="17">
        <v>5.7642000000000002E-7</v>
      </c>
      <c r="J56" t="s">
        <v>1031</v>
      </c>
    </row>
    <row r="57" spans="1:10" x14ac:dyDescent="0.3">
      <c r="A57" t="s">
        <v>1032</v>
      </c>
      <c r="B57">
        <v>20</v>
      </c>
      <c r="C57">
        <v>54987168</v>
      </c>
      <c r="D57">
        <v>55034396</v>
      </c>
      <c r="E57">
        <v>122</v>
      </c>
      <c r="F57">
        <v>19</v>
      </c>
      <c r="G57">
        <v>455258</v>
      </c>
      <c r="H57">
        <v>4.8468</v>
      </c>
      <c r="I57" s="17">
        <v>6.2743E-7</v>
      </c>
      <c r="J57" t="s">
        <v>1033</v>
      </c>
    </row>
    <row r="58" spans="1:10" x14ac:dyDescent="0.3">
      <c r="A58" t="s">
        <v>1034</v>
      </c>
      <c r="B58">
        <v>19</v>
      </c>
      <c r="C58">
        <v>45666186</v>
      </c>
      <c r="D58">
        <v>45681495</v>
      </c>
      <c r="E58">
        <v>33</v>
      </c>
      <c r="F58">
        <v>6</v>
      </c>
      <c r="G58">
        <v>455258</v>
      </c>
      <c r="H58">
        <v>4.8281999999999998</v>
      </c>
      <c r="I58" s="17">
        <v>6.8889999999999998E-7</v>
      </c>
      <c r="J58" t="s">
        <v>1035</v>
      </c>
    </row>
    <row r="59" spans="1:10" x14ac:dyDescent="0.3">
      <c r="A59" t="s">
        <v>1036</v>
      </c>
      <c r="B59">
        <v>1</v>
      </c>
      <c r="C59">
        <v>161136200</v>
      </c>
      <c r="D59">
        <v>161147803</v>
      </c>
      <c r="E59">
        <v>20</v>
      </c>
      <c r="F59">
        <v>6</v>
      </c>
      <c r="G59">
        <v>455258</v>
      </c>
      <c r="H59">
        <v>4.8258999999999999</v>
      </c>
      <c r="I59" s="17">
        <v>6.9673999999999998E-7</v>
      </c>
      <c r="J59" t="s">
        <v>1037</v>
      </c>
    </row>
    <row r="60" spans="1:10" x14ac:dyDescent="0.3">
      <c r="A60" t="s">
        <v>1038</v>
      </c>
      <c r="B60">
        <v>16</v>
      </c>
      <c r="C60">
        <v>31102163</v>
      </c>
      <c r="D60">
        <v>31107301</v>
      </c>
      <c r="E60">
        <v>6</v>
      </c>
      <c r="F60">
        <v>2</v>
      </c>
      <c r="G60">
        <v>455258</v>
      </c>
      <c r="H60">
        <v>4.8158000000000003</v>
      </c>
      <c r="I60" s="17">
        <v>7.3310999999999998E-7</v>
      </c>
      <c r="J60" t="s">
        <v>1039</v>
      </c>
    </row>
    <row r="61" spans="1:10" x14ac:dyDescent="0.3">
      <c r="A61" t="s">
        <v>1040</v>
      </c>
      <c r="B61">
        <v>19</v>
      </c>
      <c r="C61">
        <v>51728320</v>
      </c>
      <c r="D61">
        <v>51747115</v>
      </c>
      <c r="E61">
        <v>28</v>
      </c>
      <c r="F61">
        <v>8</v>
      </c>
      <c r="G61">
        <v>455258</v>
      </c>
      <c r="H61">
        <v>4.7790999999999997</v>
      </c>
      <c r="I61" s="17">
        <v>8.8038000000000005E-7</v>
      </c>
      <c r="J61" t="s">
        <v>1041</v>
      </c>
    </row>
    <row r="62" spans="1:10" x14ac:dyDescent="0.3">
      <c r="A62" t="s">
        <v>1042</v>
      </c>
      <c r="B62">
        <v>17</v>
      </c>
      <c r="C62">
        <v>61554422</v>
      </c>
      <c r="D62">
        <v>61599205</v>
      </c>
      <c r="E62">
        <v>96</v>
      </c>
      <c r="F62">
        <v>9</v>
      </c>
      <c r="G62">
        <v>455258</v>
      </c>
      <c r="H62">
        <v>4.7191000000000001</v>
      </c>
      <c r="I62" s="17">
        <v>1.1846000000000001E-6</v>
      </c>
      <c r="J62" t="s">
        <v>1043</v>
      </c>
    </row>
    <row r="63" spans="1:10" x14ac:dyDescent="0.3">
      <c r="A63" t="s">
        <v>1044</v>
      </c>
      <c r="B63">
        <v>7</v>
      </c>
      <c r="C63">
        <v>99613204</v>
      </c>
      <c r="D63">
        <v>99639312</v>
      </c>
      <c r="E63">
        <v>41</v>
      </c>
      <c r="F63">
        <v>9</v>
      </c>
      <c r="G63">
        <v>455258</v>
      </c>
      <c r="H63">
        <v>4.6974</v>
      </c>
      <c r="I63" s="17">
        <v>1.3173000000000001E-6</v>
      </c>
      <c r="J63" t="s">
        <v>1045</v>
      </c>
    </row>
    <row r="64" spans="1:10" x14ac:dyDescent="0.3">
      <c r="A64" t="s">
        <v>1046</v>
      </c>
      <c r="B64">
        <v>15</v>
      </c>
      <c r="C64">
        <v>59171244</v>
      </c>
      <c r="D64">
        <v>59225852</v>
      </c>
      <c r="E64">
        <v>64</v>
      </c>
      <c r="F64">
        <v>8</v>
      </c>
      <c r="G64">
        <v>455258</v>
      </c>
      <c r="H64">
        <v>4.6128</v>
      </c>
      <c r="I64" s="17">
        <v>1.9867E-6</v>
      </c>
      <c r="J64" t="s">
        <v>1047</v>
      </c>
    </row>
    <row r="65" spans="1:10" x14ac:dyDescent="0.3">
      <c r="A65" t="s">
        <v>1048</v>
      </c>
      <c r="B65">
        <v>19</v>
      </c>
      <c r="C65">
        <v>45542298</v>
      </c>
      <c r="D65">
        <v>45574214</v>
      </c>
      <c r="E65">
        <v>52</v>
      </c>
      <c r="F65">
        <v>8</v>
      </c>
      <c r="G65">
        <v>455258</v>
      </c>
      <c r="H65">
        <v>4.5860000000000003</v>
      </c>
      <c r="I65" s="17">
        <v>2.2587999999999999E-6</v>
      </c>
      <c r="J65" t="s">
        <v>1049</v>
      </c>
    </row>
    <row r="66" spans="1:10" x14ac:dyDescent="0.3">
      <c r="A66" t="s">
        <v>1050</v>
      </c>
      <c r="B66">
        <v>19</v>
      </c>
      <c r="C66">
        <v>45910591</v>
      </c>
      <c r="D66">
        <v>45982086</v>
      </c>
      <c r="E66">
        <v>206</v>
      </c>
      <c r="F66">
        <v>31</v>
      </c>
      <c r="G66">
        <v>455258</v>
      </c>
      <c r="H66">
        <v>4.5750999999999999</v>
      </c>
      <c r="I66" s="17">
        <v>2.3804999999999999E-6</v>
      </c>
      <c r="J66" t="s">
        <v>1051</v>
      </c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C80D7-C42B-42B0-B386-55E12AA5086A}">
  <dimension ref="A1:P77"/>
  <sheetViews>
    <sheetView workbookViewId="0">
      <selection activeCell="M16" sqref="M16"/>
    </sheetView>
  </sheetViews>
  <sheetFormatPr defaultRowHeight="14.4" x14ac:dyDescent="0.3"/>
  <sheetData>
    <row r="1" spans="1:16" s="10" customFormat="1" ht="18" x14ac:dyDescent="0.35">
      <c r="B1" s="43" t="s">
        <v>1152</v>
      </c>
    </row>
    <row r="3" spans="1:16" x14ac:dyDescent="0.3">
      <c r="A3" t="s">
        <v>769</v>
      </c>
      <c r="B3" t="s">
        <v>770</v>
      </c>
      <c r="C3" t="s">
        <v>771</v>
      </c>
      <c r="D3" t="s">
        <v>772</v>
      </c>
      <c r="E3" t="s">
        <v>773</v>
      </c>
      <c r="F3" t="s">
        <v>774</v>
      </c>
      <c r="G3" t="s">
        <v>775</v>
      </c>
      <c r="H3" t="s">
        <v>776</v>
      </c>
      <c r="I3" t="s">
        <v>73</v>
      </c>
      <c r="J3" t="s">
        <v>777</v>
      </c>
    </row>
    <row r="4" spans="1:16" x14ac:dyDescent="0.3">
      <c r="A4" t="s">
        <v>778</v>
      </c>
      <c r="B4">
        <v>6</v>
      </c>
      <c r="C4">
        <v>27878963</v>
      </c>
      <c r="D4">
        <v>27880174</v>
      </c>
      <c r="E4">
        <v>4</v>
      </c>
      <c r="F4">
        <v>2</v>
      </c>
      <c r="G4">
        <v>456327</v>
      </c>
      <c r="H4">
        <v>6.7431000000000001</v>
      </c>
      <c r="I4" s="17">
        <v>7.7494999999999996E-12</v>
      </c>
      <c r="J4" t="s">
        <v>779</v>
      </c>
    </row>
    <row r="5" spans="1:16" x14ac:dyDescent="0.3">
      <c r="A5" t="s">
        <v>780</v>
      </c>
      <c r="B5">
        <v>19</v>
      </c>
      <c r="C5">
        <v>18747775</v>
      </c>
      <c r="D5">
        <v>18781309</v>
      </c>
      <c r="E5">
        <v>100</v>
      </c>
      <c r="F5">
        <v>16</v>
      </c>
      <c r="G5">
        <v>456327</v>
      </c>
      <c r="H5">
        <v>6.6489000000000003</v>
      </c>
      <c r="I5" s="17">
        <v>1.4762E-11</v>
      </c>
      <c r="J5" t="s">
        <v>781</v>
      </c>
      <c r="O5">
        <v>0.05</v>
      </c>
    </row>
    <row r="6" spans="1:16" x14ac:dyDescent="0.3">
      <c r="A6" t="s">
        <v>782</v>
      </c>
      <c r="B6">
        <v>6</v>
      </c>
      <c r="C6">
        <v>27858093</v>
      </c>
      <c r="D6">
        <v>27860884</v>
      </c>
      <c r="E6">
        <v>7</v>
      </c>
      <c r="F6">
        <v>2</v>
      </c>
      <c r="G6">
        <v>456327</v>
      </c>
      <c r="H6">
        <v>6.5320999999999998</v>
      </c>
      <c r="I6" s="17">
        <v>3.2432000000000002E-11</v>
      </c>
      <c r="J6" t="s">
        <v>783</v>
      </c>
      <c r="P6">
        <f>O5/O7</f>
        <v>2.6648190587859087E-6</v>
      </c>
    </row>
    <row r="7" spans="1:16" x14ac:dyDescent="0.3">
      <c r="A7" t="s">
        <v>784</v>
      </c>
      <c r="B7">
        <v>6</v>
      </c>
      <c r="C7">
        <v>26458150</v>
      </c>
      <c r="D7">
        <v>26476849</v>
      </c>
      <c r="E7">
        <v>63</v>
      </c>
      <c r="F7">
        <v>12</v>
      </c>
      <c r="G7">
        <v>456327</v>
      </c>
      <c r="H7">
        <v>6.5091999999999999</v>
      </c>
      <c r="I7" s="17">
        <v>3.7776000000000002E-11</v>
      </c>
      <c r="J7" t="s">
        <v>785</v>
      </c>
      <c r="O7">
        <v>18763</v>
      </c>
    </row>
    <row r="8" spans="1:16" x14ac:dyDescent="0.3">
      <c r="A8" t="s">
        <v>786</v>
      </c>
      <c r="B8">
        <v>1</v>
      </c>
      <c r="C8">
        <v>66258197</v>
      </c>
      <c r="D8">
        <v>66840259</v>
      </c>
      <c r="E8">
        <v>1407</v>
      </c>
      <c r="F8">
        <v>76</v>
      </c>
      <c r="G8">
        <v>456327</v>
      </c>
      <c r="H8">
        <v>6.3925999999999998</v>
      </c>
      <c r="I8" s="17">
        <v>8.1529000000000006E-11</v>
      </c>
      <c r="J8" t="s">
        <v>787</v>
      </c>
    </row>
    <row r="9" spans="1:16" x14ac:dyDescent="0.3">
      <c r="A9" t="s">
        <v>788</v>
      </c>
      <c r="B9">
        <v>6</v>
      </c>
      <c r="C9">
        <v>27840926</v>
      </c>
      <c r="D9">
        <v>27841289</v>
      </c>
      <c r="E9">
        <v>1</v>
      </c>
      <c r="F9">
        <v>1</v>
      </c>
      <c r="G9">
        <v>456327</v>
      </c>
      <c r="H9">
        <v>6.3898999999999999</v>
      </c>
      <c r="I9" s="17">
        <v>8.2999999999999998E-11</v>
      </c>
      <c r="J9" t="s">
        <v>789</v>
      </c>
    </row>
    <row r="10" spans="1:16" x14ac:dyDescent="0.3">
      <c r="A10" t="s">
        <v>790</v>
      </c>
      <c r="B10">
        <v>7</v>
      </c>
      <c r="C10">
        <v>3341080</v>
      </c>
      <c r="D10">
        <v>4308632</v>
      </c>
      <c r="E10">
        <v>3683</v>
      </c>
      <c r="F10">
        <v>107</v>
      </c>
      <c r="G10">
        <v>456327</v>
      </c>
      <c r="H10">
        <v>6.3776999999999999</v>
      </c>
      <c r="I10" s="17">
        <v>8.9889999999999999E-11</v>
      </c>
      <c r="J10" t="s">
        <v>791</v>
      </c>
    </row>
    <row r="11" spans="1:16" x14ac:dyDescent="0.3">
      <c r="A11" t="s">
        <v>792</v>
      </c>
      <c r="B11">
        <v>6</v>
      </c>
      <c r="C11">
        <v>27806323</v>
      </c>
      <c r="D11">
        <v>27823487</v>
      </c>
      <c r="E11">
        <v>26</v>
      </c>
      <c r="F11">
        <v>5</v>
      </c>
      <c r="G11">
        <v>456327</v>
      </c>
      <c r="H11">
        <v>6.2911000000000001</v>
      </c>
      <c r="I11" s="17">
        <v>1.5757999999999999E-10</v>
      </c>
      <c r="J11" t="s">
        <v>793</v>
      </c>
    </row>
    <row r="12" spans="1:16" x14ac:dyDescent="0.3">
      <c r="A12" t="s">
        <v>794</v>
      </c>
      <c r="B12">
        <v>6</v>
      </c>
      <c r="C12">
        <v>31321649</v>
      </c>
      <c r="D12">
        <v>31324965</v>
      </c>
      <c r="E12">
        <v>96</v>
      </c>
      <c r="F12">
        <v>21</v>
      </c>
      <c r="G12">
        <v>456327</v>
      </c>
      <c r="H12">
        <v>6.1848999999999998</v>
      </c>
      <c r="I12" s="17">
        <v>3.1076000000000002E-10</v>
      </c>
      <c r="J12" t="s">
        <v>795</v>
      </c>
    </row>
    <row r="13" spans="1:16" x14ac:dyDescent="0.3">
      <c r="A13" t="s">
        <v>796</v>
      </c>
      <c r="B13">
        <v>6</v>
      </c>
      <c r="C13">
        <v>31236526</v>
      </c>
      <c r="D13">
        <v>31239907</v>
      </c>
      <c r="E13">
        <v>121</v>
      </c>
      <c r="F13">
        <v>11</v>
      </c>
      <c r="G13">
        <v>456327</v>
      </c>
      <c r="H13">
        <v>6.1166</v>
      </c>
      <c r="I13" s="17">
        <v>4.7794000000000001E-10</v>
      </c>
      <c r="J13" t="s">
        <v>797</v>
      </c>
    </row>
    <row r="14" spans="1:16" x14ac:dyDescent="0.3">
      <c r="A14" t="s">
        <v>798</v>
      </c>
      <c r="B14">
        <v>6</v>
      </c>
      <c r="C14">
        <v>27775257</v>
      </c>
      <c r="D14">
        <v>27775709</v>
      </c>
      <c r="E14">
        <v>2</v>
      </c>
      <c r="F14">
        <v>1</v>
      </c>
      <c r="G14">
        <v>456327</v>
      </c>
      <c r="H14">
        <v>6.1093999999999999</v>
      </c>
      <c r="I14" s="17">
        <v>5.0000000000000003E-10</v>
      </c>
      <c r="J14" t="s">
        <v>799</v>
      </c>
    </row>
    <row r="15" spans="1:16" x14ac:dyDescent="0.3">
      <c r="A15" t="s">
        <v>800</v>
      </c>
      <c r="B15">
        <v>19</v>
      </c>
      <c r="C15">
        <v>18794487</v>
      </c>
      <c r="D15">
        <v>18893004</v>
      </c>
      <c r="E15">
        <v>256</v>
      </c>
      <c r="F15">
        <v>27</v>
      </c>
      <c r="G15">
        <v>456327</v>
      </c>
      <c r="H15">
        <v>6.0312000000000001</v>
      </c>
      <c r="I15" s="17">
        <v>8.1380000000000002E-10</v>
      </c>
      <c r="J15" t="s">
        <v>801</v>
      </c>
    </row>
    <row r="16" spans="1:16" x14ac:dyDescent="0.3">
      <c r="A16" t="s">
        <v>802</v>
      </c>
      <c r="B16">
        <v>6</v>
      </c>
      <c r="C16">
        <v>30899130</v>
      </c>
      <c r="D16">
        <v>30899952</v>
      </c>
      <c r="E16">
        <v>9</v>
      </c>
      <c r="F16">
        <v>3</v>
      </c>
      <c r="G16">
        <v>456327</v>
      </c>
      <c r="H16">
        <v>5.9226999999999999</v>
      </c>
      <c r="I16" s="17">
        <v>1.5838000000000001E-9</v>
      </c>
      <c r="J16" t="s">
        <v>803</v>
      </c>
    </row>
    <row r="17" spans="1:10" x14ac:dyDescent="0.3">
      <c r="A17" t="s">
        <v>804</v>
      </c>
      <c r="B17">
        <v>6</v>
      </c>
      <c r="C17">
        <v>29523292</v>
      </c>
      <c r="D17">
        <v>29527702</v>
      </c>
      <c r="E17">
        <v>11</v>
      </c>
      <c r="F17">
        <v>3</v>
      </c>
      <c r="G17">
        <v>456327</v>
      </c>
      <c r="H17">
        <v>5.9065000000000003</v>
      </c>
      <c r="I17" s="17">
        <v>1.7474E-9</v>
      </c>
      <c r="J17" t="s">
        <v>805</v>
      </c>
    </row>
    <row r="18" spans="1:10" x14ac:dyDescent="0.3">
      <c r="A18" t="s">
        <v>806</v>
      </c>
      <c r="B18">
        <v>6</v>
      </c>
      <c r="C18">
        <v>27834570</v>
      </c>
      <c r="D18">
        <v>27835359</v>
      </c>
      <c r="E18">
        <v>3</v>
      </c>
      <c r="F18">
        <v>2</v>
      </c>
      <c r="G18">
        <v>456327</v>
      </c>
      <c r="H18">
        <v>5.8978000000000002</v>
      </c>
      <c r="I18" s="17">
        <v>1.8415000000000001E-9</v>
      </c>
      <c r="J18" t="s">
        <v>807</v>
      </c>
    </row>
    <row r="19" spans="1:10" x14ac:dyDescent="0.3">
      <c r="A19" t="s">
        <v>808</v>
      </c>
      <c r="B19">
        <v>6</v>
      </c>
      <c r="C19">
        <v>30152232</v>
      </c>
      <c r="D19">
        <v>30181204</v>
      </c>
      <c r="E19">
        <v>109</v>
      </c>
      <c r="F19">
        <v>14</v>
      </c>
      <c r="G19">
        <v>456327</v>
      </c>
      <c r="H19">
        <v>5.8944999999999999</v>
      </c>
      <c r="I19" s="17">
        <v>1.8789000000000002E-9</v>
      </c>
      <c r="J19" t="s">
        <v>809</v>
      </c>
    </row>
    <row r="20" spans="1:10" x14ac:dyDescent="0.3">
      <c r="A20" t="s">
        <v>810</v>
      </c>
      <c r="B20">
        <v>5</v>
      </c>
      <c r="C20">
        <v>155297354</v>
      </c>
      <c r="D20">
        <v>156194799</v>
      </c>
      <c r="E20">
        <v>2568</v>
      </c>
      <c r="F20">
        <v>95</v>
      </c>
      <c r="G20">
        <v>456327</v>
      </c>
      <c r="H20">
        <v>5.8845999999999998</v>
      </c>
      <c r="I20" s="17">
        <v>1.9956E-9</v>
      </c>
      <c r="J20" t="s">
        <v>811</v>
      </c>
    </row>
    <row r="21" spans="1:10" x14ac:dyDescent="0.3">
      <c r="A21" t="s">
        <v>812</v>
      </c>
      <c r="B21">
        <v>3</v>
      </c>
      <c r="C21">
        <v>50192478</v>
      </c>
      <c r="D21">
        <v>50226508</v>
      </c>
      <c r="E21">
        <v>61</v>
      </c>
      <c r="F21">
        <v>9</v>
      </c>
      <c r="G21">
        <v>456327</v>
      </c>
      <c r="H21">
        <v>5.8693999999999997</v>
      </c>
      <c r="I21" s="17">
        <v>2.1875000000000001E-9</v>
      </c>
      <c r="J21" t="s">
        <v>813</v>
      </c>
    </row>
    <row r="22" spans="1:10" x14ac:dyDescent="0.3">
      <c r="A22" t="s">
        <v>814</v>
      </c>
      <c r="B22">
        <v>6</v>
      </c>
      <c r="C22">
        <v>30644166</v>
      </c>
      <c r="D22">
        <v>30655672</v>
      </c>
      <c r="E22">
        <v>13</v>
      </c>
      <c r="F22">
        <v>6</v>
      </c>
      <c r="G22">
        <v>456327</v>
      </c>
      <c r="H22">
        <v>5.758</v>
      </c>
      <c r="I22" s="17">
        <v>4.2553000000000004E-9</v>
      </c>
      <c r="J22" t="s">
        <v>815</v>
      </c>
    </row>
    <row r="23" spans="1:10" x14ac:dyDescent="0.3">
      <c r="A23" t="s">
        <v>816</v>
      </c>
      <c r="B23">
        <v>6</v>
      </c>
      <c r="C23">
        <v>27833034</v>
      </c>
      <c r="D23">
        <v>27833606</v>
      </c>
      <c r="E23">
        <v>2</v>
      </c>
      <c r="F23">
        <v>1</v>
      </c>
      <c r="G23">
        <v>456327</v>
      </c>
      <c r="H23">
        <v>5.7431999999999999</v>
      </c>
      <c r="I23" s="17">
        <v>4.6446999999999999E-9</v>
      </c>
      <c r="J23" t="s">
        <v>817</v>
      </c>
    </row>
    <row r="24" spans="1:10" x14ac:dyDescent="0.3">
      <c r="A24" t="s">
        <v>818</v>
      </c>
      <c r="B24">
        <v>6</v>
      </c>
      <c r="C24">
        <v>27782112</v>
      </c>
      <c r="D24">
        <v>27782607</v>
      </c>
      <c r="E24">
        <v>2</v>
      </c>
      <c r="F24">
        <v>1</v>
      </c>
      <c r="G24">
        <v>456327</v>
      </c>
      <c r="H24">
        <v>5.7122999999999999</v>
      </c>
      <c r="I24" s="17">
        <v>5.5714999999999996E-9</v>
      </c>
      <c r="J24" t="s">
        <v>819</v>
      </c>
    </row>
    <row r="25" spans="1:10" x14ac:dyDescent="0.3">
      <c r="A25" t="s">
        <v>820</v>
      </c>
      <c r="B25">
        <v>3</v>
      </c>
      <c r="C25">
        <v>50126341</v>
      </c>
      <c r="D25">
        <v>50156454</v>
      </c>
      <c r="E25">
        <v>28</v>
      </c>
      <c r="F25">
        <v>5</v>
      </c>
      <c r="G25">
        <v>456327</v>
      </c>
      <c r="H25">
        <v>5.5254000000000003</v>
      </c>
      <c r="I25" s="17">
        <v>1.6441000000000001E-8</v>
      </c>
      <c r="J25" t="s">
        <v>821</v>
      </c>
    </row>
    <row r="26" spans="1:10" x14ac:dyDescent="0.3">
      <c r="A26" t="s">
        <v>822</v>
      </c>
      <c r="B26">
        <v>19</v>
      </c>
      <c r="C26">
        <v>18718240</v>
      </c>
      <c r="D26">
        <v>18731849</v>
      </c>
      <c r="E26">
        <v>42</v>
      </c>
      <c r="F26">
        <v>10</v>
      </c>
      <c r="G26">
        <v>456327</v>
      </c>
      <c r="H26">
        <v>5.4842000000000004</v>
      </c>
      <c r="I26" s="17">
        <v>2.077E-8</v>
      </c>
      <c r="J26" t="s">
        <v>823</v>
      </c>
    </row>
    <row r="27" spans="1:10" x14ac:dyDescent="0.3">
      <c r="A27" t="s">
        <v>824</v>
      </c>
      <c r="B27">
        <v>4</v>
      </c>
      <c r="C27">
        <v>140637907</v>
      </c>
      <c r="D27">
        <v>141075338</v>
      </c>
      <c r="E27">
        <v>1035</v>
      </c>
      <c r="F27">
        <v>100</v>
      </c>
      <c r="G27">
        <v>456327</v>
      </c>
      <c r="H27">
        <v>5.4614000000000003</v>
      </c>
      <c r="I27" s="17">
        <v>2.3624E-8</v>
      </c>
      <c r="J27" t="s">
        <v>825</v>
      </c>
    </row>
    <row r="28" spans="1:10" x14ac:dyDescent="0.3">
      <c r="A28" t="s">
        <v>826</v>
      </c>
      <c r="B28">
        <v>6</v>
      </c>
      <c r="C28">
        <v>28212401</v>
      </c>
      <c r="D28">
        <v>28227011</v>
      </c>
      <c r="E28">
        <v>29</v>
      </c>
      <c r="F28">
        <v>8</v>
      </c>
      <c r="G28">
        <v>456327</v>
      </c>
      <c r="H28">
        <v>5.4579000000000004</v>
      </c>
      <c r="I28" s="17">
        <v>2.4092999999999999E-8</v>
      </c>
      <c r="J28" t="s">
        <v>827</v>
      </c>
    </row>
    <row r="29" spans="1:10" x14ac:dyDescent="0.3">
      <c r="A29" t="s">
        <v>828</v>
      </c>
      <c r="B29">
        <v>6</v>
      </c>
      <c r="C29">
        <v>30908749</v>
      </c>
      <c r="D29">
        <v>30921998</v>
      </c>
      <c r="E29">
        <v>33</v>
      </c>
      <c r="F29">
        <v>10</v>
      </c>
      <c r="G29">
        <v>456327</v>
      </c>
      <c r="H29">
        <v>5.4481999999999999</v>
      </c>
      <c r="I29" s="17">
        <v>2.5446999999999999E-8</v>
      </c>
      <c r="J29" t="s">
        <v>829</v>
      </c>
    </row>
    <row r="30" spans="1:10" x14ac:dyDescent="0.3">
      <c r="A30" t="s">
        <v>830</v>
      </c>
      <c r="B30">
        <v>6</v>
      </c>
      <c r="C30">
        <v>29523406</v>
      </c>
      <c r="D30">
        <v>29601753</v>
      </c>
      <c r="E30">
        <v>245</v>
      </c>
      <c r="F30">
        <v>23</v>
      </c>
      <c r="G30">
        <v>456327</v>
      </c>
      <c r="H30">
        <v>5.3992000000000004</v>
      </c>
      <c r="I30" s="17">
        <v>3.3467999999999999E-8</v>
      </c>
      <c r="J30" t="s">
        <v>831</v>
      </c>
    </row>
    <row r="31" spans="1:10" x14ac:dyDescent="0.3">
      <c r="A31" t="s">
        <v>832</v>
      </c>
      <c r="B31">
        <v>6</v>
      </c>
      <c r="C31">
        <v>30844198</v>
      </c>
      <c r="D31">
        <v>30867933</v>
      </c>
      <c r="E31">
        <v>73</v>
      </c>
      <c r="F31">
        <v>11</v>
      </c>
      <c r="G31">
        <v>456327</v>
      </c>
      <c r="H31">
        <v>5.3876999999999997</v>
      </c>
      <c r="I31" s="17">
        <v>3.5675E-8</v>
      </c>
      <c r="J31" t="s">
        <v>833</v>
      </c>
    </row>
    <row r="32" spans="1:10" x14ac:dyDescent="0.3">
      <c r="A32" t="s">
        <v>834</v>
      </c>
      <c r="B32">
        <v>6</v>
      </c>
      <c r="C32">
        <v>26365387</v>
      </c>
      <c r="D32">
        <v>26378546</v>
      </c>
      <c r="E32">
        <v>96</v>
      </c>
      <c r="F32">
        <v>8</v>
      </c>
      <c r="G32">
        <v>456327</v>
      </c>
      <c r="H32">
        <v>5.3728999999999996</v>
      </c>
      <c r="I32" s="17">
        <v>3.8740000000000001E-8</v>
      </c>
      <c r="J32" t="s">
        <v>835</v>
      </c>
    </row>
    <row r="33" spans="1:10" x14ac:dyDescent="0.3">
      <c r="A33" t="s">
        <v>836</v>
      </c>
      <c r="B33">
        <v>6</v>
      </c>
      <c r="C33">
        <v>30875961</v>
      </c>
      <c r="D33">
        <v>30881883</v>
      </c>
      <c r="E33">
        <v>20</v>
      </c>
      <c r="F33">
        <v>4</v>
      </c>
      <c r="G33">
        <v>456327</v>
      </c>
      <c r="H33">
        <v>5.3362999999999996</v>
      </c>
      <c r="I33" s="17">
        <v>4.7442000000000002E-8</v>
      </c>
      <c r="J33" t="s">
        <v>837</v>
      </c>
    </row>
    <row r="34" spans="1:10" x14ac:dyDescent="0.3">
      <c r="A34" t="s">
        <v>838</v>
      </c>
      <c r="B34">
        <v>6</v>
      </c>
      <c r="C34">
        <v>28109688</v>
      </c>
      <c r="D34">
        <v>28127250</v>
      </c>
      <c r="E34">
        <v>45</v>
      </c>
      <c r="F34">
        <v>7</v>
      </c>
      <c r="G34">
        <v>456327</v>
      </c>
      <c r="H34">
        <v>5.3250999999999999</v>
      </c>
      <c r="I34" s="17">
        <v>5.0437999999999998E-8</v>
      </c>
      <c r="J34" t="s">
        <v>839</v>
      </c>
    </row>
    <row r="35" spans="1:10" x14ac:dyDescent="0.3">
      <c r="A35" t="s">
        <v>840</v>
      </c>
      <c r="B35">
        <v>3</v>
      </c>
      <c r="C35">
        <v>49977440</v>
      </c>
      <c r="D35">
        <v>50137478</v>
      </c>
      <c r="E35">
        <v>282</v>
      </c>
      <c r="F35">
        <v>13</v>
      </c>
      <c r="G35">
        <v>456327</v>
      </c>
      <c r="H35">
        <v>5.3014999999999999</v>
      </c>
      <c r="I35" s="17">
        <v>5.7422999999999997E-8</v>
      </c>
      <c r="J35" t="s">
        <v>841</v>
      </c>
    </row>
    <row r="36" spans="1:10" x14ac:dyDescent="0.3">
      <c r="A36" t="s">
        <v>842</v>
      </c>
      <c r="B36">
        <v>6</v>
      </c>
      <c r="C36">
        <v>26597180</v>
      </c>
      <c r="D36">
        <v>26600278</v>
      </c>
      <c r="E36">
        <v>14</v>
      </c>
      <c r="F36">
        <v>4</v>
      </c>
      <c r="G36">
        <v>456327</v>
      </c>
      <c r="H36">
        <v>5.2431000000000001</v>
      </c>
      <c r="I36" s="17">
        <v>7.8946999999999999E-8</v>
      </c>
      <c r="J36" t="s">
        <v>843</v>
      </c>
    </row>
    <row r="37" spans="1:10" x14ac:dyDescent="0.3">
      <c r="A37" t="s">
        <v>844</v>
      </c>
      <c r="B37">
        <v>6</v>
      </c>
      <c r="C37">
        <v>26104104</v>
      </c>
      <c r="D37">
        <v>26104518</v>
      </c>
      <c r="E37">
        <v>2</v>
      </c>
      <c r="F37">
        <v>1</v>
      </c>
      <c r="G37">
        <v>456327</v>
      </c>
      <c r="H37">
        <v>5.2229999999999999</v>
      </c>
      <c r="I37" s="17">
        <v>8.8041000000000001E-8</v>
      </c>
      <c r="J37" t="s">
        <v>845</v>
      </c>
    </row>
    <row r="38" spans="1:10" x14ac:dyDescent="0.3">
      <c r="A38" t="s">
        <v>846</v>
      </c>
      <c r="B38">
        <v>6</v>
      </c>
      <c r="C38">
        <v>28249314</v>
      </c>
      <c r="D38">
        <v>28270326</v>
      </c>
      <c r="E38">
        <v>56</v>
      </c>
      <c r="F38">
        <v>10</v>
      </c>
      <c r="G38">
        <v>456327</v>
      </c>
      <c r="H38">
        <v>5.1787999999999998</v>
      </c>
      <c r="I38" s="17">
        <v>1.1164E-7</v>
      </c>
      <c r="J38" t="s">
        <v>847</v>
      </c>
    </row>
    <row r="39" spans="1:10" x14ac:dyDescent="0.3">
      <c r="A39" t="s">
        <v>848</v>
      </c>
      <c r="B39">
        <v>6</v>
      </c>
      <c r="C39">
        <v>28092338</v>
      </c>
      <c r="D39">
        <v>28097860</v>
      </c>
      <c r="E39">
        <v>9</v>
      </c>
      <c r="F39">
        <v>2</v>
      </c>
      <c r="G39">
        <v>456327</v>
      </c>
      <c r="H39">
        <v>5.1593999999999998</v>
      </c>
      <c r="I39" s="17">
        <v>1.2389000000000001E-7</v>
      </c>
      <c r="J39" t="s">
        <v>849</v>
      </c>
    </row>
    <row r="40" spans="1:10" x14ac:dyDescent="0.3">
      <c r="A40" t="s">
        <v>850</v>
      </c>
      <c r="B40">
        <v>6</v>
      </c>
      <c r="C40">
        <v>32407619</v>
      </c>
      <c r="D40">
        <v>32412823</v>
      </c>
      <c r="E40">
        <v>55</v>
      </c>
      <c r="F40">
        <v>8</v>
      </c>
      <c r="G40">
        <v>456327</v>
      </c>
      <c r="H40">
        <v>5.1299000000000001</v>
      </c>
      <c r="I40" s="17">
        <v>1.4494E-7</v>
      </c>
      <c r="J40" t="s">
        <v>851</v>
      </c>
    </row>
    <row r="41" spans="1:10" x14ac:dyDescent="0.3">
      <c r="A41" t="s">
        <v>852</v>
      </c>
      <c r="B41">
        <v>6</v>
      </c>
      <c r="C41">
        <v>31707725</v>
      </c>
      <c r="D41">
        <v>31732622</v>
      </c>
      <c r="E41">
        <v>55</v>
      </c>
      <c r="F41">
        <v>13</v>
      </c>
      <c r="G41">
        <v>456327</v>
      </c>
      <c r="H41">
        <v>5.1052999999999997</v>
      </c>
      <c r="I41" s="17">
        <v>1.6511E-7</v>
      </c>
      <c r="J41" t="s">
        <v>853</v>
      </c>
    </row>
    <row r="42" spans="1:10" x14ac:dyDescent="0.3">
      <c r="A42" t="s">
        <v>854</v>
      </c>
      <c r="B42">
        <v>6</v>
      </c>
      <c r="C42">
        <v>31082527</v>
      </c>
      <c r="D42">
        <v>31107869</v>
      </c>
      <c r="E42">
        <v>182</v>
      </c>
      <c r="F42">
        <v>24</v>
      </c>
      <c r="G42">
        <v>456327</v>
      </c>
      <c r="H42">
        <v>5.0898000000000003</v>
      </c>
      <c r="I42" s="17">
        <v>1.7921E-7</v>
      </c>
      <c r="J42" t="s">
        <v>855</v>
      </c>
    </row>
    <row r="43" spans="1:10" x14ac:dyDescent="0.3">
      <c r="A43" t="s">
        <v>856</v>
      </c>
      <c r="B43">
        <v>6</v>
      </c>
      <c r="C43">
        <v>31707797</v>
      </c>
      <c r="D43">
        <v>31732628</v>
      </c>
      <c r="E43">
        <v>54</v>
      </c>
      <c r="F43">
        <v>13</v>
      </c>
      <c r="G43">
        <v>456327</v>
      </c>
      <c r="H43">
        <v>5.0796000000000001</v>
      </c>
      <c r="I43" s="17">
        <v>1.8916000000000001E-7</v>
      </c>
      <c r="J43" t="s">
        <v>857</v>
      </c>
    </row>
    <row r="44" spans="1:10" x14ac:dyDescent="0.3">
      <c r="A44" t="s">
        <v>858</v>
      </c>
      <c r="B44">
        <v>6</v>
      </c>
      <c r="C44">
        <v>26045639</v>
      </c>
      <c r="D44">
        <v>26046097</v>
      </c>
      <c r="E44">
        <v>3</v>
      </c>
      <c r="F44">
        <v>2</v>
      </c>
      <c r="G44">
        <v>456327</v>
      </c>
      <c r="H44">
        <v>5.0780000000000003</v>
      </c>
      <c r="I44" s="17">
        <v>1.9074E-7</v>
      </c>
      <c r="J44" t="s">
        <v>859</v>
      </c>
    </row>
    <row r="45" spans="1:10" x14ac:dyDescent="0.3">
      <c r="A45" t="s">
        <v>860</v>
      </c>
      <c r="B45">
        <v>3</v>
      </c>
      <c r="C45">
        <v>49946302</v>
      </c>
      <c r="D45">
        <v>49967606</v>
      </c>
      <c r="E45">
        <v>26</v>
      </c>
      <c r="F45">
        <v>7</v>
      </c>
      <c r="G45">
        <v>456327</v>
      </c>
      <c r="H45">
        <v>5.0217000000000001</v>
      </c>
      <c r="I45" s="17">
        <v>2.5605000000000002E-7</v>
      </c>
      <c r="J45" t="s">
        <v>861</v>
      </c>
    </row>
    <row r="46" spans="1:10" x14ac:dyDescent="0.3">
      <c r="A46" t="s">
        <v>862</v>
      </c>
      <c r="B46">
        <v>6</v>
      </c>
      <c r="C46">
        <v>26031817</v>
      </c>
      <c r="D46">
        <v>26032288</v>
      </c>
      <c r="E46">
        <v>1</v>
      </c>
      <c r="F46">
        <v>1</v>
      </c>
      <c r="G46">
        <v>456327</v>
      </c>
      <c r="H46">
        <v>4.9728000000000003</v>
      </c>
      <c r="I46" s="17">
        <v>3.3000000000000002E-7</v>
      </c>
      <c r="J46" t="s">
        <v>863</v>
      </c>
    </row>
    <row r="47" spans="1:10" x14ac:dyDescent="0.3">
      <c r="A47" t="s">
        <v>864</v>
      </c>
      <c r="B47">
        <v>6</v>
      </c>
      <c r="C47">
        <v>26501449</v>
      </c>
      <c r="D47">
        <v>26510650</v>
      </c>
      <c r="E47">
        <v>20</v>
      </c>
      <c r="F47">
        <v>4</v>
      </c>
      <c r="G47">
        <v>456327</v>
      </c>
      <c r="H47">
        <v>4.9512</v>
      </c>
      <c r="I47" s="17">
        <v>3.6875999999999997E-7</v>
      </c>
      <c r="J47" t="s">
        <v>865</v>
      </c>
    </row>
    <row r="48" spans="1:10" x14ac:dyDescent="0.3">
      <c r="A48" t="s">
        <v>866</v>
      </c>
      <c r="B48">
        <v>6</v>
      </c>
      <c r="C48">
        <v>31588497</v>
      </c>
      <c r="D48">
        <v>31605548</v>
      </c>
      <c r="E48">
        <v>59</v>
      </c>
      <c r="F48">
        <v>13</v>
      </c>
      <c r="G48">
        <v>456327</v>
      </c>
      <c r="H48">
        <v>4.9318999999999997</v>
      </c>
      <c r="I48" s="17">
        <v>4.0708000000000002E-7</v>
      </c>
      <c r="J48" t="s">
        <v>867</v>
      </c>
    </row>
    <row r="49" spans="1:10" x14ac:dyDescent="0.3">
      <c r="A49" t="s">
        <v>868</v>
      </c>
      <c r="B49">
        <v>6</v>
      </c>
      <c r="C49">
        <v>28870779</v>
      </c>
      <c r="D49">
        <v>28891766</v>
      </c>
      <c r="E49">
        <v>58</v>
      </c>
      <c r="F49">
        <v>10</v>
      </c>
      <c r="G49">
        <v>456327</v>
      </c>
      <c r="H49">
        <v>4.9089</v>
      </c>
      <c r="I49" s="17">
        <v>4.5798999999999999E-7</v>
      </c>
      <c r="J49" t="s">
        <v>869</v>
      </c>
    </row>
    <row r="50" spans="1:10" x14ac:dyDescent="0.3">
      <c r="A50" t="s">
        <v>870</v>
      </c>
      <c r="B50">
        <v>3</v>
      </c>
      <c r="C50">
        <v>49895421</v>
      </c>
      <c r="D50">
        <v>49907655</v>
      </c>
      <c r="E50">
        <v>18</v>
      </c>
      <c r="F50">
        <v>4</v>
      </c>
      <c r="G50">
        <v>456327</v>
      </c>
      <c r="H50">
        <v>4.9034000000000004</v>
      </c>
      <c r="I50" s="17">
        <v>4.7101999999999999E-7</v>
      </c>
      <c r="J50" t="s">
        <v>871</v>
      </c>
    </row>
    <row r="51" spans="1:10" x14ac:dyDescent="0.3">
      <c r="A51" t="s">
        <v>872</v>
      </c>
      <c r="B51">
        <v>6</v>
      </c>
      <c r="C51">
        <v>26033320</v>
      </c>
      <c r="D51">
        <v>26033796</v>
      </c>
      <c r="E51">
        <v>2</v>
      </c>
      <c r="F51">
        <v>1</v>
      </c>
      <c r="G51">
        <v>456327</v>
      </c>
      <c r="H51">
        <v>4.8837000000000002</v>
      </c>
      <c r="I51" s="17">
        <v>5.2065000000000005E-7</v>
      </c>
      <c r="J51" t="s">
        <v>873</v>
      </c>
    </row>
    <row r="52" spans="1:10" x14ac:dyDescent="0.3">
      <c r="A52" t="s">
        <v>874</v>
      </c>
      <c r="B52">
        <v>12</v>
      </c>
      <c r="C52">
        <v>56367697</v>
      </c>
      <c r="D52">
        <v>56388490</v>
      </c>
      <c r="E52">
        <v>36</v>
      </c>
      <c r="F52">
        <v>5</v>
      </c>
      <c r="G52">
        <v>456327</v>
      </c>
      <c r="H52">
        <v>4.8798000000000004</v>
      </c>
      <c r="I52" s="17">
        <v>5.3104000000000002E-7</v>
      </c>
      <c r="J52" t="s">
        <v>875</v>
      </c>
    </row>
    <row r="53" spans="1:10" x14ac:dyDescent="0.3">
      <c r="A53" t="s">
        <v>876</v>
      </c>
      <c r="B53">
        <v>12</v>
      </c>
      <c r="C53">
        <v>56473641</v>
      </c>
      <c r="D53">
        <v>56497289</v>
      </c>
      <c r="E53">
        <v>33</v>
      </c>
      <c r="F53">
        <v>8</v>
      </c>
      <c r="G53">
        <v>456327</v>
      </c>
      <c r="H53">
        <v>4.8670999999999998</v>
      </c>
      <c r="I53" s="17">
        <v>5.6627E-7</v>
      </c>
      <c r="J53" t="s">
        <v>877</v>
      </c>
    </row>
    <row r="54" spans="1:10" x14ac:dyDescent="0.3">
      <c r="A54" t="s">
        <v>878</v>
      </c>
      <c r="B54">
        <v>6</v>
      </c>
      <c r="C54">
        <v>28962562</v>
      </c>
      <c r="D54">
        <v>28973093</v>
      </c>
      <c r="E54">
        <v>27</v>
      </c>
      <c r="F54">
        <v>7</v>
      </c>
      <c r="G54">
        <v>456327</v>
      </c>
      <c r="H54">
        <v>4.8543000000000003</v>
      </c>
      <c r="I54" s="17">
        <v>6.0416999999999999E-7</v>
      </c>
      <c r="J54" t="s">
        <v>879</v>
      </c>
    </row>
    <row r="55" spans="1:10" x14ac:dyDescent="0.3">
      <c r="A55" t="s">
        <v>880</v>
      </c>
      <c r="B55">
        <v>6</v>
      </c>
      <c r="C55">
        <v>28048753</v>
      </c>
      <c r="D55">
        <v>28057341</v>
      </c>
      <c r="E55">
        <v>22</v>
      </c>
      <c r="F55">
        <v>5</v>
      </c>
      <c r="G55">
        <v>456327</v>
      </c>
      <c r="H55">
        <v>4.8525</v>
      </c>
      <c r="I55" s="17">
        <v>6.0964999999999996E-7</v>
      </c>
      <c r="J55" t="s">
        <v>881</v>
      </c>
    </row>
    <row r="56" spans="1:10" x14ac:dyDescent="0.3">
      <c r="A56" t="s">
        <v>882</v>
      </c>
      <c r="B56">
        <v>3</v>
      </c>
      <c r="C56">
        <v>49924435</v>
      </c>
      <c r="D56">
        <v>49941299</v>
      </c>
      <c r="E56">
        <v>25</v>
      </c>
      <c r="F56">
        <v>5</v>
      </c>
      <c r="G56">
        <v>456327</v>
      </c>
      <c r="H56">
        <v>4.8254999999999999</v>
      </c>
      <c r="I56" s="17">
        <v>6.9831999999999997E-7</v>
      </c>
      <c r="J56" t="s">
        <v>883</v>
      </c>
    </row>
    <row r="57" spans="1:10" x14ac:dyDescent="0.3">
      <c r="A57" t="s">
        <v>884</v>
      </c>
      <c r="B57">
        <v>8</v>
      </c>
      <c r="C57">
        <v>143751726</v>
      </c>
      <c r="D57">
        <v>143764142</v>
      </c>
      <c r="E57">
        <v>67</v>
      </c>
      <c r="F57">
        <v>5</v>
      </c>
      <c r="G57">
        <v>456327</v>
      </c>
      <c r="H57">
        <v>4.7255000000000003</v>
      </c>
      <c r="I57" s="17">
        <v>1.1479000000000001E-6</v>
      </c>
      <c r="J57" t="s">
        <v>885</v>
      </c>
    </row>
    <row r="58" spans="1:10" x14ac:dyDescent="0.3">
      <c r="A58" t="s">
        <v>886</v>
      </c>
      <c r="B58">
        <v>12</v>
      </c>
      <c r="C58">
        <v>54384408</v>
      </c>
      <c r="D58">
        <v>54424607</v>
      </c>
      <c r="E58">
        <v>62</v>
      </c>
      <c r="F58">
        <v>12</v>
      </c>
      <c r="G58">
        <v>456327</v>
      </c>
      <c r="H58">
        <v>4.7211999999999996</v>
      </c>
      <c r="I58" s="17">
        <v>1.1722E-6</v>
      </c>
      <c r="J58" t="s">
        <v>887</v>
      </c>
    </row>
    <row r="59" spans="1:10" x14ac:dyDescent="0.3">
      <c r="A59" t="s">
        <v>888</v>
      </c>
      <c r="B59">
        <v>6</v>
      </c>
      <c r="C59">
        <v>31079000</v>
      </c>
      <c r="D59">
        <v>31080336</v>
      </c>
      <c r="E59">
        <v>17</v>
      </c>
      <c r="F59">
        <v>5</v>
      </c>
      <c r="G59">
        <v>456327</v>
      </c>
      <c r="H59">
        <v>4.7046000000000001</v>
      </c>
      <c r="I59" s="17">
        <v>1.2717E-6</v>
      </c>
      <c r="J59" t="s">
        <v>889</v>
      </c>
    </row>
    <row r="60" spans="1:10" x14ac:dyDescent="0.3">
      <c r="A60" t="s">
        <v>890</v>
      </c>
      <c r="B60">
        <v>12</v>
      </c>
      <c r="C60">
        <v>54379629</v>
      </c>
      <c r="D60">
        <v>54428672</v>
      </c>
      <c r="E60">
        <v>76</v>
      </c>
      <c r="F60">
        <v>14</v>
      </c>
      <c r="G60">
        <v>456327</v>
      </c>
      <c r="H60">
        <v>4.7013999999999996</v>
      </c>
      <c r="I60" s="17">
        <v>1.2919000000000001E-6</v>
      </c>
      <c r="J60" t="s">
        <v>891</v>
      </c>
    </row>
    <row r="61" spans="1:10" x14ac:dyDescent="0.3">
      <c r="A61" t="s">
        <v>892</v>
      </c>
      <c r="B61">
        <v>6</v>
      </c>
      <c r="C61">
        <v>30614816</v>
      </c>
      <c r="D61">
        <v>30620987</v>
      </c>
      <c r="E61">
        <v>8</v>
      </c>
      <c r="F61">
        <v>4</v>
      </c>
      <c r="G61">
        <v>456327</v>
      </c>
      <c r="H61">
        <v>4.7004999999999999</v>
      </c>
      <c r="I61" s="17">
        <v>1.2976000000000001E-6</v>
      </c>
      <c r="J61" t="s">
        <v>893</v>
      </c>
    </row>
    <row r="62" spans="1:10" x14ac:dyDescent="0.3">
      <c r="A62" t="s">
        <v>894</v>
      </c>
      <c r="B62">
        <v>12</v>
      </c>
      <c r="C62">
        <v>56390964</v>
      </c>
      <c r="D62">
        <v>56400425</v>
      </c>
      <c r="E62">
        <v>8</v>
      </c>
      <c r="F62">
        <v>3</v>
      </c>
      <c r="G62">
        <v>456327</v>
      </c>
      <c r="H62">
        <v>4.6938000000000004</v>
      </c>
      <c r="I62" s="17">
        <v>1.3406999999999999E-6</v>
      </c>
      <c r="J62" t="s">
        <v>895</v>
      </c>
    </row>
    <row r="63" spans="1:10" x14ac:dyDescent="0.3">
      <c r="A63" t="s">
        <v>896</v>
      </c>
      <c r="B63">
        <v>9</v>
      </c>
      <c r="C63">
        <v>130965658</v>
      </c>
      <c r="D63">
        <v>131017527</v>
      </c>
      <c r="E63">
        <v>110</v>
      </c>
      <c r="F63">
        <v>17</v>
      </c>
      <c r="G63">
        <v>456327</v>
      </c>
      <c r="H63">
        <v>4.6806999999999999</v>
      </c>
      <c r="I63" s="17">
        <v>1.4294E-6</v>
      </c>
      <c r="J63" t="s">
        <v>897</v>
      </c>
    </row>
    <row r="64" spans="1:10" x14ac:dyDescent="0.3">
      <c r="A64" t="s">
        <v>898</v>
      </c>
      <c r="B64">
        <v>6</v>
      </c>
      <c r="C64">
        <v>31512239</v>
      </c>
      <c r="D64">
        <v>31516204</v>
      </c>
      <c r="E64">
        <v>13</v>
      </c>
      <c r="F64">
        <v>6</v>
      </c>
      <c r="G64">
        <v>456327</v>
      </c>
      <c r="H64">
        <v>4.6803999999999997</v>
      </c>
      <c r="I64" s="17">
        <v>1.4318E-6</v>
      </c>
      <c r="J64" t="s">
        <v>899</v>
      </c>
    </row>
    <row r="65" spans="1:10" x14ac:dyDescent="0.3">
      <c r="A65" t="s">
        <v>900</v>
      </c>
      <c r="B65">
        <v>5</v>
      </c>
      <c r="C65">
        <v>660883</v>
      </c>
      <c r="D65">
        <v>693510</v>
      </c>
      <c r="E65">
        <v>138</v>
      </c>
      <c r="F65">
        <v>17</v>
      </c>
      <c r="G65">
        <v>456327</v>
      </c>
      <c r="H65">
        <v>4.6802999999999999</v>
      </c>
      <c r="I65" s="17">
        <v>1.4321E-6</v>
      </c>
      <c r="J65" t="s">
        <v>901</v>
      </c>
    </row>
    <row r="66" spans="1:10" x14ac:dyDescent="0.3">
      <c r="A66" t="s">
        <v>902</v>
      </c>
      <c r="B66">
        <v>6</v>
      </c>
      <c r="C66">
        <v>31745295</v>
      </c>
      <c r="D66">
        <v>31763730</v>
      </c>
      <c r="E66">
        <v>30</v>
      </c>
      <c r="F66">
        <v>12</v>
      </c>
      <c r="G66">
        <v>456327</v>
      </c>
      <c r="H66">
        <v>4.6673999999999998</v>
      </c>
      <c r="I66" s="17">
        <v>1.5254E-6</v>
      </c>
      <c r="J66" t="s">
        <v>903</v>
      </c>
    </row>
    <row r="67" spans="1:10" x14ac:dyDescent="0.3">
      <c r="A67" t="s">
        <v>904</v>
      </c>
      <c r="B67">
        <v>6</v>
      </c>
      <c r="C67">
        <v>30294256</v>
      </c>
      <c r="D67">
        <v>30311506</v>
      </c>
      <c r="E67">
        <v>36</v>
      </c>
      <c r="F67">
        <v>10</v>
      </c>
      <c r="G67">
        <v>456327</v>
      </c>
      <c r="H67">
        <v>4.6428000000000003</v>
      </c>
      <c r="I67" s="17">
        <v>1.7188E-6</v>
      </c>
      <c r="J67" t="s">
        <v>905</v>
      </c>
    </row>
    <row r="68" spans="1:10" x14ac:dyDescent="0.3">
      <c r="A68" t="s">
        <v>906</v>
      </c>
      <c r="B68">
        <v>6</v>
      </c>
      <c r="C68">
        <v>26636518</v>
      </c>
      <c r="D68">
        <v>26659980</v>
      </c>
      <c r="E68">
        <v>69</v>
      </c>
      <c r="F68">
        <v>8</v>
      </c>
      <c r="G68">
        <v>456327</v>
      </c>
      <c r="H68">
        <v>4.6384999999999996</v>
      </c>
      <c r="I68" s="17">
        <v>1.7547999999999999E-6</v>
      </c>
      <c r="J68" t="s">
        <v>907</v>
      </c>
    </row>
    <row r="69" spans="1:10" x14ac:dyDescent="0.3">
      <c r="A69" t="s">
        <v>908</v>
      </c>
      <c r="B69">
        <v>6</v>
      </c>
      <c r="C69">
        <v>79577189</v>
      </c>
      <c r="D69">
        <v>79656157</v>
      </c>
      <c r="E69">
        <v>136</v>
      </c>
      <c r="F69">
        <v>14</v>
      </c>
      <c r="G69">
        <v>456327</v>
      </c>
      <c r="H69">
        <v>4.6161000000000003</v>
      </c>
      <c r="I69" s="17">
        <v>1.9553999999999999E-6</v>
      </c>
      <c r="J69" t="s">
        <v>909</v>
      </c>
    </row>
    <row r="70" spans="1:10" x14ac:dyDescent="0.3">
      <c r="A70" t="s">
        <v>910</v>
      </c>
      <c r="B70">
        <v>6</v>
      </c>
      <c r="C70">
        <v>27215480</v>
      </c>
      <c r="D70">
        <v>27224403</v>
      </c>
      <c r="E70">
        <v>19</v>
      </c>
      <c r="F70">
        <v>6</v>
      </c>
      <c r="G70">
        <v>456327</v>
      </c>
      <c r="H70">
        <v>4.6154000000000002</v>
      </c>
      <c r="I70" s="17">
        <v>1.962E-6</v>
      </c>
      <c r="J70" t="s">
        <v>911</v>
      </c>
    </row>
    <row r="71" spans="1:10" x14ac:dyDescent="0.3">
      <c r="A71" t="s">
        <v>912</v>
      </c>
      <c r="B71">
        <v>11</v>
      </c>
      <c r="C71">
        <v>112831997</v>
      </c>
      <c r="D71">
        <v>113149158</v>
      </c>
      <c r="E71">
        <v>904</v>
      </c>
      <c r="F71">
        <v>53</v>
      </c>
      <c r="G71">
        <v>456327</v>
      </c>
      <c r="H71">
        <v>4.6120999999999999</v>
      </c>
      <c r="I71" s="17">
        <v>1.9931999999999998E-6</v>
      </c>
      <c r="J71" t="s">
        <v>913</v>
      </c>
    </row>
    <row r="72" spans="1:10" x14ac:dyDescent="0.3">
      <c r="A72" t="s">
        <v>914</v>
      </c>
      <c r="B72">
        <v>6</v>
      </c>
      <c r="C72">
        <v>28292470</v>
      </c>
      <c r="D72">
        <v>28324048</v>
      </c>
      <c r="E72">
        <v>96</v>
      </c>
      <c r="F72">
        <v>14</v>
      </c>
      <c r="G72">
        <v>456327</v>
      </c>
      <c r="H72">
        <v>4.5949999999999998</v>
      </c>
      <c r="I72" s="17">
        <v>2.1642E-6</v>
      </c>
      <c r="J72" t="s">
        <v>915</v>
      </c>
    </row>
    <row r="73" spans="1:10" x14ac:dyDescent="0.3">
      <c r="A73" t="s">
        <v>916</v>
      </c>
      <c r="B73">
        <v>2</v>
      </c>
      <c r="C73">
        <v>21224301</v>
      </c>
      <c r="D73">
        <v>21266945</v>
      </c>
      <c r="E73">
        <v>65</v>
      </c>
      <c r="F73">
        <v>17</v>
      </c>
      <c r="G73">
        <v>456327</v>
      </c>
      <c r="H73">
        <v>4.5907999999999998</v>
      </c>
      <c r="I73" s="17">
        <v>2.2071999999999998E-6</v>
      </c>
      <c r="J73" t="s">
        <v>917</v>
      </c>
    </row>
    <row r="74" spans="1:10" x14ac:dyDescent="0.3">
      <c r="A74" t="s">
        <v>918</v>
      </c>
      <c r="B74">
        <v>6</v>
      </c>
      <c r="C74">
        <v>79645584</v>
      </c>
      <c r="D74">
        <v>79787953</v>
      </c>
      <c r="E74">
        <v>266</v>
      </c>
      <c r="F74">
        <v>17</v>
      </c>
      <c r="G74">
        <v>456327</v>
      </c>
      <c r="H74">
        <v>4.5812999999999997</v>
      </c>
      <c r="I74" s="17">
        <v>2.311E-6</v>
      </c>
      <c r="J74" t="s">
        <v>919</v>
      </c>
    </row>
    <row r="75" spans="1:10" x14ac:dyDescent="0.3">
      <c r="A75" t="s">
        <v>920</v>
      </c>
      <c r="B75">
        <v>8</v>
      </c>
      <c r="C75">
        <v>120885957</v>
      </c>
      <c r="D75">
        <v>121063152</v>
      </c>
      <c r="E75">
        <v>730</v>
      </c>
      <c r="F75">
        <v>29</v>
      </c>
      <c r="G75">
        <v>456327</v>
      </c>
      <c r="H75">
        <v>4.5755999999999997</v>
      </c>
      <c r="I75" s="17">
        <v>2.3738E-6</v>
      </c>
      <c r="J75" t="s">
        <v>921</v>
      </c>
    </row>
    <row r="76" spans="1:10" x14ac:dyDescent="0.3">
      <c r="A76" t="s">
        <v>922</v>
      </c>
      <c r="B76">
        <v>6</v>
      </c>
      <c r="C76">
        <v>129204342</v>
      </c>
      <c r="D76">
        <v>129837714</v>
      </c>
      <c r="E76">
        <v>1652</v>
      </c>
      <c r="F76">
        <v>67</v>
      </c>
      <c r="G76">
        <v>456327</v>
      </c>
      <c r="H76">
        <v>4.5644999999999998</v>
      </c>
      <c r="I76" s="17">
        <v>2.5036999999999998E-6</v>
      </c>
      <c r="J76" t="s">
        <v>923</v>
      </c>
    </row>
    <row r="77" spans="1:10" x14ac:dyDescent="0.3">
      <c r="A77" t="s">
        <v>924</v>
      </c>
      <c r="B77">
        <v>6</v>
      </c>
      <c r="C77">
        <v>26538633</v>
      </c>
      <c r="D77">
        <v>26546482</v>
      </c>
      <c r="E77">
        <v>18</v>
      </c>
      <c r="F77">
        <v>4</v>
      </c>
      <c r="G77">
        <v>456327</v>
      </c>
      <c r="H77">
        <v>4.5548000000000002</v>
      </c>
      <c r="I77" s="17">
        <v>2.6220999999999998E-6</v>
      </c>
      <c r="J77" t="s">
        <v>925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4B44E-3019-4298-A0B4-EAB95A0A611B}">
  <dimension ref="A1:J48"/>
  <sheetViews>
    <sheetView workbookViewId="0">
      <selection activeCell="P23" sqref="P23"/>
    </sheetView>
  </sheetViews>
  <sheetFormatPr defaultRowHeight="14.4" x14ac:dyDescent="0.3"/>
  <sheetData>
    <row r="1" spans="1:10" ht="18" x14ac:dyDescent="0.35">
      <c r="B1" s="43" t="s">
        <v>1153</v>
      </c>
    </row>
    <row r="3" spans="1:10" x14ac:dyDescent="0.3">
      <c r="A3" t="s">
        <v>769</v>
      </c>
      <c r="B3" t="s">
        <v>770</v>
      </c>
      <c r="C3" t="s">
        <v>771</v>
      </c>
      <c r="D3" t="s">
        <v>772</v>
      </c>
      <c r="E3" t="s">
        <v>773</v>
      </c>
      <c r="F3" t="s">
        <v>774</v>
      </c>
      <c r="G3" t="s">
        <v>775</v>
      </c>
      <c r="H3" t="s">
        <v>776</v>
      </c>
      <c r="I3" s="17" t="s">
        <v>73</v>
      </c>
      <c r="J3" t="s">
        <v>777</v>
      </c>
    </row>
    <row r="4" spans="1:10" x14ac:dyDescent="0.3">
      <c r="A4" t="s">
        <v>780</v>
      </c>
      <c r="B4">
        <v>19</v>
      </c>
      <c r="C4">
        <v>18747775</v>
      </c>
      <c r="D4">
        <v>18781309</v>
      </c>
      <c r="E4">
        <v>103</v>
      </c>
      <c r="F4">
        <v>17</v>
      </c>
      <c r="G4">
        <v>332601</v>
      </c>
      <c r="H4">
        <v>6.3566000000000003</v>
      </c>
      <c r="I4" s="17">
        <v>1.0315E-10</v>
      </c>
      <c r="J4" t="s">
        <v>781</v>
      </c>
    </row>
    <row r="5" spans="1:10" x14ac:dyDescent="0.3">
      <c r="A5" t="s">
        <v>824</v>
      </c>
      <c r="B5">
        <v>4</v>
      </c>
      <c r="C5">
        <v>140637907</v>
      </c>
      <c r="D5">
        <v>141075338</v>
      </c>
      <c r="E5">
        <v>1164</v>
      </c>
      <c r="F5">
        <v>119</v>
      </c>
      <c r="G5">
        <v>332601</v>
      </c>
      <c r="H5">
        <v>6.0369999999999999</v>
      </c>
      <c r="I5" s="17">
        <v>7.8494999999999996E-10</v>
      </c>
      <c r="J5" t="s">
        <v>825</v>
      </c>
    </row>
    <row r="6" spans="1:10" x14ac:dyDescent="0.3">
      <c r="A6" t="s">
        <v>790</v>
      </c>
      <c r="B6">
        <v>7</v>
      </c>
      <c r="C6">
        <v>3341080</v>
      </c>
      <c r="D6">
        <v>4308632</v>
      </c>
      <c r="E6">
        <v>4020</v>
      </c>
      <c r="F6">
        <v>115</v>
      </c>
      <c r="G6">
        <v>332601</v>
      </c>
      <c r="H6">
        <v>6.0331000000000001</v>
      </c>
      <c r="I6" s="17">
        <v>8.0398000000000005E-10</v>
      </c>
      <c r="J6" t="s">
        <v>791</v>
      </c>
    </row>
    <row r="7" spans="1:10" x14ac:dyDescent="0.3">
      <c r="A7" t="s">
        <v>800</v>
      </c>
      <c r="B7">
        <v>19</v>
      </c>
      <c r="C7">
        <v>18794487</v>
      </c>
      <c r="D7">
        <v>18893004</v>
      </c>
      <c r="E7">
        <v>273</v>
      </c>
      <c r="F7">
        <v>29</v>
      </c>
      <c r="G7">
        <v>332601</v>
      </c>
      <c r="H7">
        <v>5.9858000000000002</v>
      </c>
      <c r="I7" s="17">
        <v>1.0769000000000001E-9</v>
      </c>
      <c r="J7" t="s">
        <v>801</v>
      </c>
    </row>
    <row r="8" spans="1:10" x14ac:dyDescent="0.3">
      <c r="A8" t="s">
        <v>794</v>
      </c>
      <c r="B8">
        <v>6</v>
      </c>
      <c r="C8">
        <v>31321649</v>
      </c>
      <c r="D8">
        <v>31324965</v>
      </c>
      <c r="E8">
        <v>146</v>
      </c>
      <c r="F8">
        <v>31</v>
      </c>
      <c r="G8">
        <v>332601</v>
      </c>
      <c r="H8">
        <v>5.9309000000000003</v>
      </c>
      <c r="I8" s="17">
        <v>1.5068E-9</v>
      </c>
      <c r="J8" t="s">
        <v>795</v>
      </c>
    </row>
    <row r="9" spans="1:10" x14ac:dyDescent="0.3">
      <c r="A9" t="s">
        <v>830</v>
      </c>
      <c r="B9">
        <v>6</v>
      </c>
      <c r="C9">
        <v>29523406</v>
      </c>
      <c r="D9">
        <v>29601753</v>
      </c>
      <c r="E9">
        <v>264</v>
      </c>
      <c r="F9">
        <v>25</v>
      </c>
      <c r="G9">
        <v>332601</v>
      </c>
      <c r="H9">
        <v>5.83</v>
      </c>
      <c r="I9" s="17">
        <v>2.7712000000000001E-9</v>
      </c>
      <c r="J9" t="s">
        <v>831</v>
      </c>
    </row>
    <row r="10" spans="1:10" x14ac:dyDescent="0.3">
      <c r="A10" t="s">
        <v>1052</v>
      </c>
      <c r="B10">
        <v>18</v>
      </c>
      <c r="C10">
        <v>52889562</v>
      </c>
      <c r="D10">
        <v>53332018</v>
      </c>
      <c r="E10">
        <v>721</v>
      </c>
      <c r="F10">
        <v>54</v>
      </c>
      <c r="G10">
        <v>332601</v>
      </c>
      <c r="H10">
        <v>5.7397</v>
      </c>
      <c r="I10" s="17">
        <v>4.7410999999999997E-9</v>
      </c>
      <c r="J10" t="s">
        <v>1053</v>
      </c>
    </row>
    <row r="11" spans="1:10" x14ac:dyDescent="0.3">
      <c r="A11" t="s">
        <v>922</v>
      </c>
      <c r="B11">
        <v>6</v>
      </c>
      <c r="C11">
        <v>129204342</v>
      </c>
      <c r="D11">
        <v>129837714</v>
      </c>
      <c r="E11">
        <v>1748</v>
      </c>
      <c r="F11">
        <v>74</v>
      </c>
      <c r="G11">
        <v>332601</v>
      </c>
      <c r="H11">
        <v>5.5926999999999998</v>
      </c>
      <c r="I11" s="17">
        <v>1.1177E-8</v>
      </c>
      <c r="J11" t="s">
        <v>923</v>
      </c>
    </row>
    <row r="12" spans="1:10" x14ac:dyDescent="0.3">
      <c r="A12" t="s">
        <v>786</v>
      </c>
      <c r="B12">
        <v>1</v>
      </c>
      <c r="C12">
        <v>66258197</v>
      </c>
      <c r="D12">
        <v>66840259</v>
      </c>
      <c r="E12">
        <v>1542</v>
      </c>
      <c r="F12">
        <v>77</v>
      </c>
      <c r="G12">
        <v>332601</v>
      </c>
      <c r="H12">
        <v>5.5776000000000003</v>
      </c>
      <c r="I12" s="17">
        <v>1.2194999999999999E-8</v>
      </c>
      <c r="J12" t="s">
        <v>787</v>
      </c>
    </row>
    <row r="13" spans="1:10" x14ac:dyDescent="0.3">
      <c r="A13" t="s">
        <v>804</v>
      </c>
      <c r="B13">
        <v>6</v>
      </c>
      <c r="C13">
        <v>29523292</v>
      </c>
      <c r="D13">
        <v>29527702</v>
      </c>
      <c r="E13">
        <v>11</v>
      </c>
      <c r="F13">
        <v>3</v>
      </c>
      <c r="G13">
        <v>332601</v>
      </c>
      <c r="H13">
        <v>5.5103999999999997</v>
      </c>
      <c r="I13" s="17">
        <v>1.7900999999999999E-8</v>
      </c>
      <c r="J13" t="s">
        <v>805</v>
      </c>
    </row>
    <row r="14" spans="1:10" x14ac:dyDescent="0.3">
      <c r="A14" t="s">
        <v>784</v>
      </c>
      <c r="B14">
        <v>6</v>
      </c>
      <c r="C14">
        <v>26458150</v>
      </c>
      <c r="D14">
        <v>26476849</v>
      </c>
      <c r="E14">
        <v>79</v>
      </c>
      <c r="F14">
        <v>16</v>
      </c>
      <c r="G14">
        <v>332601</v>
      </c>
      <c r="H14">
        <v>5.3855000000000004</v>
      </c>
      <c r="I14" s="17">
        <v>3.6125000000000001E-8</v>
      </c>
      <c r="J14" t="s">
        <v>785</v>
      </c>
    </row>
    <row r="15" spans="1:10" x14ac:dyDescent="0.3">
      <c r="A15" t="s">
        <v>820</v>
      </c>
      <c r="B15">
        <v>3</v>
      </c>
      <c r="C15">
        <v>50126341</v>
      </c>
      <c r="D15">
        <v>50156454</v>
      </c>
      <c r="E15">
        <v>31</v>
      </c>
      <c r="F15">
        <v>6</v>
      </c>
      <c r="G15">
        <v>332601</v>
      </c>
      <c r="H15">
        <v>5.2729999999999997</v>
      </c>
      <c r="I15" s="17">
        <v>6.7118000000000006E-8</v>
      </c>
      <c r="J15" t="s">
        <v>821</v>
      </c>
    </row>
    <row r="16" spans="1:10" x14ac:dyDescent="0.3">
      <c r="A16" t="s">
        <v>822</v>
      </c>
      <c r="B16">
        <v>19</v>
      </c>
      <c r="C16">
        <v>18718240</v>
      </c>
      <c r="D16">
        <v>18731849</v>
      </c>
      <c r="E16">
        <v>47</v>
      </c>
      <c r="F16">
        <v>11</v>
      </c>
      <c r="G16">
        <v>332601</v>
      </c>
      <c r="H16">
        <v>5.1954000000000002</v>
      </c>
      <c r="I16" s="17">
        <v>1.0213E-7</v>
      </c>
      <c r="J16" t="s">
        <v>823</v>
      </c>
    </row>
    <row r="17" spans="1:10" x14ac:dyDescent="0.3">
      <c r="A17" t="s">
        <v>778</v>
      </c>
      <c r="B17">
        <v>6</v>
      </c>
      <c r="C17">
        <v>27878963</v>
      </c>
      <c r="D17">
        <v>27880174</v>
      </c>
      <c r="E17">
        <v>4</v>
      </c>
      <c r="F17">
        <v>2</v>
      </c>
      <c r="G17">
        <v>332601</v>
      </c>
      <c r="H17">
        <v>5.1901000000000002</v>
      </c>
      <c r="I17" s="17">
        <v>1.0511000000000001E-7</v>
      </c>
      <c r="J17" t="s">
        <v>779</v>
      </c>
    </row>
    <row r="18" spans="1:10" x14ac:dyDescent="0.3">
      <c r="A18" t="s">
        <v>1054</v>
      </c>
      <c r="B18">
        <v>12</v>
      </c>
      <c r="C18">
        <v>15260717</v>
      </c>
      <c r="D18">
        <v>15501609</v>
      </c>
      <c r="E18">
        <v>508</v>
      </c>
      <c r="F18">
        <v>29</v>
      </c>
      <c r="G18">
        <v>332601</v>
      </c>
      <c r="H18">
        <v>5.1824000000000003</v>
      </c>
      <c r="I18" s="17">
        <v>1.0954E-7</v>
      </c>
      <c r="J18" t="s">
        <v>1055</v>
      </c>
    </row>
    <row r="19" spans="1:10" x14ac:dyDescent="0.3">
      <c r="A19" t="s">
        <v>1056</v>
      </c>
      <c r="B19">
        <v>5</v>
      </c>
      <c r="C19">
        <v>82767284</v>
      </c>
      <c r="D19">
        <v>82878122</v>
      </c>
      <c r="E19">
        <v>258</v>
      </c>
      <c r="F19">
        <v>35</v>
      </c>
      <c r="G19">
        <v>332601</v>
      </c>
      <c r="H19">
        <v>5.1479999999999997</v>
      </c>
      <c r="I19" s="17">
        <v>1.3162999999999999E-7</v>
      </c>
      <c r="J19" t="s">
        <v>1057</v>
      </c>
    </row>
    <row r="20" spans="1:10" x14ac:dyDescent="0.3">
      <c r="A20" t="s">
        <v>864</v>
      </c>
      <c r="B20">
        <v>6</v>
      </c>
      <c r="C20">
        <v>26501449</v>
      </c>
      <c r="D20">
        <v>26510650</v>
      </c>
      <c r="E20">
        <v>21</v>
      </c>
      <c r="F20">
        <v>4</v>
      </c>
      <c r="G20">
        <v>332601</v>
      </c>
      <c r="H20">
        <v>5.1444999999999999</v>
      </c>
      <c r="I20" s="17">
        <v>1.3414000000000001E-7</v>
      </c>
      <c r="J20" t="s">
        <v>865</v>
      </c>
    </row>
    <row r="21" spans="1:10" x14ac:dyDescent="0.3">
      <c r="A21" t="s">
        <v>796</v>
      </c>
      <c r="B21">
        <v>6</v>
      </c>
      <c r="C21">
        <v>31236526</v>
      </c>
      <c r="D21">
        <v>31239907</v>
      </c>
      <c r="E21">
        <v>146</v>
      </c>
      <c r="F21">
        <v>13</v>
      </c>
      <c r="G21">
        <v>332601</v>
      </c>
      <c r="H21">
        <v>5.1337999999999999</v>
      </c>
      <c r="I21" s="17">
        <v>1.4196000000000001E-7</v>
      </c>
      <c r="J21" t="s">
        <v>797</v>
      </c>
    </row>
    <row r="22" spans="1:10" x14ac:dyDescent="0.3">
      <c r="A22" t="s">
        <v>792</v>
      </c>
      <c r="B22">
        <v>6</v>
      </c>
      <c r="C22">
        <v>27806323</v>
      </c>
      <c r="D22">
        <v>27823487</v>
      </c>
      <c r="E22">
        <v>33</v>
      </c>
      <c r="F22">
        <v>6</v>
      </c>
      <c r="G22">
        <v>332601</v>
      </c>
      <c r="H22">
        <v>5.1082999999999998</v>
      </c>
      <c r="I22" s="17">
        <v>1.6252999999999999E-7</v>
      </c>
      <c r="J22" t="s">
        <v>793</v>
      </c>
    </row>
    <row r="23" spans="1:10" x14ac:dyDescent="0.3">
      <c r="A23" t="s">
        <v>906</v>
      </c>
      <c r="B23">
        <v>6</v>
      </c>
      <c r="C23">
        <v>26636518</v>
      </c>
      <c r="D23">
        <v>26659980</v>
      </c>
      <c r="E23">
        <v>75</v>
      </c>
      <c r="F23">
        <v>10</v>
      </c>
      <c r="G23">
        <v>332601</v>
      </c>
      <c r="H23">
        <v>5.0963000000000003</v>
      </c>
      <c r="I23" s="17">
        <v>1.7314E-7</v>
      </c>
      <c r="J23" t="s">
        <v>907</v>
      </c>
    </row>
    <row r="24" spans="1:10" x14ac:dyDescent="0.3">
      <c r="A24" t="s">
        <v>1058</v>
      </c>
      <c r="B24">
        <v>18</v>
      </c>
      <c r="C24">
        <v>42260138</v>
      </c>
      <c r="D24">
        <v>42648475</v>
      </c>
      <c r="E24">
        <v>772</v>
      </c>
      <c r="F24">
        <v>81</v>
      </c>
      <c r="G24">
        <v>332601</v>
      </c>
      <c r="H24">
        <v>5.0849000000000002</v>
      </c>
      <c r="I24" s="17">
        <v>1.8391000000000001E-7</v>
      </c>
      <c r="J24" t="s">
        <v>1059</v>
      </c>
    </row>
    <row r="25" spans="1:10" x14ac:dyDescent="0.3">
      <c r="A25" t="s">
        <v>788</v>
      </c>
      <c r="B25">
        <v>6</v>
      </c>
      <c r="C25">
        <v>27840926</v>
      </c>
      <c r="D25">
        <v>27841289</v>
      </c>
      <c r="E25">
        <v>1</v>
      </c>
      <c r="F25">
        <v>1</v>
      </c>
      <c r="G25">
        <v>332601</v>
      </c>
      <c r="H25">
        <v>5.0839999999999996</v>
      </c>
      <c r="I25" s="17">
        <v>1.8479999999999999E-7</v>
      </c>
      <c r="J25" t="s">
        <v>789</v>
      </c>
    </row>
    <row r="26" spans="1:10" x14ac:dyDescent="0.3">
      <c r="A26" t="s">
        <v>782</v>
      </c>
      <c r="B26">
        <v>6</v>
      </c>
      <c r="C26">
        <v>27858093</v>
      </c>
      <c r="D26">
        <v>27860884</v>
      </c>
      <c r="E26">
        <v>8</v>
      </c>
      <c r="F26">
        <v>3</v>
      </c>
      <c r="G26">
        <v>332601</v>
      </c>
      <c r="H26">
        <v>5.0651999999999999</v>
      </c>
      <c r="I26" s="17">
        <v>2.0403000000000001E-7</v>
      </c>
      <c r="J26" t="s">
        <v>783</v>
      </c>
    </row>
    <row r="27" spans="1:10" x14ac:dyDescent="0.3">
      <c r="A27" t="s">
        <v>874</v>
      </c>
      <c r="B27">
        <v>12</v>
      </c>
      <c r="C27">
        <v>56367697</v>
      </c>
      <c r="D27">
        <v>56388490</v>
      </c>
      <c r="E27">
        <v>39</v>
      </c>
      <c r="F27">
        <v>6</v>
      </c>
      <c r="G27">
        <v>332601</v>
      </c>
      <c r="H27">
        <v>5.0491999999999999</v>
      </c>
      <c r="I27" s="17">
        <v>2.2181E-7</v>
      </c>
      <c r="J27" t="s">
        <v>875</v>
      </c>
    </row>
    <row r="28" spans="1:10" x14ac:dyDescent="0.3">
      <c r="A28" t="s">
        <v>924</v>
      </c>
      <c r="B28">
        <v>6</v>
      </c>
      <c r="C28">
        <v>26538633</v>
      </c>
      <c r="D28">
        <v>26546482</v>
      </c>
      <c r="E28">
        <v>18</v>
      </c>
      <c r="F28">
        <v>4</v>
      </c>
      <c r="G28">
        <v>332601</v>
      </c>
      <c r="H28">
        <v>4.9991000000000003</v>
      </c>
      <c r="I28" s="17">
        <v>2.8792E-7</v>
      </c>
      <c r="J28" t="s">
        <v>925</v>
      </c>
    </row>
    <row r="29" spans="1:10" x14ac:dyDescent="0.3">
      <c r="A29" t="s">
        <v>812</v>
      </c>
      <c r="B29">
        <v>3</v>
      </c>
      <c r="C29">
        <v>50192478</v>
      </c>
      <c r="D29">
        <v>50226508</v>
      </c>
      <c r="E29">
        <v>63</v>
      </c>
      <c r="F29">
        <v>10</v>
      </c>
      <c r="G29">
        <v>332601</v>
      </c>
      <c r="H29">
        <v>4.9728000000000003</v>
      </c>
      <c r="I29" s="17">
        <v>3.3004000000000001E-7</v>
      </c>
      <c r="J29" t="s">
        <v>813</v>
      </c>
    </row>
    <row r="30" spans="1:10" x14ac:dyDescent="0.3">
      <c r="A30" t="s">
        <v>1060</v>
      </c>
      <c r="B30">
        <v>7</v>
      </c>
      <c r="C30">
        <v>126078652</v>
      </c>
      <c r="D30">
        <v>126893348</v>
      </c>
      <c r="E30">
        <v>2187</v>
      </c>
      <c r="F30">
        <v>61</v>
      </c>
      <c r="G30">
        <v>332601</v>
      </c>
      <c r="H30">
        <v>4.9516999999999998</v>
      </c>
      <c r="I30" s="17">
        <v>3.6786000000000001E-7</v>
      </c>
      <c r="J30" t="s">
        <v>1061</v>
      </c>
    </row>
    <row r="31" spans="1:10" x14ac:dyDescent="0.3">
      <c r="A31" t="s">
        <v>858</v>
      </c>
      <c r="B31">
        <v>6</v>
      </c>
      <c r="C31">
        <v>26045639</v>
      </c>
      <c r="D31">
        <v>26046097</v>
      </c>
      <c r="E31">
        <v>3</v>
      </c>
      <c r="F31">
        <v>2</v>
      </c>
      <c r="G31">
        <v>332601</v>
      </c>
      <c r="H31">
        <v>4.9173999999999998</v>
      </c>
      <c r="I31" s="17">
        <v>4.3840000000000001E-7</v>
      </c>
      <c r="J31" t="s">
        <v>859</v>
      </c>
    </row>
    <row r="32" spans="1:10" x14ac:dyDescent="0.3">
      <c r="A32" t="s">
        <v>876</v>
      </c>
      <c r="B32">
        <v>12</v>
      </c>
      <c r="C32">
        <v>56473641</v>
      </c>
      <c r="D32">
        <v>56497289</v>
      </c>
      <c r="E32">
        <v>36</v>
      </c>
      <c r="F32">
        <v>9</v>
      </c>
      <c r="G32">
        <v>332601</v>
      </c>
      <c r="H32">
        <v>4.9039000000000001</v>
      </c>
      <c r="I32" s="17">
        <v>4.6983999999999998E-7</v>
      </c>
      <c r="J32" t="s">
        <v>877</v>
      </c>
    </row>
    <row r="33" spans="1:10" x14ac:dyDescent="0.3">
      <c r="A33" t="s">
        <v>1062</v>
      </c>
      <c r="B33">
        <v>7</v>
      </c>
      <c r="C33">
        <v>113726382</v>
      </c>
      <c r="D33">
        <v>114333827</v>
      </c>
      <c r="E33">
        <v>953</v>
      </c>
      <c r="F33">
        <v>52</v>
      </c>
      <c r="G33">
        <v>332601</v>
      </c>
      <c r="H33">
        <v>4.8956</v>
      </c>
      <c r="I33" s="17">
        <v>4.9004999999999997E-7</v>
      </c>
      <c r="J33" t="s">
        <v>1063</v>
      </c>
    </row>
    <row r="34" spans="1:10" x14ac:dyDescent="0.3">
      <c r="A34" t="s">
        <v>1064</v>
      </c>
      <c r="B34">
        <v>18</v>
      </c>
      <c r="C34">
        <v>49866542</v>
      </c>
      <c r="D34">
        <v>51057784</v>
      </c>
      <c r="E34">
        <v>4713</v>
      </c>
      <c r="F34">
        <v>107</v>
      </c>
      <c r="G34">
        <v>332601</v>
      </c>
      <c r="H34">
        <v>4.8849999999999998</v>
      </c>
      <c r="I34" s="17">
        <v>5.1712000000000001E-7</v>
      </c>
      <c r="J34" t="s">
        <v>1065</v>
      </c>
    </row>
    <row r="35" spans="1:10" x14ac:dyDescent="0.3">
      <c r="A35" t="s">
        <v>840</v>
      </c>
      <c r="B35">
        <v>3</v>
      </c>
      <c r="C35">
        <v>49977440</v>
      </c>
      <c r="D35">
        <v>50137478</v>
      </c>
      <c r="E35">
        <v>315</v>
      </c>
      <c r="F35">
        <v>15</v>
      </c>
      <c r="G35">
        <v>332601</v>
      </c>
      <c r="H35">
        <v>4.8838999999999997</v>
      </c>
      <c r="I35" s="17">
        <v>5.1992000000000001E-7</v>
      </c>
      <c r="J35" t="s">
        <v>841</v>
      </c>
    </row>
    <row r="36" spans="1:10" x14ac:dyDescent="0.3">
      <c r="A36" t="s">
        <v>1066</v>
      </c>
      <c r="B36">
        <v>5</v>
      </c>
      <c r="C36">
        <v>441645</v>
      </c>
      <c r="D36">
        <v>443258</v>
      </c>
      <c r="E36">
        <v>11</v>
      </c>
      <c r="F36">
        <v>3</v>
      </c>
      <c r="G36">
        <v>332601</v>
      </c>
      <c r="H36">
        <v>4.8498999999999999</v>
      </c>
      <c r="I36" s="17">
        <v>6.1750999999999998E-7</v>
      </c>
      <c r="J36" t="s">
        <v>1067</v>
      </c>
    </row>
    <row r="37" spans="1:10" x14ac:dyDescent="0.3">
      <c r="A37" t="s">
        <v>1068</v>
      </c>
      <c r="B37">
        <v>1</v>
      </c>
      <c r="C37">
        <v>174128548</v>
      </c>
      <c r="D37">
        <v>174964445</v>
      </c>
      <c r="E37">
        <v>1995</v>
      </c>
      <c r="F37">
        <v>26</v>
      </c>
      <c r="G37">
        <v>332601</v>
      </c>
      <c r="H37">
        <v>4.8018000000000001</v>
      </c>
      <c r="I37" s="17">
        <v>7.8622999999999997E-7</v>
      </c>
      <c r="J37" t="s">
        <v>1069</v>
      </c>
    </row>
    <row r="38" spans="1:10" x14ac:dyDescent="0.3">
      <c r="A38" t="s">
        <v>806</v>
      </c>
      <c r="B38">
        <v>6</v>
      </c>
      <c r="C38">
        <v>27834570</v>
      </c>
      <c r="D38">
        <v>27835359</v>
      </c>
      <c r="E38">
        <v>5</v>
      </c>
      <c r="F38">
        <v>3</v>
      </c>
      <c r="G38">
        <v>332601</v>
      </c>
      <c r="H38">
        <v>4.7554999999999996</v>
      </c>
      <c r="I38" s="17">
        <v>9.8977999999999991E-7</v>
      </c>
      <c r="J38" t="s">
        <v>807</v>
      </c>
    </row>
    <row r="39" spans="1:10" x14ac:dyDescent="0.3">
      <c r="A39" t="s">
        <v>916</v>
      </c>
      <c r="B39">
        <v>2</v>
      </c>
      <c r="C39">
        <v>21224301</v>
      </c>
      <c r="D39">
        <v>21266945</v>
      </c>
      <c r="E39">
        <v>69</v>
      </c>
      <c r="F39">
        <v>17</v>
      </c>
      <c r="G39">
        <v>332601</v>
      </c>
      <c r="H39">
        <v>4.7537000000000003</v>
      </c>
      <c r="I39" s="17">
        <v>9.9866000000000002E-7</v>
      </c>
      <c r="J39" t="s">
        <v>917</v>
      </c>
    </row>
    <row r="40" spans="1:10" x14ac:dyDescent="0.3">
      <c r="A40" t="s">
        <v>798</v>
      </c>
      <c r="B40">
        <v>6</v>
      </c>
      <c r="C40">
        <v>27775257</v>
      </c>
      <c r="D40">
        <v>27775709</v>
      </c>
      <c r="E40">
        <v>2</v>
      </c>
      <c r="F40">
        <v>1</v>
      </c>
      <c r="G40">
        <v>332601</v>
      </c>
      <c r="H40">
        <v>4.7316000000000003</v>
      </c>
      <c r="I40" s="17">
        <v>1.1136E-6</v>
      </c>
      <c r="J40" t="s">
        <v>799</v>
      </c>
    </row>
    <row r="41" spans="1:10" x14ac:dyDescent="0.3">
      <c r="A41" t="s">
        <v>826</v>
      </c>
      <c r="B41">
        <v>6</v>
      </c>
      <c r="C41">
        <v>28212401</v>
      </c>
      <c r="D41">
        <v>28227011</v>
      </c>
      <c r="E41">
        <v>33</v>
      </c>
      <c r="F41">
        <v>9</v>
      </c>
      <c r="G41">
        <v>332601</v>
      </c>
      <c r="H41">
        <v>4.7294999999999998</v>
      </c>
      <c r="I41" s="17">
        <v>1.1252E-6</v>
      </c>
      <c r="J41" t="s">
        <v>827</v>
      </c>
    </row>
    <row r="42" spans="1:10" x14ac:dyDescent="0.3">
      <c r="A42" t="s">
        <v>842</v>
      </c>
      <c r="B42">
        <v>6</v>
      </c>
      <c r="C42">
        <v>26597180</v>
      </c>
      <c r="D42">
        <v>26600278</v>
      </c>
      <c r="E42">
        <v>15</v>
      </c>
      <c r="F42">
        <v>5</v>
      </c>
      <c r="G42">
        <v>332601</v>
      </c>
      <c r="H42">
        <v>4.7039</v>
      </c>
      <c r="I42" s="17">
        <v>1.2762E-6</v>
      </c>
      <c r="J42" t="s">
        <v>843</v>
      </c>
    </row>
    <row r="43" spans="1:10" x14ac:dyDescent="0.3">
      <c r="A43" t="s">
        <v>810</v>
      </c>
      <c r="B43">
        <v>5</v>
      </c>
      <c r="C43">
        <v>155297354</v>
      </c>
      <c r="D43">
        <v>156194799</v>
      </c>
      <c r="E43">
        <v>2717</v>
      </c>
      <c r="F43">
        <v>101</v>
      </c>
      <c r="G43">
        <v>332601</v>
      </c>
      <c r="H43">
        <v>4.6859999999999999</v>
      </c>
      <c r="I43" s="17">
        <v>1.393E-6</v>
      </c>
      <c r="J43" t="s">
        <v>811</v>
      </c>
    </row>
    <row r="44" spans="1:10" x14ac:dyDescent="0.3">
      <c r="A44" t="s">
        <v>894</v>
      </c>
      <c r="B44">
        <v>12</v>
      </c>
      <c r="C44">
        <v>56390964</v>
      </c>
      <c r="D44">
        <v>56400425</v>
      </c>
      <c r="E44">
        <v>10</v>
      </c>
      <c r="F44">
        <v>5</v>
      </c>
      <c r="G44">
        <v>332601</v>
      </c>
      <c r="H44">
        <v>4.6344000000000003</v>
      </c>
      <c r="I44" s="17">
        <v>1.7899E-6</v>
      </c>
      <c r="J44" t="s">
        <v>895</v>
      </c>
    </row>
    <row r="45" spans="1:10" x14ac:dyDescent="0.3">
      <c r="A45" t="s">
        <v>1070</v>
      </c>
      <c r="B45">
        <v>5</v>
      </c>
      <c r="C45">
        <v>473425</v>
      </c>
      <c r="D45">
        <v>524447</v>
      </c>
      <c r="E45">
        <v>307</v>
      </c>
      <c r="F45">
        <v>35</v>
      </c>
      <c r="G45">
        <v>332601</v>
      </c>
      <c r="H45">
        <v>4.6180000000000003</v>
      </c>
      <c r="I45" s="17">
        <v>1.9371000000000001E-6</v>
      </c>
      <c r="J45" t="s">
        <v>1071</v>
      </c>
    </row>
    <row r="46" spans="1:10" x14ac:dyDescent="0.3">
      <c r="A46" t="s">
        <v>818</v>
      </c>
      <c r="B46">
        <v>6</v>
      </c>
      <c r="C46">
        <v>27782112</v>
      </c>
      <c r="D46">
        <v>27782607</v>
      </c>
      <c r="E46">
        <v>4</v>
      </c>
      <c r="F46">
        <v>1</v>
      </c>
      <c r="G46">
        <v>332601</v>
      </c>
      <c r="H46">
        <v>4.5727000000000002</v>
      </c>
      <c r="I46" s="17">
        <v>2.4076E-6</v>
      </c>
      <c r="J46" t="s">
        <v>819</v>
      </c>
    </row>
    <row r="47" spans="1:10" x14ac:dyDescent="0.3">
      <c r="A47" t="s">
        <v>1072</v>
      </c>
      <c r="B47">
        <v>13</v>
      </c>
      <c r="C47">
        <v>36047926</v>
      </c>
      <c r="D47">
        <v>36050832</v>
      </c>
      <c r="E47">
        <v>2</v>
      </c>
      <c r="F47">
        <v>1</v>
      </c>
      <c r="G47">
        <v>332601</v>
      </c>
      <c r="H47">
        <v>4.5690999999999997</v>
      </c>
      <c r="I47" s="17">
        <v>2.4486000000000002E-6</v>
      </c>
      <c r="J47" t="s">
        <v>1073</v>
      </c>
    </row>
    <row r="48" spans="1:10" x14ac:dyDescent="0.3">
      <c r="A48" t="s">
        <v>1074</v>
      </c>
      <c r="B48">
        <v>6</v>
      </c>
      <c r="C48">
        <v>26107640</v>
      </c>
      <c r="D48">
        <v>26108364</v>
      </c>
      <c r="E48">
        <v>2</v>
      </c>
      <c r="F48">
        <v>1</v>
      </c>
      <c r="G48">
        <v>332601</v>
      </c>
      <c r="H48">
        <v>4.5669000000000004</v>
      </c>
      <c r="I48" s="17">
        <v>2.4750999999999998E-6</v>
      </c>
      <c r="J48" t="s">
        <v>1075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A20EB-7A53-4FD4-B627-676914C4A325}">
  <dimension ref="A2:K50"/>
  <sheetViews>
    <sheetView workbookViewId="0">
      <selection activeCell="N10" sqref="N10"/>
    </sheetView>
  </sheetViews>
  <sheetFormatPr defaultRowHeight="14.4" x14ac:dyDescent="0.3"/>
  <cols>
    <col min="1" max="1" width="21.109375" customWidth="1"/>
    <col min="3" max="3" width="14.109375" customWidth="1"/>
    <col min="4" max="4" width="13.5546875" customWidth="1"/>
    <col min="5" max="5" width="13.33203125" customWidth="1"/>
  </cols>
  <sheetData>
    <row r="2" spans="1:11" s="43" customFormat="1" ht="18" x14ac:dyDescent="0.35">
      <c r="B2" s="43" t="s">
        <v>1154</v>
      </c>
    </row>
    <row r="4" spans="1:11" x14ac:dyDescent="0.3">
      <c r="A4" s="5" t="s">
        <v>777</v>
      </c>
      <c r="B4" s="5" t="s">
        <v>770</v>
      </c>
      <c r="C4" s="5" t="s">
        <v>1094</v>
      </c>
      <c r="D4" s="5" t="s">
        <v>771</v>
      </c>
      <c r="E4" s="5" t="s">
        <v>772</v>
      </c>
      <c r="F4" s="19" t="s">
        <v>109</v>
      </c>
      <c r="G4" s="19" t="s">
        <v>111</v>
      </c>
      <c r="H4" s="5" t="s">
        <v>1076</v>
      </c>
      <c r="I4" s="5" t="s">
        <v>1077</v>
      </c>
      <c r="J4" s="5" t="s">
        <v>137</v>
      </c>
      <c r="K4" s="5"/>
    </row>
    <row r="5" spans="1:11" x14ac:dyDescent="0.3">
      <c r="A5" s="5" t="s">
        <v>787</v>
      </c>
      <c r="B5" s="5">
        <v>1</v>
      </c>
      <c r="C5" s="5" t="s">
        <v>1078</v>
      </c>
      <c r="D5" s="5">
        <v>66258197</v>
      </c>
      <c r="E5" s="5">
        <v>66840259</v>
      </c>
      <c r="F5" s="19">
        <v>3.1982999999999998E-3</v>
      </c>
      <c r="G5" s="19">
        <v>8.1529000000000006E-11</v>
      </c>
      <c r="H5" s="20">
        <f t="shared" ref="H5:H47" si="0">(-2*(LN(F5)+LN(G5)))</f>
        <v>57.950396382184906</v>
      </c>
      <c r="I5" s="19">
        <f t="shared" ref="I5:I47" si="1">(CHIDIST(H5,4))</f>
        <v>7.8161588451424168E-12</v>
      </c>
      <c r="J5" s="68" t="str">
        <f t="shared" ref="J5:J47" si="2">IF(AND(I5&lt;F5,I5&lt;G5),"#","")</f>
        <v>#</v>
      </c>
      <c r="K5" s="5"/>
    </row>
    <row r="6" spans="1:11" x14ac:dyDescent="0.3">
      <c r="A6" s="5" t="s">
        <v>1017</v>
      </c>
      <c r="B6" s="5">
        <v>1</v>
      </c>
      <c r="C6" s="5" t="s">
        <v>1095</v>
      </c>
      <c r="D6" s="5">
        <v>161154098</v>
      </c>
      <c r="E6" s="5">
        <v>161168846</v>
      </c>
      <c r="F6" s="19">
        <v>1.5103E-7</v>
      </c>
      <c r="G6" s="19">
        <v>3.7623999999999998E-2</v>
      </c>
      <c r="H6" s="20">
        <f t="shared" si="0"/>
        <v>37.971800957415105</v>
      </c>
      <c r="I6" s="19">
        <f t="shared" si="1"/>
        <v>1.1356693594683299E-7</v>
      </c>
      <c r="J6" s="68" t="str">
        <f t="shared" si="2"/>
        <v>#</v>
      </c>
      <c r="K6" s="5"/>
    </row>
    <row r="7" spans="1:11" x14ac:dyDescent="0.3">
      <c r="A7" s="68" t="s">
        <v>1079</v>
      </c>
      <c r="B7" s="68">
        <v>1</v>
      </c>
      <c r="C7" s="68" t="s">
        <v>1107</v>
      </c>
      <c r="D7" s="68">
        <v>207818458</v>
      </c>
      <c r="E7" s="68">
        <v>207911761</v>
      </c>
      <c r="F7" s="69">
        <v>2.7018000000000001E-5</v>
      </c>
      <c r="G7" s="69">
        <v>4.4736000000000003E-3</v>
      </c>
      <c r="H7" s="70">
        <f t="shared" si="0"/>
        <v>31.857138145563244</v>
      </c>
      <c r="I7" s="69">
        <f t="shared" si="1"/>
        <v>2.0461176279467604E-6</v>
      </c>
      <c r="J7" s="68" t="str">
        <f t="shared" si="2"/>
        <v>#</v>
      </c>
      <c r="K7" s="5"/>
    </row>
    <row r="8" spans="1:11" x14ac:dyDescent="0.3">
      <c r="A8" s="5" t="s">
        <v>813</v>
      </c>
      <c r="B8" s="5">
        <v>3</v>
      </c>
      <c r="C8" s="5" t="s">
        <v>1080</v>
      </c>
      <c r="D8" s="5">
        <v>50192478</v>
      </c>
      <c r="E8" s="5">
        <v>50226508</v>
      </c>
      <c r="F8" s="19">
        <v>2.6944999999999998E-3</v>
      </c>
      <c r="G8" s="19">
        <v>2.1875000000000001E-9</v>
      </c>
      <c r="H8" s="20">
        <f t="shared" si="0"/>
        <v>51.714098236574998</v>
      </c>
      <c r="I8" s="19">
        <f t="shared" si="1"/>
        <v>1.5830132248268156E-10</v>
      </c>
      <c r="J8" s="68" t="str">
        <f t="shared" si="2"/>
        <v>#</v>
      </c>
      <c r="K8" s="5"/>
    </row>
    <row r="9" spans="1:11" x14ac:dyDescent="0.3">
      <c r="A9" s="5" t="s">
        <v>821</v>
      </c>
      <c r="B9" s="5">
        <v>3</v>
      </c>
      <c r="C9" s="5" t="s">
        <v>1080</v>
      </c>
      <c r="D9" s="5">
        <v>50126341</v>
      </c>
      <c r="E9" s="5">
        <v>50156454</v>
      </c>
      <c r="F9" s="19">
        <v>2.3143E-2</v>
      </c>
      <c r="G9" s="19">
        <v>1.6441000000000001E-8</v>
      </c>
      <c r="H9" s="20">
        <f t="shared" si="0"/>
        <v>43.379101083804571</v>
      </c>
      <c r="I9" s="19">
        <f t="shared" si="1"/>
        <v>8.6332392733322335E-9</v>
      </c>
      <c r="J9" s="68" t="str">
        <f t="shared" si="2"/>
        <v>#</v>
      </c>
      <c r="K9" s="5"/>
    </row>
    <row r="10" spans="1:11" x14ac:dyDescent="0.3">
      <c r="A10" s="5" t="s">
        <v>841</v>
      </c>
      <c r="B10" s="5">
        <v>3</v>
      </c>
      <c r="C10" s="5" t="s">
        <v>1080</v>
      </c>
      <c r="D10" s="5">
        <v>49977440</v>
      </c>
      <c r="E10" s="5">
        <v>50137478</v>
      </c>
      <c r="F10" s="19">
        <v>2.7408999999999999E-2</v>
      </c>
      <c r="G10" s="19">
        <v>5.7422999999999997E-8</v>
      </c>
      <c r="H10" s="20">
        <f t="shared" si="0"/>
        <v>40.539409538765362</v>
      </c>
      <c r="I10" s="19">
        <f t="shared" si="1"/>
        <v>3.3476537373352751E-8</v>
      </c>
      <c r="J10" s="68" t="str">
        <f t="shared" si="2"/>
        <v>#</v>
      </c>
      <c r="K10" s="5"/>
    </row>
    <row r="11" spans="1:11" x14ac:dyDescent="0.3">
      <c r="A11" s="5" t="s">
        <v>861</v>
      </c>
      <c r="B11" s="5">
        <v>3</v>
      </c>
      <c r="C11" s="5" t="s">
        <v>1080</v>
      </c>
      <c r="D11" s="5">
        <v>49946302</v>
      </c>
      <c r="E11" s="5">
        <v>49967606</v>
      </c>
      <c r="F11" s="19">
        <v>2.4535000000000001E-2</v>
      </c>
      <c r="G11" s="19">
        <v>2.5605000000000002E-7</v>
      </c>
      <c r="H11" s="20">
        <f t="shared" si="0"/>
        <v>37.771095416956243</v>
      </c>
      <c r="I11" s="19">
        <f t="shared" si="1"/>
        <v>1.2492472433069423E-7</v>
      </c>
      <c r="J11" s="68" t="str">
        <f t="shared" si="2"/>
        <v>#</v>
      </c>
      <c r="K11" s="5"/>
    </row>
    <row r="12" spans="1:11" x14ac:dyDescent="0.3">
      <c r="A12" s="68" t="s">
        <v>1081</v>
      </c>
      <c r="B12" s="68">
        <v>3</v>
      </c>
      <c r="C12" s="68" t="s">
        <v>1080</v>
      </c>
      <c r="D12" s="68">
        <v>50355221</v>
      </c>
      <c r="E12" s="68">
        <v>50360337</v>
      </c>
      <c r="F12" s="69">
        <v>3.6325000000000003E-2</v>
      </c>
      <c r="G12" s="69">
        <v>3.4925E-6</v>
      </c>
      <c r="H12" s="70">
        <f t="shared" si="0"/>
        <v>31.760283630682171</v>
      </c>
      <c r="I12" s="69">
        <f t="shared" si="1"/>
        <v>2.1415002464121086E-6</v>
      </c>
      <c r="J12" s="68" t="str">
        <f t="shared" si="2"/>
        <v>#</v>
      </c>
      <c r="K12" s="5"/>
    </row>
    <row r="13" spans="1:11" x14ac:dyDescent="0.3">
      <c r="A13" s="5" t="s">
        <v>783</v>
      </c>
      <c r="B13" s="5">
        <v>6</v>
      </c>
      <c r="C13" s="5" t="s">
        <v>1098</v>
      </c>
      <c r="D13" s="5">
        <v>27858093</v>
      </c>
      <c r="E13" s="5">
        <v>27860884</v>
      </c>
      <c r="F13" s="19">
        <v>9.1140000000000006E-3</v>
      </c>
      <c r="G13" s="19">
        <v>3.2432000000000002E-11</v>
      </c>
      <c r="H13" s="20">
        <f t="shared" si="0"/>
        <v>57.699638224718704</v>
      </c>
      <c r="I13" s="19">
        <f t="shared" si="1"/>
        <v>8.8231661850818628E-12</v>
      </c>
      <c r="J13" s="68" t="str">
        <f t="shared" si="2"/>
        <v>#</v>
      </c>
      <c r="K13" s="5"/>
    </row>
    <row r="14" spans="1:11" x14ac:dyDescent="0.3">
      <c r="A14" s="5" t="s">
        <v>851</v>
      </c>
      <c r="B14" s="5">
        <v>6</v>
      </c>
      <c r="C14" s="5" t="s">
        <v>1097</v>
      </c>
      <c r="D14" s="5">
        <v>32407619</v>
      </c>
      <c r="E14" s="5">
        <v>32412823</v>
      </c>
      <c r="F14" s="19">
        <v>9.3323000000000004E-6</v>
      </c>
      <c r="G14" s="19">
        <v>1.4494E-7</v>
      </c>
      <c r="H14" s="20">
        <f t="shared" si="0"/>
        <v>54.657950060274899</v>
      </c>
      <c r="I14" s="19">
        <f t="shared" si="1"/>
        <v>3.8318439113073548E-11</v>
      </c>
      <c r="J14" s="68" t="str">
        <f t="shared" si="2"/>
        <v>#</v>
      </c>
      <c r="K14" s="5"/>
    </row>
    <row r="15" spans="1:11" x14ac:dyDescent="0.3">
      <c r="A15" s="5" t="s">
        <v>827</v>
      </c>
      <c r="B15" s="5">
        <v>6</v>
      </c>
      <c r="C15" s="5" t="s">
        <v>1098</v>
      </c>
      <c r="D15" s="5">
        <v>28212401</v>
      </c>
      <c r="E15" s="5">
        <v>28227011</v>
      </c>
      <c r="F15" s="19">
        <v>6.7168000000000002E-3</v>
      </c>
      <c r="G15" s="19">
        <v>2.4092999999999999E-8</v>
      </c>
      <c r="H15" s="20">
        <f t="shared" si="0"/>
        <v>45.088975846819871</v>
      </c>
      <c r="I15" s="19">
        <f t="shared" si="1"/>
        <v>3.8101541519480494E-9</v>
      </c>
      <c r="J15" s="68" t="str">
        <f t="shared" si="2"/>
        <v>#</v>
      </c>
      <c r="K15" s="5"/>
    </row>
    <row r="16" spans="1:11" x14ac:dyDescent="0.3">
      <c r="A16" s="5" t="s">
        <v>839</v>
      </c>
      <c r="B16" s="5">
        <v>6</v>
      </c>
      <c r="C16" s="5" t="s">
        <v>1100</v>
      </c>
      <c r="D16" s="5">
        <v>28109688</v>
      </c>
      <c r="E16" s="5">
        <v>28127250</v>
      </c>
      <c r="F16" s="19">
        <v>1.8717000000000001E-2</v>
      </c>
      <c r="G16" s="19">
        <v>5.0437999999999998E-8</v>
      </c>
      <c r="H16" s="20">
        <f t="shared" si="0"/>
        <v>41.561688109783553</v>
      </c>
      <c r="I16" s="19">
        <f t="shared" si="1"/>
        <v>2.0562163270251243E-8</v>
      </c>
      <c r="J16" s="68" t="str">
        <f t="shared" si="2"/>
        <v>#</v>
      </c>
      <c r="K16" s="5"/>
    </row>
    <row r="17" spans="1:11" x14ac:dyDescent="0.3">
      <c r="A17" s="5" t="s">
        <v>847</v>
      </c>
      <c r="B17" s="5">
        <v>6</v>
      </c>
      <c r="C17" s="5" t="s">
        <v>1098</v>
      </c>
      <c r="D17" s="5">
        <v>28249314</v>
      </c>
      <c r="E17" s="5">
        <v>28270326</v>
      </c>
      <c r="F17" s="19">
        <v>9.0831000000000002E-3</v>
      </c>
      <c r="G17" s="19">
        <v>1.1164E-7</v>
      </c>
      <c r="H17" s="20">
        <f t="shared" si="0"/>
        <v>41.41865232644524</v>
      </c>
      <c r="I17" s="19">
        <f t="shared" si="1"/>
        <v>2.2014066140024448E-8</v>
      </c>
      <c r="J17" s="68" t="str">
        <f t="shared" si="2"/>
        <v>#</v>
      </c>
      <c r="K17" s="5"/>
    </row>
    <row r="18" spans="1:11" x14ac:dyDescent="0.3">
      <c r="A18" s="5" t="s">
        <v>855</v>
      </c>
      <c r="B18" s="5">
        <v>6</v>
      </c>
      <c r="C18" s="5" t="s">
        <v>1104</v>
      </c>
      <c r="D18" s="5">
        <v>31082527</v>
      </c>
      <c r="E18" s="5">
        <v>31107869</v>
      </c>
      <c r="F18" s="19">
        <v>3.1942999999999999E-2</v>
      </c>
      <c r="G18" s="19">
        <v>1.7921E-7</v>
      </c>
      <c r="H18" s="20">
        <f t="shared" si="0"/>
        <v>37.957019497771412</v>
      </c>
      <c r="I18" s="19">
        <f t="shared" si="1"/>
        <v>1.143670795494003E-7</v>
      </c>
      <c r="J18" s="68" t="str">
        <f t="shared" si="2"/>
        <v>#</v>
      </c>
      <c r="K18" s="5"/>
    </row>
    <row r="19" spans="1:11" x14ac:dyDescent="0.3">
      <c r="A19" s="5" t="s">
        <v>849</v>
      </c>
      <c r="B19" s="5">
        <v>6</v>
      </c>
      <c r="C19" s="5" t="s">
        <v>1098</v>
      </c>
      <c r="D19" s="5">
        <v>28092338</v>
      </c>
      <c r="E19" s="5">
        <v>28097860</v>
      </c>
      <c r="F19" s="19">
        <v>4.9194000000000002E-2</v>
      </c>
      <c r="G19" s="19">
        <v>1.2389000000000001E-7</v>
      </c>
      <c r="H19" s="20">
        <f t="shared" si="0"/>
        <v>37.831710751917612</v>
      </c>
      <c r="I19" s="19">
        <f t="shared" si="1"/>
        <v>1.2138006161641952E-7</v>
      </c>
      <c r="J19" s="68" t="str">
        <f t="shared" si="2"/>
        <v>#</v>
      </c>
      <c r="K19" s="5"/>
    </row>
    <row r="20" spans="1:11" x14ac:dyDescent="0.3">
      <c r="A20" s="5" t="s">
        <v>867</v>
      </c>
      <c r="B20" s="5">
        <v>6</v>
      </c>
      <c r="C20" s="5" t="s">
        <v>1104</v>
      </c>
      <c r="D20" s="5">
        <v>31588497</v>
      </c>
      <c r="E20" s="5">
        <v>31605548</v>
      </c>
      <c r="F20" s="19">
        <v>1.8419999999999999E-2</v>
      </c>
      <c r="G20" s="19">
        <v>4.0708000000000002E-7</v>
      </c>
      <c r="H20" s="20">
        <f t="shared" si="0"/>
        <v>37.417148717555314</v>
      </c>
      <c r="I20" s="19">
        <f t="shared" si="1"/>
        <v>1.4778304200846963E-7</v>
      </c>
      <c r="J20" s="68" t="str">
        <f t="shared" si="2"/>
        <v>#</v>
      </c>
      <c r="K20" s="5"/>
    </row>
    <row r="21" spans="1:11" x14ac:dyDescent="0.3">
      <c r="A21" s="68" t="s">
        <v>1082</v>
      </c>
      <c r="B21" s="68">
        <v>6</v>
      </c>
      <c r="C21" s="68" t="s">
        <v>1097</v>
      </c>
      <c r="D21" s="68">
        <v>32256303</v>
      </c>
      <c r="E21" s="68">
        <v>32339684</v>
      </c>
      <c r="F21" s="69">
        <v>2.3170999999999999E-5</v>
      </c>
      <c r="G21" s="69">
        <v>3.6406999999999998E-4</v>
      </c>
      <c r="H21" s="70">
        <f t="shared" si="0"/>
        <v>37.181546924635285</v>
      </c>
      <c r="I21" s="69">
        <f t="shared" si="1"/>
        <v>1.6526513917674443E-7</v>
      </c>
      <c r="J21" s="68" t="str">
        <f t="shared" si="2"/>
        <v>#</v>
      </c>
      <c r="K21" s="5"/>
    </row>
    <row r="22" spans="1:11" x14ac:dyDescent="0.3">
      <c r="A22" s="5" t="s">
        <v>915</v>
      </c>
      <c r="B22" s="5">
        <v>6</v>
      </c>
      <c r="C22" s="5" t="s">
        <v>1098</v>
      </c>
      <c r="D22" s="5">
        <v>28292470</v>
      </c>
      <c r="E22" s="5">
        <v>28324048</v>
      </c>
      <c r="F22" s="19">
        <v>4.2640000000000004E-3</v>
      </c>
      <c r="G22" s="19">
        <v>2.1642E-6</v>
      </c>
      <c r="H22" s="20">
        <f t="shared" si="0"/>
        <v>37.002014743854915</v>
      </c>
      <c r="I22" s="19">
        <f t="shared" si="1"/>
        <v>1.7995819777804339E-7</v>
      </c>
      <c r="J22" s="68" t="str">
        <f t="shared" si="2"/>
        <v>#</v>
      </c>
      <c r="K22" s="5"/>
    </row>
    <row r="23" spans="1:11" x14ac:dyDescent="0.3">
      <c r="A23" s="68" t="s">
        <v>1083</v>
      </c>
      <c r="B23" s="68">
        <v>6</v>
      </c>
      <c r="C23" s="68" t="s">
        <v>1098</v>
      </c>
      <c r="D23" s="68">
        <v>28227098</v>
      </c>
      <c r="E23" s="68">
        <v>28228736</v>
      </c>
      <c r="F23" s="69">
        <v>1.3311E-3</v>
      </c>
      <c r="G23" s="69">
        <v>7.3097999999999999E-6</v>
      </c>
      <c r="H23" s="70">
        <f t="shared" si="0"/>
        <v>36.89608851053859</v>
      </c>
      <c r="I23" s="69">
        <f t="shared" si="1"/>
        <v>1.8923092492851966E-7</v>
      </c>
      <c r="J23" s="68" t="str">
        <f t="shared" si="2"/>
        <v>#</v>
      </c>
      <c r="K23" s="5"/>
    </row>
    <row r="24" spans="1:11" x14ac:dyDescent="0.3">
      <c r="A24" s="5" t="s">
        <v>873</v>
      </c>
      <c r="B24" s="5">
        <v>6</v>
      </c>
      <c r="C24" s="5" t="s">
        <v>1106</v>
      </c>
      <c r="D24" s="5">
        <v>26033320</v>
      </c>
      <c r="E24" s="5">
        <v>26033796</v>
      </c>
      <c r="F24" s="19">
        <v>1.9435999999999998E-2</v>
      </c>
      <c r="G24" s="19">
        <v>5.2065000000000005E-7</v>
      </c>
      <c r="H24" s="20">
        <f t="shared" si="0"/>
        <v>36.817632136817977</v>
      </c>
      <c r="I24" s="19">
        <f t="shared" si="1"/>
        <v>1.9640466887182878E-7</v>
      </c>
      <c r="J24" s="68" t="str">
        <f t="shared" si="2"/>
        <v>#</v>
      </c>
      <c r="K24" s="5"/>
    </row>
    <row r="25" spans="1:11" x14ac:dyDescent="0.3">
      <c r="A25" s="5" t="s">
        <v>881</v>
      </c>
      <c r="B25" s="5">
        <v>6</v>
      </c>
      <c r="C25" s="5" t="s">
        <v>1098</v>
      </c>
      <c r="D25" s="5">
        <v>28048753</v>
      </c>
      <c r="E25" s="5">
        <v>28057341</v>
      </c>
      <c r="F25" s="19">
        <v>1.9302E-2</v>
      </c>
      <c r="G25" s="19">
        <v>6.0964999999999996E-7</v>
      </c>
      <c r="H25" s="20">
        <f t="shared" si="0"/>
        <v>36.51585475287466</v>
      </c>
      <c r="I25" s="19">
        <f t="shared" si="1"/>
        <v>2.2661697289421904E-7</v>
      </c>
      <c r="J25" s="68" t="str">
        <f t="shared" si="2"/>
        <v>#</v>
      </c>
      <c r="K25" s="5"/>
    </row>
    <row r="26" spans="1:11" x14ac:dyDescent="0.3">
      <c r="A26" s="5" t="s">
        <v>863</v>
      </c>
      <c r="B26" s="5">
        <v>6</v>
      </c>
      <c r="C26" s="5" t="s">
        <v>1106</v>
      </c>
      <c r="D26" s="5">
        <v>26031817</v>
      </c>
      <c r="E26" s="5">
        <v>26032288</v>
      </c>
      <c r="F26" s="19">
        <v>3.7506999999999999E-2</v>
      </c>
      <c r="G26" s="19">
        <v>3.3000000000000002E-7</v>
      </c>
      <c r="H26" s="20">
        <f t="shared" si="0"/>
        <v>36.414801758490093</v>
      </c>
      <c r="I26" s="19">
        <f t="shared" si="1"/>
        <v>2.3773595497668815E-7</v>
      </c>
      <c r="J26" s="68" t="str">
        <f t="shared" si="2"/>
        <v>#</v>
      </c>
      <c r="K26" s="5"/>
    </row>
    <row r="27" spans="1:11" x14ac:dyDescent="0.3">
      <c r="A27" s="68" t="s">
        <v>1084</v>
      </c>
      <c r="B27" s="68">
        <v>6</v>
      </c>
      <c r="C27" s="68" t="s">
        <v>1104</v>
      </c>
      <c r="D27" s="68">
        <v>31698358</v>
      </c>
      <c r="E27" s="68">
        <v>31707540</v>
      </c>
      <c r="F27" s="69">
        <v>7.6398000000000004E-4</v>
      </c>
      <c r="G27" s="69">
        <v>1.8797E-5</v>
      </c>
      <c r="H27" s="70">
        <f t="shared" si="0"/>
        <v>36.117564444961381</v>
      </c>
      <c r="I27" s="69">
        <f t="shared" si="1"/>
        <v>2.7369425313049202E-7</v>
      </c>
      <c r="J27" s="68" t="str">
        <f t="shared" si="2"/>
        <v>#</v>
      </c>
      <c r="K27" s="5"/>
    </row>
    <row r="28" spans="1:11" x14ac:dyDescent="0.3">
      <c r="A28" s="5" t="s">
        <v>1027</v>
      </c>
      <c r="B28" s="5">
        <v>6</v>
      </c>
      <c r="C28" s="5" t="s">
        <v>1105</v>
      </c>
      <c r="D28" s="5">
        <v>47445525</v>
      </c>
      <c r="E28" s="5">
        <v>47594999</v>
      </c>
      <c r="F28" s="19">
        <v>4.2255999999999999E-7</v>
      </c>
      <c r="G28" s="19">
        <v>4.657E-2</v>
      </c>
      <c r="H28" s="20">
        <f t="shared" si="0"/>
        <v>35.487466220770884</v>
      </c>
      <c r="I28" s="19">
        <f t="shared" si="1"/>
        <v>3.688507862657061E-7</v>
      </c>
      <c r="J28" s="68" t="str">
        <f t="shared" si="2"/>
        <v>#</v>
      </c>
      <c r="K28" s="5"/>
    </row>
    <row r="29" spans="1:11" x14ac:dyDescent="0.3">
      <c r="A29" s="5" t="s">
        <v>905</v>
      </c>
      <c r="B29" s="5">
        <v>6</v>
      </c>
      <c r="C29" s="5" t="s">
        <v>1098</v>
      </c>
      <c r="D29" s="5">
        <v>30294256</v>
      </c>
      <c r="E29" s="5">
        <v>30311506</v>
      </c>
      <c r="F29" s="19">
        <v>1.6254000000000001E-2</v>
      </c>
      <c r="G29" s="19">
        <v>1.7188E-6</v>
      </c>
      <c r="H29" s="20">
        <f t="shared" si="0"/>
        <v>34.786600863393389</v>
      </c>
      <c r="I29" s="19">
        <f t="shared" si="1"/>
        <v>5.138605353266329E-7</v>
      </c>
      <c r="J29" s="68" t="str">
        <f t="shared" si="2"/>
        <v>#</v>
      </c>
      <c r="K29" s="5"/>
    </row>
    <row r="30" spans="1:11" x14ac:dyDescent="0.3">
      <c r="A30" s="68" t="s">
        <v>1085</v>
      </c>
      <c r="B30" s="68">
        <v>6</v>
      </c>
      <c r="C30" s="68" t="s">
        <v>1098</v>
      </c>
      <c r="D30" s="68">
        <v>28192664</v>
      </c>
      <c r="E30" s="68">
        <v>28201260</v>
      </c>
      <c r="F30" s="69">
        <v>1.9218E-3</v>
      </c>
      <c r="G30" s="69">
        <v>1.4640999999999999E-5</v>
      </c>
      <c r="H30" s="70">
        <f t="shared" si="0"/>
        <v>34.772355555748071</v>
      </c>
      <c r="I30" s="69">
        <f t="shared" si="1"/>
        <v>5.1733324103596183E-7</v>
      </c>
      <c r="J30" s="68" t="str">
        <f t="shared" si="2"/>
        <v>#</v>
      </c>
      <c r="K30" s="5"/>
    </row>
    <row r="31" spans="1:11" x14ac:dyDescent="0.3">
      <c r="A31" s="68" t="s">
        <v>1086</v>
      </c>
      <c r="B31" s="68">
        <v>6</v>
      </c>
      <c r="C31" s="68" t="s">
        <v>1098</v>
      </c>
      <c r="D31" s="68">
        <v>30297359</v>
      </c>
      <c r="E31" s="68">
        <v>30314631</v>
      </c>
      <c r="F31" s="69">
        <v>9.0726999999999995E-3</v>
      </c>
      <c r="G31" s="69">
        <v>3.6314999999999999E-6</v>
      </c>
      <c r="H31" s="70">
        <f t="shared" si="0"/>
        <v>34.456700292759642</v>
      </c>
      <c r="I31" s="69">
        <f t="shared" si="1"/>
        <v>6.0057874964276736E-7</v>
      </c>
      <c r="J31" s="68" t="str">
        <f t="shared" si="2"/>
        <v>#</v>
      </c>
      <c r="K31" s="5"/>
    </row>
    <row r="32" spans="1:11" x14ac:dyDescent="0.3">
      <c r="A32" s="68" t="s">
        <v>1087</v>
      </c>
      <c r="B32" s="68">
        <v>6</v>
      </c>
      <c r="C32" s="68" t="s">
        <v>1098</v>
      </c>
      <c r="D32" s="68">
        <v>28346732</v>
      </c>
      <c r="E32" s="68">
        <v>28367511</v>
      </c>
      <c r="F32" s="69">
        <v>1.0957E-2</v>
      </c>
      <c r="G32" s="69">
        <v>7.3629999999999996E-6</v>
      </c>
      <c r="H32" s="70">
        <f t="shared" si="0"/>
        <v>32.665639714273148</v>
      </c>
      <c r="I32" s="69">
        <f t="shared" si="1"/>
        <v>1.398349351926916E-6</v>
      </c>
      <c r="J32" s="68" t="str">
        <f t="shared" si="2"/>
        <v>#</v>
      </c>
      <c r="K32" s="5"/>
    </row>
    <row r="33" spans="1:11" x14ac:dyDescent="0.3">
      <c r="A33" s="5" t="s">
        <v>911</v>
      </c>
      <c r="B33" s="5">
        <v>6</v>
      </c>
      <c r="C33" t="s">
        <v>1098</v>
      </c>
      <c r="D33" s="5">
        <v>27215480</v>
      </c>
      <c r="E33" s="5">
        <v>27224403</v>
      </c>
      <c r="F33" s="19">
        <v>4.6899999999999997E-2</v>
      </c>
      <c r="G33" s="19">
        <v>1.962E-6</v>
      </c>
      <c r="H33" s="20">
        <f t="shared" si="0"/>
        <v>32.402567600702014</v>
      </c>
      <c r="I33" s="19">
        <f t="shared" si="1"/>
        <v>1.5828242924839378E-6</v>
      </c>
      <c r="J33" s="68" t="str">
        <f t="shared" si="2"/>
        <v>#</v>
      </c>
      <c r="K33" s="5"/>
    </row>
    <row r="34" spans="1:11" x14ac:dyDescent="0.3">
      <c r="A34" s="68" t="s">
        <v>1088</v>
      </c>
      <c r="B34" s="68">
        <v>6</v>
      </c>
      <c r="C34" s="68" t="s">
        <v>1104</v>
      </c>
      <c r="D34" s="68">
        <v>31606805</v>
      </c>
      <c r="E34" s="68">
        <v>31620482</v>
      </c>
      <c r="F34" s="69">
        <v>6.6819000000000002E-3</v>
      </c>
      <c r="G34" s="69">
        <v>1.6132000000000001E-5</v>
      </c>
      <c r="H34" s="70">
        <f t="shared" si="0"/>
        <v>32.086117163383754</v>
      </c>
      <c r="I34" s="69">
        <f t="shared" si="1"/>
        <v>1.8371123719261977E-6</v>
      </c>
      <c r="J34" s="68" t="str">
        <f t="shared" si="2"/>
        <v>#</v>
      </c>
      <c r="K34" s="5"/>
    </row>
    <row r="35" spans="1:11" x14ac:dyDescent="0.3">
      <c r="A35" s="5" t="s">
        <v>1019</v>
      </c>
      <c r="B35" s="5">
        <v>11</v>
      </c>
      <c r="C35" s="5" t="s">
        <v>1099</v>
      </c>
      <c r="D35" s="5">
        <v>121322912</v>
      </c>
      <c r="E35" s="5">
        <v>121504402</v>
      </c>
      <c r="F35" s="19">
        <v>1.6526000000000001E-7</v>
      </c>
      <c r="G35" s="19">
        <v>1.2403000000000001E-2</v>
      </c>
      <c r="H35" s="20">
        <f t="shared" si="0"/>
        <v>40.011125491644634</v>
      </c>
      <c r="I35" s="19">
        <f t="shared" si="1"/>
        <v>4.3055517450143126E-8</v>
      </c>
      <c r="J35" s="68" t="str">
        <f t="shared" si="2"/>
        <v>#</v>
      </c>
      <c r="K35" s="5"/>
    </row>
    <row r="36" spans="1:11" x14ac:dyDescent="0.3">
      <c r="A36" s="5" t="s">
        <v>963</v>
      </c>
      <c r="B36" s="5">
        <v>14</v>
      </c>
      <c r="C36" s="5" t="s">
        <v>1103</v>
      </c>
      <c r="D36" s="5">
        <v>92788925</v>
      </c>
      <c r="E36" s="5">
        <v>92962596</v>
      </c>
      <c r="F36" s="19">
        <v>8.5990000000000005E-11</v>
      </c>
      <c r="G36" s="19">
        <v>2.843E-2</v>
      </c>
      <c r="H36" s="20">
        <f t="shared" si="0"/>
        <v>53.474200917649938</v>
      </c>
      <c r="I36" s="19">
        <f t="shared" si="1"/>
        <v>6.7808770222157613E-11</v>
      </c>
      <c r="J36" s="68" t="str">
        <f t="shared" si="2"/>
        <v>#</v>
      </c>
      <c r="K36" s="5"/>
    </row>
    <row r="37" spans="1:11" x14ac:dyDescent="0.3">
      <c r="A37" s="5" t="s">
        <v>1043</v>
      </c>
      <c r="B37" s="5">
        <v>17</v>
      </c>
      <c r="C37" t="s">
        <v>1101</v>
      </c>
      <c r="D37" s="5">
        <v>61554422</v>
      </c>
      <c r="E37" s="5">
        <v>61599205</v>
      </c>
      <c r="F37" s="19">
        <v>1.1846000000000001E-6</v>
      </c>
      <c r="G37" s="19">
        <v>2.7463000000000001E-2</v>
      </c>
      <c r="H37" s="20">
        <f t="shared" si="0"/>
        <v>34.482042055790536</v>
      </c>
      <c r="I37" s="19">
        <f t="shared" si="1"/>
        <v>5.9342911391537342E-7</v>
      </c>
      <c r="J37" s="68" t="str">
        <f t="shared" si="2"/>
        <v>#</v>
      </c>
      <c r="K37" s="5"/>
    </row>
    <row r="38" spans="1:11" x14ac:dyDescent="0.3">
      <c r="A38" s="5" t="s">
        <v>1043</v>
      </c>
      <c r="B38" s="5">
        <v>17</v>
      </c>
      <c r="C38" t="s">
        <v>1101</v>
      </c>
      <c r="D38" s="5">
        <v>61562184</v>
      </c>
      <c r="E38" s="5">
        <v>61599209</v>
      </c>
      <c r="F38" s="19">
        <v>2.9249000000000002E-6</v>
      </c>
      <c r="G38" s="19">
        <v>2.1356E-2</v>
      </c>
      <c r="H38" s="20">
        <f t="shared" si="0"/>
        <v>33.177345628486528</v>
      </c>
      <c r="I38" s="19">
        <f t="shared" si="1"/>
        <v>1.0986617502467019E-6</v>
      </c>
      <c r="J38" s="68" t="str">
        <f t="shared" si="2"/>
        <v>#</v>
      </c>
      <c r="K38" s="5"/>
    </row>
    <row r="39" spans="1:11" x14ac:dyDescent="0.3">
      <c r="A39" s="5" t="s">
        <v>931</v>
      </c>
      <c r="B39" s="5">
        <v>19</v>
      </c>
      <c r="C39" s="5" t="s">
        <v>1096</v>
      </c>
      <c r="D39" s="5">
        <v>45393826</v>
      </c>
      <c r="E39" s="5">
        <v>45406946</v>
      </c>
      <c r="F39" s="19">
        <v>2.8866E-15</v>
      </c>
      <c r="G39" s="19">
        <v>5.8001999999999999E-4</v>
      </c>
      <c r="H39" s="20">
        <f t="shared" si="0"/>
        <v>81.862290056438127</v>
      </c>
      <c r="I39" s="19">
        <f t="shared" si="1"/>
        <v>7.0204717847169624E-17</v>
      </c>
      <c r="J39" s="68" t="str">
        <f t="shared" si="2"/>
        <v>#</v>
      </c>
      <c r="K39" s="5"/>
    </row>
    <row r="40" spans="1:11" x14ac:dyDescent="0.3">
      <c r="A40" s="5" t="s">
        <v>947</v>
      </c>
      <c r="B40" s="5">
        <v>19</v>
      </c>
      <c r="C40" s="5" t="s">
        <v>1096</v>
      </c>
      <c r="D40" s="5">
        <v>45445495</v>
      </c>
      <c r="E40" s="5">
        <v>45452820</v>
      </c>
      <c r="F40" s="19">
        <v>1.6243E-13</v>
      </c>
      <c r="G40" s="19">
        <v>1.9445E-2</v>
      </c>
      <c r="H40" s="20">
        <f t="shared" si="0"/>
        <v>66.777389133107619</v>
      </c>
      <c r="I40" s="19">
        <f t="shared" si="1"/>
        <v>1.0861501877846924E-13</v>
      </c>
      <c r="J40" s="68" t="str">
        <f t="shared" si="2"/>
        <v>#</v>
      </c>
      <c r="K40" s="5"/>
    </row>
    <row r="41" spans="1:11" x14ac:dyDescent="0.3">
      <c r="A41" s="5" t="s">
        <v>949</v>
      </c>
      <c r="B41" s="5">
        <v>19</v>
      </c>
      <c r="C41" s="5" t="s">
        <v>1096</v>
      </c>
      <c r="D41" s="5">
        <v>45445495</v>
      </c>
      <c r="E41" s="5">
        <v>45452822</v>
      </c>
      <c r="F41" s="19">
        <v>1.6243E-13</v>
      </c>
      <c r="G41" s="19">
        <v>1.9445E-2</v>
      </c>
      <c r="H41" s="20">
        <f t="shared" si="0"/>
        <v>66.777389133107619</v>
      </c>
      <c r="I41" s="19">
        <f t="shared" si="1"/>
        <v>1.0861501877846924E-13</v>
      </c>
      <c r="J41" s="68" t="str">
        <f t="shared" si="2"/>
        <v>#</v>
      </c>
      <c r="K41" s="5"/>
    </row>
    <row r="42" spans="1:11" x14ac:dyDescent="0.3">
      <c r="A42" s="5" t="s">
        <v>971</v>
      </c>
      <c r="B42" s="5">
        <v>19</v>
      </c>
      <c r="C42" s="5" t="s">
        <v>1096</v>
      </c>
      <c r="D42" s="5">
        <v>45417504</v>
      </c>
      <c r="E42" s="5">
        <v>45422606</v>
      </c>
      <c r="F42" s="19">
        <v>5.0000000000000003E-10</v>
      </c>
      <c r="G42" s="19">
        <v>1.2672E-3</v>
      </c>
      <c r="H42" s="20">
        <f t="shared" si="0"/>
        <v>56.174717108820943</v>
      </c>
      <c r="I42" s="19">
        <f t="shared" si="1"/>
        <v>1.8429750380074433E-11</v>
      </c>
      <c r="J42" s="68" t="str">
        <f t="shared" si="2"/>
        <v>#</v>
      </c>
      <c r="K42" s="5"/>
    </row>
    <row r="43" spans="1:11" x14ac:dyDescent="0.3">
      <c r="A43" s="5" t="s">
        <v>975</v>
      </c>
      <c r="B43" s="5">
        <v>19</v>
      </c>
      <c r="C43" s="5" t="s">
        <v>1096</v>
      </c>
      <c r="D43" s="5">
        <v>45504688</v>
      </c>
      <c r="E43" s="5">
        <v>45541452</v>
      </c>
      <c r="F43" s="19">
        <v>5.0000000000000003E-10</v>
      </c>
      <c r="G43" s="19">
        <v>1.6666E-2</v>
      </c>
      <c r="H43" s="20">
        <f t="shared" si="0"/>
        <v>51.021595161056958</v>
      </c>
      <c r="I43" s="19">
        <f t="shared" si="1"/>
        <v>2.2091447623854373E-10</v>
      </c>
      <c r="J43" s="68" t="str">
        <f t="shared" si="2"/>
        <v>#</v>
      </c>
      <c r="K43" s="5"/>
    </row>
    <row r="44" spans="1:11" x14ac:dyDescent="0.3">
      <c r="A44" s="5" t="s">
        <v>995</v>
      </c>
      <c r="B44" s="5">
        <v>19</v>
      </c>
      <c r="C44" s="5" t="s">
        <v>1096</v>
      </c>
      <c r="D44" s="5">
        <v>45449243</v>
      </c>
      <c r="E44" s="5">
        <v>45452822</v>
      </c>
      <c r="F44" s="19">
        <v>1.3826E-9</v>
      </c>
      <c r="G44" s="19">
        <v>3.4354999999999997E-2</v>
      </c>
      <c r="H44" s="20">
        <f t="shared" si="0"/>
        <v>47.540615525832962</v>
      </c>
      <c r="I44" s="19">
        <f t="shared" si="1"/>
        <v>1.1765703722094015E-9</v>
      </c>
      <c r="J44" s="68" t="str">
        <f t="shared" si="2"/>
        <v>#</v>
      </c>
      <c r="K44" s="5"/>
    </row>
    <row r="45" spans="1:11" x14ac:dyDescent="0.3">
      <c r="A45" s="68" t="s">
        <v>1089</v>
      </c>
      <c r="B45" s="68">
        <v>19</v>
      </c>
      <c r="C45" s="68" t="s">
        <v>1096</v>
      </c>
      <c r="D45" s="68">
        <v>46213887</v>
      </c>
      <c r="E45" s="68">
        <v>46234162</v>
      </c>
      <c r="F45" s="69">
        <v>7.6232999999999997E-4</v>
      </c>
      <c r="G45" s="69">
        <v>4.1870999999999999E-5</v>
      </c>
      <c r="H45" s="70">
        <f t="shared" si="0"/>
        <v>34.520096239858532</v>
      </c>
      <c r="I45" s="69">
        <f t="shared" si="1"/>
        <v>5.8285196075681682E-7</v>
      </c>
      <c r="J45" s="68" t="str">
        <f t="shared" si="2"/>
        <v>#</v>
      </c>
      <c r="K45" s="5"/>
    </row>
    <row r="46" spans="1:11" x14ac:dyDescent="0.3">
      <c r="A46" s="68" t="s">
        <v>1090</v>
      </c>
      <c r="B46" s="68">
        <v>19</v>
      </c>
      <c r="C46" s="68" t="s">
        <v>1096</v>
      </c>
      <c r="D46" s="68">
        <v>46298968</v>
      </c>
      <c r="E46" s="68">
        <v>46318577</v>
      </c>
      <c r="F46" s="69">
        <v>2.7645000000000002E-4</v>
      </c>
      <c r="G46" s="69">
        <v>1.1585E-4</v>
      </c>
      <c r="H46" s="70">
        <f t="shared" si="0"/>
        <v>34.513389784532443</v>
      </c>
      <c r="I46" s="69">
        <f t="shared" si="1"/>
        <v>5.8470228364872635E-7</v>
      </c>
      <c r="J46" s="68" t="str">
        <f t="shared" si="2"/>
        <v>#</v>
      </c>
      <c r="K46" s="5"/>
    </row>
    <row r="47" spans="1:11" x14ac:dyDescent="0.3">
      <c r="A47" s="5" t="s">
        <v>1033</v>
      </c>
      <c r="B47" s="5">
        <v>20</v>
      </c>
      <c r="C47" s="5" t="s">
        <v>1102</v>
      </c>
      <c r="D47" s="5">
        <v>54987168</v>
      </c>
      <c r="E47" s="5">
        <v>55034396</v>
      </c>
      <c r="F47" s="19">
        <v>6.2743E-7</v>
      </c>
      <c r="G47" s="19">
        <v>2.7278E-2</v>
      </c>
      <c r="H47" s="20">
        <f t="shared" si="0"/>
        <v>35.766616976850749</v>
      </c>
      <c r="I47" s="19">
        <f t="shared" si="1"/>
        <v>3.2318849589218342E-7</v>
      </c>
      <c r="J47" s="68" t="str">
        <f t="shared" si="2"/>
        <v>#</v>
      </c>
      <c r="K47" s="5"/>
    </row>
    <row r="49" spans="2:2" x14ac:dyDescent="0.3">
      <c r="B49" t="s">
        <v>1093</v>
      </c>
    </row>
    <row r="50" spans="2:2" x14ac:dyDescent="0.3">
      <c r="B50" t="s">
        <v>1092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57C58-8F9B-4EE8-A667-2565C96532F7}">
  <dimension ref="A1:J35"/>
  <sheetViews>
    <sheetView workbookViewId="0">
      <selection activeCell="L12" sqref="L12"/>
    </sheetView>
  </sheetViews>
  <sheetFormatPr defaultRowHeight="14.4" x14ac:dyDescent="0.3"/>
  <cols>
    <col min="1" max="1" width="12" customWidth="1"/>
    <col min="2" max="2" width="16.44140625" customWidth="1"/>
    <col min="3" max="3" width="13.33203125" customWidth="1"/>
    <col min="6" max="6" width="12.44140625" customWidth="1"/>
    <col min="7" max="7" width="12.6640625" customWidth="1"/>
    <col min="8" max="8" width="12.5546875" customWidth="1"/>
    <col min="9" max="9" width="13.33203125" customWidth="1"/>
  </cols>
  <sheetData>
    <row r="1" spans="1:10" s="43" customFormat="1" ht="18" x14ac:dyDescent="0.35">
      <c r="B1" s="43" t="s">
        <v>1155</v>
      </c>
    </row>
    <row r="3" spans="1:10" x14ac:dyDescent="0.3">
      <c r="A3" s="5" t="s">
        <v>777</v>
      </c>
      <c r="B3" s="5" t="s">
        <v>770</v>
      </c>
      <c r="C3" s="5" t="s">
        <v>1094</v>
      </c>
      <c r="D3" s="5" t="s">
        <v>771</v>
      </c>
      <c r="E3" s="5" t="s">
        <v>772</v>
      </c>
      <c r="F3" s="19" t="s">
        <v>109</v>
      </c>
      <c r="G3" s="19" t="s">
        <v>216</v>
      </c>
      <c r="H3" s="5" t="s">
        <v>1076</v>
      </c>
      <c r="I3" s="5" t="s">
        <v>1077</v>
      </c>
      <c r="J3" s="5" t="s">
        <v>137</v>
      </c>
    </row>
    <row r="4" spans="1:10" x14ac:dyDescent="0.3">
      <c r="A4" s="5" t="s">
        <v>787</v>
      </c>
      <c r="B4" s="5">
        <v>1</v>
      </c>
      <c r="C4" s="5" t="s">
        <v>1078</v>
      </c>
      <c r="D4" s="5">
        <v>66258197</v>
      </c>
      <c r="E4" s="5">
        <v>66840259</v>
      </c>
      <c r="F4" s="19">
        <v>3.8061000000000002E-3</v>
      </c>
      <c r="G4" s="19">
        <v>1.2194999999999999E-8</v>
      </c>
      <c r="H4" s="5">
        <f t="shared" ref="H4:H32" si="0">(-2*(LN(F4)+LN(G4)))</f>
        <v>47.586780082856279</v>
      </c>
      <c r="I4" s="19">
        <f t="shared" ref="I4:I32" si="1">(CHIDIST(H4,4))</f>
        <v>1.150794855798308E-9</v>
      </c>
      <c r="J4" s="68" t="str">
        <f t="shared" ref="J4:J32" si="2">IF(AND(I4&lt;F4,I4&lt;G4),"#","")</f>
        <v>#</v>
      </c>
    </row>
    <row r="5" spans="1:10" x14ac:dyDescent="0.3">
      <c r="A5" s="5" t="s">
        <v>1017</v>
      </c>
      <c r="B5" s="5">
        <v>1</v>
      </c>
      <c r="C5" s="5" t="s">
        <v>1095</v>
      </c>
      <c r="D5" s="5">
        <v>161154098</v>
      </c>
      <c r="E5" s="5">
        <v>161168846</v>
      </c>
      <c r="F5" s="19">
        <v>1.5103E-7</v>
      </c>
      <c r="G5" s="19">
        <v>5.0207000000000002E-2</v>
      </c>
      <c r="H5" s="5">
        <f t="shared" si="0"/>
        <v>37.39477632828541</v>
      </c>
      <c r="I5" s="19">
        <f t="shared" si="1"/>
        <v>1.4936063030415046E-7</v>
      </c>
      <c r="J5" s="68" t="str">
        <f t="shared" si="2"/>
        <v>#</v>
      </c>
    </row>
    <row r="6" spans="1:10" x14ac:dyDescent="0.3">
      <c r="A6" s="5" t="s">
        <v>813</v>
      </c>
      <c r="B6" s="5">
        <v>3</v>
      </c>
      <c r="C6" s="5" t="s">
        <v>1080</v>
      </c>
      <c r="D6" s="5">
        <v>50192478</v>
      </c>
      <c r="E6" s="5">
        <v>50226508</v>
      </c>
      <c r="F6" s="19">
        <v>2.8246999999999999E-3</v>
      </c>
      <c r="G6" s="19">
        <v>3.3004000000000001E-7</v>
      </c>
      <c r="H6" s="5">
        <f t="shared" si="0"/>
        <v>41.586810184846641</v>
      </c>
      <c r="I6" s="19">
        <f t="shared" si="1"/>
        <v>2.0317206743562114E-8</v>
      </c>
      <c r="J6" s="68" t="str">
        <f t="shared" si="2"/>
        <v>#</v>
      </c>
    </row>
    <row r="7" spans="1:10" x14ac:dyDescent="0.3">
      <c r="A7" s="5" t="s">
        <v>821</v>
      </c>
      <c r="B7" s="5">
        <v>3</v>
      </c>
      <c r="C7" s="5" t="s">
        <v>1080</v>
      </c>
      <c r="D7" s="5">
        <v>50126341</v>
      </c>
      <c r="E7" s="5">
        <v>50156454</v>
      </c>
      <c r="F7" s="19">
        <v>2.6196000000000001E-2</v>
      </c>
      <c r="G7" s="19">
        <v>6.7118000000000006E-8</v>
      </c>
      <c r="H7" s="5">
        <f t="shared" si="0"/>
        <v>40.317924248471144</v>
      </c>
      <c r="I7" s="19">
        <f t="shared" si="1"/>
        <v>3.7202176571306988E-8</v>
      </c>
      <c r="J7" s="68" t="str">
        <f t="shared" si="2"/>
        <v>#</v>
      </c>
    </row>
    <row r="8" spans="1:10" x14ac:dyDescent="0.3">
      <c r="A8" s="5" t="s">
        <v>841</v>
      </c>
      <c r="B8" s="5">
        <v>3</v>
      </c>
      <c r="C8" s="5" t="s">
        <v>1080</v>
      </c>
      <c r="D8" s="5">
        <v>49977440</v>
      </c>
      <c r="E8" s="5">
        <v>50137478</v>
      </c>
      <c r="F8" s="19">
        <v>3.2871999999999998E-2</v>
      </c>
      <c r="G8" s="19">
        <v>5.1992000000000001E-7</v>
      </c>
      <c r="H8" s="5">
        <f t="shared" si="0"/>
        <v>35.769449861522695</v>
      </c>
      <c r="I8" s="19">
        <f t="shared" si="1"/>
        <v>3.2275525022623894E-7</v>
      </c>
      <c r="J8" s="68" t="str">
        <f t="shared" si="2"/>
        <v>#</v>
      </c>
    </row>
    <row r="9" spans="1:10" x14ac:dyDescent="0.3">
      <c r="A9" s="68" t="s">
        <v>861</v>
      </c>
      <c r="B9" s="68">
        <v>3</v>
      </c>
      <c r="C9" s="68" t="s">
        <v>1080</v>
      </c>
      <c r="D9" s="68">
        <v>49946302</v>
      </c>
      <c r="E9" s="68">
        <v>49967606</v>
      </c>
      <c r="F9" s="69">
        <v>2.4249E-2</v>
      </c>
      <c r="G9" s="69">
        <v>3.1429E-6</v>
      </c>
      <c r="H9" s="68">
        <f t="shared" si="0"/>
        <v>32.779489033905861</v>
      </c>
      <c r="I9" s="69">
        <f t="shared" si="1"/>
        <v>1.3253103757984919E-6</v>
      </c>
      <c r="J9" s="68" t="str">
        <f t="shared" si="2"/>
        <v>#</v>
      </c>
    </row>
    <row r="10" spans="1:10" x14ac:dyDescent="0.3">
      <c r="A10" s="68" t="s">
        <v>1108</v>
      </c>
      <c r="B10" s="68">
        <v>3</v>
      </c>
      <c r="C10" s="68" t="s">
        <v>1080</v>
      </c>
      <c r="D10" s="68">
        <v>49761727</v>
      </c>
      <c r="E10" s="68">
        <v>49823975</v>
      </c>
      <c r="F10" s="69">
        <v>1.4716999999999999E-2</v>
      </c>
      <c r="G10" s="69">
        <v>1.0477E-5</v>
      </c>
      <c r="H10" s="68">
        <f t="shared" si="0"/>
        <v>31.370160340787216</v>
      </c>
      <c r="I10" s="69">
        <f t="shared" si="1"/>
        <v>2.5726726616387113E-6</v>
      </c>
      <c r="J10" s="68" t="str">
        <f t="shared" si="2"/>
        <v>#</v>
      </c>
    </row>
    <row r="11" spans="1:10" x14ac:dyDescent="0.3">
      <c r="A11" s="5" t="s">
        <v>1071</v>
      </c>
      <c r="B11" s="5">
        <v>5</v>
      </c>
      <c r="C11" s="5" t="s">
        <v>1109</v>
      </c>
      <c r="D11" s="5">
        <v>473425</v>
      </c>
      <c r="E11" s="5">
        <v>524447</v>
      </c>
      <c r="F11" s="19">
        <v>2.4731E-2</v>
      </c>
      <c r="G11" s="19">
        <v>1.9371000000000001E-6</v>
      </c>
      <c r="H11" s="5">
        <f t="shared" si="0"/>
        <v>33.708032620391393</v>
      </c>
      <c r="I11" s="19">
        <f t="shared" si="1"/>
        <v>8.553220058284864E-7</v>
      </c>
      <c r="J11" s="68" t="str">
        <f t="shared" si="2"/>
        <v>#</v>
      </c>
    </row>
    <row r="12" spans="1:10" x14ac:dyDescent="0.3">
      <c r="A12" s="68" t="s">
        <v>851</v>
      </c>
      <c r="B12" s="68">
        <v>6</v>
      </c>
      <c r="C12" s="68" t="s">
        <v>1097</v>
      </c>
      <c r="D12" s="68">
        <v>32407619</v>
      </c>
      <c r="E12" s="68">
        <v>32412823</v>
      </c>
      <c r="F12" s="69">
        <v>1.3789E-5</v>
      </c>
      <c r="G12" s="69">
        <v>7.0581999999999996E-6</v>
      </c>
      <c r="H12" s="68">
        <f t="shared" si="0"/>
        <v>46.105919763156137</v>
      </c>
      <c r="I12" s="69">
        <f t="shared" si="1"/>
        <v>2.3409668232031257E-9</v>
      </c>
      <c r="J12" s="68" t="str">
        <f t="shared" si="2"/>
        <v>#</v>
      </c>
    </row>
    <row r="13" spans="1:10" x14ac:dyDescent="0.3">
      <c r="A13" s="5" t="s">
        <v>783</v>
      </c>
      <c r="B13" s="5">
        <v>6</v>
      </c>
      <c r="C13" s="5" t="s">
        <v>1098</v>
      </c>
      <c r="D13" s="5">
        <v>27858093</v>
      </c>
      <c r="E13" s="5">
        <v>27860884</v>
      </c>
      <c r="F13" s="19">
        <v>9.5603000000000007E-3</v>
      </c>
      <c r="G13" s="19">
        <v>2.0403000000000001E-7</v>
      </c>
      <c r="H13" s="5">
        <f t="shared" si="0"/>
        <v>40.110269933497619</v>
      </c>
      <c r="I13" s="19">
        <f t="shared" si="1"/>
        <v>4.1069893794016803E-8</v>
      </c>
      <c r="J13" s="68" t="str">
        <f t="shared" si="2"/>
        <v>#</v>
      </c>
    </row>
    <row r="14" spans="1:10" x14ac:dyDescent="0.3">
      <c r="A14" s="5" t="s">
        <v>827</v>
      </c>
      <c r="B14" s="5">
        <v>6</v>
      </c>
      <c r="C14" s="5" t="s">
        <v>1098</v>
      </c>
      <c r="D14" s="5">
        <v>28212401</v>
      </c>
      <c r="E14" s="5">
        <v>28227011</v>
      </c>
      <c r="F14" s="19">
        <v>6.0936000000000002E-3</v>
      </c>
      <c r="G14" s="19">
        <v>1.1252E-6</v>
      </c>
      <c r="H14" s="5">
        <f t="shared" si="0"/>
        <v>37.596131998472814</v>
      </c>
      <c r="I14" s="19">
        <f t="shared" si="1"/>
        <v>1.357458101435597E-7</v>
      </c>
      <c r="J14" s="68" t="str">
        <f t="shared" si="2"/>
        <v>#</v>
      </c>
    </row>
    <row r="15" spans="1:10" x14ac:dyDescent="0.3">
      <c r="A15" s="68" t="s">
        <v>847</v>
      </c>
      <c r="B15" s="68">
        <v>6</v>
      </c>
      <c r="C15" s="68" t="s">
        <v>1098</v>
      </c>
      <c r="D15" s="68">
        <v>28249314</v>
      </c>
      <c r="E15" s="68">
        <v>28270326</v>
      </c>
      <c r="F15" s="69">
        <v>9.6206999999999994E-3</v>
      </c>
      <c r="G15" s="69">
        <v>4.0776999999999999E-6</v>
      </c>
      <c r="H15" s="68">
        <f t="shared" si="0"/>
        <v>34.107631411740719</v>
      </c>
      <c r="I15" s="69">
        <f t="shared" si="1"/>
        <v>7.0825711883383442E-7</v>
      </c>
      <c r="J15" s="68" t="str">
        <f t="shared" si="2"/>
        <v>#</v>
      </c>
    </row>
    <row r="16" spans="1:10" x14ac:dyDescent="0.3">
      <c r="A16" s="68" t="s">
        <v>1083</v>
      </c>
      <c r="B16" s="68">
        <v>6</v>
      </c>
      <c r="C16" s="68" t="s">
        <v>1098</v>
      </c>
      <c r="D16" s="68">
        <v>28227098</v>
      </c>
      <c r="E16" s="68">
        <v>28228736</v>
      </c>
      <c r="F16" s="69">
        <v>1.3311E-3</v>
      </c>
      <c r="G16" s="69">
        <v>4.6356000000000001E-5</v>
      </c>
      <c r="H16" s="68">
        <f t="shared" si="0"/>
        <v>33.201818870806861</v>
      </c>
      <c r="I16" s="69">
        <f t="shared" si="1"/>
        <v>1.0860548163910229E-6</v>
      </c>
      <c r="J16" s="68" t="str">
        <f t="shared" si="2"/>
        <v>#</v>
      </c>
    </row>
    <row r="17" spans="1:10" x14ac:dyDescent="0.3">
      <c r="A17" s="68" t="s">
        <v>839</v>
      </c>
      <c r="B17" s="68">
        <v>6</v>
      </c>
      <c r="C17" s="68" t="s">
        <v>1100</v>
      </c>
      <c r="D17" s="68">
        <v>28109688</v>
      </c>
      <c r="E17" s="68">
        <v>28127250</v>
      </c>
      <c r="F17" s="69">
        <v>2.1058E-2</v>
      </c>
      <c r="G17" s="69">
        <v>3.9209E-6</v>
      </c>
      <c r="H17" s="68">
        <f t="shared" si="0"/>
        <v>32.619328164449819</v>
      </c>
      <c r="I17" s="69">
        <f t="shared" si="1"/>
        <v>1.4291951286901094E-6</v>
      </c>
      <c r="J17" s="68" t="str">
        <f t="shared" si="2"/>
        <v>#</v>
      </c>
    </row>
    <row r="18" spans="1:10" x14ac:dyDescent="0.3">
      <c r="A18" s="68" t="s">
        <v>1082</v>
      </c>
      <c r="B18" s="68">
        <v>6</v>
      </c>
      <c r="C18" s="68" t="s">
        <v>1097</v>
      </c>
      <c r="D18" s="68">
        <v>32256303</v>
      </c>
      <c r="E18" s="68">
        <v>32339684</v>
      </c>
      <c r="F18" s="69">
        <v>2.9567E-5</v>
      </c>
      <c r="G18" s="69">
        <v>4.1957000000000001E-3</v>
      </c>
      <c r="H18" s="68">
        <f t="shared" si="0"/>
        <v>31.805093542181652</v>
      </c>
      <c r="I18" s="69">
        <f t="shared" si="1"/>
        <v>2.0968329639178989E-6</v>
      </c>
      <c r="J18" s="68" t="str">
        <f t="shared" si="2"/>
        <v>#</v>
      </c>
    </row>
    <row r="19" spans="1:10" x14ac:dyDescent="0.3">
      <c r="A19" s="5" t="s">
        <v>1075</v>
      </c>
      <c r="B19" s="5">
        <v>6</v>
      </c>
      <c r="C19" s="5" t="s">
        <v>1106</v>
      </c>
      <c r="D19" s="5">
        <v>26107640</v>
      </c>
      <c r="E19" s="5">
        <v>26108364</v>
      </c>
      <c r="F19" s="19">
        <v>5.8493000000000003E-2</v>
      </c>
      <c r="G19" s="19">
        <v>2.4750999999999998E-6</v>
      </c>
      <c r="H19" s="5">
        <f t="shared" si="0"/>
        <v>31.496155897486052</v>
      </c>
      <c r="I19" s="19">
        <f t="shared" si="1"/>
        <v>2.4247201400855144E-6</v>
      </c>
      <c r="J19" s="68" t="str">
        <f t="shared" si="2"/>
        <v>#</v>
      </c>
    </row>
    <row r="20" spans="1:10" x14ac:dyDescent="0.3">
      <c r="A20" s="68" t="s">
        <v>1110</v>
      </c>
      <c r="B20" s="68">
        <v>7</v>
      </c>
      <c r="C20" s="68" t="s">
        <v>1111</v>
      </c>
      <c r="D20" s="68">
        <v>12250867</v>
      </c>
      <c r="E20" s="68">
        <v>12282993</v>
      </c>
      <c r="F20" s="69">
        <v>1.3278000000000001E-4</v>
      </c>
      <c r="G20" s="69">
        <v>1.0405E-3</v>
      </c>
      <c r="H20" s="68">
        <f t="shared" si="0"/>
        <v>31.589741693607692</v>
      </c>
      <c r="I20" s="69">
        <f t="shared" si="1"/>
        <v>2.3203388805556778E-6</v>
      </c>
      <c r="J20" s="68" t="str">
        <f t="shared" si="2"/>
        <v>#</v>
      </c>
    </row>
    <row r="21" spans="1:10" x14ac:dyDescent="0.3">
      <c r="A21" s="5" t="s">
        <v>1019</v>
      </c>
      <c r="B21" s="5">
        <v>11</v>
      </c>
      <c r="C21" s="5" t="s">
        <v>1099</v>
      </c>
      <c r="D21" s="5">
        <v>121322912</v>
      </c>
      <c r="E21" s="5">
        <v>121504402</v>
      </c>
      <c r="F21" s="19">
        <v>3.0832E-7</v>
      </c>
      <c r="G21" s="19">
        <v>3.2665E-2</v>
      </c>
      <c r="H21" s="5">
        <f t="shared" si="0"/>
        <v>36.827157485939551</v>
      </c>
      <c r="I21" s="19">
        <f t="shared" si="1"/>
        <v>1.955194475447302E-7</v>
      </c>
      <c r="J21" s="68" t="str">
        <f t="shared" si="2"/>
        <v>#</v>
      </c>
    </row>
    <row r="22" spans="1:10" x14ac:dyDescent="0.3">
      <c r="A22" s="5" t="s">
        <v>1055</v>
      </c>
      <c r="B22" s="5">
        <v>12</v>
      </c>
      <c r="C22" s="5" t="s">
        <v>1112</v>
      </c>
      <c r="D22" s="5">
        <v>15260717</v>
      </c>
      <c r="E22" s="5">
        <v>15501609</v>
      </c>
      <c r="F22" s="19">
        <v>4.4573000000000002E-2</v>
      </c>
      <c r="G22" s="19">
        <v>1.0954E-7</v>
      </c>
      <c r="H22" s="5">
        <f t="shared" si="0"/>
        <v>38.275206084060081</v>
      </c>
      <c r="I22" s="19">
        <f t="shared" si="1"/>
        <v>9.8322378888184025E-8</v>
      </c>
      <c r="J22" s="68" t="str">
        <f t="shared" si="2"/>
        <v>#</v>
      </c>
    </row>
    <row r="23" spans="1:10" x14ac:dyDescent="0.3">
      <c r="A23" s="5" t="s">
        <v>1029</v>
      </c>
      <c r="B23" s="5">
        <v>15</v>
      </c>
      <c r="C23" s="5" t="s">
        <v>1113</v>
      </c>
      <c r="D23" s="5">
        <v>59157374</v>
      </c>
      <c r="E23" s="5">
        <v>59389618</v>
      </c>
      <c r="F23" s="19">
        <v>1.2980999999999999E-6</v>
      </c>
      <c r="G23" s="19">
        <v>4.1688999999999997E-2</v>
      </c>
      <c r="H23" s="5">
        <f t="shared" si="0"/>
        <v>33.464253749984195</v>
      </c>
      <c r="I23" s="19">
        <f t="shared" si="1"/>
        <v>9.5960048266815604E-7</v>
      </c>
      <c r="J23" s="68" t="str">
        <f t="shared" si="2"/>
        <v>#</v>
      </c>
    </row>
    <row r="24" spans="1:10" x14ac:dyDescent="0.3">
      <c r="A24" s="68" t="s">
        <v>1114</v>
      </c>
      <c r="B24" s="68">
        <v>16</v>
      </c>
      <c r="C24" s="68" t="s">
        <v>1115</v>
      </c>
      <c r="D24" s="68">
        <v>30613879</v>
      </c>
      <c r="E24" s="68">
        <v>30635333</v>
      </c>
      <c r="F24" s="69">
        <v>9.7119999999999995E-6</v>
      </c>
      <c r="G24" s="69">
        <v>1.5473000000000001E-2</v>
      </c>
      <c r="H24" s="68">
        <f t="shared" si="0"/>
        <v>31.421614066243464</v>
      </c>
      <c r="I24" s="69">
        <f t="shared" si="1"/>
        <v>2.5111960728745627E-6</v>
      </c>
      <c r="J24" s="68" t="str">
        <f t="shared" si="2"/>
        <v>#</v>
      </c>
    </row>
    <row r="25" spans="1:10" x14ac:dyDescent="0.3">
      <c r="A25" s="5" t="s">
        <v>931</v>
      </c>
      <c r="B25" s="5">
        <v>19</v>
      </c>
      <c r="C25" s="5" t="s">
        <v>1096</v>
      </c>
      <c r="D25" s="5">
        <v>45393826</v>
      </c>
      <c r="E25" s="5">
        <v>45406946</v>
      </c>
      <c r="F25" s="19">
        <v>2.3036999999999999E-14</v>
      </c>
      <c r="G25" s="19">
        <v>6.5958E-4</v>
      </c>
      <c r="H25" s="5">
        <f t="shared" si="0"/>
        <v>77.451164130079235</v>
      </c>
      <c r="I25" s="19">
        <f t="shared" si="1"/>
        <v>6.0362006800303463E-16</v>
      </c>
      <c r="J25" s="68" t="str">
        <f t="shared" si="2"/>
        <v>#</v>
      </c>
    </row>
    <row r="26" spans="1:10" x14ac:dyDescent="0.3">
      <c r="A26" s="5" t="s">
        <v>939</v>
      </c>
      <c r="B26" s="5">
        <v>19</v>
      </c>
      <c r="C26" s="5" t="s">
        <v>1096</v>
      </c>
      <c r="D26" s="5">
        <v>45349432</v>
      </c>
      <c r="E26" s="5">
        <v>45392485</v>
      </c>
      <c r="F26" s="19">
        <v>8.6374999999999998E-14</v>
      </c>
      <c r="G26" s="19">
        <v>6.8101999999999998E-3</v>
      </c>
      <c r="H26" s="5">
        <f t="shared" si="0"/>
        <v>70.138823806998374</v>
      </c>
      <c r="I26" s="19">
        <f t="shared" si="1"/>
        <v>2.1217147135142623E-14</v>
      </c>
      <c r="J26" s="68" t="str">
        <f t="shared" si="2"/>
        <v>#</v>
      </c>
    </row>
    <row r="27" spans="1:10" x14ac:dyDescent="0.3">
      <c r="A27" s="5" t="s">
        <v>947</v>
      </c>
      <c r="B27" s="5">
        <v>19</v>
      </c>
      <c r="C27" s="5" t="s">
        <v>1096</v>
      </c>
      <c r="D27" s="5">
        <v>45445495</v>
      </c>
      <c r="E27" s="5">
        <v>45452820</v>
      </c>
      <c r="F27" s="19">
        <v>7.7215999999999999E-14</v>
      </c>
      <c r="G27" s="19">
        <v>1.1131E-2</v>
      </c>
      <c r="H27" s="5">
        <f t="shared" si="0"/>
        <v>69.380381951878221</v>
      </c>
      <c r="I27" s="19">
        <f t="shared" si="1"/>
        <v>3.067540849639751E-14</v>
      </c>
      <c r="J27" s="68" t="str">
        <f t="shared" si="2"/>
        <v>#</v>
      </c>
    </row>
    <row r="28" spans="1:10" x14ac:dyDescent="0.3">
      <c r="A28" s="5" t="s">
        <v>949</v>
      </c>
      <c r="B28" s="5">
        <v>19</v>
      </c>
      <c r="C28" s="5" t="s">
        <v>1096</v>
      </c>
      <c r="D28" s="5">
        <v>45445495</v>
      </c>
      <c r="E28" s="5">
        <v>45452822</v>
      </c>
      <c r="F28" s="19">
        <v>7.7215999999999999E-14</v>
      </c>
      <c r="G28" s="19">
        <v>1.1131E-2</v>
      </c>
      <c r="H28" s="5">
        <f t="shared" si="0"/>
        <v>69.380381951878221</v>
      </c>
      <c r="I28" s="19">
        <f t="shared" si="1"/>
        <v>3.067540849639751E-14</v>
      </c>
      <c r="J28" s="68" t="str">
        <f t="shared" si="2"/>
        <v>#</v>
      </c>
    </row>
    <row r="29" spans="1:10" x14ac:dyDescent="0.3">
      <c r="A29" s="5" t="s">
        <v>971</v>
      </c>
      <c r="B29" s="5">
        <v>19</v>
      </c>
      <c r="C29" s="5" t="s">
        <v>1096</v>
      </c>
      <c r="D29" s="5">
        <v>45417504</v>
      </c>
      <c r="E29" s="5">
        <v>45422606</v>
      </c>
      <c r="F29" s="19">
        <v>1.1385E-11</v>
      </c>
      <c r="G29" s="19">
        <v>4.7731999999999999E-4</v>
      </c>
      <c r="H29" s="5">
        <f t="shared" si="0"/>
        <v>65.692095697751327</v>
      </c>
      <c r="I29" s="19">
        <f t="shared" si="1"/>
        <v>1.8392917844178057E-13</v>
      </c>
      <c r="J29" s="68" t="str">
        <f t="shared" si="2"/>
        <v>#</v>
      </c>
    </row>
    <row r="30" spans="1:10" x14ac:dyDescent="0.3">
      <c r="A30" s="5" t="s">
        <v>975</v>
      </c>
      <c r="B30" s="5">
        <v>19</v>
      </c>
      <c r="C30" s="5" t="s">
        <v>1096</v>
      </c>
      <c r="D30" s="5">
        <v>45504688</v>
      </c>
      <c r="E30" s="5">
        <v>45541452</v>
      </c>
      <c r="F30" s="19">
        <v>5.0000000000000003E-10</v>
      </c>
      <c r="G30" s="19">
        <v>7.9637000000000006E-3</v>
      </c>
      <c r="H30" s="5">
        <f t="shared" si="0"/>
        <v>52.498549161017735</v>
      </c>
      <c r="I30" s="19">
        <f t="shared" si="1"/>
        <v>1.0850252398839901E-10</v>
      </c>
      <c r="J30" s="68" t="str">
        <f t="shared" si="2"/>
        <v>#</v>
      </c>
    </row>
    <row r="31" spans="1:10" x14ac:dyDescent="0.3">
      <c r="A31" s="5" t="s">
        <v>995</v>
      </c>
      <c r="B31" s="5">
        <v>19</v>
      </c>
      <c r="C31" s="5" t="s">
        <v>1096</v>
      </c>
      <c r="D31" s="5">
        <v>45449243</v>
      </c>
      <c r="E31" s="5">
        <v>45452822</v>
      </c>
      <c r="F31" s="19">
        <v>1.3826E-9</v>
      </c>
      <c r="G31" s="19">
        <v>1.5233999999999999E-2</v>
      </c>
      <c r="H31" s="5">
        <f t="shared" si="0"/>
        <v>49.167051118897852</v>
      </c>
      <c r="I31" s="19">
        <f t="shared" si="1"/>
        <v>5.3885373366801789E-10</v>
      </c>
      <c r="J31" s="68" t="str">
        <f t="shared" si="2"/>
        <v>#</v>
      </c>
    </row>
    <row r="32" spans="1:10" x14ac:dyDescent="0.3">
      <c r="A32" s="68" t="s">
        <v>1116</v>
      </c>
      <c r="B32" s="68">
        <v>19</v>
      </c>
      <c r="C32" s="68" t="s">
        <v>1096</v>
      </c>
      <c r="D32" s="68">
        <v>46367247</v>
      </c>
      <c r="E32" s="68">
        <v>46377055</v>
      </c>
      <c r="F32" s="69">
        <v>6.3062999999999997E-4</v>
      </c>
      <c r="G32" s="69">
        <v>5.4524999999999997E-5</v>
      </c>
      <c r="H32" s="68">
        <f t="shared" si="0"/>
        <v>34.371284968244389</v>
      </c>
      <c r="I32" s="69">
        <f t="shared" si="1"/>
        <v>6.2531514902002139E-7</v>
      </c>
      <c r="J32" s="68" t="str">
        <f t="shared" si="2"/>
        <v>#</v>
      </c>
    </row>
    <row r="34" spans="2:2" x14ac:dyDescent="0.3">
      <c r="B34" t="s">
        <v>1091</v>
      </c>
    </row>
    <row r="35" spans="2:2" x14ac:dyDescent="0.3">
      <c r="B35" t="s">
        <v>1092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4D520-F1D5-4648-A2FB-1E8125976229}">
  <dimension ref="A1:J73"/>
  <sheetViews>
    <sheetView workbookViewId="0">
      <selection activeCell="C8" sqref="C8"/>
    </sheetView>
  </sheetViews>
  <sheetFormatPr defaultRowHeight="14.4" x14ac:dyDescent="0.3"/>
  <cols>
    <col min="1" max="1" width="15.109375" bestFit="1" customWidth="1"/>
    <col min="2" max="2" width="67.6640625" customWidth="1"/>
    <col min="3" max="3" width="16.88671875" customWidth="1"/>
    <col min="4" max="4" width="20.5546875" style="17" customWidth="1"/>
    <col min="5" max="5" width="34.88671875" bestFit="1" customWidth="1"/>
    <col min="6" max="6" width="9.6640625" bestFit="1" customWidth="1"/>
    <col min="7" max="7" width="10.5546875" bestFit="1" customWidth="1"/>
    <col min="8" max="8" width="16.33203125" bestFit="1" customWidth="1"/>
    <col min="9" max="9" width="21.5546875" bestFit="1" customWidth="1"/>
    <col min="10" max="10" width="12.5546875" bestFit="1" customWidth="1"/>
  </cols>
  <sheetData>
    <row r="1" spans="1:10" s="43" customFormat="1" ht="18" x14ac:dyDescent="0.35">
      <c r="B1" s="43" t="s">
        <v>1156</v>
      </c>
      <c r="D1" s="60"/>
    </row>
    <row r="3" spans="1:10" s="59" customFormat="1" ht="15.6" x14ac:dyDescent="0.3">
      <c r="A3" s="59" t="s">
        <v>571</v>
      </c>
      <c r="B3" s="59" t="s">
        <v>572</v>
      </c>
      <c r="C3" s="59" t="s">
        <v>573</v>
      </c>
      <c r="D3" s="61" t="s">
        <v>574</v>
      </c>
      <c r="E3" s="59" t="s">
        <v>575</v>
      </c>
      <c r="F3" s="59" t="s">
        <v>576</v>
      </c>
      <c r="G3" s="59" t="s">
        <v>577</v>
      </c>
      <c r="H3" s="59" t="s">
        <v>578</v>
      </c>
      <c r="I3" s="59" t="s">
        <v>579</v>
      </c>
      <c r="J3" s="59" t="s">
        <v>580</v>
      </c>
    </row>
    <row r="4" spans="1:10" x14ac:dyDescent="0.3">
      <c r="A4" t="s">
        <v>581</v>
      </c>
      <c r="B4" t="s">
        <v>582</v>
      </c>
      <c r="C4" t="s">
        <v>583</v>
      </c>
      <c r="D4" s="17">
        <v>1.9593957147697201E-5</v>
      </c>
      <c r="E4">
        <v>4.7078778460951796</v>
      </c>
      <c r="F4">
        <v>30</v>
      </c>
      <c r="G4">
        <v>123</v>
      </c>
      <c r="H4">
        <v>6</v>
      </c>
      <c r="I4">
        <v>18679</v>
      </c>
      <c r="J4" t="s">
        <v>584</v>
      </c>
    </row>
    <row r="5" spans="1:10" x14ac:dyDescent="0.3">
      <c r="A5" t="s">
        <v>581</v>
      </c>
      <c r="B5" t="s">
        <v>585</v>
      </c>
      <c r="C5" t="s">
        <v>586</v>
      </c>
      <c r="D5" s="17">
        <v>5.41057260818667E-5</v>
      </c>
      <c r="E5">
        <v>4.2667567704911704</v>
      </c>
      <c r="F5">
        <v>8</v>
      </c>
      <c r="G5">
        <v>118</v>
      </c>
      <c r="H5">
        <v>4</v>
      </c>
      <c r="I5">
        <v>18679</v>
      </c>
      <c r="J5" t="s">
        <v>587</v>
      </c>
    </row>
    <row r="6" spans="1:10" x14ac:dyDescent="0.3">
      <c r="A6" t="s">
        <v>581</v>
      </c>
      <c r="B6" t="s">
        <v>588</v>
      </c>
      <c r="C6" t="s">
        <v>589</v>
      </c>
      <c r="D6" s="17">
        <v>6.0777749303662998E-3</v>
      </c>
      <c r="E6">
        <v>2.21625538657094</v>
      </c>
      <c r="F6">
        <v>17</v>
      </c>
      <c r="G6">
        <v>6</v>
      </c>
      <c r="H6">
        <v>2</v>
      </c>
      <c r="I6">
        <v>18679</v>
      </c>
      <c r="J6" t="s">
        <v>590</v>
      </c>
    </row>
    <row r="7" spans="1:10" x14ac:dyDescent="0.3">
      <c r="A7" t="s">
        <v>581</v>
      </c>
      <c r="B7" t="s">
        <v>591</v>
      </c>
      <c r="C7" t="s">
        <v>592</v>
      </c>
      <c r="D7" s="17">
        <v>3.2219194793695803E-2</v>
      </c>
      <c r="E7">
        <v>1.4918853174557301</v>
      </c>
      <c r="F7">
        <v>312</v>
      </c>
      <c r="G7">
        <v>81</v>
      </c>
      <c r="H7">
        <v>8</v>
      </c>
      <c r="I7">
        <v>18679</v>
      </c>
      <c r="J7" t="s">
        <v>593</v>
      </c>
    </row>
    <row r="8" spans="1:10" x14ac:dyDescent="0.3">
      <c r="A8" t="s">
        <v>594</v>
      </c>
      <c r="B8" t="s">
        <v>595</v>
      </c>
      <c r="C8" t="s">
        <v>596</v>
      </c>
      <c r="D8" s="17">
        <v>6.0437510760087503E-6</v>
      </c>
      <c r="E8">
        <v>5.2186934312526096</v>
      </c>
      <c r="F8">
        <v>10</v>
      </c>
      <c r="G8">
        <v>6</v>
      </c>
      <c r="H8">
        <v>3</v>
      </c>
      <c r="I8">
        <v>18123</v>
      </c>
      <c r="J8" t="s">
        <v>597</v>
      </c>
    </row>
    <row r="9" spans="1:10" x14ac:dyDescent="0.3">
      <c r="A9" t="s">
        <v>594</v>
      </c>
      <c r="B9" t="s">
        <v>598</v>
      </c>
      <c r="C9" t="s">
        <v>599</v>
      </c>
      <c r="D9" s="17">
        <v>1.51867028185882E-5</v>
      </c>
      <c r="E9">
        <v>4.8185365054740501</v>
      </c>
      <c r="F9">
        <v>167</v>
      </c>
      <c r="G9">
        <v>317</v>
      </c>
      <c r="H9">
        <v>17</v>
      </c>
      <c r="I9">
        <v>18123</v>
      </c>
      <c r="J9" t="s">
        <v>600</v>
      </c>
    </row>
    <row r="10" spans="1:10" x14ac:dyDescent="0.3">
      <c r="A10" t="s">
        <v>594</v>
      </c>
      <c r="B10" t="s">
        <v>601</v>
      </c>
      <c r="C10" t="s">
        <v>602</v>
      </c>
      <c r="D10" s="17">
        <v>2.2579888041611001E-4</v>
      </c>
      <c r="E10">
        <v>3.6462782157782301</v>
      </c>
      <c r="F10">
        <v>31</v>
      </c>
      <c r="G10">
        <v>6</v>
      </c>
      <c r="H10">
        <v>3</v>
      </c>
      <c r="I10">
        <v>18123</v>
      </c>
      <c r="J10" t="s">
        <v>597</v>
      </c>
    </row>
    <row r="11" spans="1:10" x14ac:dyDescent="0.3">
      <c r="A11" t="s">
        <v>594</v>
      </c>
      <c r="B11" t="s">
        <v>603</v>
      </c>
      <c r="C11" t="s">
        <v>604</v>
      </c>
      <c r="D11" s="17">
        <v>2.3205772447130801E-4</v>
      </c>
      <c r="E11">
        <v>3.6344039707078601</v>
      </c>
      <c r="F11">
        <v>276</v>
      </c>
      <c r="G11">
        <v>317</v>
      </c>
      <c r="H11">
        <v>20</v>
      </c>
      <c r="I11">
        <v>18123</v>
      </c>
      <c r="J11" t="s">
        <v>605</v>
      </c>
    </row>
    <row r="12" spans="1:10" x14ac:dyDescent="0.3">
      <c r="A12" t="s">
        <v>594</v>
      </c>
      <c r="B12" t="s">
        <v>606</v>
      </c>
      <c r="C12" t="s">
        <v>607</v>
      </c>
      <c r="D12" s="17">
        <v>3.2861379280514402E-4</v>
      </c>
      <c r="E12">
        <v>3.4833142120103502</v>
      </c>
      <c r="F12">
        <v>35</v>
      </c>
      <c r="G12">
        <v>6</v>
      </c>
      <c r="H12">
        <v>3</v>
      </c>
      <c r="I12">
        <v>18123</v>
      </c>
      <c r="J12" t="s">
        <v>597</v>
      </c>
    </row>
    <row r="13" spans="1:10" x14ac:dyDescent="0.3">
      <c r="A13" t="s">
        <v>594</v>
      </c>
      <c r="B13" t="s">
        <v>608</v>
      </c>
      <c r="C13" t="s">
        <v>609</v>
      </c>
      <c r="D13" s="17">
        <v>1.10726168674468E-3</v>
      </c>
      <c r="E13">
        <v>2.9557497271985902</v>
      </c>
      <c r="F13">
        <v>52</v>
      </c>
      <c r="G13">
        <v>6</v>
      </c>
      <c r="H13">
        <v>3</v>
      </c>
      <c r="I13">
        <v>18123</v>
      </c>
      <c r="J13" t="s">
        <v>597</v>
      </c>
    </row>
    <row r="14" spans="1:10" x14ac:dyDescent="0.3">
      <c r="A14" t="s">
        <v>594</v>
      </c>
      <c r="B14" t="s">
        <v>610</v>
      </c>
      <c r="C14" t="s">
        <v>611</v>
      </c>
      <c r="D14" s="17">
        <v>1.38814588858877E-3</v>
      </c>
      <c r="E14">
        <v>2.85756488886704</v>
      </c>
      <c r="F14">
        <v>56</v>
      </c>
      <c r="G14">
        <v>6</v>
      </c>
      <c r="H14">
        <v>3</v>
      </c>
      <c r="I14">
        <v>18123</v>
      </c>
      <c r="J14" t="s">
        <v>597</v>
      </c>
    </row>
    <row r="15" spans="1:10" x14ac:dyDescent="0.3">
      <c r="A15" t="s">
        <v>594</v>
      </c>
      <c r="B15" t="s">
        <v>612</v>
      </c>
      <c r="C15" t="s">
        <v>613</v>
      </c>
      <c r="D15" s="17">
        <v>2.28261831426553E-3</v>
      </c>
      <c r="E15">
        <v>2.64156670255556</v>
      </c>
      <c r="F15">
        <v>5</v>
      </c>
      <c r="G15">
        <v>6</v>
      </c>
      <c r="H15">
        <v>2</v>
      </c>
      <c r="I15">
        <v>18123</v>
      </c>
      <c r="J15" t="s">
        <v>590</v>
      </c>
    </row>
    <row r="16" spans="1:10" x14ac:dyDescent="0.3">
      <c r="A16" t="s">
        <v>594</v>
      </c>
      <c r="B16" t="s">
        <v>614</v>
      </c>
      <c r="C16" t="s">
        <v>615</v>
      </c>
      <c r="D16" s="17">
        <v>2.8568366617464399E-3</v>
      </c>
      <c r="E16">
        <v>2.5441145894842601</v>
      </c>
      <c r="F16">
        <v>71</v>
      </c>
      <c r="G16">
        <v>6</v>
      </c>
      <c r="H16">
        <v>3</v>
      </c>
      <c r="I16">
        <v>18123</v>
      </c>
      <c r="J16" t="s">
        <v>597</v>
      </c>
    </row>
    <row r="17" spans="1:10" x14ac:dyDescent="0.3">
      <c r="A17" t="s">
        <v>594</v>
      </c>
      <c r="B17" t="s">
        <v>616</v>
      </c>
      <c r="C17" t="s">
        <v>617</v>
      </c>
      <c r="D17" s="17">
        <v>4.7920876382151296E-3</v>
      </c>
      <c r="E17">
        <v>2.3194752481218299</v>
      </c>
      <c r="F17">
        <v>7</v>
      </c>
      <c r="G17">
        <v>6</v>
      </c>
      <c r="H17">
        <v>2</v>
      </c>
      <c r="I17">
        <v>18123</v>
      </c>
      <c r="J17" t="s">
        <v>590</v>
      </c>
    </row>
    <row r="18" spans="1:10" x14ac:dyDescent="0.3">
      <c r="A18" t="s">
        <v>594</v>
      </c>
      <c r="B18" t="s">
        <v>618</v>
      </c>
      <c r="C18" t="s">
        <v>619</v>
      </c>
      <c r="D18" s="17">
        <v>5.64704120813857E-3</v>
      </c>
      <c r="E18">
        <v>2.2481790430755999</v>
      </c>
      <c r="F18">
        <v>202</v>
      </c>
      <c r="G18">
        <v>77</v>
      </c>
      <c r="H18">
        <v>8</v>
      </c>
      <c r="I18">
        <v>18123</v>
      </c>
      <c r="J18" t="s">
        <v>620</v>
      </c>
    </row>
    <row r="19" spans="1:10" x14ac:dyDescent="0.3">
      <c r="A19" t="s">
        <v>594</v>
      </c>
      <c r="B19" t="s">
        <v>621</v>
      </c>
      <c r="C19" t="s">
        <v>622</v>
      </c>
      <c r="D19" s="17">
        <v>6.3885098116627697E-3</v>
      </c>
      <c r="E19">
        <v>2.1946004338677101</v>
      </c>
      <c r="F19">
        <v>8</v>
      </c>
      <c r="G19">
        <v>6</v>
      </c>
      <c r="H19">
        <v>2</v>
      </c>
      <c r="I19">
        <v>18123</v>
      </c>
      <c r="J19" t="s">
        <v>590</v>
      </c>
    </row>
    <row r="20" spans="1:10" x14ac:dyDescent="0.3">
      <c r="A20" t="s">
        <v>594</v>
      </c>
      <c r="B20" t="s">
        <v>623</v>
      </c>
      <c r="C20" t="s">
        <v>624</v>
      </c>
      <c r="D20" s="17">
        <v>6.3885098116627697E-3</v>
      </c>
      <c r="E20">
        <v>2.1946004338677101</v>
      </c>
      <c r="F20">
        <v>8</v>
      </c>
      <c r="G20">
        <v>6</v>
      </c>
      <c r="H20">
        <v>2</v>
      </c>
      <c r="I20">
        <v>18123</v>
      </c>
      <c r="J20" t="s">
        <v>590</v>
      </c>
    </row>
    <row r="21" spans="1:10" x14ac:dyDescent="0.3">
      <c r="A21" t="s">
        <v>594</v>
      </c>
      <c r="B21" t="s">
        <v>625</v>
      </c>
      <c r="C21" t="s">
        <v>626</v>
      </c>
      <c r="D21" s="17">
        <v>7.11914870679337E-3</v>
      </c>
      <c r="E21">
        <v>2.1475719353021798</v>
      </c>
      <c r="F21">
        <v>13</v>
      </c>
      <c r="G21">
        <v>4</v>
      </c>
      <c r="H21">
        <v>2</v>
      </c>
      <c r="I21">
        <v>18123</v>
      </c>
      <c r="J21" t="s">
        <v>627</v>
      </c>
    </row>
    <row r="22" spans="1:10" x14ac:dyDescent="0.3">
      <c r="A22" t="s">
        <v>594</v>
      </c>
      <c r="B22" t="s">
        <v>628</v>
      </c>
      <c r="C22" t="s">
        <v>629</v>
      </c>
      <c r="D22" s="17">
        <v>1.0157614454919899E-2</v>
      </c>
      <c r="E22">
        <v>1.9932082753899201</v>
      </c>
      <c r="F22">
        <v>108</v>
      </c>
      <c r="G22">
        <v>6</v>
      </c>
      <c r="H22">
        <v>3</v>
      </c>
      <c r="I22">
        <v>18123</v>
      </c>
      <c r="J22" t="s">
        <v>597</v>
      </c>
    </row>
    <row r="23" spans="1:10" x14ac:dyDescent="0.3">
      <c r="A23" t="s">
        <v>594</v>
      </c>
      <c r="B23" t="s">
        <v>630</v>
      </c>
      <c r="C23" t="s">
        <v>631</v>
      </c>
      <c r="D23" s="17">
        <v>1.7783469879050599E-2</v>
      </c>
      <c r="E23">
        <v>1.7499834963298999</v>
      </c>
      <c r="F23">
        <v>13</v>
      </c>
      <c r="G23">
        <v>6</v>
      </c>
      <c r="H23">
        <v>2</v>
      </c>
      <c r="I23">
        <v>18123</v>
      </c>
      <c r="J23" t="s">
        <v>590</v>
      </c>
    </row>
    <row r="24" spans="1:10" x14ac:dyDescent="0.3">
      <c r="A24" t="s">
        <v>594</v>
      </c>
      <c r="B24" t="s">
        <v>632</v>
      </c>
      <c r="C24" t="s">
        <v>633</v>
      </c>
      <c r="D24" s="17">
        <v>2.14926288732263E-2</v>
      </c>
      <c r="E24">
        <v>1.667710460483</v>
      </c>
      <c r="F24">
        <v>321</v>
      </c>
      <c r="G24">
        <v>77</v>
      </c>
      <c r="H24">
        <v>9</v>
      </c>
      <c r="I24">
        <v>18123</v>
      </c>
      <c r="J24" t="s">
        <v>634</v>
      </c>
    </row>
    <row r="25" spans="1:10" x14ac:dyDescent="0.3">
      <c r="A25" t="s">
        <v>594</v>
      </c>
      <c r="B25" t="s">
        <v>635</v>
      </c>
      <c r="C25" t="s">
        <v>636</v>
      </c>
      <c r="D25" s="17">
        <v>2.4091613659137302E-2</v>
      </c>
      <c r="E25">
        <v>1.61813410993156</v>
      </c>
      <c r="F25">
        <v>60</v>
      </c>
      <c r="G25">
        <v>13</v>
      </c>
      <c r="H25">
        <v>3</v>
      </c>
      <c r="I25">
        <v>18123</v>
      </c>
      <c r="J25" t="s">
        <v>637</v>
      </c>
    </row>
    <row r="26" spans="1:10" x14ac:dyDescent="0.3">
      <c r="A26" t="s">
        <v>594</v>
      </c>
      <c r="B26" t="s">
        <v>638</v>
      </c>
      <c r="C26" t="s">
        <v>639</v>
      </c>
      <c r="D26" s="17">
        <v>2.6170576500087001E-2</v>
      </c>
      <c r="E26">
        <v>1.58218671037315</v>
      </c>
      <c r="F26">
        <v>46</v>
      </c>
      <c r="G26">
        <v>54</v>
      </c>
      <c r="H26">
        <v>4</v>
      </c>
      <c r="I26">
        <v>18123</v>
      </c>
      <c r="J26" t="s">
        <v>640</v>
      </c>
    </row>
    <row r="27" spans="1:10" x14ac:dyDescent="0.3">
      <c r="A27" t="s">
        <v>594</v>
      </c>
      <c r="B27" t="s">
        <v>641</v>
      </c>
      <c r="C27" t="s">
        <v>642</v>
      </c>
      <c r="D27" s="17">
        <v>3.4857293342470501E-2</v>
      </c>
      <c r="E27">
        <v>1.45770633874255</v>
      </c>
      <c r="F27">
        <v>18</v>
      </c>
      <c r="G27">
        <v>6</v>
      </c>
      <c r="H27">
        <v>2</v>
      </c>
      <c r="I27">
        <v>18123</v>
      </c>
      <c r="J27" t="s">
        <v>590</v>
      </c>
    </row>
    <row r="28" spans="1:10" x14ac:dyDescent="0.3">
      <c r="A28" t="s">
        <v>594</v>
      </c>
      <c r="B28" t="s">
        <v>643</v>
      </c>
      <c r="C28" t="s">
        <v>644</v>
      </c>
      <c r="D28" s="17">
        <v>3.9511556413851803E-2</v>
      </c>
      <c r="E28">
        <v>1.4032758625323101</v>
      </c>
      <c r="F28">
        <v>88</v>
      </c>
      <c r="G28">
        <v>65</v>
      </c>
      <c r="H28">
        <v>5</v>
      </c>
      <c r="I28">
        <v>18123</v>
      </c>
      <c r="J28" t="s">
        <v>645</v>
      </c>
    </row>
    <row r="29" spans="1:10" x14ac:dyDescent="0.3">
      <c r="A29" t="s">
        <v>594</v>
      </c>
      <c r="B29" t="s">
        <v>646</v>
      </c>
      <c r="C29" t="s">
        <v>647</v>
      </c>
      <c r="D29" s="17">
        <v>4.5373466610668503E-2</v>
      </c>
      <c r="E29">
        <v>1.3431980386231099</v>
      </c>
      <c r="F29">
        <v>74</v>
      </c>
      <c r="G29">
        <v>13</v>
      </c>
      <c r="H29">
        <v>3</v>
      </c>
      <c r="I29">
        <v>18123</v>
      </c>
      <c r="J29" t="s">
        <v>637</v>
      </c>
    </row>
    <row r="30" spans="1:10" x14ac:dyDescent="0.3">
      <c r="A30" t="s">
        <v>594</v>
      </c>
      <c r="B30" t="s">
        <v>648</v>
      </c>
      <c r="C30" t="s">
        <v>649</v>
      </c>
      <c r="D30" s="17">
        <v>4.8718015227127397E-2</v>
      </c>
      <c r="E30">
        <v>1.3123104131802801</v>
      </c>
      <c r="F30">
        <v>182</v>
      </c>
      <c r="G30">
        <v>6</v>
      </c>
      <c r="H30">
        <v>3</v>
      </c>
      <c r="I30">
        <v>18123</v>
      </c>
      <c r="J30" t="s">
        <v>597</v>
      </c>
    </row>
    <row r="31" spans="1:10" x14ac:dyDescent="0.3">
      <c r="A31" t="s">
        <v>650</v>
      </c>
      <c r="B31" t="s">
        <v>651</v>
      </c>
      <c r="C31" t="s">
        <v>652</v>
      </c>
      <c r="D31" s="17">
        <v>5.2327971179936601E-9</v>
      </c>
      <c r="E31">
        <v>8.2812661030672992</v>
      </c>
      <c r="F31">
        <v>21</v>
      </c>
      <c r="G31">
        <v>6</v>
      </c>
      <c r="H31">
        <v>4</v>
      </c>
      <c r="I31">
        <v>18964</v>
      </c>
      <c r="J31" t="s">
        <v>653</v>
      </c>
    </row>
    <row r="32" spans="1:10" x14ac:dyDescent="0.3">
      <c r="A32" t="s">
        <v>650</v>
      </c>
      <c r="B32" t="s">
        <v>654</v>
      </c>
      <c r="C32" t="s">
        <v>655</v>
      </c>
      <c r="D32" s="17">
        <v>5.2327971179936601E-9</v>
      </c>
      <c r="E32">
        <v>8.2812661030672992</v>
      </c>
      <c r="F32">
        <v>21</v>
      </c>
      <c r="G32">
        <v>6</v>
      </c>
      <c r="H32">
        <v>4</v>
      </c>
      <c r="I32">
        <v>18964</v>
      </c>
      <c r="J32" t="s">
        <v>653</v>
      </c>
    </row>
    <row r="33" spans="1:10" x14ac:dyDescent="0.3">
      <c r="A33" t="s">
        <v>650</v>
      </c>
      <c r="B33" t="s">
        <v>656</v>
      </c>
      <c r="C33" t="s">
        <v>657</v>
      </c>
      <c r="D33" s="17">
        <v>2.0751915562327299E-8</v>
      </c>
      <c r="E33">
        <v>7.6829418083614698</v>
      </c>
      <c r="F33">
        <v>29</v>
      </c>
      <c r="G33">
        <v>6</v>
      </c>
      <c r="H33">
        <v>4</v>
      </c>
      <c r="I33">
        <v>18964</v>
      </c>
      <c r="J33" t="s">
        <v>653</v>
      </c>
    </row>
    <row r="34" spans="1:10" x14ac:dyDescent="0.3">
      <c r="A34" t="s">
        <v>650</v>
      </c>
      <c r="B34" t="s">
        <v>658</v>
      </c>
      <c r="C34" t="s">
        <v>659</v>
      </c>
      <c r="D34" s="17">
        <v>6.4445214121496898E-8</v>
      </c>
      <c r="E34">
        <v>7.1908093290134403</v>
      </c>
      <c r="F34">
        <v>38</v>
      </c>
      <c r="G34">
        <v>6</v>
      </c>
      <c r="H34">
        <v>4</v>
      </c>
      <c r="I34">
        <v>18964</v>
      </c>
      <c r="J34" t="s">
        <v>653</v>
      </c>
    </row>
    <row r="35" spans="1:10" x14ac:dyDescent="0.3">
      <c r="A35" t="s">
        <v>650</v>
      </c>
      <c r="B35" t="s">
        <v>660</v>
      </c>
      <c r="C35" t="s">
        <v>661</v>
      </c>
      <c r="D35" s="17">
        <v>6.4445214121496898E-8</v>
      </c>
      <c r="E35">
        <v>7.1908093290134403</v>
      </c>
      <c r="F35">
        <v>38</v>
      </c>
      <c r="G35">
        <v>6</v>
      </c>
      <c r="H35">
        <v>4</v>
      </c>
      <c r="I35">
        <v>18964</v>
      </c>
      <c r="J35" t="s">
        <v>653</v>
      </c>
    </row>
    <row r="36" spans="1:10" x14ac:dyDescent="0.3">
      <c r="A36" t="s">
        <v>650</v>
      </c>
      <c r="B36" t="s">
        <v>662</v>
      </c>
      <c r="C36" t="s">
        <v>663</v>
      </c>
      <c r="D36" s="17">
        <v>8.8392770949662201E-8</v>
      </c>
      <c r="E36">
        <v>7.0535832515598704</v>
      </c>
      <c r="F36">
        <v>41</v>
      </c>
      <c r="G36">
        <v>6</v>
      </c>
      <c r="H36">
        <v>4</v>
      </c>
      <c r="I36">
        <v>18964</v>
      </c>
      <c r="J36" t="s">
        <v>653</v>
      </c>
    </row>
    <row r="37" spans="1:10" x14ac:dyDescent="0.3">
      <c r="A37" t="s">
        <v>650</v>
      </c>
      <c r="B37" t="s">
        <v>664</v>
      </c>
      <c r="C37" t="s">
        <v>665</v>
      </c>
      <c r="D37" s="17">
        <v>1.22187284754847E-7</v>
      </c>
      <c r="E37">
        <v>6.9129739859766302</v>
      </c>
      <c r="F37">
        <v>16</v>
      </c>
      <c r="G37">
        <v>118</v>
      </c>
      <c r="H37">
        <v>6</v>
      </c>
      <c r="I37">
        <v>18964</v>
      </c>
      <c r="J37" t="s">
        <v>666</v>
      </c>
    </row>
    <row r="38" spans="1:10" x14ac:dyDescent="0.3">
      <c r="A38" t="s">
        <v>650</v>
      </c>
      <c r="B38" t="s">
        <v>667</v>
      </c>
      <c r="C38" t="s">
        <v>668</v>
      </c>
      <c r="D38" s="17">
        <v>1.9720156938892499E-6</v>
      </c>
      <c r="E38">
        <v>5.7050896331359899</v>
      </c>
      <c r="F38">
        <v>24</v>
      </c>
      <c r="G38">
        <v>118</v>
      </c>
      <c r="H38">
        <v>6</v>
      </c>
      <c r="I38">
        <v>18964</v>
      </c>
      <c r="J38" t="s">
        <v>666</v>
      </c>
    </row>
    <row r="39" spans="1:10" x14ac:dyDescent="0.3">
      <c r="A39" t="s">
        <v>650</v>
      </c>
      <c r="B39" t="s">
        <v>669</v>
      </c>
      <c r="C39" t="s">
        <v>670</v>
      </c>
      <c r="D39" s="17">
        <v>2.0117191756757599E-6</v>
      </c>
      <c r="E39">
        <v>5.6964326443748003</v>
      </c>
      <c r="F39">
        <v>14</v>
      </c>
      <c r="G39">
        <v>6</v>
      </c>
      <c r="H39">
        <v>3</v>
      </c>
      <c r="I39">
        <v>18964</v>
      </c>
      <c r="J39" t="s">
        <v>671</v>
      </c>
    </row>
    <row r="40" spans="1:10" x14ac:dyDescent="0.3">
      <c r="A40" t="s">
        <v>650</v>
      </c>
      <c r="B40" t="s">
        <v>672</v>
      </c>
      <c r="C40" t="s">
        <v>673</v>
      </c>
      <c r="D40" s="17">
        <v>4.8252332006913998E-5</v>
      </c>
      <c r="E40">
        <v>4.3164816926152998</v>
      </c>
      <c r="F40">
        <v>57</v>
      </c>
      <c r="G40">
        <v>81</v>
      </c>
      <c r="H40">
        <v>6</v>
      </c>
      <c r="I40">
        <v>18964</v>
      </c>
      <c r="J40" t="s">
        <v>674</v>
      </c>
    </row>
    <row r="41" spans="1:10" x14ac:dyDescent="0.3">
      <c r="A41" t="s">
        <v>650</v>
      </c>
      <c r="B41" t="s">
        <v>675</v>
      </c>
      <c r="C41" t="s">
        <v>676</v>
      </c>
      <c r="D41" s="17">
        <v>2.4118617780377E-4</v>
      </c>
      <c r="E41">
        <v>3.61764758490484</v>
      </c>
      <c r="F41">
        <v>90</v>
      </c>
      <c r="G41">
        <v>156</v>
      </c>
      <c r="H41">
        <v>8</v>
      </c>
      <c r="I41">
        <v>18964</v>
      </c>
      <c r="J41" t="s">
        <v>677</v>
      </c>
    </row>
    <row r="42" spans="1:10" x14ac:dyDescent="0.3">
      <c r="A42" t="s">
        <v>650</v>
      </c>
      <c r="B42" t="s">
        <v>678</v>
      </c>
      <c r="C42" t="s">
        <v>679</v>
      </c>
      <c r="D42" s="17">
        <v>4.7360637114853601E-4</v>
      </c>
      <c r="E42">
        <v>3.32458246393707</v>
      </c>
      <c r="F42">
        <v>25</v>
      </c>
      <c r="G42">
        <v>65</v>
      </c>
      <c r="H42">
        <v>4</v>
      </c>
      <c r="I42">
        <v>18964</v>
      </c>
      <c r="J42" t="s">
        <v>680</v>
      </c>
    </row>
    <row r="43" spans="1:10" x14ac:dyDescent="0.3">
      <c r="A43" t="s">
        <v>650</v>
      </c>
      <c r="B43" t="s">
        <v>681</v>
      </c>
      <c r="C43" t="s">
        <v>682</v>
      </c>
      <c r="D43" s="17">
        <v>4.7360637114853601E-4</v>
      </c>
      <c r="E43">
        <v>3.32458246393707</v>
      </c>
      <c r="F43">
        <v>25</v>
      </c>
      <c r="G43">
        <v>65</v>
      </c>
      <c r="H43">
        <v>4</v>
      </c>
      <c r="I43">
        <v>18964</v>
      </c>
      <c r="J43" t="s">
        <v>680</v>
      </c>
    </row>
    <row r="44" spans="1:10" x14ac:dyDescent="0.3">
      <c r="A44" t="s">
        <v>650</v>
      </c>
      <c r="B44" t="s">
        <v>683</v>
      </c>
      <c r="C44" t="s">
        <v>684</v>
      </c>
      <c r="D44" s="17">
        <v>1.0009289177712001E-3</v>
      </c>
      <c r="E44">
        <v>2.9995967633956599</v>
      </c>
      <c r="F44">
        <v>210</v>
      </c>
      <c r="G44">
        <v>81</v>
      </c>
      <c r="H44">
        <v>8</v>
      </c>
      <c r="I44">
        <v>18964</v>
      </c>
      <c r="J44" t="s">
        <v>685</v>
      </c>
    </row>
    <row r="45" spans="1:10" x14ac:dyDescent="0.3">
      <c r="A45" t="s">
        <v>650</v>
      </c>
      <c r="B45" t="s">
        <v>686</v>
      </c>
      <c r="C45" t="s">
        <v>687</v>
      </c>
      <c r="D45" s="17">
        <v>1.5008001004575501E-3</v>
      </c>
      <c r="E45">
        <v>2.8236771498950701</v>
      </c>
      <c r="F45">
        <v>33</v>
      </c>
      <c r="G45">
        <v>65</v>
      </c>
      <c r="H45">
        <v>4</v>
      </c>
      <c r="I45">
        <v>18964</v>
      </c>
      <c r="J45" t="s">
        <v>680</v>
      </c>
    </row>
    <row r="46" spans="1:10" x14ac:dyDescent="0.3">
      <c r="A46" t="s">
        <v>650</v>
      </c>
      <c r="B46" t="s">
        <v>688</v>
      </c>
      <c r="C46" t="s">
        <v>689</v>
      </c>
      <c r="D46" s="17">
        <v>2.38322741520416E-3</v>
      </c>
      <c r="E46">
        <v>2.6228345139037001</v>
      </c>
      <c r="F46">
        <v>14</v>
      </c>
      <c r="G46">
        <v>6</v>
      </c>
      <c r="H46">
        <v>2</v>
      </c>
      <c r="I46">
        <v>18964</v>
      </c>
      <c r="J46" t="s">
        <v>690</v>
      </c>
    </row>
    <row r="47" spans="1:10" x14ac:dyDescent="0.3">
      <c r="A47" t="s">
        <v>650</v>
      </c>
      <c r="B47" t="s">
        <v>691</v>
      </c>
      <c r="C47" t="s">
        <v>692</v>
      </c>
      <c r="D47" s="17">
        <v>1.6718987986640201E-2</v>
      </c>
      <c r="E47">
        <v>1.7767900142845301</v>
      </c>
      <c r="F47">
        <v>285</v>
      </c>
      <c r="G47">
        <v>65</v>
      </c>
      <c r="H47">
        <v>7</v>
      </c>
      <c r="I47">
        <v>18964</v>
      </c>
      <c r="J47" t="s">
        <v>693</v>
      </c>
    </row>
    <row r="48" spans="1:10" x14ac:dyDescent="0.3">
      <c r="A48" t="s">
        <v>650</v>
      </c>
      <c r="B48" t="s">
        <v>694</v>
      </c>
      <c r="C48" t="s">
        <v>695</v>
      </c>
      <c r="D48" s="17">
        <v>3.4135085966290599E-2</v>
      </c>
      <c r="E48">
        <v>1.4667989990774599</v>
      </c>
      <c r="F48">
        <v>72</v>
      </c>
      <c r="G48">
        <v>65</v>
      </c>
      <c r="H48">
        <v>4</v>
      </c>
      <c r="I48">
        <v>18964</v>
      </c>
      <c r="J48" t="s">
        <v>680</v>
      </c>
    </row>
    <row r="49" spans="1:10" x14ac:dyDescent="0.3">
      <c r="A49" t="s">
        <v>650</v>
      </c>
      <c r="B49" t="s">
        <v>696</v>
      </c>
      <c r="C49" t="s">
        <v>697</v>
      </c>
      <c r="D49" s="17">
        <v>3.4721804885134398E-2</v>
      </c>
      <c r="E49">
        <v>1.4593977077097899</v>
      </c>
      <c r="F49">
        <v>177</v>
      </c>
      <c r="G49">
        <v>81</v>
      </c>
      <c r="H49">
        <v>6</v>
      </c>
      <c r="I49">
        <v>18964</v>
      </c>
      <c r="J49" t="s">
        <v>674</v>
      </c>
    </row>
    <row r="50" spans="1:10" x14ac:dyDescent="0.3">
      <c r="A50" t="s">
        <v>650</v>
      </c>
      <c r="B50" t="s">
        <v>698</v>
      </c>
      <c r="C50" t="s">
        <v>699</v>
      </c>
      <c r="D50" s="17">
        <v>4.9756954291580301E-2</v>
      </c>
      <c r="E50">
        <v>1.30314621141295</v>
      </c>
      <c r="F50">
        <v>149</v>
      </c>
      <c r="G50">
        <v>65</v>
      </c>
      <c r="H50">
        <v>5</v>
      </c>
      <c r="I50">
        <v>18964</v>
      </c>
      <c r="J50" t="s">
        <v>700</v>
      </c>
    </row>
    <row r="51" spans="1:10" x14ac:dyDescent="0.3">
      <c r="A51" t="s">
        <v>701</v>
      </c>
      <c r="B51" t="s">
        <v>702</v>
      </c>
      <c r="C51" t="s">
        <v>703</v>
      </c>
      <c r="D51" s="17">
        <v>3.5277255053391601E-3</v>
      </c>
      <c r="E51">
        <v>2.4525052149671902</v>
      </c>
      <c r="F51">
        <v>27</v>
      </c>
      <c r="G51">
        <v>118</v>
      </c>
      <c r="H51">
        <v>5</v>
      </c>
      <c r="I51">
        <v>8000</v>
      </c>
      <c r="J51" t="s">
        <v>704</v>
      </c>
    </row>
    <row r="52" spans="1:10" x14ac:dyDescent="0.3">
      <c r="A52" t="s">
        <v>701</v>
      </c>
      <c r="B52" t="s">
        <v>705</v>
      </c>
      <c r="C52" t="s">
        <v>706</v>
      </c>
      <c r="D52" s="17">
        <v>7.8759181260491893E-3</v>
      </c>
      <c r="E52">
        <v>2.1036988072101299</v>
      </c>
      <c r="F52">
        <v>132</v>
      </c>
      <c r="G52">
        <v>65</v>
      </c>
      <c r="H52">
        <v>7</v>
      </c>
      <c r="I52">
        <v>8000</v>
      </c>
      <c r="J52" t="s">
        <v>707</v>
      </c>
    </row>
    <row r="53" spans="1:10" x14ac:dyDescent="0.3">
      <c r="A53" t="s">
        <v>701</v>
      </c>
      <c r="B53" t="s">
        <v>708</v>
      </c>
      <c r="C53" t="s">
        <v>709</v>
      </c>
      <c r="D53" s="17">
        <v>1.1197159910646799E-2</v>
      </c>
      <c r="E53">
        <v>1.9508921194322699</v>
      </c>
      <c r="F53">
        <v>34</v>
      </c>
      <c r="G53">
        <v>118</v>
      </c>
      <c r="H53">
        <v>5</v>
      </c>
      <c r="I53">
        <v>8000</v>
      </c>
      <c r="J53" t="s">
        <v>704</v>
      </c>
    </row>
    <row r="54" spans="1:10" x14ac:dyDescent="0.3">
      <c r="A54" t="s">
        <v>701</v>
      </c>
      <c r="B54" t="s">
        <v>710</v>
      </c>
      <c r="C54" t="s">
        <v>711</v>
      </c>
      <c r="D54" s="17">
        <v>1.6932695422431601E-2</v>
      </c>
      <c r="E54">
        <v>1.7712739034437901</v>
      </c>
      <c r="F54">
        <v>37</v>
      </c>
      <c r="G54">
        <v>118</v>
      </c>
      <c r="H54">
        <v>5</v>
      </c>
      <c r="I54">
        <v>8000</v>
      </c>
      <c r="J54" t="s">
        <v>704</v>
      </c>
    </row>
    <row r="55" spans="1:10" x14ac:dyDescent="0.3">
      <c r="A55" t="s">
        <v>701</v>
      </c>
      <c r="B55" t="s">
        <v>712</v>
      </c>
      <c r="C55" t="s">
        <v>713</v>
      </c>
      <c r="D55" s="17">
        <v>2.46754232882739E-2</v>
      </c>
      <c r="E55">
        <v>1.60773538860017</v>
      </c>
      <c r="F55">
        <v>40</v>
      </c>
      <c r="G55">
        <v>118</v>
      </c>
      <c r="H55">
        <v>5</v>
      </c>
      <c r="I55">
        <v>8000</v>
      </c>
      <c r="J55" t="s">
        <v>704</v>
      </c>
    </row>
    <row r="56" spans="1:10" x14ac:dyDescent="0.3">
      <c r="A56" t="s">
        <v>701</v>
      </c>
      <c r="B56" t="s">
        <v>714</v>
      </c>
      <c r="C56" t="s">
        <v>715</v>
      </c>
      <c r="D56" s="17">
        <v>4.06871447746859E-2</v>
      </c>
      <c r="E56">
        <v>1.3905427857452901</v>
      </c>
      <c r="F56">
        <v>45</v>
      </c>
      <c r="G56">
        <v>65</v>
      </c>
      <c r="H56">
        <v>4</v>
      </c>
      <c r="I56">
        <v>8000</v>
      </c>
      <c r="J56" t="s">
        <v>716</v>
      </c>
    </row>
    <row r="57" spans="1:10" x14ac:dyDescent="0.3">
      <c r="A57" t="s">
        <v>701</v>
      </c>
      <c r="B57" t="s">
        <v>717</v>
      </c>
      <c r="C57" t="s">
        <v>718</v>
      </c>
      <c r="D57" s="17">
        <v>4.22750993317417E-2</v>
      </c>
      <c r="E57">
        <v>1.37391536328843</v>
      </c>
      <c r="F57">
        <v>69</v>
      </c>
      <c r="G57">
        <v>163</v>
      </c>
      <c r="H57">
        <v>7</v>
      </c>
      <c r="I57">
        <v>8000</v>
      </c>
      <c r="J57" t="s">
        <v>719</v>
      </c>
    </row>
    <row r="58" spans="1:10" x14ac:dyDescent="0.3">
      <c r="A58" t="s">
        <v>701</v>
      </c>
      <c r="B58" t="s">
        <v>720</v>
      </c>
      <c r="C58" t="s">
        <v>721</v>
      </c>
      <c r="D58" s="17">
        <v>4.9925810332613597E-2</v>
      </c>
      <c r="E58">
        <v>1.3016748774812601</v>
      </c>
      <c r="F58">
        <v>50</v>
      </c>
      <c r="G58">
        <v>6</v>
      </c>
      <c r="H58">
        <v>2</v>
      </c>
      <c r="I58">
        <v>8000</v>
      </c>
      <c r="J58" t="s">
        <v>590</v>
      </c>
    </row>
    <row r="59" spans="1:10" x14ac:dyDescent="0.3">
      <c r="A59" t="s">
        <v>722</v>
      </c>
      <c r="B59" t="s">
        <v>723</v>
      </c>
      <c r="C59" t="s">
        <v>724</v>
      </c>
      <c r="D59" s="17">
        <v>3.4520902246111903E-5</v>
      </c>
      <c r="E59">
        <v>4.4619178619896402</v>
      </c>
      <c r="F59">
        <v>18</v>
      </c>
      <c r="G59">
        <v>6</v>
      </c>
      <c r="H59">
        <v>3</v>
      </c>
      <c r="I59">
        <v>10622</v>
      </c>
      <c r="J59" t="s">
        <v>597</v>
      </c>
    </row>
    <row r="60" spans="1:10" x14ac:dyDescent="0.3">
      <c r="A60" t="s">
        <v>722</v>
      </c>
      <c r="B60" t="s">
        <v>725</v>
      </c>
      <c r="C60" t="s">
        <v>726</v>
      </c>
      <c r="D60" s="17">
        <v>3.0090628994299798E-4</v>
      </c>
      <c r="E60">
        <v>3.52156873396485</v>
      </c>
      <c r="F60">
        <v>36</v>
      </c>
      <c r="G60">
        <v>6</v>
      </c>
      <c r="H60">
        <v>3</v>
      </c>
      <c r="I60">
        <v>10622</v>
      </c>
      <c r="J60" t="s">
        <v>597</v>
      </c>
    </row>
    <row r="61" spans="1:10" x14ac:dyDescent="0.3">
      <c r="A61" t="s">
        <v>722</v>
      </c>
      <c r="B61" t="s">
        <v>727</v>
      </c>
      <c r="C61" t="s">
        <v>728</v>
      </c>
      <c r="D61" s="17">
        <v>4.50540609074297E-4</v>
      </c>
      <c r="E61">
        <v>3.3462660581764898</v>
      </c>
      <c r="F61">
        <v>5</v>
      </c>
      <c r="G61">
        <v>4</v>
      </c>
      <c r="H61">
        <v>2</v>
      </c>
      <c r="I61">
        <v>10622</v>
      </c>
      <c r="J61" t="s">
        <v>627</v>
      </c>
    </row>
    <row r="62" spans="1:10" x14ac:dyDescent="0.3">
      <c r="A62" t="s">
        <v>722</v>
      </c>
      <c r="B62" t="s">
        <v>729</v>
      </c>
      <c r="C62" t="s">
        <v>730</v>
      </c>
      <c r="D62" s="17">
        <v>5.9687762763120298E-4</v>
      </c>
      <c r="E62">
        <v>3.2241146991756802</v>
      </c>
      <c r="F62">
        <v>45</v>
      </c>
      <c r="G62">
        <v>6</v>
      </c>
      <c r="H62">
        <v>3</v>
      </c>
      <c r="I62">
        <v>10622</v>
      </c>
      <c r="J62" t="s">
        <v>597</v>
      </c>
    </row>
    <row r="63" spans="1:10" x14ac:dyDescent="0.3">
      <c r="A63" t="s">
        <v>722</v>
      </c>
      <c r="B63" t="s">
        <v>731</v>
      </c>
      <c r="C63" t="s">
        <v>732</v>
      </c>
      <c r="D63" s="17">
        <v>6.7572605205632505E-4</v>
      </c>
      <c r="E63">
        <v>3.1702293368894399</v>
      </c>
      <c r="F63">
        <v>6</v>
      </c>
      <c r="G63">
        <v>4</v>
      </c>
      <c r="H63">
        <v>2</v>
      </c>
      <c r="I63">
        <v>10622</v>
      </c>
      <c r="J63" t="s">
        <v>627</v>
      </c>
    </row>
    <row r="64" spans="1:10" x14ac:dyDescent="0.3">
      <c r="A64" t="s">
        <v>722</v>
      </c>
      <c r="B64" t="s">
        <v>733</v>
      </c>
      <c r="C64" t="s">
        <v>734</v>
      </c>
      <c r="D64" s="17">
        <v>8.7611084389407597E-4</v>
      </c>
      <c r="E64">
        <v>3.0574409442357902</v>
      </c>
      <c r="F64">
        <v>35</v>
      </c>
      <c r="G64">
        <v>65</v>
      </c>
      <c r="H64">
        <v>5</v>
      </c>
      <c r="I64">
        <v>10622</v>
      </c>
      <c r="J64" t="s">
        <v>735</v>
      </c>
    </row>
    <row r="65" spans="1:10" x14ac:dyDescent="0.3">
      <c r="A65" t="s">
        <v>722</v>
      </c>
      <c r="B65" t="s">
        <v>736</v>
      </c>
      <c r="C65" t="s">
        <v>737</v>
      </c>
      <c r="D65" s="17">
        <v>2.0056380839302101E-3</v>
      </c>
      <c r="E65">
        <v>2.6977474323986002</v>
      </c>
      <c r="F65">
        <v>67</v>
      </c>
      <c r="G65">
        <v>6</v>
      </c>
      <c r="H65">
        <v>3</v>
      </c>
      <c r="I65">
        <v>10622</v>
      </c>
      <c r="J65" t="s">
        <v>597</v>
      </c>
    </row>
    <row r="66" spans="1:10" x14ac:dyDescent="0.3">
      <c r="A66" t="s">
        <v>722</v>
      </c>
      <c r="B66" t="s">
        <v>738</v>
      </c>
      <c r="C66" t="s">
        <v>739</v>
      </c>
      <c r="D66" s="17">
        <v>2.4358219558894899E-3</v>
      </c>
      <c r="E66">
        <v>2.61335445922496</v>
      </c>
      <c r="F66">
        <v>20</v>
      </c>
      <c r="G66">
        <v>65</v>
      </c>
      <c r="H66">
        <v>4</v>
      </c>
      <c r="I66">
        <v>10622</v>
      </c>
      <c r="J66" t="s">
        <v>680</v>
      </c>
    </row>
    <row r="67" spans="1:10" x14ac:dyDescent="0.3">
      <c r="A67" t="s">
        <v>722</v>
      </c>
      <c r="B67" t="s">
        <v>740</v>
      </c>
      <c r="C67" t="s">
        <v>741</v>
      </c>
      <c r="D67" s="17">
        <v>4.3908679576412602E-3</v>
      </c>
      <c r="E67">
        <v>2.35744962282046</v>
      </c>
      <c r="F67">
        <v>23</v>
      </c>
      <c r="G67">
        <v>65</v>
      </c>
      <c r="H67">
        <v>4</v>
      </c>
      <c r="I67">
        <v>10622</v>
      </c>
      <c r="J67" t="s">
        <v>680</v>
      </c>
    </row>
    <row r="68" spans="1:10" x14ac:dyDescent="0.3">
      <c r="A68" t="s">
        <v>722</v>
      </c>
      <c r="B68" t="s">
        <v>742</v>
      </c>
      <c r="C68" t="s">
        <v>743</v>
      </c>
      <c r="D68" s="17">
        <v>5.2448787050641899E-3</v>
      </c>
      <c r="E68">
        <v>2.2802645510033899</v>
      </c>
      <c r="F68">
        <v>24</v>
      </c>
      <c r="G68">
        <v>65</v>
      </c>
      <c r="H68">
        <v>4</v>
      </c>
      <c r="I68">
        <v>10622</v>
      </c>
      <c r="J68" t="s">
        <v>680</v>
      </c>
    </row>
    <row r="69" spans="1:10" x14ac:dyDescent="0.3">
      <c r="A69" t="s">
        <v>722</v>
      </c>
      <c r="B69" t="s">
        <v>744</v>
      </c>
      <c r="C69" t="s">
        <v>745</v>
      </c>
      <c r="D69" s="17">
        <v>2.22711193926752E-2</v>
      </c>
      <c r="E69">
        <v>1.6522579538755</v>
      </c>
      <c r="F69">
        <v>32</v>
      </c>
      <c r="G69">
        <v>4</v>
      </c>
      <c r="H69">
        <v>2</v>
      </c>
      <c r="I69">
        <v>10622</v>
      </c>
      <c r="J69" t="s">
        <v>627</v>
      </c>
    </row>
    <row r="70" spans="1:10" x14ac:dyDescent="0.3">
      <c r="A70" t="s">
        <v>722</v>
      </c>
      <c r="B70" t="s">
        <v>746</v>
      </c>
      <c r="C70" t="s">
        <v>747</v>
      </c>
      <c r="D70" s="17">
        <v>2.4491314148158801E-2</v>
      </c>
      <c r="E70">
        <v>1.6109879109969001</v>
      </c>
      <c r="F70">
        <v>87</v>
      </c>
      <c r="G70">
        <v>83</v>
      </c>
      <c r="H70">
        <v>6</v>
      </c>
      <c r="I70">
        <v>10622</v>
      </c>
      <c r="J70" t="s">
        <v>748</v>
      </c>
    </row>
    <row r="71" spans="1:10" x14ac:dyDescent="0.3">
      <c r="A71" t="s">
        <v>749</v>
      </c>
      <c r="B71" t="s">
        <v>750</v>
      </c>
      <c r="C71" t="s">
        <v>751</v>
      </c>
      <c r="D71" s="17">
        <v>3.99449139400537E-2</v>
      </c>
      <c r="E71">
        <v>1.3985385101769201</v>
      </c>
      <c r="F71">
        <v>33</v>
      </c>
      <c r="G71">
        <v>6</v>
      </c>
      <c r="H71">
        <v>2</v>
      </c>
      <c r="I71">
        <v>7562</v>
      </c>
      <c r="J71" t="s">
        <v>590</v>
      </c>
    </row>
    <row r="72" spans="1:10" x14ac:dyDescent="0.3">
      <c r="A72" t="s">
        <v>752</v>
      </c>
      <c r="B72" t="s">
        <v>753</v>
      </c>
      <c r="C72" t="s">
        <v>754</v>
      </c>
      <c r="D72" s="17">
        <v>3.2088150481472703E-5</v>
      </c>
      <c r="E72">
        <v>4.4936553143422904</v>
      </c>
      <c r="F72">
        <v>74</v>
      </c>
      <c r="G72">
        <v>292</v>
      </c>
      <c r="H72">
        <v>11</v>
      </c>
      <c r="I72">
        <v>19917</v>
      </c>
      <c r="J72" t="s">
        <v>755</v>
      </c>
    </row>
    <row r="73" spans="1:10" x14ac:dyDescent="0.3">
      <c r="A73" t="s">
        <v>752</v>
      </c>
      <c r="B73" t="s">
        <v>756</v>
      </c>
      <c r="C73" t="s">
        <v>757</v>
      </c>
      <c r="D73" s="17">
        <v>1.5638143428365801E-2</v>
      </c>
      <c r="E73">
        <v>1.8058148079690199</v>
      </c>
      <c r="F73">
        <v>17</v>
      </c>
      <c r="G73">
        <v>40</v>
      </c>
      <c r="H73">
        <v>3</v>
      </c>
      <c r="I73">
        <v>19917</v>
      </c>
      <c r="J73" t="s">
        <v>758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AD810-4DB4-4B69-9C93-FD177AD10143}">
  <dimension ref="A1:J39"/>
  <sheetViews>
    <sheetView workbookViewId="0">
      <selection activeCell="O24" sqref="O24"/>
    </sheetView>
  </sheetViews>
  <sheetFormatPr defaultRowHeight="14.4" x14ac:dyDescent="0.3"/>
  <cols>
    <col min="1" max="1" width="12.109375" customWidth="1"/>
    <col min="2" max="2" width="60.109375" customWidth="1"/>
    <col min="3" max="3" width="18.33203125" customWidth="1"/>
    <col min="4" max="4" width="9.109375" style="17"/>
  </cols>
  <sheetData>
    <row r="1" spans="1:10" ht="18" x14ac:dyDescent="0.35">
      <c r="B1" s="43" t="s">
        <v>1157</v>
      </c>
    </row>
    <row r="3" spans="1:10" s="59" customFormat="1" ht="15.6" x14ac:dyDescent="0.3">
      <c r="A3" s="59" t="s">
        <v>571</v>
      </c>
      <c r="B3" s="59" t="s">
        <v>572</v>
      </c>
      <c r="C3" s="59" t="s">
        <v>573</v>
      </c>
      <c r="D3" s="61" t="s">
        <v>574</v>
      </c>
      <c r="E3" s="59" t="s">
        <v>575</v>
      </c>
      <c r="F3" s="59" t="s">
        <v>576</v>
      </c>
      <c r="G3" s="59" t="s">
        <v>577</v>
      </c>
      <c r="H3" s="59" t="s">
        <v>578</v>
      </c>
      <c r="I3" s="59" t="s">
        <v>579</v>
      </c>
      <c r="J3" s="59" t="s">
        <v>580</v>
      </c>
    </row>
    <row r="4" spans="1:10" x14ac:dyDescent="0.3">
      <c r="A4" t="s">
        <v>581</v>
      </c>
      <c r="B4" t="s">
        <v>585</v>
      </c>
      <c r="C4" t="s">
        <v>586</v>
      </c>
      <c r="D4" s="17">
        <v>3.87267984467204E-4</v>
      </c>
      <c r="E4">
        <v>3.4119884047540201</v>
      </c>
      <c r="F4">
        <v>8</v>
      </c>
      <c r="G4">
        <v>47</v>
      </c>
      <c r="H4">
        <v>3</v>
      </c>
      <c r="I4">
        <v>18679</v>
      </c>
      <c r="J4" t="s">
        <v>759</v>
      </c>
    </row>
    <row r="5" spans="1:10" x14ac:dyDescent="0.3">
      <c r="A5" t="s">
        <v>581</v>
      </c>
      <c r="B5" t="s">
        <v>582</v>
      </c>
      <c r="C5" t="s">
        <v>583</v>
      </c>
      <c r="D5" s="17">
        <v>2.2773567023936401E-3</v>
      </c>
      <c r="E5">
        <v>2.6425689405097899</v>
      </c>
      <c r="F5">
        <v>30</v>
      </c>
      <c r="G5">
        <v>71</v>
      </c>
      <c r="H5">
        <v>4</v>
      </c>
      <c r="I5">
        <v>18679</v>
      </c>
      <c r="J5" t="s">
        <v>760</v>
      </c>
    </row>
    <row r="6" spans="1:10" x14ac:dyDescent="0.3">
      <c r="A6" t="s">
        <v>581</v>
      </c>
      <c r="B6" t="s">
        <v>588</v>
      </c>
      <c r="C6" t="s">
        <v>589</v>
      </c>
      <c r="D6" s="17">
        <v>1.63238688061502E-2</v>
      </c>
      <c r="E6">
        <v>1.78717690428065</v>
      </c>
      <c r="F6">
        <v>17</v>
      </c>
      <c r="G6">
        <v>10</v>
      </c>
      <c r="H6">
        <v>2</v>
      </c>
      <c r="I6">
        <v>18679</v>
      </c>
      <c r="J6" t="s">
        <v>590</v>
      </c>
    </row>
    <row r="7" spans="1:10" x14ac:dyDescent="0.3">
      <c r="A7" t="s">
        <v>594</v>
      </c>
      <c r="B7" t="s">
        <v>598</v>
      </c>
      <c r="C7" t="s">
        <v>599</v>
      </c>
      <c r="D7" s="17">
        <v>4.55112162177927E-10</v>
      </c>
      <c r="E7">
        <v>9.3418815584813295</v>
      </c>
      <c r="F7">
        <v>167</v>
      </c>
      <c r="G7">
        <v>116</v>
      </c>
      <c r="H7">
        <v>15</v>
      </c>
      <c r="I7">
        <v>18123</v>
      </c>
      <c r="J7" t="s">
        <v>761</v>
      </c>
    </row>
    <row r="8" spans="1:10" x14ac:dyDescent="0.3">
      <c r="A8" t="s">
        <v>594</v>
      </c>
      <c r="B8" t="s">
        <v>603</v>
      </c>
      <c r="C8" t="s">
        <v>604</v>
      </c>
      <c r="D8" s="17">
        <v>4.5338066206288502E-8</v>
      </c>
      <c r="E8">
        <v>7.34353700767329</v>
      </c>
      <c r="F8">
        <v>276</v>
      </c>
      <c r="G8">
        <v>97</v>
      </c>
      <c r="H8">
        <v>15</v>
      </c>
      <c r="I8">
        <v>18123</v>
      </c>
      <c r="J8" t="s">
        <v>762</v>
      </c>
    </row>
    <row r="9" spans="1:10" x14ac:dyDescent="0.3">
      <c r="A9" t="s">
        <v>594</v>
      </c>
      <c r="B9" t="s">
        <v>595</v>
      </c>
      <c r="C9" t="s">
        <v>596</v>
      </c>
      <c r="D9" s="17">
        <v>3.4495708517057003E-5</v>
      </c>
      <c r="E9">
        <v>4.4622349305292897</v>
      </c>
      <c r="F9">
        <v>10</v>
      </c>
      <c r="G9">
        <v>10</v>
      </c>
      <c r="H9">
        <v>3</v>
      </c>
      <c r="I9">
        <v>18123</v>
      </c>
      <c r="J9" t="s">
        <v>597</v>
      </c>
    </row>
    <row r="10" spans="1:10" x14ac:dyDescent="0.3">
      <c r="A10" t="s">
        <v>594</v>
      </c>
      <c r="B10" t="s">
        <v>601</v>
      </c>
      <c r="C10" t="s">
        <v>602</v>
      </c>
      <c r="D10" s="17">
        <v>1.28430917215777E-3</v>
      </c>
      <c r="E10">
        <v>2.8913304158316899</v>
      </c>
      <c r="F10">
        <v>31</v>
      </c>
      <c r="G10">
        <v>10</v>
      </c>
      <c r="H10">
        <v>3</v>
      </c>
      <c r="I10">
        <v>18123</v>
      </c>
      <c r="J10" t="s">
        <v>597</v>
      </c>
    </row>
    <row r="11" spans="1:10" x14ac:dyDescent="0.3">
      <c r="A11" t="s">
        <v>594</v>
      </c>
      <c r="B11" t="s">
        <v>606</v>
      </c>
      <c r="C11" t="s">
        <v>607</v>
      </c>
      <c r="D11" s="17">
        <v>1.8678662551248799E-3</v>
      </c>
      <c r="E11">
        <v>2.7286542237915299</v>
      </c>
      <c r="F11">
        <v>35</v>
      </c>
      <c r="G11">
        <v>10</v>
      </c>
      <c r="H11">
        <v>3</v>
      </c>
      <c r="I11">
        <v>18123</v>
      </c>
      <c r="J11" t="s">
        <v>597</v>
      </c>
    </row>
    <row r="12" spans="1:10" x14ac:dyDescent="0.3">
      <c r="A12" t="s">
        <v>594</v>
      </c>
      <c r="B12" t="s">
        <v>763</v>
      </c>
      <c r="C12" t="s">
        <v>764</v>
      </c>
      <c r="D12" s="17">
        <v>5.1673957604386799E-3</v>
      </c>
      <c r="E12">
        <v>2.2867282754404599</v>
      </c>
      <c r="F12">
        <v>93</v>
      </c>
      <c r="G12">
        <v>74</v>
      </c>
      <c r="H12">
        <v>6</v>
      </c>
      <c r="I12">
        <v>18123</v>
      </c>
      <c r="J12" t="s">
        <v>765</v>
      </c>
    </row>
    <row r="13" spans="1:10" x14ac:dyDescent="0.3">
      <c r="A13" t="s">
        <v>594</v>
      </c>
      <c r="B13" t="s">
        <v>608</v>
      </c>
      <c r="C13" t="s">
        <v>609</v>
      </c>
      <c r="D13" s="17">
        <v>6.2760565855036502E-3</v>
      </c>
      <c r="E13">
        <v>2.2023131494284298</v>
      </c>
      <c r="F13">
        <v>52</v>
      </c>
      <c r="G13">
        <v>10</v>
      </c>
      <c r="H13">
        <v>3</v>
      </c>
      <c r="I13">
        <v>18123</v>
      </c>
      <c r="J13" t="s">
        <v>597</v>
      </c>
    </row>
    <row r="14" spans="1:10" x14ac:dyDescent="0.3">
      <c r="A14" t="s">
        <v>594</v>
      </c>
      <c r="B14" t="s">
        <v>612</v>
      </c>
      <c r="C14" t="s">
        <v>613</v>
      </c>
      <c r="D14" s="17">
        <v>6.5188874437591797E-3</v>
      </c>
      <c r="E14">
        <v>2.18582651749889</v>
      </c>
      <c r="F14">
        <v>5</v>
      </c>
      <c r="G14">
        <v>10</v>
      </c>
      <c r="H14">
        <v>2</v>
      </c>
      <c r="I14">
        <v>18123</v>
      </c>
      <c r="J14" t="s">
        <v>590</v>
      </c>
    </row>
    <row r="15" spans="1:10" x14ac:dyDescent="0.3">
      <c r="A15" t="s">
        <v>594</v>
      </c>
      <c r="B15" t="s">
        <v>610</v>
      </c>
      <c r="C15" t="s">
        <v>611</v>
      </c>
      <c r="D15" s="17">
        <v>7.8629185722322997E-3</v>
      </c>
      <c r="E15">
        <v>2.1044162218300202</v>
      </c>
      <c r="F15">
        <v>56</v>
      </c>
      <c r="G15">
        <v>10</v>
      </c>
      <c r="H15">
        <v>3</v>
      </c>
      <c r="I15">
        <v>18123</v>
      </c>
      <c r="J15" t="s">
        <v>597</v>
      </c>
    </row>
    <row r="16" spans="1:10" x14ac:dyDescent="0.3">
      <c r="A16" t="s">
        <v>594</v>
      </c>
      <c r="B16" t="s">
        <v>625</v>
      </c>
      <c r="C16" t="s">
        <v>626</v>
      </c>
      <c r="D16" s="17">
        <v>1.1295663068189001E-2</v>
      </c>
      <c r="E16">
        <v>1.9470882704183801</v>
      </c>
      <c r="F16">
        <v>13</v>
      </c>
      <c r="G16">
        <v>5</v>
      </c>
      <c r="H16">
        <v>2</v>
      </c>
      <c r="I16">
        <v>18123</v>
      </c>
      <c r="J16" t="s">
        <v>627</v>
      </c>
    </row>
    <row r="17" spans="1:10" x14ac:dyDescent="0.3">
      <c r="A17" t="s">
        <v>594</v>
      </c>
      <c r="B17" t="s">
        <v>616</v>
      </c>
      <c r="C17" t="s">
        <v>617</v>
      </c>
      <c r="D17" s="17">
        <v>1.36816064646043E-2</v>
      </c>
      <c r="E17">
        <v>1.86386290570424</v>
      </c>
      <c r="F17">
        <v>7</v>
      </c>
      <c r="G17">
        <v>10</v>
      </c>
      <c r="H17">
        <v>2</v>
      </c>
      <c r="I17">
        <v>18123</v>
      </c>
      <c r="J17" t="s">
        <v>590</v>
      </c>
    </row>
    <row r="18" spans="1:10" x14ac:dyDescent="0.3">
      <c r="A18" t="s">
        <v>594</v>
      </c>
      <c r="B18" t="s">
        <v>614</v>
      </c>
      <c r="C18" t="s">
        <v>615</v>
      </c>
      <c r="D18" s="17">
        <v>1.61418848550249E-2</v>
      </c>
      <c r="E18">
        <v>1.7920457549706601</v>
      </c>
      <c r="F18">
        <v>71</v>
      </c>
      <c r="G18">
        <v>10</v>
      </c>
      <c r="H18">
        <v>3</v>
      </c>
      <c r="I18">
        <v>18123</v>
      </c>
      <c r="J18" t="s">
        <v>597</v>
      </c>
    </row>
    <row r="19" spans="1:10" x14ac:dyDescent="0.3">
      <c r="A19" t="s">
        <v>594</v>
      </c>
      <c r="B19" t="s">
        <v>623</v>
      </c>
      <c r="C19" t="s">
        <v>624</v>
      </c>
      <c r="D19" s="17">
        <v>1.8236772842489798E-2</v>
      </c>
      <c r="E19">
        <v>1.73905201144064</v>
      </c>
      <c r="F19">
        <v>8</v>
      </c>
      <c r="G19">
        <v>10</v>
      </c>
      <c r="H19">
        <v>2</v>
      </c>
      <c r="I19">
        <v>18123</v>
      </c>
      <c r="J19" t="s">
        <v>590</v>
      </c>
    </row>
    <row r="20" spans="1:10" x14ac:dyDescent="0.3">
      <c r="A20" t="s">
        <v>594</v>
      </c>
      <c r="B20" t="s">
        <v>621</v>
      </c>
      <c r="C20" t="s">
        <v>622</v>
      </c>
      <c r="D20" s="17">
        <v>1.8236772842489798E-2</v>
      </c>
      <c r="E20">
        <v>1.73905201144064</v>
      </c>
      <c r="F20">
        <v>8</v>
      </c>
      <c r="G20">
        <v>10</v>
      </c>
      <c r="H20">
        <v>2</v>
      </c>
      <c r="I20">
        <v>18123</v>
      </c>
      <c r="J20" t="s">
        <v>590</v>
      </c>
    </row>
    <row r="21" spans="1:10" x14ac:dyDescent="0.3">
      <c r="A21" t="s">
        <v>594</v>
      </c>
      <c r="B21" t="s">
        <v>635</v>
      </c>
      <c r="C21" t="s">
        <v>636</v>
      </c>
      <c r="D21" s="17">
        <v>4.4609254430958499E-2</v>
      </c>
      <c r="E21">
        <v>1.3505750352032699</v>
      </c>
      <c r="F21">
        <v>60</v>
      </c>
      <c r="G21">
        <v>16</v>
      </c>
      <c r="H21">
        <v>3</v>
      </c>
      <c r="I21">
        <v>18123</v>
      </c>
      <c r="J21" t="s">
        <v>637</v>
      </c>
    </row>
    <row r="22" spans="1:10" x14ac:dyDescent="0.3">
      <c r="A22" t="s">
        <v>650</v>
      </c>
      <c r="B22" t="s">
        <v>651</v>
      </c>
      <c r="C22" t="s">
        <v>652</v>
      </c>
      <c r="D22" s="17">
        <v>6.5993293610272394E-8</v>
      </c>
      <c r="E22">
        <v>7.1805001962162596</v>
      </c>
      <c r="F22">
        <v>21</v>
      </c>
      <c r="G22">
        <v>10</v>
      </c>
      <c r="H22">
        <v>4</v>
      </c>
      <c r="I22">
        <v>18964</v>
      </c>
      <c r="J22" t="s">
        <v>653</v>
      </c>
    </row>
    <row r="23" spans="1:10" x14ac:dyDescent="0.3">
      <c r="A23" t="s">
        <v>650</v>
      </c>
      <c r="B23" t="s">
        <v>654</v>
      </c>
      <c r="C23" t="s">
        <v>655</v>
      </c>
      <c r="D23" s="17">
        <v>6.5993293610272394E-8</v>
      </c>
      <c r="E23">
        <v>7.1805001962162596</v>
      </c>
      <c r="F23">
        <v>21</v>
      </c>
      <c r="G23">
        <v>10</v>
      </c>
      <c r="H23">
        <v>4</v>
      </c>
      <c r="I23">
        <v>18964</v>
      </c>
      <c r="J23" t="s">
        <v>653</v>
      </c>
    </row>
    <row r="24" spans="1:10" x14ac:dyDescent="0.3">
      <c r="A24" t="s">
        <v>650</v>
      </c>
      <c r="B24" t="s">
        <v>656</v>
      </c>
      <c r="C24" t="s">
        <v>657</v>
      </c>
      <c r="D24" s="17">
        <v>2.6135887434092398E-7</v>
      </c>
      <c r="E24">
        <v>6.5827627490123302</v>
      </c>
      <c r="F24">
        <v>29</v>
      </c>
      <c r="G24">
        <v>10</v>
      </c>
      <c r="H24">
        <v>4</v>
      </c>
      <c r="I24">
        <v>18964</v>
      </c>
      <c r="J24" t="s">
        <v>653</v>
      </c>
    </row>
    <row r="25" spans="1:10" x14ac:dyDescent="0.3">
      <c r="A25" t="s">
        <v>650</v>
      </c>
      <c r="B25" t="s">
        <v>660</v>
      </c>
      <c r="C25" t="s">
        <v>661</v>
      </c>
      <c r="D25" s="17">
        <v>8.1041852400725502E-7</v>
      </c>
      <c r="E25">
        <v>6.0912906407200902</v>
      </c>
      <c r="F25">
        <v>38</v>
      </c>
      <c r="G25">
        <v>10</v>
      </c>
      <c r="H25">
        <v>4</v>
      </c>
      <c r="I25">
        <v>18964</v>
      </c>
      <c r="J25" t="s">
        <v>653</v>
      </c>
    </row>
    <row r="26" spans="1:10" x14ac:dyDescent="0.3">
      <c r="A26" t="s">
        <v>650</v>
      </c>
      <c r="B26" t="s">
        <v>658</v>
      </c>
      <c r="C26" t="s">
        <v>659</v>
      </c>
      <c r="D26" s="17">
        <v>8.1041852400725502E-7</v>
      </c>
      <c r="E26">
        <v>6.0912906407200902</v>
      </c>
      <c r="F26">
        <v>38</v>
      </c>
      <c r="G26">
        <v>10</v>
      </c>
      <c r="H26">
        <v>4</v>
      </c>
      <c r="I26">
        <v>18964</v>
      </c>
      <c r="J26" t="s">
        <v>653</v>
      </c>
    </row>
    <row r="27" spans="1:10" x14ac:dyDescent="0.3">
      <c r="A27" t="s">
        <v>650</v>
      </c>
      <c r="B27" t="s">
        <v>662</v>
      </c>
      <c r="C27" t="s">
        <v>663</v>
      </c>
      <c r="D27" s="17">
        <v>1.11100310733576E-6</v>
      </c>
      <c r="E27">
        <v>5.9542847263904601</v>
      </c>
      <c r="F27">
        <v>41</v>
      </c>
      <c r="G27">
        <v>10</v>
      </c>
      <c r="H27">
        <v>4</v>
      </c>
      <c r="I27">
        <v>18964</v>
      </c>
      <c r="J27" t="s">
        <v>653</v>
      </c>
    </row>
    <row r="28" spans="1:10" x14ac:dyDescent="0.3">
      <c r="A28" t="s">
        <v>650</v>
      </c>
      <c r="B28" t="s">
        <v>669</v>
      </c>
      <c r="C28" t="s">
        <v>670</v>
      </c>
      <c r="D28" s="17">
        <v>1.0885465377763E-5</v>
      </c>
      <c r="E28">
        <v>4.9631529991746497</v>
      </c>
      <c r="F28">
        <v>14</v>
      </c>
      <c r="G28">
        <v>10</v>
      </c>
      <c r="H28">
        <v>3</v>
      </c>
      <c r="I28">
        <v>18964</v>
      </c>
      <c r="J28" t="s">
        <v>671</v>
      </c>
    </row>
    <row r="29" spans="1:10" x14ac:dyDescent="0.3">
      <c r="A29" t="s">
        <v>650</v>
      </c>
      <c r="B29" t="s">
        <v>664</v>
      </c>
      <c r="C29" t="s">
        <v>665</v>
      </c>
      <c r="D29" s="17">
        <v>9.0139035643901905E-5</v>
      </c>
      <c r="E29">
        <v>4.0450870925571598</v>
      </c>
      <c r="F29">
        <v>16</v>
      </c>
      <c r="G29">
        <v>71</v>
      </c>
      <c r="H29">
        <v>4</v>
      </c>
      <c r="I29">
        <v>18964</v>
      </c>
      <c r="J29" t="s">
        <v>766</v>
      </c>
    </row>
    <row r="30" spans="1:10" x14ac:dyDescent="0.3">
      <c r="A30" t="s">
        <v>650</v>
      </c>
      <c r="B30" t="s">
        <v>667</v>
      </c>
      <c r="C30" t="s">
        <v>668</v>
      </c>
      <c r="D30" s="17">
        <v>5.1450172916766798E-4</v>
      </c>
      <c r="E30">
        <v>3.2886131612966598</v>
      </c>
      <c r="F30">
        <v>24</v>
      </c>
      <c r="G30">
        <v>71</v>
      </c>
      <c r="H30">
        <v>4</v>
      </c>
      <c r="I30">
        <v>18964</v>
      </c>
      <c r="J30" t="s">
        <v>766</v>
      </c>
    </row>
    <row r="31" spans="1:10" x14ac:dyDescent="0.3">
      <c r="A31" t="s">
        <v>650</v>
      </c>
      <c r="B31" t="s">
        <v>688</v>
      </c>
      <c r="C31" t="s">
        <v>689</v>
      </c>
      <c r="D31" s="17">
        <v>6.4481953623070302E-3</v>
      </c>
      <c r="E31">
        <v>2.1905618130939901</v>
      </c>
      <c r="F31">
        <v>14</v>
      </c>
      <c r="G31">
        <v>10</v>
      </c>
      <c r="H31">
        <v>2</v>
      </c>
      <c r="I31">
        <v>18964</v>
      </c>
      <c r="J31" t="s">
        <v>690</v>
      </c>
    </row>
    <row r="32" spans="1:10" x14ac:dyDescent="0.3">
      <c r="A32" t="s">
        <v>722</v>
      </c>
      <c r="B32" t="s">
        <v>723</v>
      </c>
      <c r="C32" t="s">
        <v>724</v>
      </c>
      <c r="D32" s="17">
        <v>2.1537512114197101E-4</v>
      </c>
      <c r="E32">
        <v>3.6668044652663698</v>
      </c>
      <c r="F32">
        <v>18</v>
      </c>
      <c r="G32">
        <v>10</v>
      </c>
      <c r="H32">
        <v>3</v>
      </c>
      <c r="I32">
        <v>10622</v>
      </c>
      <c r="J32" t="s">
        <v>597</v>
      </c>
    </row>
    <row r="33" spans="1:10" x14ac:dyDescent="0.3">
      <c r="A33" t="s">
        <v>722</v>
      </c>
      <c r="B33" t="s">
        <v>727</v>
      </c>
      <c r="C33" t="s">
        <v>728</v>
      </c>
      <c r="D33" s="17">
        <v>7.8397904003764504E-4</v>
      </c>
      <c r="E33">
        <v>3.10569554817994</v>
      </c>
      <c r="F33">
        <v>5</v>
      </c>
      <c r="G33">
        <v>5</v>
      </c>
      <c r="H33">
        <v>2</v>
      </c>
      <c r="I33">
        <v>10622</v>
      </c>
      <c r="J33" t="s">
        <v>627</v>
      </c>
    </row>
    <row r="34" spans="1:10" x14ac:dyDescent="0.3">
      <c r="A34" t="s">
        <v>722</v>
      </c>
      <c r="B34" t="s">
        <v>731</v>
      </c>
      <c r="C34" t="s">
        <v>732</v>
      </c>
      <c r="D34" s="17">
        <v>1.1757470657724799E-3</v>
      </c>
      <c r="E34">
        <v>2.9296860964180702</v>
      </c>
      <c r="F34">
        <v>6</v>
      </c>
      <c r="G34">
        <v>5</v>
      </c>
      <c r="H34">
        <v>2</v>
      </c>
      <c r="I34">
        <v>10622</v>
      </c>
      <c r="J34" t="s">
        <v>627</v>
      </c>
    </row>
    <row r="35" spans="1:10" x14ac:dyDescent="0.3">
      <c r="A35" t="s">
        <v>722</v>
      </c>
      <c r="B35" t="s">
        <v>725</v>
      </c>
      <c r="C35" t="s">
        <v>726</v>
      </c>
      <c r="D35" s="17">
        <v>1.86781534553271E-3</v>
      </c>
      <c r="E35">
        <v>2.7286660608575999</v>
      </c>
      <c r="F35">
        <v>36</v>
      </c>
      <c r="G35">
        <v>10</v>
      </c>
      <c r="H35">
        <v>3</v>
      </c>
      <c r="I35">
        <v>10622</v>
      </c>
      <c r="J35" t="s">
        <v>597</v>
      </c>
    </row>
    <row r="36" spans="1:10" x14ac:dyDescent="0.3">
      <c r="A36" t="s">
        <v>722</v>
      </c>
      <c r="B36" t="s">
        <v>729</v>
      </c>
      <c r="C36" t="s">
        <v>730</v>
      </c>
      <c r="D36" s="17">
        <v>3.69557649555145E-3</v>
      </c>
      <c r="E36">
        <v>2.4323178037353101</v>
      </c>
      <c r="F36">
        <v>45</v>
      </c>
      <c r="G36">
        <v>10</v>
      </c>
      <c r="H36">
        <v>3</v>
      </c>
      <c r="I36">
        <v>10622</v>
      </c>
      <c r="J36" t="s">
        <v>597</v>
      </c>
    </row>
    <row r="37" spans="1:10" x14ac:dyDescent="0.3">
      <c r="A37" t="s">
        <v>722</v>
      </c>
      <c r="B37" t="s">
        <v>736</v>
      </c>
      <c r="C37" t="s">
        <v>737</v>
      </c>
      <c r="D37" s="17">
        <v>1.2340856207935499E-2</v>
      </c>
      <c r="E37">
        <v>1.9086547079298299</v>
      </c>
      <c r="F37">
        <v>67</v>
      </c>
      <c r="G37">
        <v>10</v>
      </c>
      <c r="H37">
        <v>3</v>
      </c>
      <c r="I37">
        <v>10622</v>
      </c>
      <c r="J37" t="s">
        <v>597</v>
      </c>
    </row>
    <row r="38" spans="1:10" x14ac:dyDescent="0.3">
      <c r="A38" t="s">
        <v>722</v>
      </c>
      <c r="B38" t="s">
        <v>744</v>
      </c>
      <c r="C38" t="s">
        <v>745</v>
      </c>
      <c r="D38" s="17">
        <v>3.8687973267515802E-2</v>
      </c>
      <c r="E38">
        <v>1.41242402090654</v>
      </c>
      <c r="F38">
        <v>32</v>
      </c>
      <c r="G38">
        <v>5</v>
      </c>
      <c r="H38">
        <v>2</v>
      </c>
      <c r="I38">
        <v>10622</v>
      </c>
      <c r="J38" t="s">
        <v>627</v>
      </c>
    </row>
    <row r="39" spans="1:10" x14ac:dyDescent="0.3">
      <c r="A39" t="s">
        <v>752</v>
      </c>
      <c r="B39" t="s">
        <v>753</v>
      </c>
      <c r="C39" t="s">
        <v>754</v>
      </c>
      <c r="D39" s="17">
        <v>1.9481587123849799E-10</v>
      </c>
      <c r="E39">
        <v>9.7103756649598498</v>
      </c>
      <c r="F39">
        <v>74</v>
      </c>
      <c r="G39">
        <v>97</v>
      </c>
      <c r="H39">
        <v>11</v>
      </c>
      <c r="I39">
        <v>19917</v>
      </c>
      <c r="J39" t="s">
        <v>767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AA682C21076C848A020F28CA4980FB3" ma:contentTypeVersion="10" ma:contentTypeDescription="Create a new document." ma:contentTypeScope="" ma:versionID="f36a3738add3dc176e815f9cc41a7426">
  <xsd:schema xmlns:xsd="http://www.w3.org/2001/XMLSchema" xmlns:xs="http://www.w3.org/2001/XMLSchema" xmlns:p="http://schemas.microsoft.com/office/2006/metadata/properties" xmlns:ns3="06ed9654-0cb6-4388-94fa-777b41f4ae16" targetNamespace="http://schemas.microsoft.com/office/2006/metadata/properties" ma:root="true" ma:fieldsID="8c4aecb10d4a930afd3459286c6c0e74" ns3:_="">
    <xsd:import namespace="06ed9654-0cb6-4388-94fa-777b41f4ae1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ed9654-0cb6-4388-94fa-777b41f4ae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F750914-734C-4E88-A6A9-74A0227922D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9C713F4-EB04-476A-8F60-6F12DC2B5D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6ed9654-0cb6-4388-94fa-777b41f4ae1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06E0E4A-96AF-4A05-B424-80290AB26E39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Table S_1</vt:lpstr>
      <vt:lpstr>Table S_2</vt:lpstr>
      <vt:lpstr>Table S_3</vt:lpstr>
      <vt:lpstr>Table S_4</vt:lpstr>
      <vt:lpstr>Table S_5</vt:lpstr>
      <vt:lpstr>Table S_6</vt:lpstr>
      <vt:lpstr>Table S_7</vt:lpstr>
      <vt:lpstr>Table S_8</vt:lpstr>
      <vt:lpstr>Table S_9</vt:lpstr>
      <vt:lpstr>Table S_10</vt:lpstr>
      <vt:lpstr>Table S_11</vt:lpstr>
      <vt:lpstr>Table S_12</vt:lpstr>
      <vt:lpstr>Table S_13</vt:lpstr>
      <vt:lpstr>Table S_14</vt:lpstr>
      <vt:lpstr>Table S_15</vt:lpstr>
      <vt:lpstr>Table S_16</vt:lpstr>
      <vt:lpstr>Table S_17</vt:lpstr>
      <vt:lpstr>Table S_18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 ADEWUYI</dc:creator>
  <cp:lastModifiedBy>Emmanuel Adewuyi</cp:lastModifiedBy>
  <dcterms:created xsi:type="dcterms:W3CDTF">2021-01-04T01:58:15Z</dcterms:created>
  <dcterms:modified xsi:type="dcterms:W3CDTF">2021-07-28T01:47:07Z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0x010100DAA682C21076C848A020F28CA4980FB3</vt:lpwstr>
  </property>
</Properties>
</file>