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Description" sheetId="11" r:id="rId1"/>
    <sheet name="Results EU27" sheetId="8" r:id="rId2"/>
    <sheet name="Results DE" sheetId="10" r:id="rId3"/>
    <sheet name="EU27 (2003)" sheetId="1" r:id="rId4"/>
    <sheet name="BG (2003)" sheetId="4" r:id="rId5"/>
    <sheet name="RO (2003)" sheetId="5" r:id="rId6"/>
    <sheet name="HR (2003)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6" l="1"/>
  <c r="B3" i="5"/>
  <c r="G4" i="6"/>
  <c r="F4" i="6"/>
  <c r="E4" i="6"/>
  <c r="D4" i="6"/>
  <c r="G4" i="5"/>
  <c r="F4" i="5"/>
  <c r="E4" i="5"/>
  <c r="D4" i="5"/>
  <c r="B3" i="4"/>
  <c r="G4" i="4"/>
  <c r="F4" i="4"/>
  <c r="E4" i="4"/>
  <c r="D4" i="4"/>
  <c r="B28" i="1" l="1"/>
  <c r="C28" i="1"/>
  <c r="C26" i="1"/>
  <c r="B26" i="1"/>
  <c r="C27" i="1"/>
  <c r="B27" i="1"/>
  <c r="B2" i="8" l="1"/>
</calcChain>
</file>

<file path=xl/sharedStrings.xml><?xml version="1.0" encoding="utf-8"?>
<sst xmlns="http://schemas.openxmlformats.org/spreadsheetml/2006/main" count="92" uniqueCount="49">
  <si>
    <t>Austria</t>
  </si>
  <si>
    <t>Sweden</t>
  </si>
  <si>
    <t>Portugal</t>
  </si>
  <si>
    <t>Latvia</t>
  </si>
  <si>
    <t>Denmark</t>
  </si>
  <si>
    <t>Slovenia</t>
  </si>
  <si>
    <t>Spain</t>
  </si>
  <si>
    <t>Finland</t>
  </si>
  <si>
    <t>France</t>
  </si>
  <si>
    <t>Italy</t>
  </si>
  <si>
    <t>Slovakia</t>
  </si>
  <si>
    <t>Greece</t>
  </si>
  <si>
    <t>Germany</t>
  </si>
  <si>
    <t>Netherlands</t>
  </si>
  <si>
    <t>Ireland</t>
  </si>
  <si>
    <t>Lithuania</t>
  </si>
  <si>
    <t>Luxembourg</t>
  </si>
  <si>
    <t>Belgium</t>
  </si>
  <si>
    <t>Poland</t>
  </si>
  <si>
    <t>Hungary</t>
  </si>
  <si>
    <t>Estonia</t>
  </si>
  <si>
    <t>Cyprus</t>
  </si>
  <si>
    <t>Malta</t>
  </si>
  <si>
    <t>Bulgaria</t>
  </si>
  <si>
    <t>Czechia</t>
  </si>
  <si>
    <t>Croatia</t>
  </si>
  <si>
    <t>Romania</t>
  </si>
  <si>
    <t>Source</t>
  </si>
  <si>
    <t>Share of RES in elec. consumption</t>
  </si>
  <si>
    <t>Year</t>
  </si>
  <si>
    <t>Country</t>
  </si>
  <si>
    <r>
      <t>Share of RES in elec. Consumption</t>
    </r>
    <r>
      <rPr>
        <b/>
        <vertAlign val="superscript"/>
        <sz val="11"/>
        <color theme="1"/>
        <rFont val="Calibri"/>
        <family val="2"/>
        <scheme val="minor"/>
      </rPr>
      <t>1,2</t>
    </r>
  </si>
  <si>
    <r>
      <t>Annual electricity consumption [GWh]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</si>
  <si>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EEA, 2009. Targets for 2010 and share of electricity consumption met by renewable energy sources in 2003 for the EU-25. https://www.eea.europa.eu/data-and-maps/figures/targets-for-2010-and-share-of-electricity-consumption-met-by-renewable-energy-sources-in-2003-for-the-eu-25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</si>
  <si>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Own calculations (see Excel Lookup)</t>
    </r>
  </si>
  <si>
    <r>
      <t>Own calculation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</si>
  <si>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SHort Assessment of Renewable Energy Sources (Summary results 2019)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</si>
  <si>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Eurostat, 2021. SHARES 2019 summary results. https://ec.europa.eu/eurostat/web/energy/data/shares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</si>
  <si>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see Excel Lookup</t>
    </r>
  </si>
  <si>
    <t>Relative change to previous year</t>
  </si>
  <si>
    <t>-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</si>
  <si>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based on 2004-2008 values from SHARES, see Excel Lookup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</si>
  <si>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Eurostat, 2021. Supply, transformation and consumption of electricity [NRG_CB_E__custom_1165021]. https://ec.europa.eu/eurostat/databrowser/view/NRG_CB_E__custom_1165021/default/table?lang=en</t>
    </r>
  </si>
  <si>
    <r>
      <t>Share of RES in elec. consumption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</si>
  <si>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AGEE Stat, 2021. Zeitreihen zur Entwicklung der erneuerbaren Energien in Deutschland. https://www.erneuerbare-energien.de/EE/Navigation/DE/Service/Erneuerbare_Energien_in_Zahlen/Zeitreihen/zeitreihen.html</t>
    </r>
  </si>
  <si>
    <t>Calculation sheet for The share of renewable energy in electricity consumption for EU27 and Germany</t>
  </si>
  <si>
    <t>For the years 2003-2018</t>
  </si>
  <si>
    <t>Energy transition and social justice: Do renewable energy levies have an impact on income distribution and energy poverty?</t>
  </si>
  <si>
    <t>Jan Priesmann, Saskia Spiegelburg, Reinhard Madlener, Aaron Praktiknjo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</si>
</sst>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00"/>
    <numFmt numFmtId="165" formatCode="_-* #,##0\ _€_-;\-* #,##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i/>
      <sz val="8"/>
      <name val="Arial"/>
      <family val="2"/>
    </font>
    <font>
      <b/>
      <i/>
      <sz val="10"/>
      <name val="Arial"/>
    </font>
    <font>
      <sz val="8"/>
      <name val="Helvetica"/>
    </font>
    <font>
      <sz val="10"/>
      <color indexed="8"/>
      <name val="Arial"/>
      <charset val="238"/>
    </font>
    <font>
      <sz val="8"/>
      <name val="Arial"/>
      <family val="2"/>
    </font>
    <font>
      <b/>
      <sz val="10"/>
      <name val="Arial"/>
    </font>
    <font>
      <b/>
      <sz val="20"/>
      <color indexed="10"/>
      <name val="Arial"/>
    </font>
    <font>
      <b/>
      <sz val="12"/>
      <color indexed="10"/>
      <name val="Arial"/>
      <family val="2"/>
    </font>
    <font>
      <b/>
      <u/>
      <sz val="12"/>
      <name val="Arial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theme="2"/>
      </right>
      <top style="thick">
        <color auto="1"/>
      </top>
      <bottom style="thick">
        <color auto="1"/>
      </bottom>
      <diagonal/>
    </border>
    <border>
      <left style="thin">
        <color theme="2"/>
      </left>
      <right style="thin">
        <color theme="2"/>
      </right>
      <top style="thick">
        <color auto="1"/>
      </top>
      <bottom style="thick">
        <color auto="1"/>
      </bottom>
      <diagonal/>
    </border>
    <border>
      <left style="thin">
        <color theme="2"/>
      </left>
      <right/>
      <top style="thick">
        <color auto="1"/>
      </top>
      <bottom style="thick">
        <color auto="1"/>
      </bottom>
      <diagonal/>
    </border>
    <border>
      <left/>
      <right style="thin">
        <color theme="2"/>
      </right>
      <top style="thick">
        <color auto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ck">
        <color auto="1"/>
      </top>
      <bottom style="thin">
        <color theme="2"/>
      </bottom>
      <diagonal/>
    </border>
    <border>
      <left style="thin">
        <color theme="2"/>
      </left>
      <right/>
      <top style="thick">
        <color auto="1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ck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ck">
        <color auto="1"/>
      </bottom>
      <diagonal/>
    </border>
    <border>
      <left style="thin">
        <color theme="2"/>
      </left>
      <right/>
      <top style="thin">
        <color theme="2"/>
      </top>
      <bottom style="thick">
        <color auto="1"/>
      </bottom>
      <diagonal/>
    </border>
    <border>
      <left style="thin">
        <color rgb="FFB0B0B0"/>
      </left>
      <right/>
      <top/>
      <bottom style="thick">
        <color auto="1"/>
      </bottom>
      <diagonal/>
    </border>
    <border>
      <left style="thin">
        <color rgb="FFB0B0B0"/>
      </left>
      <right/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9" fontId="5" fillId="0" borderId="1" applyNumberFormat="0" applyFont="0" applyFill="0" applyBorder="0" applyProtection="0">
      <alignment horizontal="left" vertical="center" indent="2"/>
    </xf>
    <xf numFmtId="49" fontId="5" fillId="0" borderId="2" applyNumberFormat="0" applyFont="0" applyFill="0" applyBorder="0" applyProtection="0">
      <alignment horizontal="left" vertical="center" indent="5"/>
    </xf>
    <xf numFmtId="4" fontId="6" fillId="0" borderId="3" applyFill="0" applyBorder="0" applyProtection="0">
      <alignment horizontal="right" vertical="center"/>
    </xf>
    <xf numFmtId="0" fontId="7" fillId="0" borderId="0" applyNumberFormat="0" applyFill="0" applyBorder="0" applyAlignment="0" applyProtection="0"/>
    <xf numFmtId="0" fontId="8" fillId="0" borderId="0">
      <alignment horizontal="center"/>
    </xf>
    <xf numFmtId="0" fontId="9" fillId="0" borderId="1">
      <alignment horizontal="center" wrapText="1"/>
    </xf>
    <xf numFmtId="0" fontId="9" fillId="0" borderId="4" applyBorder="0">
      <alignment horizontal="centerContinuous"/>
    </xf>
    <xf numFmtId="0" fontId="9" fillId="0" borderId="0">
      <alignment horizontal="right"/>
    </xf>
    <xf numFmtId="4" fontId="5" fillId="0" borderId="1" applyFill="0" applyBorder="0" applyProtection="0">
      <alignment horizontal="right" vertical="center"/>
    </xf>
    <xf numFmtId="49" fontId="6" fillId="0" borderId="1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10" fillId="2" borderId="0" applyNumberFormat="0" applyFont="0" applyBorder="0" applyAlignment="0" applyProtection="0"/>
    <xf numFmtId="0" fontId="11" fillId="0" borderId="0"/>
    <xf numFmtId="164" fontId="5" fillId="3" borderId="1" applyNumberFormat="0" applyFont="0" applyBorder="0" applyAlignment="0" applyProtection="0">
      <alignment horizontal="right" vertical="center"/>
    </xf>
    <xf numFmtId="9" fontId="4" fillId="0" borderId="0" applyFont="0" applyFill="0" applyBorder="0" applyAlignment="0" applyProtection="0"/>
    <xf numFmtId="0" fontId="12" fillId="0" borderId="0"/>
    <xf numFmtId="0" fontId="13" fillId="2" borderId="0">
      <alignment horizontal="right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9" fillId="0" borderId="0"/>
    <xf numFmtId="0" fontId="20" fillId="0" borderId="0" applyNumberFormat="0" applyFill="0" applyBorder="0" applyAlignment="0" applyProtection="0"/>
  </cellStyleXfs>
  <cellXfs count="69">
    <xf numFmtId="0" fontId="0" fillId="0" borderId="0" xfId="0"/>
    <xf numFmtId="0" fontId="0" fillId="4" borderId="0" xfId="0" applyFill="1"/>
    <xf numFmtId="0" fontId="18" fillId="4" borderId="0" xfId="0" applyFont="1" applyFill="1" applyAlignment="1">
      <alignment vertical="center"/>
    </xf>
    <xf numFmtId="0" fontId="2" fillId="4" borderId="0" xfId="0" applyFont="1" applyFill="1"/>
    <xf numFmtId="0" fontId="0" fillId="4" borderId="0" xfId="0" applyFont="1" applyFill="1"/>
    <xf numFmtId="0" fontId="20" fillId="4" borderId="0" xfId="27" applyFont="1" applyFill="1"/>
    <xf numFmtId="0" fontId="0" fillId="4" borderId="0" xfId="0" applyFont="1" applyFill="1" applyBorder="1"/>
    <xf numFmtId="0" fontId="0" fillId="4" borderId="0" xfId="0" applyFont="1" applyFill="1" applyAlignment="1"/>
    <xf numFmtId="0" fontId="0" fillId="4" borderId="0" xfId="0" applyFont="1" applyFill="1" applyAlignment="1">
      <alignment wrapText="1"/>
    </xf>
    <xf numFmtId="0" fontId="0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right"/>
    </xf>
    <xf numFmtId="0" fontId="0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 wrapText="1"/>
    </xf>
    <xf numFmtId="10" fontId="0" fillId="4" borderId="0" xfId="0" applyNumberFormat="1" applyFont="1" applyFill="1" applyBorder="1"/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/>
    <xf numFmtId="0" fontId="2" fillId="4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5" fillId="4" borderId="10" xfId="4" applyFont="1" applyFill="1" applyBorder="1"/>
    <xf numFmtId="10" fontId="0" fillId="4" borderId="11" xfId="2" applyNumberFormat="1" applyFont="1" applyFill="1" applyBorder="1"/>
    <xf numFmtId="165" fontId="0" fillId="4" borderId="12" xfId="1" applyNumberFormat="1" applyFont="1" applyFill="1" applyBorder="1"/>
    <xf numFmtId="0" fontId="25" fillId="4" borderId="13" xfId="4" applyFont="1" applyFill="1" applyBorder="1"/>
    <xf numFmtId="10" fontId="0" fillId="4" borderId="14" xfId="2" applyNumberFormat="1" applyFont="1" applyFill="1" applyBorder="1"/>
    <xf numFmtId="165" fontId="0" fillId="4" borderId="15" xfId="1" applyNumberFormat="1" applyFont="1" applyFill="1" applyBorder="1"/>
    <xf numFmtId="0" fontId="25" fillId="4" borderId="16" xfId="4" applyFont="1" applyFill="1" applyBorder="1"/>
    <xf numFmtId="10" fontId="0" fillId="4" borderId="17" xfId="2" applyNumberFormat="1" applyFont="1" applyFill="1" applyBorder="1"/>
    <xf numFmtId="165" fontId="0" fillId="4" borderId="18" xfId="1" applyNumberFormat="1" applyFont="1" applyFill="1" applyBorder="1"/>
    <xf numFmtId="0" fontId="2" fillId="4" borderId="16" xfId="0" applyFont="1" applyFill="1" applyBorder="1" applyAlignment="1">
      <alignment horizontal="right" wrapText="1"/>
    </xf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4" borderId="10" xfId="0" applyFont="1" applyFill="1" applyBorder="1" applyAlignment="1">
      <alignment horizontal="right" wrapText="1"/>
    </xf>
    <xf numFmtId="10" fontId="0" fillId="4" borderId="11" xfId="0" applyNumberFormat="1" applyFont="1" applyFill="1" applyBorder="1"/>
    <xf numFmtId="0" fontId="2" fillId="4" borderId="16" xfId="0" applyFont="1" applyFill="1" applyBorder="1" applyAlignment="1">
      <alignment horizontal="right"/>
    </xf>
    <xf numFmtId="0" fontId="0" fillId="4" borderId="17" xfId="0" applyFont="1" applyFill="1" applyBorder="1" applyAlignment="1">
      <alignment horizontal="center"/>
    </xf>
    <xf numFmtId="0" fontId="1" fillId="4" borderId="0" xfId="0" applyFont="1" applyFill="1"/>
    <xf numFmtId="10" fontId="26" fillId="4" borderId="0" xfId="3" applyNumberFormat="1" applyFont="1" applyFill="1" applyBorder="1" applyAlignment="1" applyProtection="1">
      <alignment horizontal="right" vertical="center"/>
    </xf>
    <xf numFmtId="0" fontId="26" fillId="4" borderId="0" xfId="26" applyFont="1" applyFill="1" applyBorder="1" applyAlignment="1">
      <alignment horizontal="center" vertical="center"/>
    </xf>
    <xf numFmtId="0" fontId="1" fillId="4" borderId="0" xfId="0" applyFont="1" applyFill="1" applyBorder="1"/>
    <xf numFmtId="10" fontId="1" fillId="4" borderId="0" xfId="0" applyNumberFormat="1" applyFont="1" applyFill="1" applyBorder="1" applyAlignment="1" applyProtection="1">
      <alignment vertical="center"/>
    </xf>
    <xf numFmtId="0" fontId="23" fillId="4" borderId="0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right" wrapText="1"/>
    </xf>
    <xf numFmtId="0" fontId="0" fillId="4" borderId="14" xfId="0" applyFont="1" applyFill="1" applyBorder="1" applyAlignment="1">
      <alignment horizontal="right"/>
    </xf>
    <xf numFmtId="10" fontId="1" fillId="4" borderId="14" xfId="0" applyNumberFormat="1" applyFont="1" applyFill="1" applyBorder="1" applyAlignment="1" applyProtection="1">
      <alignment vertical="center"/>
    </xf>
    <xf numFmtId="0" fontId="2" fillId="4" borderId="8" xfId="0" applyFont="1" applyFill="1" applyBorder="1" applyAlignment="1">
      <alignment horizontal="right"/>
    </xf>
    <xf numFmtId="10" fontId="0" fillId="4" borderId="12" xfId="0" applyNumberFormat="1" applyFont="1" applyFill="1" applyBorder="1"/>
    <xf numFmtId="165" fontId="1" fillId="4" borderId="17" xfId="1" applyNumberFormat="1" applyFont="1" applyFill="1" applyBorder="1"/>
    <xf numFmtId="0" fontId="0" fillId="4" borderId="17" xfId="0" applyFont="1" applyFill="1" applyBorder="1" applyAlignment="1">
      <alignment horizontal="right"/>
    </xf>
    <xf numFmtId="10" fontId="0" fillId="4" borderId="17" xfId="0" applyNumberFormat="1" applyFont="1" applyFill="1" applyBorder="1" applyAlignment="1" applyProtection="1">
      <alignment horizontal="right" vertical="center"/>
    </xf>
    <xf numFmtId="10" fontId="0" fillId="4" borderId="18" xfId="0" applyNumberFormat="1" applyFont="1" applyFill="1" applyBorder="1" applyAlignment="1" applyProtection="1">
      <alignment horizontal="right" vertical="center"/>
    </xf>
    <xf numFmtId="0" fontId="23" fillId="4" borderId="0" xfId="0" applyFont="1" applyFill="1" applyBorder="1"/>
    <xf numFmtId="165" fontId="1" fillId="4" borderId="17" xfId="1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right" wrapText="1"/>
    </xf>
    <xf numFmtId="10" fontId="0" fillId="4" borderId="11" xfId="0" applyNumberFormat="1" applyFont="1" applyFill="1" applyBorder="1" applyAlignment="1">
      <alignment vertical="center"/>
    </xf>
    <xf numFmtId="10" fontId="0" fillId="4" borderId="11" xfId="2" applyNumberFormat="1" applyFont="1" applyFill="1" applyBorder="1" applyAlignment="1">
      <alignment vertical="center"/>
    </xf>
    <xf numFmtId="10" fontId="0" fillId="4" borderId="12" xfId="2" applyNumberFormat="1" applyFont="1" applyFill="1" applyBorder="1" applyAlignment="1">
      <alignment vertical="center"/>
    </xf>
    <xf numFmtId="10" fontId="0" fillId="4" borderId="8" xfId="0" applyNumberFormat="1" applyFont="1" applyFill="1" applyBorder="1" applyAlignment="1">
      <alignment vertical="center"/>
    </xf>
    <xf numFmtId="10" fontId="0" fillId="4" borderId="8" xfId="2" applyNumberFormat="1" applyFont="1" applyFill="1" applyBorder="1" applyAlignment="1">
      <alignment vertical="center"/>
    </xf>
    <xf numFmtId="10" fontId="0" fillId="4" borderId="9" xfId="2" applyNumberFormat="1" applyFont="1" applyFill="1" applyBorder="1" applyAlignment="1">
      <alignment vertical="center"/>
    </xf>
    <xf numFmtId="0" fontId="0" fillId="4" borderId="17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23" fillId="4" borderId="0" xfId="0" applyFont="1" applyFill="1" applyAlignment="1">
      <alignment horizontal="left" vertical="center" wrapText="1"/>
    </xf>
    <xf numFmtId="0" fontId="26" fillId="4" borderId="20" xfId="26" applyFont="1" applyFill="1" applyBorder="1" applyAlignment="1">
      <alignment horizontal="center" vertical="center"/>
    </xf>
    <xf numFmtId="0" fontId="26" fillId="4" borderId="0" xfId="26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26" fillId="4" borderId="19" xfId="26" applyFont="1" applyFill="1" applyBorder="1" applyAlignment="1">
      <alignment horizontal="center" vertical="center"/>
    </xf>
    <xf numFmtId="0" fontId="26" fillId="4" borderId="6" xfId="26" applyFont="1" applyFill="1" applyBorder="1" applyAlignment="1">
      <alignment horizontal="center" vertical="center"/>
    </xf>
    <xf numFmtId="0" fontId="27" fillId="0" borderId="0" xfId="0" applyFont="1"/>
    <xf numFmtId="0" fontId="28" fillId="0" borderId="0" xfId="0" applyFont="1"/>
  </cellXfs>
  <cellStyles count="28">
    <cellStyle name="2x indented GHG Textfiels" xfId="5"/>
    <cellStyle name="5x indented GHG Textfiels" xfId="6"/>
    <cellStyle name="Bold GHG Numbers (0.00)" xfId="7"/>
    <cellStyle name="Headline" xfId="8"/>
    <cellStyle name="Komma" xfId="1" builtinId="3"/>
    <cellStyle name="Legende Einheit" xfId="9"/>
    <cellStyle name="Legende horizontal" xfId="10"/>
    <cellStyle name="Legende Rahmen" xfId="11"/>
    <cellStyle name="Legende vertikal" xfId="12"/>
    <cellStyle name="Link" xfId="27" builtinId="8"/>
    <cellStyle name="Normal GHG Numbers (0.00)" xfId="13"/>
    <cellStyle name="Normal GHG Textfiels Bold" xfId="14"/>
    <cellStyle name="Normal GHG whole table" xfId="15"/>
    <cellStyle name="Normal GHG-Shade" xfId="16"/>
    <cellStyle name="normální_BGR" xfId="17"/>
    <cellStyle name="Pattern" xfId="18"/>
    <cellStyle name="Percent 2" xfId="3"/>
    <cellStyle name="Prozent" xfId="2" builtinId="5"/>
    <cellStyle name="Prozent 2" xfId="19"/>
    <cellStyle name="Quelle" xfId="20"/>
    <cellStyle name="Standard" xfId="0" builtinId="0"/>
    <cellStyle name="Standard 2" xfId="4"/>
    <cellStyle name="Standard 3" xfId="26"/>
    <cellStyle name="Überschrift1" xfId="22"/>
    <cellStyle name="Überschrift2" xfId="23"/>
    <cellStyle name="Überschrift3" xfId="24"/>
    <cellStyle name="Überschrift4" xfId="25"/>
    <cellStyle name="Werte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D12" sqref="D12"/>
    </sheetView>
  </sheetViews>
  <sheetFormatPr baseColWidth="10" defaultRowHeight="14.5" x14ac:dyDescent="0.35"/>
  <sheetData>
    <row r="1" spans="1:1" ht="18.5" x14ac:dyDescent="0.45">
      <c r="A1" s="67" t="s">
        <v>45</v>
      </c>
    </row>
    <row r="2" spans="1:1" x14ac:dyDescent="0.35">
      <c r="A2" s="68" t="s">
        <v>46</v>
      </c>
    </row>
    <row r="4" spans="1:1" ht="18.5" x14ac:dyDescent="0.45">
      <c r="A4" s="67" t="s">
        <v>47</v>
      </c>
    </row>
    <row r="5" spans="1:1" x14ac:dyDescent="0.35">
      <c r="A5" s="68" t="s">
        <v>48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C9" sqref="C9"/>
    </sheetView>
  </sheetViews>
  <sheetFormatPr baseColWidth="10" defaultRowHeight="14.5" x14ac:dyDescent="0.35"/>
  <cols>
    <col min="1" max="1" width="20" style="4" customWidth="1"/>
    <col min="2" max="2" width="14.7265625" style="4" bestFit="1" customWidth="1"/>
    <col min="3" max="16384" width="10.90625" style="4"/>
  </cols>
  <sheetData>
    <row r="1" spans="1:20" ht="18" customHeight="1" thickTop="1" thickBot="1" x14ac:dyDescent="0.4">
      <c r="A1" s="28" t="s">
        <v>29</v>
      </c>
      <c r="B1" s="29">
        <v>2003</v>
      </c>
      <c r="C1" s="29">
        <v>2004</v>
      </c>
      <c r="D1" s="29">
        <v>2005</v>
      </c>
      <c r="E1" s="29">
        <v>2006</v>
      </c>
      <c r="F1" s="29">
        <v>2007</v>
      </c>
      <c r="G1" s="29">
        <v>2008</v>
      </c>
      <c r="H1" s="29">
        <v>2009</v>
      </c>
      <c r="I1" s="29">
        <v>2010</v>
      </c>
      <c r="J1" s="29">
        <v>2011</v>
      </c>
      <c r="K1" s="29">
        <v>2012</v>
      </c>
      <c r="L1" s="29">
        <v>2013</v>
      </c>
      <c r="M1" s="29">
        <v>2014</v>
      </c>
      <c r="N1" s="29">
        <v>2015</v>
      </c>
      <c r="O1" s="29">
        <v>2016</v>
      </c>
      <c r="P1" s="29">
        <v>2017</v>
      </c>
      <c r="Q1" s="30">
        <v>2018</v>
      </c>
    </row>
    <row r="2" spans="1:20" ht="29.5" thickTop="1" x14ac:dyDescent="0.35">
      <c r="A2" s="31" t="s">
        <v>28</v>
      </c>
      <c r="B2" s="53">
        <f>SUMPRODUCT('EU27 (2003)'!B2:B28,'EU27 (2003)'!C2:C28)/SUM('EU27 (2003)'!C2:C28)</f>
        <v>0.14541637216738873</v>
      </c>
      <c r="C2" s="54">
        <v>0.1586653832890903</v>
      </c>
      <c r="D2" s="54">
        <v>0.16398111298716217</v>
      </c>
      <c r="E2" s="54">
        <v>0.16877204230680992</v>
      </c>
      <c r="F2" s="54">
        <v>0.17646793747924039</v>
      </c>
      <c r="G2" s="54">
        <v>0.18542375575369088</v>
      </c>
      <c r="H2" s="54">
        <v>0.20670986673096148</v>
      </c>
      <c r="I2" s="54">
        <v>0.21295397504690469</v>
      </c>
      <c r="J2" s="54">
        <v>0.23321596666604133</v>
      </c>
      <c r="K2" s="54">
        <v>0.25153062640710455</v>
      </c>
      <c r="L2" s="54">
        <v>0.26850185871610871</v>
      </c>
      <c r="M2" s="54">
        <v>0.28676599817641679</v>
      </c>
      <c r="N2" s="54">
        <v>0.29657882016100184</v>
      </c>
      <c r="O2" s="54">
        <v>0.30159135692303757</v>
      </c>
      <c r="P2" s="54">
        <v>0.3108920644773609</v>
      </c>
      <c r="Q2" s="55">
        <v>0.32183021104662385</v>
      </c>
    </row>
    <row r="3" spans="1:20" ht="17" thickBot="1" x14ac:dyDescent="0.4">
      <c r="A3" s="33" t="s">
        <v>27</v>
      </c>
      <c r="B3" s="34" t="s">
        <v>35</v>
      </c>
      <c r="C3" s="59" t="s">
        <v>36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</row>
    <row r="4" spans="1:20" ht="15" thickTop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0" x14ac:dyDescent="0.35">
      <c r="A5" s="61" t="s">
        <v>38</v>
      </c>
      <c r="B5" s="61"/>
      <c r="C5" s="61"/>
      <c r="D5" s="61"/>
      <c r="E5" s="61"/>
      <c r="F5" s="61"/>
      <c r="G5" s="61"/>
      <c r="H5" s="61"/>
      <c r="I5" s="6"/>
      <c r="J5" s="6"/>
      <c r="K5" s="6"/>
      <c r="L5" s="6"/>
      <c r="M5" s="6"/>
      <c r="N5" s="6"/>
      <c r="O5" s="6"/>
      <c r="P5" s="6"/>
      <c r="Q5" s="6"/>
    </row>
    <row r="6" spans="1:20" ht="14.5" customHeight="1" x14ac:dyDescent="0.35">
      <c r="A6" s="61" t="s">
        <v>37</v>
      </c>
      <c r="B6" s="61"/>
      <c r="C6" s="61"/>
      <c r="D6" s="61"/>
      <c r="E6" s="61"/>
      <c r="F6" s="61"/>
      <c r="G6" s="61"/>
      <c r="H6" s="61"/>
    </row>
    <row r="7" spans="1:20" x14ac:dyDescent="0.35">
      <c r="A7" s="9"/>
      <c r="B7" s="9"/>
      <c r="C7" s="9"/>
      <c r="D7" s="9"/>
      <c r="E7" s="9"/>
      <c r="F7" s="9"/>
      <c r="G7" s="9"/>
      <c r="H7" s="9"/>
    </row>
    <row r="12" spans="1:20" x14ac:dyDescent="0.35"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3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3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</sheetData>
  <mergeCells count="3">
    <mergeCell ref="C3:Q3"/>
    <mergeCell ref="A6:H6"/>
    <mergeCell ref="A5:H5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B2" sqref="B2:Q2"/>
    </sheetView>
  </sheetViews>
  <sheetFormatPr baseColWidth="10" defaultRowHeight="14.5" x14ac:dyDescent="0.35"/>
  <cols>
    <col min="1" max="1" width="19.81640625" style="1" customWidth="1"/>
    <col min="2" max="2" width="14.7265625" style="1" bestFit="1" customWidth="1"/>
    <col min="3" max="16384" width="10.90625" style="1"/>
  </cols>
  <sheetData>
    <row r="1" spans="1:17" ht="15.5" thickTop="1" thickBot="1" x14ac:dyDescent="0.4">
      <c r="A1" s="28" t="s">
        <v>29</v>
      </c>
      <c r="B1" s="29">
        <v>2003</v>
      </c>
      <c r="C1" s="29">
        <v>2004</v>
      </c>
      <c r="D1" s="29">
        <v>2005</v>
      </c>
      <c r="E1" s="29">
        <v>2006</v>
      </c>
      <c r="F1" s="29">
        <v>2007</v>
      </c>
      <c r="G1" s="29">
        <v>2008</v>
      </c>
      <c r="H1" s="29">
        <v>2009</v>
      </c>
      <c r="I1" s="29">
        <v>2010</v>
      </c>
      <c r="J1" s="29">
        <v>2011</v>
      </c>
      <c r="K1" s="29">
        <v>2012</v>
      </c>
      <c r="L1" s="29">
        <v>2013</v>
      </c>
      <c r="M1" s="29">
        <v>2014</v>
      </c>
      <c r="N1" s="29">
        <v>2015</v>
      </c>
      <c r="O1" s="29">
        <v>2016</v>
      </c>
      <c r="P1" s="29">
        <v>2017</v>
      </c>
      <c r="Q1" s="30">
        <v>2018</v>
      </c>
    </row>
    <row r="2" spans="1:17" ht="32" thickTop="1" thickBot="1" x14ac:dyDescent="0.4">
      <c r="A2" s="52" t="s">
        <v>43</v>
      </c>
      <c r="B2" s="56">
        <v>7.6999999999999999E-2</v>
      </c>
      <c r="C2" s="57">
        <v>9.4E-2</v>
      </c>
      <c r="D2" s="57">
        <v>0.10300000000000001</v>
      </c>
      <c r="E2" s="57">
        <v>0.11599999999999999</v>
      </c>
      <c r="F2" s="57">
        <v>0.14300000000000002</v>
      </c>
      <c r="G2" s="57">
        <v>0.152</v>
      </c>
      <c r="H2" s="57">
        <v>0.16399999999999998</v>
      </c>
      <c r="I2" s="57">
        <v>0.17</v>
      </c>
      <c r="J2" s="57">
        <v>0.20399999999999999</v>
      </c>
      <c r="K2" s="57">
        <v>0.23499999999999999</v>
      </c>
      <c r="L2" s="57">
        <v>0.251</v>
      </c>
      <c r="M2" s="57">
        <v>0.27399999999999997</v>
      </c>
      <c r="N2" s="57">
        <v>0.315</v>
      </c>
      <c r="O2" s="57">
        <v>0.316</v>
      </c>
      <c r="P2" s="57">
        <v>0.36</v>
      </c>
      <c r="Q2" s="58">
        <v>0.37799999999999995</v>
      </c>
    </row>
    <row r="3" spans="1:17" ht="15" thickTop="1" x14ac:dyDescent="0.35"/>
    <row r="4" spans="1:17" ht="14.5" customHeight="1" x14ac:dyDescent="0.35">
      <c r="A4" s="61" t="s">
        <v>44</v>
      </c>
      <c r="B4" s="61"/>
      <c r="C4" s="61"/>
      <c r="D4" s="61"/>
      <c r="E4" s="61"/>
      <c r="F4" s="61"/>
      <c r="G4" s="61"/>
      <c r="H4" s="61"/>
    </row>
    <row r="5" spans="1:17" x14ac:dyDescent="0.35">
      <c r="A5" s="61"/>
      <c r="B5" s="61"/>
      <c r="C5" s="61"/>
      <c r="D5" s="61"/>
      <c r="E5" s="61"/>
      <c r="F5" s="61"/>
      <c r="G5" s="61"/>
      <c r="H5" s="61"/>
    </row>
  </sheetData>
  <mergeCells count="1">
    <mergeCell ref="A4:H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F13" sqref="F13"/>
    </sheetView>
  </sheetViews>
  <sheetFormatPr baseColWidth="10" defaultColWidth="8.7265625" defaultRowHeight="14.5" x14ac:dyDescent="0.35"/>
  <cols>
    <col min="1" max="1" width="10.54296875" style="4" bestFit="1" customWidth="1"/>
    <col min="2" max="2" width="19.90625" style="4" bestFit="1" customWidth="1"/>
    <col min="3" max="3" width="20.1796875" style="4" customWidth="1"/>
    <col min="4" max="4" width="11.26953125" style="4" customWidth="1"/>
    <col min="5" max="16384" width="8.7265625" style="4"/>
  </cols>
  <sheetData>
    <row r="1" spans="1:5" ht="32" thickTop="1" thickBot="1" x14ac:dyDescent="0.4">
      <c r="A1" s="15" t="s">
        <v>30</v>
      </c>
      <c r="B1" s="16" t="s">
        <v>31</v>
      </c>
      <c r="C1" s="17" t="s">
        <v>32</v>
      </c>
    </row>
    <row r="2" spans="1:5" ht="15" thickTop="1" x14ac:dyDescent="0.35">
      <c r="A2" s="18" t="s">
        <v>0</v>
      </c>
      <c r="B2" s="19">
        <v>0.55922889043963708</v>
      </c>
      <c r="C2" s="20">
        <v>56765</v>
      </c>
    </row>
    <row r="3" spans="1:5" x14ac:dyDescent="0.35">
      <c r="A3" s="21" t="s">
        <v>1</v>
      </c>
      <c r="B3" s="22">
        <v>0.40036118354997607</v>
      </c>
      <c r="C3" s="23">
        <v>132066</v>
      </c>
    </row>
    <row r="4" spans="1:5" ht="14.5" customHeight="1" x14ac:dyDescent="0.35">
      <c r="A4" s="21" t="s">
        <v>2</v>
      </c>
      <c r="B4" s="22">
        <v>0.36435966643838374</v>
      </c>
      <c r="C4" s="23">
        <v>43803</v>
      </c>
      <c r="E4" s="2"/>
    </row>
    <row r="5" spans="1:5" x14ac:dyDescent="0.35">
      <c r="A5" s="21" t="s">
        <v>3</v>
      </c>
      <c r="B5" s="22">
        <v>0.3538135593220339</v>
      </c>
      <c r="C5" s="23">
        <v>5201</v>
      </c>
      <c r="E5" s="5"/>
    </row>
    <row r="6" spans="1:5" x14ac:dyDescent="0.35">
      <c r="A6" s="21" t="s">
        <v>4</v>
      </c>
      <c r="B6" s="22">
        <v>0.23226474728426869</v>
      </c>
      <c r="C6" s="23">
        <v>33134</v>
      </c>
    </row>
    <row r="7" spans="1:5" x14ac:dyDescent="0.35">
      <c r="A7" s="21" t="s">
        <v>5</v>
      </c>
      <c r="B7" s="22">
        <v>0.23105125854896708</v>
      </c>
      <c r="C7" s="23">
        <v>12203</v>
      </c>
    </row>
    <row r="8" spans="1:5" x14ac:dyDescent="0.35">
      <c r="A8" s="21" t="s">
        <v>6</v>
      </c>
      <c r="B8" s="22">
        <v>0.22269170045774128</v>
      </c>
      <c r="C8" s="23">
        <v>224266</v>
      </c>
    </row>
    <row r="9" spans="1:5" x14ac:dyDescent="0.35">
      <c r="A9" s="21" t="s">
        <v>7</v>
      </c>
      <c r="B9" s="22">
        <v>0.21760459816567318</v>
      </c>
      <c r="C9" s="23">
        <v>81772</v>
      </c>
    </row>
    <row r="10" spans="1:5" x14ac:dyDescent="0.35">
      <c r="A10" s="21" t="s">
        <v>8</v>
      </c>
      <c r="B10" s="22">
        <v>0.12996154936494564</v>
      </c>
      <c r="C10" s="23">
        <v>436999</v>
      </c>
    </row>
    <row r="11" spans="1:5" ht="14.5" customHeight="1" x14ac:dyDescent="0.35">
      <c r="A11" s="21" t="s">
        <v>9</v>
      </c>
      <c r="B11" s="22">
        <v>0.12772849466263381</v>
      </c>
      <c r="C11" s="23">
        <v>299788</v>
      </c>
      <c r="E11" s="3"/>
    </row>
    <row r="12" spans="1:5" x14ac:dyDescent="0.35">
      <c r="A12" s="21" t="s">
        <v>10</v>
      </c>
      <c r="B12" s="22">
        <v>0.12032778949552228</v>
      </c>
      <c r="C12" s="23">
        <v>24257</v>
      </c>
      <c r="E12" s="5"/>
    </row>
    <row r="13" spans="1:5" x14ac:dyDescent="0.35">
      <c r="A13" s="21" t="s">
        <v>11</v>
      </c>
      <c r="B13" s="22">
        <v>9.5540770335639166E-2</v>
      </c>
      <c r="C13" s="23">
        <v>50697</v>
      </c>
    </row>
    <row r="14" spans="1:5" x14ac:dyDescent="0.35">
      <c r="A14" s="21" t="s">
        <v>12</v>
      </c>
      <c r="B14" s="22">
        <v>7.924884015041983E-2</v>
      </c>
      <c r="C14" s="23">
        <v>531751</v>
      </c>
    </row>
    <row r="15" spans="1:5" x14ac:dyDescent="0.35">
      <c r="A15" s="21" t="s">
        <v>13</v>
      </c>
      <c r="B15" s="22">
        <v>4.6858930972953496E-2</v>
      </c>
      <c r="C15" s="23">
        <v>103804</v>
      </c>
    </row>
    <row r="16" spans="1:5" s="6" customFormat="1" x14ac:dyDescent="0.35">
      <c r="A16" s="21" t="s">
        <v>14</v>
      </c>
      <c r="B16" s="22">
        <v>4.3104427862580966E-2</v>
      </c>
      <c r="C16" s="23">
        <v>23223.001</v>
      </c>
    </row>
    <row r="17" spans="1:9" x14ac:dyDescent="0.35">
      <c r="A17" s="21" t="s">
        <v>24</v>
      </c>
      <c r="B17" s="22">
        <v>2.8055514102372781E-2</v>
      </c>
      <c r="C17" s="23">
        <v>54807</v>
      </c>
    </row>
    <row r="18" spans="1:9" x14ac:dyDescent="0.35">
      <c r="A18" s="21" t="s">
        <v>15</v>
      </c>
      <c r="B18" s="22">
        <v>2.7763840107041311E-2</v>
      </c>
      <c r="C18" s="23">
        <v>8032</v>
      </c>
    </row>
    <row r="19" spans="1:9" x14ac:dyDescent="0.35">
      <c r="A19" s="21" t="s">
        <v>16</v>
      </c>
      <c r="B19" s="22">
        <v>2.3103212576896789E-2</v>
      </c>
      <c r="C19" s="23">
        <v>6181.2269999999999</v>
      </c>
    </row>
    <row r="20" spans="1:9" x14ac:dyDescent="0.35">
      <c r="A20" s="21" t="s">
        <v>17</v>
      </c>
      <c r="B20" s="22">
        <v>1.8389945950696488E-2</v>
      </c>
      <c r="C20" s="23">
        <v>82065</v>
      </c>
    </row>
    <row r="21" spans="1:9" x14ac:dyDescent="0.35">
      <c r="A21" s="21" t="s">
        <v>18</v>
      </c>
      <c r="B21" s="22">
        <v>1.5904432035060437E-2</v>
      </c>
      <c r="C21" s="23">
        <v>111462</v>
      </c>
    </row>
    <row r="22" spans="1:9" x14ac:dyDescent="0.35">
      <c r="A22" s="21" t="s">
        <v>19</v>
      </c>
      <c r="B22" s="22">
        <v>8.8851022395326201E-3</v>
      </c>
      <c r="C22" s="23">
        <v>34077</v>
      </c>
    </row>
    <row r="23" spans="1:9" x14ac:dyDescent="0.35">
      <c r="A23" s="21" t="s">
        <v>20</v>
      </c>
      <c r="B23" s="22">
        <v>4.8443744701465426E-3</v>
      </c>
      <c r="C23" s="23">
        <v>6013</v>
      </c>
    </row>
    <row r="24" spans="1:9" x14ac:dyDescent="0.35">
      <c r="A24" s="21" t="s">
        <v>21</v>
      </c>
      <c r="B24" s="22">
        <v>0</v>
      </c>
      <c r="C24" s="23">
        <v>3672</v>
      </c>
    </row>
    <row r="25" spans="1:9" x14ac:dyDescent="0.35">
      <c r="A25" s="21" t="s">
        <v>22</v>
      </c>
      <c r="B25" s="22">
        <v>0</v>
      </c>
      <c r="C25" s="23">
        <v>1806</v>
      </c>
    </row>
    <row r="26" spans="1:9" x14ac:dyDescent="0.35">
      <c r="A26" s="21" t="s">
        <v>23</v>
      </c>
      <c r="B26" s="22">
        <f>'BG (2003)'!B3</f>
        <v>8.0827322711162053E-2</v>
      </c>
      <c r="C26" s="23">
        <f>'BG (2003)'!B5</f>
        <v>26476</v>
      </c>
    </row>
    <row r="27" spans="1:9" x14ac:dyDescent="0.35">
      <c r="A27" s="21" t="s">
        <v>26</v>
      </c>
      <c r="B27" s="22">
        <f>'RO (2003)'!B3</f>
        <v>0.28513485192124077</v>
      </c>
      <c r="C27" s="23">
        <f>'RO (2003)'!B5</f>
        <v>44459</v>
      </c>
    </row>
    <row r="28" spans="1:9" ht="15" thickBot="1" x14ac:dyDescent="0.4">
      <c r="A28" s="24" t="s">
        <v>25</v>
      </c>
      <c r="B28" s="25">
        <f>'HR (2003)'!B3</f>
        <v>0.35321126761480903</v>
      </c>
      <c r="C28" s="26">
        <f>'HR (2003)'!B5</f>
        <v>13384</v>
      </c>
    </row>
    <row r="29" spans="1:9" ht="15" thickTop="1" x14ac:dyDescent="0.35"/>
    <row r="30" spans="1:9" ht="16.5" customHeight="1" x14ac:dyDescent="0.35">
      <c r="A30" s="61" t="s">
        <v>33</v>
      </c>
      <c r="B30" s="61"/>
      <c r="C30" s="61"/>
      <c r="D30" s="61"/>
      <c r="E30" s="61"/>
      <c r="F30" s="61"/>
      <c r="G30" s="61"/>
      <c r="H30" s="61"/>
      <c r="I30" s="7"/>
    </row>
    <row r="31" spans="1:9" x14ac:dyDescent="0.35">
      <c r="A31" s="61"/>
      <c r="B31" s="61"/>
      <c r="C31" s="61"/>
      <c r="D31" s="61"/>
      <c r="E31" s="61"/>
      <c r="F31" s="61"/>
      <c r="G31" s="61"/>
      <c r="H31" s="61"/>
    </row>
    <row r="32" spans="1:9" ht="14.5" customHeight="1" x14ac:dyDescent="0.35">
      <c r="A32" s="61" t="s">
        <v>34</v>
      </c>
      <c r="B32" s="61"/>
      <c r="C32" s="61"/>
      <c r="D32" s="61"/>
      <c r="E32" s="61"/>
      <c r="F32" s="61"/>
      <c r="G32" s="61"/>
      <c r="H32" s="61"/>
    </row>
    <row r="33" spans="1:8" x14ac:dyDescent="0.35">
      <c r="A33" s="61" t="s">
        <v>42</v>
      </c>
      <c r="B33" s="61"/>
      <c r="C33" s="61"/>
      <c r="D33" s="61"/>
      <c r="E33" s="61"/>
      <c r="F33" s="61"/>
      <c r="G33" s="61"/>
      <c r="H33" s="61"/>
    </row>
    <row r="34" spans="1:8" x14ac:dyDescent="0.35">
      <c r="A34" s="61"/>
      <c r="B34" s="61"/>
      <c r="C34" s="61"/>
      <c r="D34" s="61"/>
      <c r="E34" s="61"/>
      <c r="F34" s="61"/>
      <c r="G34" s="61"/>
      <c r="H34" s="61"/>
    </row>
  </sheetData>
  <mergeCells count="3">
    <mergeCell ref="A30:H31"/>
    <mergeCell ref="A32:H32"/>
    <mergeCell ref="A33:H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3" sqref="B3"/>
    </sheetView>
  </sheetViews>
  <sheetFormatPr baseColWidth="10" defaultRowHeight="14.5" x14ac:dyDescent="0.35"/>
  <cols>
    <col min="1" max="1" width="33.36328125" style="1" customWidth="1"/>
    <col min="2" max="2" width="10.81640625" style="1" customWidth="1"/>
    <col min="3" max="16384" width="10.90625" style="1"/>
  </cols>
  <sheetData>
    <row r="1" spans="1:9" ht="15" thickBot="1" x14ac:dyDescent="0.4">
      <c r="A1" s="62" t="s">
        <v>23</v>
      </c>
      <c r="B1" s="63"/>
      <c r="C1" s="63"/>
      <c r="D1" s="63"/>
      <c r="E1" s="63"/>
      <c r="F1" s="63"/>
      <c r="G1" s="63"/>
      <c r="H1" s="35"/>
      <c r="I1" s="35"/>
    </row>
    <row r="2" spans="1:9" ht="15.5" thickTop="1" thickBot="1" x14ac:dyDescent="0.4">
      <c r="A2" s="28" t="s">
        <v>29</v>
      </c>
      <c r="B2" s="28">
        <v>2003</v>
      </c>
      <c r="C2" s="44">
        <v>2004</v>
      </c>
      <c r="D2" s="28">
        <v>2005</v>
      </c>
      <c r="E2" s="28">
        <v>2006</v>
      </c>
      <c r="F2" s="28">
        <v>2007</v>
      </c>
      <c r="G2" s="14">
        <v>2008</v>
      </c>
      <c r="H2" s="35"/>
      <c r="I2" s="35"/>
    </row>
    <row r="3" spans="1:9" ht="17" thickTop="1" x14ac:dyDescent="0.35">
      <c r="A3" s="31" t="s">
        <v>31</v>
      </c>
      <c r="B3" s="32">
        <f>C3/AVERAGE(D4:G4)</f>
        <v>8.0827322711162053E-2</v>
      </c>
      <c r="C3" s="32">
        <v>8.3577121871827795E-2</v>
      </c>
      <c r="D3" s="32">
        <v>8.6660393118036749E-2</v>
      </c>
      <c r="E3" s="32">
        <v>8.7296682951932852E-2</v>
      </c>
      <c r="F3" s="32">
        <v>8.8993420744816462E-2</v>
      </c>
      <c r="G3" s="45">
        <v>9.5437659901408164E-2</v>
      </c>
      <c r="H3" s="35"/>
      <c r="I3" s="35"/>
    </row>
    <row r="4" spans="1:9" x14ac:dyDescent="0.35">
      <c r="A4" s="41" t="s">
        <v>39</v>
      </c>
      <c r="B4" s="42" t="s">
        <v>40</v>
      </c>
      <c r="C4" s="42" t="s">
        <v>40</v>
      </c>
      <c r="D4" s="43">
        <f>D3/C3</f>
        <v>1.036891330751224</v>
      </c>
      <c r="E4" s="43">
        <f t="shared" ref="E4:G4" si="0">E3/D3</f>
        <v>1.0073423372662231</v>
      </c>
      <c r="F4" s="43">
        <f t="shared" si="0"/>
        <v>1.0194364520564643</v>
      </c>
      <c r="G4" s="43">
        <f t="shared" si="0"/>
        <v>1.0724125345745523</v>
      </c>
      <c r="H4" s="35"/>
      <c r="I4" s="35"/>
    </row>
    <row r="5" spans="1:9" ht="17" thickBot="1" x14ac:dyDescent="0.4">
      <c r="A5" s="27" t="s">
        <v>32</v>
      </c>
      <c r="B5" s="46">
        <v>26476</v>
      </c>
      <c r="C5" s="47" t="s">
        <v>40</v>
      </c>
      <c r="D5" s="48" t="s">
        <v>40</v>
      </c>
      <c r="E5" s="48" t="s">
        <v>40</v>
      </c>
      <c r="F5" s="48" t="s">
        <v>40</v>
      </c>
      <c r="G5" s="49" t="s">
        <v>40</v>
      </c>
      <c r="H5" s="35"/>
      <c r="I5" s="35"/>
    </row>
    <row r="6" spans="1:9" ht="15" thickTop="1" x14ac:dyDescent="0.35">
      <c r="A6" s="37"/>
      <c r="B6" s="37"/>
      <c r="C6" s="35"/>
      <c r="D6" s="35"/>
      <c r="E6" s="35"/>
      <c r="F6" s="35"/>
      <c r="G6" s="35"/>
      <c r="H6" s="35"/>
      <c r="I6" s="35"/>
    </row>
    <row r="7" spans="1:9" x14ac:dyDescent="0.35">
      <c r="A7" s="50" t="s">
        <v>41</v>
      </c>
      <c r="B7" s="38"/>
      <c r="C7" s="38"/>
      <c r="D7" s="38"/>
      <c r="E7" s="38"/>
      <c r="F7" s="38"/>
      <c r="G7" s="38"/>
      <c r="H7" s="38"/>
      <c r="I7" s="38"/>
    </row>
    <row r="8" spans="1:9" x14ac:dyDescent="0.35">
      <c r="A8" s="61" t="s">
        <v>37</v>
      </c>
      <c r="B8" s="61"/>
      <c r="C8" s="61"/>
      <c r="D8" s="61"/>
      <c r="E8" s="61"/>
      <c r="F8" s="61"/>
      <c r="G8" s="61"/>
      <c r="H8" s="61"/>
      <c r="I8" s="38"/>
    </row>
    <row r="9" spans="1:9" ht="14.5" customHeight="1" x14ac:dyDescent="0.35">
      <c r="A9" s="61" t="s">
        <v>42</v>
      </c>
      <c r="B9" s="61"/>
      <c r="C9" s="61"/>
      <c r="D9" s="61"/>
      <c r="E9" s="61"/>
      <c r="F9" s="61"/>
      <c r="G9" s="61"/>
      <c r="H9" s="61"/>
      <c r="I9" s="6"/>
    </row>
    <row r="10" spans="1:9" x14ac:dyDescent="0.35">
      <c r="A10" s="61"/>
      <c r="B10" s="61"/>
      <c r="C10" s="61"/>
      <c r="D10" s="61"/>
      <c r="E10" s="61"/>
      <c r="F10" s="61"/>
      <c r="G10" s="61"/>
      <c r="H10" s="61"/>
    </row>
  </sheetData>
  <mergeCells count="3">
    <mergeCell ref="A1:G1"/>
    <mergeCell ref="A8:H8"/>
    <mergeCell ref="A9:H10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16" sqref="E16"/>
    </sheetView>
  </sheetViews>
  <sheetFormatPr baseColWidth="10" defaultRowHeight="14.5" x14ac:dyDescent="0.35"/>
  <cols>
    <col min="1" max="1" width="33.6328125" style="35" customWidth="1"/>
    <col min="2" max="2" width="11.26953125" style="35" customWidth="1"/>
    <col min="3" max="3" width="11.36328125" style="35" customWidth="1"/>
    <col min="4" max="16384" width="10.90625" style="35"/>
  </cols>
  <sheetData>
    <row r="1" spans="1:10" ht="15" thickBot="1" x14ac:dyDescent="0.4">
      <c r="A1" s="62" t="s">
        <v>26</v>
      </c>
      <c r="B1" s="63"/>
      <c r="C1" s="63"/>
      <c r="D1" s="63"/>
      <c r="E1" s="63"/>
      <c r="F1" s="63"/>
      <c r="G1" s="63"/>
    </row>
    <row r="2" spans="1:10" ht="15.5" thickTop="1" thickBot="1" x14ac:dyDescent="0.4">
      <c r="A2" s="28" t="s">
        <v>29</v>
      </c>
      <c r="B2" s="28">
        <v>2003</v>
      </c>
      <c r="C2" s="44">
        <v>2004</v>
      </c>
      <c r="D2" s="28">
        <v>2005</v>
      </c>
      <c r="E2" s="28">
        <v>2006</v>
      </c>
      <c r="F2" s="28">
        <v>2007</v>
      </c>
      <c r="G2" s="14">
        <v>2008</v>
      </c>
    </row>
    <row r="3" spans="1:10" ht="17" thickTop="1" x14ac:dyDescent="0.35">
      <c r="A3" s="31" t="s">
        <v>31</v>
      </c>
      <c r="B3" s="32">
        <f>C3/AVERAGE(D4:G4)</f>
        <v>0.28513485192124077</v>
      </c>
      <c r="C3" s="32">
        <v>0.2842744477870956</v>
      </c>
      <c r="D3" s="32">
        <v>0.28774761944164923</v>
      </c>
      <c r="E3" s="32">
        <v>0.28054196913030283</v>
      </c>
      <c r="F3" s="32">
        <v>0.28107887087979172</v>
      </c>
      <c r="G3" s="45">
        <v>0.28075280658693014</v>
      </c>
    </row>
    <row r="4" spans="1:10" x14ac:dyDescent="0.35">
      <c r="A4" s="41" t="s">
        <v>39</v>
      </c>
      <c r="B4" s="42" t="s">
        <v>40</v>
      </c>
      <c r="C4" s="42" t="s">
        <v>40</v>
      </c>
      <c r="D4" s="43">
        <f>D3/C3</f>
        <v>1.0122176709218509</v>
      </c>
      <c r="E4" s="43">
        <f t="shared" ref="E4:G4" si="0">E3/D3</f>
        <v>0.9749584364057351</v>
      </c>
      <c r="F4" s="43">
        <f t="shared" si="0"/>
        <v>1.0019138018855194</v>
      </c>
      <c r="G4" s="43">
        <f t="shared" si="0"/>
        <v>0.99883995445178431</v>
      </c>
    </row>
    <row r="5" spans="1:10" ht="17" thickBot="1" x14ac:dyDescent="0.4">
      <c r="A5" s="27" t="s">
        <v>32</v>
      </c>
      <c r="B5" s="46">
        <v>44459</v>
      </c>
      <c r="C5" s="47" t="s">
        <v>40</v>
      </c>
      <c r="D5" s="48" t="s">
        <v>40</v>
      </c>
      <c r="E5" s="48" t="s">
        <v>40</v>
      </c>
      <c r="F5" s="48" t="s">
        <v>40</v>
      </c>
      <c r="G5" s="49" t="s">
        <v>40</v>
      </c>
    </row>
    <row r="6" spans="1:10" ht="15" thickTop="1" x14ac:dyDescent="0.35">
      <c r="A6" s="37"/>
      <c r="B6" s="37"/>
    </row>
    <row r="7" spans="1:10" x14ac:dyDescent="0.35">
      <c r="A7" s="50" t="s">
        <v>41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x14ac:dyDescent="0.35">
      <c r="A8" s="61" t="s">
        <v>37</v>
      </c>
      <c r="B8" s="61"/>
      <c r="C8" s="61"/>
      <c r="D8" s="61"/>
      <c r="E8" s="61"/>
      <c r="F8" s="61"/>
      <c r="G8" s="61"/>
      <c r="H8" s="61"/>
      <c r="I8" s="38"/>
      <c r="J8" s="38"/>
    </row>
    <row r="9" spans="1:10" ht="14.5" customHeight="1" x14ac:dyDescent="0.35">
      <c r="A9" s="61" t="s">
        <v>42</v>
      </c>
      <c r="B9" s="61"/>
      <c r="C9" s="61"/>
      <c r="D9" s="61"/>
      <c r="E9" s="61"/>
      <c r="F9" s="61"/>
      <c r="G9" s="61"/>
      <c r="H9" s="61"/>
      <c r="I9" s="6"/>
      <c r="J9" s="38"/>
    </row>
    <row r="10" spans="1:10" x14ac:dyDescent="0.35">
      <c r="A10" s="61"/>
      <c r="B10" s="61"/>
      <c r="C10" s="61"/>
      <c r="D10" s="61"/>
      <c r="E10" s="61"/>
      <c r="F10" s="61"/>
      <c r="G10" s="61"/>
      <c r="H10" s="61"/>
      <c r="I10" s="6"/>
      <c r="J10" s="38"/>
    </row>
    <row r="11" spans="1:10" ht="14.5" customHeight="1" x14ac:dyDescent="0.35">
      <c r="A11" s="40"/>
      <c r="B11" s="40"/>
      <c r="C11" s="12"/>
      <c r="D11" s="13"/>
      <c r="E11" s="36"/>
      <c r="F11" s="36"/>
      <c r="G11" s="36"/>
      <c r="H11" s="36"/>
      <c r="I11" s="36"/>
      <c r="J11" s="38"/>
    </row>
    <row r="12" spans="1:10" x14ac:dyDescent="0.35">
      <c r="A12" s="38"/>
      <c r="B12" s="38"/>
      <c r="C12" s="10"/>
      <c r="D12" s="38"/>
      <c r="E12" s="38"/>
      <c r="F12" s="39"/>
      <c r="G12" s="39"/>
      <c r="H12" s="39"/>
      <c r="I12" s="39"/>
      <c r="J12" s="38"/>
    </row>
    <row r="13" spans="1:10" x14ac:dyDescent="0.35">
      <c r="A13" s="38"/>
      <c r="B13" s="38"/>
      <c r="C13" s="10"/>
      <c r="D13" s="11"/>
      <c r="E13" s="64"/>
      <c r="F13" s="64"/>
      <c r="G13" s="64"/>
      <c r="H13" s="64"/>
      <c r="I13" s="64"/>
      <c r="J13" s="38"/>
    </row>
    <row r="14" spans="1:10" x14ac:dyDescent="0.35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35">
      <c r="A15" s="38"/>
      <c r="B15" s="38"/>
      <c r="C15" s="38"/>
      <c r="D15" s="38"/>
      <c r="E15" s="38"/>
      <c r="F15" s="38"/>
      <c r="G15" s="38"/>
      <c r="H15" s="38"/>
      <c r="I15" s="38"/>
      <c r="J15" s="38"/>
    </row>
  </sheetData>
  <mergeCells count="4">
    <mergeCell ref="A9:H10"/>
    <mergeCell ref="A8:H8"/>
    <mergeCell ref="E13:I13"/>
    <mergeCell ref="A1:G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16" sqref="E16"/>
    </sheetView>
  </sheetViews>
  <sheetFormatPr baseColWidth="10" defaultRowHeight="14.5" x14ac:dyDescent="0.35"/>
  <cols>
    <col min="1" max="1" width="34.36328125" style="1" customWidth="1"/>
    <col min="2" max="16384" width="10.90625" style="1"/>
  </cols>
  <sheetData>
    <row r="1" spans="1:9" ht="15" thickBot="1" x14ac:dyDescent="0.4">
      <c r="A1" s="65" t="s">
        <v>25</v>
      </c>
      <c r="B1" s="66"/>
      <c r="C1" s="66"/>
      <c r="D1" s="66"/>
      <c r="E1" s="66"/>
      <c r="F1" s="66"/>
      <c r="G1" s="66"/>
      <c r="H1" s="35"/>
      <c r="I1" s="35"/>
    </row>
    <row r="2" spans="1:9" ht="15.5" thickTop="1" thickBot="1" x14ac:dyDescent="0.4">
      <c r="A2" s="28" t="s">
        <v>29</v>
      </c>
      <c r="B2" s="28">
        <v>2003</v>
      </c>
      <c r="C2" s="44">
        <v>2004</v>
      </c>
      <c r="D2" s="28">
        <v>2005</v>
      </c>
      <c r="E2" s="28">
        <v>2006</v>
      </c>
      <c r="F2" s="28">
        <v>2007</v>
      </c>
      <c r="G2" s="14">
        <v>2008</v>
      </c>
      <c r="H2" s="35"/>
      <c r="I2" s="35"/>
    </row>
    <row r="3" spans="1:9" ht="17" thickTop="1" x14ac:dyDescent="0.35">
      <c r="A3" s="31" t="s">
        <v>31</v>
      </c>
      <c r="B3" s="32">
        <f>C3/AVERAGE(D4:G4)</f>
        <v>0.35321126761480903</v>
      </c>
      <c r="C3" s="32">
        <v>0.35026642104018707</v>
      </c>
      <c r="D3" s="32">
        <v>0.35184040957579588</v>
      </c>
      <c r="E3" s="32">
        <v>0.34818161700461903</v>
      </c>
      <c r="F3" s="32">
        <v>0.33975772913716845</v>
      </c>
      <c r="G3" s="45">
        <v>0.33865347002969159</v>
      </c>
      <c r="H3" s="35"/>
      <c r="I3" s="35"/>
    </row>
    <row r="4" spans="1:9" x14ac:dyDescent="0.35">
      <c r="A4" s="41" t="s">
        <v>39</v>
      </c>
      <c r="B4" s="42" t="s">
        <v>40</v>
      </c>
      <c r="C4" s="42" t="s">
        <v>40</v>
      </c>
      <c r="D4" s="43">
        <f>D3/C3</f>
        <v>1.0044936894919432</v>
      </c>
      <c r="E4" s="43">
        <f t="shared" ref="E4:G4" si="0">E3/D3</f>
        <v>0.98960098819920039</v>
      </c>
      <c r="F4" s="43">
        <f t="shared" si="0"/>
        <v>0.9758060521979286</v>
      </c>
      <c r="G4" s="43">
        <f t="shared" si="0"/>
        <v>0.99674986317373504</v>
      </c>
      <c r="H4" s="35"/>
      <c r="I4" s="35"/>
    </row>
    <row r="5" spans="1:9" ht="17" thickBot="1" x14ac:dyDescent="0.4">
      <c r="A5" s="27" t="s">
        <v>32</v>
      </c>
      <c r="B5" s="51">
        <v>13384</v>
      </c>
      <c r="C5" s="47" t="s">
        <v>40</v>
      </c>
      <c r="D5" s="48" t="s">
        <v>40</v>
      </c>
      <c r="E5" s="48" t="s">
        <v>40</v>
      </c>
      <c r="F5" s="48" t="s">
        <v>40</v>
      </c>
      <c r="G5" s="49" t="s">
        <v>40</v>
      </c>
      <c r="H5" s="35"/>
      <c r="I5" s="35"/>
    </row>
    <row r="6" spans="1:9" ht="15" thickTop="1" x14ac:dyDescent="0.35">
      <c r="A6" s="37"/>
      <c r="B6" s="37"/>
      <c r="C6" s="35"/>
      <c r="D6" s="35"/>
      <c r="E6" s="35"/>
      <c r="F6" s="35"/>
      <c r="G6" s="35"/>
      <c r="H6" s="35"/>
      <c r="I6" s="35"/>
    </row>
    <row r="7" spans="1:9" x14ac:dyDescent="0.35">
      <c r="A7" s="50" t="s">
        <v>41</v>
      </c>
      <c r="B7" s="38"/>
      <c r="C7" s="38"/>
      <c r="D7" s="38"/>
      <c r="E7" s="38"/>
      <c r="F7" s="38"/>
      <c r="G7" s="38"/>
      <c r="H7" s="38"/>
      <c r="I7" s="38"/>
    </row>
    <row r="8" spans="1:9" x14ac:dyDescent="0.35">
      <c r="A8" s="61" t="s">
        <v>37</v>
      </c>
      <c r="B8" s="61"/>
      <c r="C8" s="61"/>
      <c r="D8" s="61"/>
      <c r="E8" s="61"/>
      <c r="F8" s="61"/>
      <c r="G8" s="61"/>
      <c r="H8" s="61"/>
      <c r="I8" s="38"/>
    </row>
    <row r="9" spans="1:9" ht="14.5" customHeight="1" x14ac:dyDescent="0.35">
      <c r="A9" s="61" t="s">
        <v>42</v>
      </c>
      <c r="B9" s="61"/>
      <c r="C9" s="61"/>
      <c r="D9" s="61"/>
      <c r="E9" s="61"/>
      <c r="F9" s="61"/>
      <c r="G9" s="61"/>
      <c r="H9" s="61"/>
      <c r="I9" s="6"/>
    </row>
    <row r="10" spans="1:9" x14ac:dyDescent="0.35">
      <c r="A10" s="61"/>
      <c r="B10" s="61"/>
      <c r="C10" s="61"/>
      <c r="D10" s="61"/>
      <c r="E10" s="61"/>
      <c r="F10" s="61"/>
      <c r="G10" s="61"/>
      <c r="H10" s="61"/>
    </row>
  </sheetData>
  <mergeCells count="3">
    <mergeCell ref="A1:G1"/>
    <mergeCell ref="A8:H8"/>
    <mergeCell ref="A9:H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Description</vt:lpstr>
      <vt:lpstr>Results EU27</vt:lpstr>
      <vt:lpstr>Results DE</vt:lpstr>
      <vt:lpstr>EU27 (2003)</vt:lpstr>
      <vt:lpstr>BG (2003)</vt:lpstr>
      <vt:lpstr>RO (2003)</vt:lpstr>
      <vt:lpstr>HR (2003)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2021-07-27T09:29:40Z</dcterms:modified>
</cp:coreProperties>
</file>