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vhir/Desktop/Paper Case_Only/Versio8_2025_08_20/"/>
    </mc:Choice>
  </mc:AlternateContent>
  <xr:revisionPtr revIDLastSave="0" documentId="13_ncr:1_{3DD8554E-0740-E647-8C8D-7BAD281EF7D5}" xr6:coauthVersionLast="47" xr6:coauthVersionMax="47" xr10:uidLastSave="{00000000-0000-0000-0000-000000000000}"/>
  <bookViews>
    <workbookView xWindow="4340" yWindow="500" windowWidth="24460" windowHeight="15840" activeTab="2" xr2:uid="{2051407D-2019-ED40-AFBA-7225E1B49995}"/>
  </bookViews>
  <sheets>
    <sheet name="Suppl Table 1" sheetId="4" r:id="rId1"/>
    <sheet name="Suppl Table 2" sheetId="7" r:id="rId2"/>
    <sheet name="Suppl Table 3" sheetId="6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7" l="1"/>
  <c r="K34" i="7"/>
  <c r="K32" i="7"/>
  <c r="K31" i="7"/>
  <c r="K30" i="7"/>
  <c r="K29" i="7"/>
  <c r="K22" i="7"/>
  <c r="K21" i="7"/>
  <c r="K20" i="7"/>
  <c r="K17" i="7"/>
  <c r="K16" i="7"/>
  <c r="K14" i="7"/>
  <c r="K13" i="7"/>
  <c r="K12" i="7"/>
  <c r="K11" i="7"/>
  <c r="K9" i="7"/>
  <c r="K8" i="7"/>
  <c r="K6" i="7"/>
  <c r="K5" i="7"/>
</calcChain>
</file>

<file path=xl/sharedStrings.xml><?xml version="1.0" encoding="utf-8"?>
<sst xmlns="http://schemas.openxmlformats.org/spreadsheetml/2006/main" count="239" uniqueCount="181">
  <si>
    <t>ADHD Index</t>
  </si>
  <si>
    <t>OR 95% CI</t>
  </si>
  <si>
    <t>OR_int</t>
  </si>
  <si>
    <t>Emotional Abuse</t>
  </si>
  <si>
    <t>Extreme Family Stress</t>
  </si>
  <si>
    <t>ADHD symptoms</t>
  </si>
  <si>
    <t>Functional impairment</t>
  </si>
  <si>
    <t>Cognitive performance</t>
  </si>
  <si>
    <t xml:space="preserve">Psychiatric comorbidity	</t>
  </si>
  <si>
    <t>Impulsivity</t>
  </si>
  <si>
    <t>Hyperactive-Impulsive Symptoms</t>
  </si>
  <si>
    <t>Childhood ADHD symptoms</t>
  </si>
  <si>
    <t>Family life impairment</t>
  </si>
  <si>
    <t>Social life impairment</t>
  </si>
  <si>
    <t>Omission errors</t>
  </si>
  <si>
    <t>Depressive symptoms</t>
  </si>
  <si>
    <t>Individuals exposed</t>
  </si>
  <si>
    <t>Individuals non exposed</t>
  </si>
  <si>
    <t>48 (25.2)</t>
  </si>
  <si>
    <t>7 (3)</t>
  </si>
  <si>
    <t>5 (3)</t>
  </si>
  <si>
    <t>15 (5)</t>
  </si>
  <si>
    <t>55 (27)</t>
  </si>
  <si>
    <t>6 (4)</t>
  </si>
  <si>
    <t>Violence in the family</t>
  </si>
  <si>
    <t>Emotional abuse, violence in the family, or extreme family stress</t>
  </si>
  <si>
    <t>Females</t>
  </si>
  <si>
    <t>Males</t>
  </si>
  <si>
    <t>Z</t>
  </si>
  <si>
    <t>P</t>
  </si>
  <si>
    <t>OR int</t>
  </si>
  <si>
    <t>P int</t>
  </si>
  <si>
    <t>(1.07,1.63)</t>
  </si>
  <si>
    <t>(1.02,1.77)</t>
  </si>
  <si>
    <t>(1.08,1.61)</t>
  </si>
  <si>
    <t>(1.16,1.69)</t>
  </si>
  <si>
    <t>(1.01,1.75)</t>
  </si>
  <si>
    <t>(0.99,1.99)</t>
  </si>
  <si>
    <t>(0.79,1.34)</t>
  </si>
  <si>
    <t>(0.95,1.57)</t>
  </si>
  <si>
    <t>13 (5)</t>
  </si>
  <si>
    <t>13.5 (5)</t>
  </si>
  <si>
    <t>55 (26)</t>
  </si>
  <si>
    <t>48 (27)</t>
  </si>
  <si>
    <t>57 (29)</t>
  </si>
  <si>
    <t>47 (24)</t>
  </si>
  <si>
    <t>6 (3)</t>
  </si>
  <si>
    <t>5 (4)</t>
  </si>
  <si>
    <t>Number of ADHD symptoms in adulthood</t>
  </si>
  <si>
    <t>Sex difference &amp;</t>
  </si>
  <si>
    <t>&amp;  Z-statistic comparing the interaction effects between males and females (Z = (β_female − β_male) / √(SE_female² + SE_male²)). The P-value refers to the associated two-tailed p-value testing whether the difference between sexes is statistically significant.</t>
  </si>
  <si>
    <t>Activity</t>
  </si>
  <si>
    <t>Sociability</t>
  </si>
  <si>
    <t>Aggression-Hostility</t>
  </si>
  <si>
    <t>Neuroticism-Anxiety</t>
  </si>
  <si>
    <t>Impulsive Sensation Seeking</t>
  </si>
  <si>
    <t>Impulsivity score</t>
  </si>
  <si>
    <t>Personality traits / Impulsivity</t>
  </si>
  <si>
    <t>75 (56)</t>
  </si>
  <si>
    <t>80 (52)</t>
  </si>
  <si>
    <t>Trait Anxiety</t>
  </si>
  <si>
    <t>Substance Use Disorder</t>
  </si>
  <si>
    <t>2 (3)</t>
  </si>
  <si>
    <t>2 (4)</t>
  </si>
  <si>
    <t>Leisure Time</t>
  </si>
  <si>
    <t>3 (5)</t>
  </si>
  <si>
    <t>4 (4)</t>
  </si>
  <si>
    <t>Interpersonal Relationships</t>
  </si>
  <si>
    <t>1 (3)</t>
  </si>
  <si>
    <t>Financial Issues</t>
  </si>
  <si>
    <t>8 (5)</t>
  </si>
  <si>
    <t>9 (5)</t>
  </si>
  <si>
    <t>Cognitive Functioning</t>
  </si>
  <si>
    <t>3 (6)</t>
  </si>
  <si>
    <t>Occupational Functioning</t>
  </si>
  <si>
    <t xml:space="preserve">4 (4) </t>
  </si>
  <si>
    <t>Autonomy</t>
  </si>
  <si>
    <t>7 (2)</t>
  </si>
  <si>
    <t>Work impairment</t>
  </si>
  <si>
    <t>HRT ISI (sequence change)</t>
  </si>
  <si>
    <t>HRT (sequence change)</t>
  </si>
  <si>
    <t>Perseverations</t>
  </si>
  <si>
    <t>Age at ADHD Diagnosis</t>
  </si>
  <si>
    <t>Self-Concept Problems</t>
  </si>
  <si>
    <t>Hyperactivity</t>
  </si>
  <si>
    <t>Inattention</t>
  </si>
  <si>
    <t>Total ADHD Symptoms</t>
  </si>
  <si>
    <t>Inattention Symptoms</t>
  </si>
  <si>
    <t>Category</t>
  </si>
  <si>
    <t>Variable</t>
  </si>
  <si>
    <t>N exposed</t>
  </si>
  <si>
    <t>N non-exposed</t>
  </si>
  <si>
    <t>P. Value&amp;</t>
  </si>
  <si>
    <t xml:space="preserve">&amp; The statistical test used depended on the nature of each variable: (i) chi-square test for binary variables; (ii) Student’s t- test for continuous variables considered normally distributed (with skewness and kurtosis values between  -1 and 1); and (iii) non-parametric Mann-Whitney U test for continuous variables not normally distributed (based on skewness and kurtosis values outside the range  -1 to 1). </t>
  </si>
  <si>
    <t>Exposure</t>
  </si>
  <si>
    <r>
      <t xml:space="preserve">Supplemmentary Table 2. </t>
    </r>
    <r>
      <rPr>
        <sz val="12"/>
        <rFont val="Calibri Light"/>
        <family val="2"/>
        <scheme val="major"/>
      </rPr>
      <t>Comparison of ADHD-related phenotypes between individuals exposed and non-exposed to emotional abuse, violence in the family and/or extreme family stress.</t>
    </r>
  </si>
  <si>
    <t>68.3 (11.7)</t>
  </si>
  <si>
    <t>67.3 (11.5)</t>
  </si>
  <si>
    <t>67.8 (11.7)</t>
  </si>
  <si>
    <t>68.5 (12.0)</t>
  </si>
  <si>
    <t>59.7 (12.8)</t>
  </si>
  <si>
    <t>61.7 (11.7)</t>
  </si>
  <si>
    <t>56.1 (19.2)</t>
  </si>
  <si>
    <t>62.9 (50.8)</t>
  </si>
  <si>
    <t>51.9 (10.6)</t>
  </si>
  <si>
    <t>35.0%</t>
  </si>
  <si>
    <t>15.5 (9.6)</t>
  </si>
  <si>
    <t>70.0 (14.9)</t>
  </si>
  <si>
    <t>59.4 (8.5)</t>
  </si>
  <si>
    <t>56.1 (7.5)</t>
  </si>
  <si>
    <t>51.2 (6.9)</t>
  </si>
  <si>
    <t>55.8 (6.7)</t>
  </si>
  <si>
    <t>65.2 (10.5)</t>
  </si>
  <si>
    <t>66.6 (12.0)</t>
  </si>
  <si>
    <t>59.4 (13.7)</t>
  </si>
  <si>
    <t>65.0 (11.4)</t>
  </si>
  <si>
    <t>67.2 (12.0)</t>
  </si>
  <si>
    <t>57.3 (12.9)</t>
  </si>
  <si>
    <t>58.9 (11.7)</t>
  </si>
  <si>
    <t>29.9 (12.7)</t>
  </si>
  <si>
    <t>51.3 (17.2)</t>
  </si>
  <si>
    <t>55.4 (22.0)</t>
  </si>
  <si>
    <t>50.9 (10.6)</t>
  </si>
  <si>
    <t>52.9 (12.5)</t>
  </si>
  <si>
    <t>25.5%</t>
  </si>
  <si>
    <t>67.0 (16.0)</t>
  </si>
  <si>
    <t>57.2 (8.8)</t>
  </si>
  <si>
    <t>54.5 (7.1)</t>
  </si>
  <si>
    <t>50.8 (7.1)</t>
  </si>
  <si>
    <t>54.5 (7.2)</t>
  </si>
  <si>
    <r>
      <t xml:space="preserve">Supplemmentary Table 3. </t>
    </r>
    <r>
      <rPr>
        <sz val="12"/>
        <rFont val="Calibri Light"/>
        <family val="2"/>
        <scheme val="major"/>
      </rPr>
      <t>Sex-stratified comparison of ADHD-related phenotypes showing evidence of association with the exposure to emotional abuse, violence in the family and/or extreme family stress in the main analysis.</t>
    </r>
  </si>
  <si>
    <t xml:space="preserve">&amp; The statistical test used depended on the nature of each variable: (i) Student’s t- test for continuous variables considered normally distributed (with skewness and kurtosis values between  -1 and 1); and (ii) non-parametric Mann-Whitney U test for continuous variables not normally distributed (based on skewness and kurtosis values outside the range  -1 to 1). </t>
  </si>
  <si>
    <t>P.Value&amp;</t>
  </si>
  <si>
    <r>
      <t xml:space="preserve">Supplementary Table 1. </t>
    </r>
    <r>
      <rPr>
        <sz val="12"/>
        <rFont val="Calibri Light"/>
        <family val="2"/>
        <scheme val="major"/>
      </rPr>
      <t>Results of the case-only PGSADHD-environment interaction analysis considering exposures to emotional abuse, violence in the family and/or extreme family stress, stratified by sex.</t>
    </r>
  </si>
  <si>
    <t>68.2 (11.2)</t>
  </si>
  <si>
    <t>63.4 (12.2)</t>
  </si>
  <si>
    <t>55.0 (19.4)</t>
  </si>
  <si>
    <t>15.0 (10.1)</t>
  </si>
  <si>
    <t>65.7 (10.0)</t>
  </si>
  <si>
    <t>60.2 (13.9)</t>
  </si>
  <si>
    <t>59.1 (11.7)</t>
  </si>
  <si>
    <t>50.7 (18.5)</t>
  </si>
  <si>
    <t>12.1 (8.4)</t>
  </si>
  <si>
    <t>68.4 (12.4)</t>
  </si>
  <si>
    <t>63.3 (13.3)</t>
  </si>
  <si>
    <t>63.8 (13.2)</t>
  </si>
  <si>
    <t>57.6 (18.9)</t>
  </si>
  <si>
    <t>16.2 (8.9)</t>
  </si>
  <si>
    <t>63.8 (11.9)</t>
  </si>
  <si>
    <t>57.1 (12.9)</t>
  </si>
  <si>
    <t>58.3 (11.8)</t>
  </si>
  <si>
    <t>53.1 (12.9)</t>
  </si>
  <si>
    <t>14.0 (9.5)</t>
  </si>
  <si>
    <t>64.4 (13.6)</t>
  </si>
  <si>
    <t>65.3 (13.8)</t>
  </si>
  <si>
    <t>13 (5.2)</t>
  </si>
  <si>
    <t>63.5 (12.6)</t>
  </si>
  <si>
    <t>59.0 (11.6)</t>
  </si>
  <si>
    <t>31.2 (11.3)</t>
  </si>
  <si>
    <t>51.8 (13.3)</t>
  </si>
  <si>
    <t>12.7 (8.7)</t>
  </si>
  <si>
    <t>56.9 (8.2)</t>
  </si>
  <si>
    <t>56.0 (8.6)</t>
  </si>
  <si>
    <t>N</t>
  </si>
  <si>
    <t>Summary*</t>
  </si>
  <si>
    <t>*In the Summary, continuous data is summarized by mean (standard deviation); binary data with the percent of cases; and ordinal data with the median (IQR).</t>
  </si>
  <si>
    <t>** Corrected P values were obtained by multiplying the uncorrected p.value by the number of effective tests, estimated with the method described by Li &amp; Ji, 2005. Significant P-values are shown un bold.</t>
  </si>
  <si>
    <t>P. Value corrected**</t>
  </si>
  <si>
    <t>Questionnaire</t>
  </si>
  <si>
    <t>Diagnostic Interview for ADHD in Adults 2.0 (DIVA)</t>
  </si>
  <si>
    <t>Conners' Adult ADHD Rating Scales – Observer Version (CAARS)</t>
  </si>
  <si>
    <t>Wender Utah Rating Scale (WURS)</t>
  </si>
  <si>
    <t>Others</t>
  </si>
  <si>
    <t>Conners' Continuous Performance Test, 3rd Edition (CPT3)</t>
  </si>
  <si>
    <t>Sheehan Disability Inventory (SDI)</t>
  </si>
  <si>
    <t>Functioning Assessment Short Test (FAST)</t>
  </si>
  <si>
    <t>Structured Clinical Interview for DSM-IV (SCID)</t>
  </si>
  <si>
    <t>Beck Depression Inventory II (BDI-II)</t>
  </si>
  <si>
    <t>State-Trait Anxiety Inventory (STAI)</t>
  </si>
  <si>
    <t>Barratt Impulsiveness Scale (BIS-11)</t>
  </si>
  <si>
    <t>Zuckerman–Kuhlman Personality Questionnaire (ZKPQ)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</si>
</sst>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"/>
  </numFmts>
  <fonts count="16" x14ac:knownFonts="1">
    <font>
      <sz val="12"/>
      <color theme="1"/>
      <name val="Calibri"/>
      <family val="2"/>
      <scheme val="minor"/>
    </font>
    <font>
      <sz val="12"/>
      <color rgb="FFFF000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1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</font>
    <font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2" borderId="0" xfId="0" applyFont="1" applyFill="1"/>
    <xf numFmtId="0" fontId="5" fillId="2" borderId="3" xfId="0" applyFont="1" applyFill="1" applyBorder="1"/>
    <xf numFmtId="0" fontId="8" fillId="2" borderId="4" xfId="0" applyFont="1" applyFill="1" applyBorder="1"/>
    <xf numFmtId="0" fontId="2" fillId="2" borderId="4" xfId="0" applyFont="1" applyFill="1" applyBorder="1" applyAlignment="1">
      <alignment horizontal="center"/>
    </xf>
    <xf numFmtId="11" fontId="5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5" xfId="0" applyFont="1" applyFill="1" applyBorder="1"/>
    <xf numFmtId="0" fontId="6" fillId="2" borderId="5" xfId="0" applyFont="1" applyFill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2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64" fontId="6" fillId="2" borderId="0" xfId="0" applyNumberFormat="1" applyFont="1" applyFill="1"/>
    <xf numFmtId="0" fontId="10" fillId="2" borderId="5" xfId="0" applyFont="1" applyFill="1" applyBorder="1"/>
    <xf numFmtId="0" fontId="2" fillId="2" borderId="5" xfId="0" applyFont="1" applyFill="1" applyBorder="1" applyAlignment="1">
      <alignment horizontal="center"/>
    </xf>
    <xf numFmtId="11" fontId="5" fillId="2" borderId="5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2" fontId="5" fillId="2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vertical="center"/>
    </xf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11" fontId="5" fillId="2" borderId="6" xfId="0" applyNumberFormat="1" applyFont="1" applyFill="1" applyBorder="1" applyAlignment="1">
      <alignment horizontal="center"/>
    </xf>
    <xf numFmtId="0" fontId="12" fillId="2" borderId="4" xfId="0" applyFont="1" applyFill="1" applyBorder="1"/>
    <xf numFmtId="2" fontId="13" fillId="2" borderId="4" xfId="0" applyNumberFormat="1" applyFont="1" applyFill="1" applyBorder="1" applyAlignment="1">
      <alignment horizontal="center"/>
    </xf>
    <xf numFmtId="2" fontId="11" fillId="2" borderId="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2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165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11" fontId="13" fillId="2" borderId="0" xfId="0" applyNumberFormat="1" applyFont="1" applyFill="1" applyAlignment="1">
      <alignment horizontal="center"/>
    </xf>
    <xf numFmtId="11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1" fontId="3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1" fillId="2" borderId="3" xfId="0" applyFont="1" applyFill="1" applyBorder="1"/>
    <xf numFmtId="0" fontId="11" fillId="2" borderId="3" xfId="0" applyFont="1" applyFill="1" applyBorder="1" applyAlignment="1">
      <alignment horizontal="center"/>
    </xf>
    <xf numFmtId="2" fontId="11" fillId="2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1" fontId="3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1" fontId="5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6" fillId="2" borderId="6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/>
    </xf>
    <xf numFmtId="0" fontId="6" fillId="0" borderId="0" xfId="0" applyFont="1"/>
    <xf numFmtId="2" fontId="3" fillId="2" borderId="0" xfId="0" applyNumberFormat="1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9" fillId="2" borderId="3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1" fontId="3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BD99-6F42-472F-9172-A7AE6CFE2434}">
  <dimension ref="A1:U18"/>
  <sheetViews>
    <sheetView zoomScale="101" workbookViewId="0">
      <selection activeCell="A13" sqref="A13"/>
    </sheetView>
  </sheetViews>
  <sheetFormatPr baseColWidth="10" defaultRowHeight="16" x14ac:dyDescent="0.2"/>
  <cols>
    <col min="1" max="1" width="57.1640625" style="105" customWidth="1"/>
    <col min="2" max="2" width="9.6640625" style="3" bestFit="1" customWidth="1"/>
    <col min="3" max="3" width="13.33203125" style="3" bestFit="1" customWidth="1"/>
    <col min="4" max="4" width="6.1640625" style="3" bestFit="1" customWidth="1"/>
    <col min="5" max="5" width="10" style="3" bestFit="1" customWidth="1"/>
    <col min="6" max="6" width="8.33203125" style="3" bestFit="1" customWidth="1"/>
    <col min="7" max="7" width="9.6640625" style="3" bestFit="1" customWidth="1"/>
    <col min="8" max="8" width="13.33203125" style="3" bestFit="1" customWidth="1"/>
    <col min="9" max="9" width="6.6640625" style="3" bestFit="1" customWidth="1"/>
    <col min="10" max="10" width="10" style="3" bestFit="1" customWidth="1"/>
    <col min="11" max="12" width="5.33203125" style="3" bestFit="1" customWidth="1"/>
    <col min="13" max="13" width="12.1640625" style="3" bestFit="1" customWidth="1"/>
    <col min="14" max="14" width="14" style="3" bestFit="1" customWidth="1"/>
    <col min="15" max="15" width="8.33203125" style="3" bestFit="1" customWidth="1"/>
    <col min="16" max="16" width="16.33203125" style="3" bestFit="1" customWidth="1"/>
    <col min="17" max="17" width="20" style="3" bestFit="1" customWidth="1"/>
    <col min="18" max="18" width="10.83203125" style="3"/>
    <col min="19" max="19" width="14" style="3" bestFit="1" customWidth="1"/>
    <col min="20" max="21" width="10.83203125" style="3"/>
    <col min="22" max="22" width="17.33203125" style="3" bestFit="1" customWidth="1"/>
    <col min="23" max="16384" width="10.83203125" style="3"/>
  </cols>
  <sheetData>
    <row r="1" spans="1:21" x14ac:dyDescent="0.2">
      <c r="A1" s="104" t="s">
        <v>133</v>
      </c>
    </row>
    <row r="3" spans="1:21" x14ac:dyDescent="0.2">
      <c r="M3" s="120"/>
      <c r="N3" s="120"/>
      <c r="O3" s="120"/>
      <c r="P3" s="120"/>
      <c r="Q3" s="120"/>
      <c r="R3" s="120"/>
      <c r="S3" s="120"/>
      <c r="T3" s="120"/>
      <c r="U3" s="52"/>
    </row>
    <row r="4" spans="1:21" s="53" customFormat="1" x14ac:dyDescent="0.2">
      <c r="A4" s="106"/>
      <c r="B4" s="54"/>
      <c r="C4" s="54" t="s">
        <v>27</v>
      </c>
      <c r="D4" s="54"/>
      <c r="E4" s="54"/>
      <c r="F4" s="54"/>
      <c r="G4" s="54"/>
      <c r="H4" s="54" t="s">
        <v>26</v>
      </c>
      <c r="I4" s="54"/>
      <c r="J4" s="54"/>
      <c r="K4" s="54"/>
      <c r="L4" s="121" t="s">
        <v>49</v>
      </c>
      <c r="M4" s="121"/>
    </row>
    <row r="5" spans="1:21" x14ac:dyDescent="0.2">
      <c r="A5" s="107" t="s">
        <v>94</v>
      </c>
      <c r="B5" s="89" t="s">
        <v>90</v>
      </c>
      <c r="C5" s="89" t="s">
        <v>91</v>
      </c>
      <c r="D5" s="54" t="s">
        <v>30</v>
      </c>
      <c r="E5" s="54" t="s">
        <v>1</v>
      </c>
      <c r="F5" s="54" t="s">
        <v>31</v>
      </c>
      <c r="G5" s="54" t="s">
        <v>90</v>
      </c>
      <c r="H5" s="54" t="s">
        <v>91</v>
      </c>
      <c r="I5" s="54" t="s">
        <v>2</v>
      </c>
      <c r="J5" s="54" t="s">
        <v>1</v>
      </c>
      <c r="K5" s="54" t="s">
        <v>31</v>
      </c>
      <c r="L5" s="54" t="s">
        <v>28</v>
      </c>
      <c r="M5" s="54" t="s">
        <v>29</v>
      </c>
    </row>
    <row r="6" spans="1:21" x14ac:dyDescent="0.2">
      <c r="A6" s="108" t="s">
        <v>3</v>
      </c>
      <c r="B6" s="55">
        <v>115</v>
      </c>
      <c r="C6" s="55">
        <v>418</v>
      </c>
      <c r="D6" s="56">
        <v>1.3196000000000001</v>
      </c>
      <c r="E6" s="57" t="s">
        <v>32</v>
      </c>
      <c r="F6" s="58">
        <v>1.0699999999999999E-2</v>
      </c>
      <c r="G6" s="55">
        <v>97</v>
      </c>
      <c r="H6" s="55">
        <v>204</v>
      </c>
      <c r="I6" s="56">
        <v>1.3313999999999999</v>
      </c>
      <c r="J6" s="55" t="s">
        <v>36</v>
      </c>
      <c r="K6" s="58">
        <v>4.1000000000000002E-2</v>
      </c>
      <c r="L6" s="56">
        <v>5.0299999999999997E-2</v>
      </c>
      <c r="M6" s="56">
        <v>0.95989999999999998</v>
      </c>
    </row>
    <row r="7" spans="1:21" x14ac:dyDescent="0.2">
      <c r="A7" s="109" t="s">
        <v>24</v>
      </c>
      <c r="B7" s="23">
        <v>62</v>
      </c>
      <c r="C7" s="23">
        <v>467</v>
      </c>
      <c r="D7" s="36">
        <v>1.347</v>
      </c>
      <c r="E7" s="23" t="s">
        <v>33</v>
      </c>
      <c r="F7" s="35">
        <v>3.32E-2</v>
      </c>
      <c r="G7" s="23">
        <v>47</v>
      </c>
      <c r="H7" s="23">
        <v>253</v>
      </c>
      <c r="I7" s="36">
        <v>1.3995</v>
      </c>
      <c r="J7" s="23" t="s">
        <v>37</v>
      </c>
      <c r="K7" s="36">
        <v>5.9900000000000002E-2</v>
      </c>
      <c r="L7" s="36">
        <v>0.16830000000000001</v>
      </c>
      <c r="M7" s="36">
        <v>0.86629999999999996</v>
      </c>
    </row>
    <row r="8" spans="1:21" x14ac:dyDescent="0.2">
      <c r="A8" s="109" t="s">
        <v>4</v>
      </c>
      <c r="B8" s="23">
        <v>135</v>
      </c>
      <c r="C8" s="23">
        <v>395</v>
      </c>
      <c r="D8" s="36">
        <v>1.3192999999999999</v>
      </c>
      <c r="E8" s="23" t="s">
        <v>34</v>
      </c>
      <c r="F8" s="24">
        <v>7.3275019999999996E-3</v>
      </c>
      <c r="G8" s="23">
        <v>106</v>
      </c>
      <c r="H8" s="23">
        <v>195</v>
      </c>
      <c r="I8" s="36">
        <v>1.0327</v>
      </c>
      <c r="J8" s="23" t="s">
        <v>38</v>
      </c>
      <c r="K8" s="23">
        <v>0.81</v>
      </c>
      <c r="L8" s="36">
        <v>-1.4474</v>
      </c>
      <c r="M8" s="36">
        <v>0.14779999999999999</v>
      </c>
    </row>
    <row r="9" spans="1:21" x14ac:dyDescent="0.2">
      <c r="A9" s="110" t="s">
        <v>25</v>
      </c>
      <c r="B9" s="26">
        <v>185</v>
      </c>
      <c r="C9" s="26">
        <v>348</v>
      </c>
      <c r="D9" s="27">
        <v>1.4028</v>
      </c>
      <c r="E9" s="26" t="s">
        <v>35</v>
      </c>
      <c r="F9" s="45">
        <v>3.6964499999999999E-4</v>
      </c>
      <c r="G9" s="26">
        <v>146</v>
      </c>
      <c r="H9" s="26">
        <v>156</v>
      </c>
      <c r="I9" s="27">
        <v>1.2196</v>
      </c>
      <c r="J9" s="26" t="s">
        <v>39</v>
      </c>
      <c r="K9" s="27">
        <v>0.12559999999999999</v>
      </c>
      <c r="L9" s="27">
        <v>-0.871</v>
      </c>
      <c r="M9" s="27">
        <v>0.38379999999999997</v>
      </c>
    </row>
    <row r="11" spans="1:21" x14ac:dyDescent="0.2">
      <c r="A11" s="111" t="s">
        <v>50</v>
      </c>
    </row>
    <row r="14" spans="1:21" x14ac:dyDescent="0.2">
      <c r="G14" s="1"/>
      <c r="J14" s="1"/>
      <c r="M14" s="1"/>
    </row>
    <row r="17" spans="7:13" x14ac:dyDescent="0.2">
      <c r="G17" s="59"/>
    </row>
    <row r="18" spans="7:13" x14ac:dyDescent="0.2">
      <c r="G18" s="60"/>
      <c r="J18" s="1"/>
      <c r="K18" s="1"/>
      <c r="L18" s="1"/>
      <c r="M18" s="1"/>
    </row>
  </sheetData>
  <mergeCells count="2">
    <mergeCell ref="M3:T3"/>
    <mergeCell ref="L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D532-8EFD-EF43-873A-7F633520B811}">
  <dimension ref="A1:M41"/>
  <sheetViews>
    <sheetView zoomScale="110" zoomScaleNormal="110" workbookViewId="0">
      <selection activeCell="A9" sqref="A9"/>
    </sheetView>
  </sheetViews>
  <sheetFormatPr baseColWidth="10" defaultRowHeight="16" x14ac:dyDescent="0.2"/>
  <cols>
    <col min="1" max="1" width="32.33203125" style="3" customWidth="1"/>
    <col min="2" max="2" width="54.1640625" style="9" bestFit="1" customWidth="1"/>
    <col min="3" max="3" width="33" style="3" bestFit="1" customWidth="1"/>
    <col min="4" max="4" width="8" style="3" customWidth="1"/>
    <col min="5" max="5" width="11.1640625" style="3" customWidth="1"/>
    <col min="6" max="6" width="15.83203125" style="3" customWidth="1"/>
    <col min="7" max="7" width="3.1640625" style="3" customWidth="1"/>
    <col min="8" max="8" width="8.83203125" style="4" customWidth="1"/>
    <col min="9" max="9" width="14" style="4" customWidth="1"/>
    <col min="10" max="10" width="11.6640625" style="3" customWidth="1"/>
    <col min="11" max="11" width="18.1640625" style="3" customWidth="1"/>
    <col min="12" max="12" width="12.5" style="3" bestFit="1" customWidth="1"/>
    <col min="13" max="16384" width="10.83203125" style="3"/>
  </cols>
  <sheetData>
    <row r="1" spans="1:13" s="1" customFormat="1" x14ac:dyDescent="0.2">
      <c r="A1" s="96" t="s">
        <v>95</v>
      </c>
      <c r="B1" s="9"/>
      <c r="H1" s="2"/>
      <c r="I1" s="2"/>
    </row>
    <row r="2" spans="1:13" ht="28" customHeight="1" x14ac:dyDescent="0.2"/>
    <row r="3" spans="1:13" x14ac:dyDescent="0.2">
      <c r="A3" s="5"/>
      <c r="B3" s="5"/>
      <c r="C3" s="5"/>
      <c r="D3" s="5"/>
      <c r="E3" s="122" t="s">
        <v>16</v>
      </c>
      <c r="F3" s="122"/>
      <c r="G3" s="98"/>
      <c r="H3" s="121" t="s">
        <v>17</v>
      </c>
      <c r="I3" s="121"/>
      <c r="J3" s="6"/>
      <c r="K3" s="6"/>
    </row>
    <row r="4" spans="1:13" s="9" customFormat="1" x14ac:dyDescent="0.2">
      <c r="A4" s="7" t="s">
        <v>88</v>
      </c>
      <c r="B4" s="7" t="s">
        <v>168</v>
      </c>
      <c r="C4" s="7" t="s">
        <v>89</v>
      </c>
      <c r="D4" s="99" t="s">
        <v>163</v>
      </c>
      <c r="E4" s="97" t="s">
        <v>163</v>
      </c>
      <c r="F4" s="97" t="s">
        <v>164</v>
      </c>
      <c r="G4" s="99"/>
      <c r="H4" s="97" t="s">
        <v>163</v>
      </c>
      <c r="I4" s="97" t="s">
        <v>164</v>
      </c>
      <c r="J4" s="8" t="s">
        <v>92</v>
      </c>
      <c r="K4" s="8" t="s">
        <v>167</v>
      </c>
    </row>
    <row r="5" spans="1:13" x14ac:dyDescent="0.2">
      <c r="A5" s="10" t="s">
        <v>5</v>
      </c>
      <c r="B5" s="114" t="s">
        <v>169</v>
      </c>
      <c r="C5" s="11" t="s">
        <v>48</v>
      </c>
      <c r="D5" s="12">
        <v>835</v>
      </c>
      <c r="E5" s="30">
        <v>331</v>
      </c>
      <c r="F5" s="30" t="s">
        <v>21</v>
      </c>
      <c r="G5" s="30"/>
      <c r="H5" s="12">
        <v>504</v>
      </c>
      <c r="I5" s="16" t="s">
        <v>155</v>
      </c>
      <c r="J5" s="13">
        <v>2.69407124716799E-9</v>
      </c>
      <c r="K5" s="13">
        <f>J5*25</f>
        <v>6.7351781179199752E-8</v>
      </c>
    </row>
    <row r="6" spans="1:13" s="14" customFormat="1" x14ac:dyDescent="0.2">
      <c r="B6" s="115" t="s">
        <v>170</v>
      </c>
      <c r="C6" s="15" t="s">
        <v>0</v>
      </c>
      <c r="D6" s="16">
        <v>524</v>
      </c>
      <c r="E6" s="16">
        <v>221</v>
      </c>
      <c r="F6" s="16" t="s">
        <v>96</v>
      </c>
      <c r="G6" s="16"/>
      <c r="H6" s="16">
        <v>303</v>
      </c>
      <c r="I6" s="16" t="s">
        <v>112</v>
      </c>
      <c r="J6" s="17">
        <v>1.6279172712395601E-3</v>
      </c>
      <c r="K6" s="91">
        <f>J6*25</f>
        <v>4.0697931780989002E-2</v>
      </c>
      <c r="M6" s="18"/>
    </row>
    <row r="7" spans="1:13" s="9" customFormat="1" x14ac:dyDescent="0.2">
      <c r="C7" s="15" t="s">
        <v>87</v>
      </c>
      <c r="D7" s="16">
        <v>524</v>
      </c>
      <c r="E7" s="16">
        <v>221</v>
      </c>
      <c r="F7" s="16" t="s">
        <v>97</v>
      </c>
      <c r="G7" s="16"/>
      <c r="H7" s="16">
        <v>303</v>
      </c>
      <c r="I7" s="16" t="s">
        <v>113</v>
      </c>
      <c r="J7" s="19">
        <v>0.50437628115521504</v>
      </c>
      <c r="K7" s="20">
        <v>1</v>
      </c>
      <c r="M7" s="21"/>
    </row>
    <row r="8" spans="1:13" s="9" customFormat="1" x14ac:dyDescent="0.2">
      <c r="C8" s="15" t="s">
        <v>10</v>
      </c>
      <c r="D8" s="16">
        <v>524</v>
      </c>
      <c r="E8" s="16">
        <v>221</v>
      </c>
      <c r="F8" s="16" t="s">
        <v>153</v>
      </c>
      <c r="G8" s="16"/>
      <c r="H8" s="16">
        <v>303</v>
      </c>
      <c r="I8" s="16" t="s">
        <v>114</v>
      </c>
      <c r="J8" s="17">
        <v>3.8321917268259003E-5</v>
      </c>
      <c r="K8" s="17">
        <f>J8*25</f>
        <v>9.5804793170647506E-4</v>
      </c>
    </row>
    <row r="9" spans="1:13" s="9" customFormat="1" x14ac:dyDescent="0.2">
      <c r="C9" s="15" t="s">
        <v>86</v>
      </c>
      <c r="D9" s="16">
        <v>524</v>
      </c>
      <c r="E9" s="16">
        <v>221</v>
      </c>
      <c r="F9" s="16" t="s">
        <v>98</v>
      </c>
      <c r="G9" s="16"/>
      <c r="H9" s="16">
        <v>303</v>
      </c>
      <c r="I9" s="16" t="s">
        <v>115</v>
      </c>
      <c r="J9" s="17">
        <v>6.2939908884966896E-3</v>
      </c>
      <c r="K9" s="19">
        <f>J9*25</f>
        <v>0.15734977221241725</v>
      </c>
    </row>
    <row r="10" spans="1:13" s="9" customFormat="1" x14ac:dyDescent="0.2">
      <c r="C10" s="15" t="s">
        <v>85</v>
      </c>
      <c r="D10" s="16">
        <v>524</v>
      </c>
      <c r="E10" s="16">
        <v>221</v>
      </c>
      <c r="F10" s="16" t="s">
        <v>99</v>
      </c>
      <c r="G10" s="16"/>
      <c r="H10" s="16">
        <v>303</v>
      </c>
      <c r="I10" s="16" t="s">
        <v>116</v>
      </c>
      <c r="J10" s="19">
        <v>0.209149655083152</v>
      </c>
      <c r="K10" s="20">
        <v>1</v>
      </c>
    </row>
    <row r="11" spans="1:13" s="9" customFormat="1" x14ac:dyDescent="0.2">
      <c r="C11" s="15" t="s">
        <v>84</v>
      </c>
      <c r="D11" s="16">
        <v>524</v>
      </c>
      <c r="E11" s="16">
        <v>221</v>
      </c>
      <c r="F11" s="16" t="s">
        <v>100</v>
      </c>
      <c r="G11" s="16"/>
      <c r="H11" s="16">
        <v>303</v>
      </c>
      <c r="I11" s="16" t="s">
        <v>117</v>
      </c>
      <c r="J11" s="19">
        <v>3.8564840285723503E-2</v>
      </c>
      <c r="K11" s="19">
        <f>J11*25</f>
        <v>0.96412100714308757</v>
      </c>
    </row>
    <row r="12" spans="1:13" s="9" customFormat="1" x14ac:dyDescent="0.2">
      <c r="C12" s="15" t="s">
        <v>9</v>
      </c>
      <c r="D12" s="16">
        <v>524</v>
      </c>
      <c r="E12" s="16">
        <v>221</v>
      </c>
      <c r="F12" s="16" t="s">
        <v>156</v>
      </c>
      <c r="G12" s="16"/>
      <c r="H12" s="16">
        <v>303</v>
      </c>
      <c r="I12" s="16" t="s">
        <v>118</v>
      </c>
      <c r="J12" s="17">
        <v>1.5064819050372901E-5</v>
      </c>
      <c r="K12" s="17">
        <f>J12*25</f>
        <v>3.7662047625932254E-4</v>
      </c>
    </row>
    <row r="13" spans="1:13" s="9" customFormat="1" x14ac:dyDescent="0.2">
      <c r="C13" s="15" t="s">
        <v>83</v>
      </c>
      <c r="D13" s="16">
        <v>524</v>
      </c>
      <c r="E13" s="16">
        <v>221</v>
      </c>
      <c r="F13" s="16" t="s">
        <v>101</v>
      </c>
      <c r="G13" s="16"/>
      <c r="H13" s="16">
        <v>303</v>
      </c>
      <c r="I13" s="23" t="s">
        <v>157</v>
      </c>
      <c r="J13" s="17">
        <v>7.7759994391734897E-3</v>
      </c>
      <c r="K13" s="19">
        <f>J13*25</f>
        <v>0.19439998597933725</v>
      </c>
    </row>
    <row r="14" spans="1:13" s="9" customFormat="1" x14ac:dyDescent="0.2">
      <c r="B14" s="115" t="s">
        <v>171</v>
      </c>
      <c r="C14" s="22" t="s">
        <v>11</v>
      </c>
      <c r="D14" s="23">
        <v>745</v>
      </c>
      <c r="E14" s="16">
        <v>297</v>
      </c>
      <c r="F14" s="16" t="s">
        <v>22</v>
      </c>
      <c r="G14" s="16"/>
      <c r="H14" s="23">
        <v>448</v>
      </c>
      <c r="I14" s="23" t="s">
        <v>18</v>
      </c>
      <c r="J14" s="24">
        <v>2.1238594305330299E-6</v>
      </c>
      <c r="K14" s="24">
        <f>J14*25</f>
        <v>5.3096485763325744E-5</v>
      </c>
    </row>
    <row r="15" spans="1:13" x14ac:dyDescent="0.2">
      <c r="B15" s="115" t="s">
        <v>172</v>
      </c>
      <c r="C15" s="25" t="s">
        <v>82</v>
      </c>
      <c r="D15" s="26">
        <v>455</v>
      </c>
      <c r="E15" s="93">
        <v>177</v>
      </c>
      <c r="F15" s="16" t="s">
        <v>158</v>
      </c>
      <c r="G15" s="112"/>
      <c r="H15" s="26">
        <v>278</v>
      </c>
      <c r="I15" s="26" t="s">
        <v>119</v>
      </c>
      <c r="J15" s="27">
        <v>0.28707166395225198</v>
      </c>
      <c r="K15" s="28">
        <v>1</v>
      </c>
    </row>
    <row r="16" spans="1:13" s="1" customFormat="1" x14ac:dyDescent="0.2">
      <c r="A16" s="29" t="s">
        <v>7</v>
      </c>
      <c r="B16" s="116" t="s">
        <v>173</v>
      </c>
      <c r="C16" s="11" t="s">
        <v>14</v>
      </c>
      <c r="D16" s="30">
        <v>512</v>
      </c>
      <c r="E16" s="30">
        <v>217</v>
      </c>
      <c r="F16" s="30" t="s">
        <v>102</v>
      </c>
      <c r="G16" s="30"/>
      <c r="H16" s="30">
        <v>295</v>
      </c>
      <c r="I16" s="30" t="s">
        <v>120</v>
      </c>
      <c r="J16" s="31">
        <v>2.7719926565513602E-4</v>
      </c>
      <c r="K16" s="31">
        <f>J16*25</f>
        <v>6.9299816413784E-3</v>
      </c>
    </row>
    <row r="17" spans="1:11" s="1" customFormat="1" x14ac:dyDescent="0.2">
      <c r="A17" s="33"/>
      <c r="B17" s="9"/>
      <c r="C17" s="15" t="s">
        <v>81</v>
      </c>
      <c r="D17" s="16">
        <v>512</v>
      </c>
      <c r="E17" s="16">
        <v>217</v>
      </c>
      <c r="F17" s="16" t="s">
        <v>103</v>
      </c>
      <c r="G17" s="16"/>
      <c r="H17" s="16">
        <v>295</v>
      </c>
      <c r="I17" s="16" t="s">
        <v>121</v>
      </c>
      <c r="J17" s="91">
        <v>3.5599088127507603E-2</v>
      </c>
      <c r="K17" s="19">
        <f>J17*25</f>
        <v>0.88997720318769002</v>
      </c>
    </row>
    <row r="18" spans="1:11" s="1" customFormat="1" x14ac:dyDescent="0.2">
      <c r="A18" s="9"/>
      <c r="B18" s="33"/>
      <c r="C18" s="15" t="s">
        <v>80</v>
      </c>
      <c r="D18" s="16">
        <v>512</v>
      </c>
      <c r="E18" s="16">
        <v>217</v>
      </c>
      <c r="F18" s="16" t="s">
        <v>104</v>
      </c>
      <c r="G18" s="16"/>
      <c r="H18" s="16">
        <v>295</v>
      </c>
      <c r="I18" s="16" t="s">
        <v>122</v>
      </c>
      <c r="J18" s="19">
        <v>0.29122641304017899</v>
      </c>
      <c r="K18" s="20">
        <v>1</v>
      </c>
    </row>
    <row r="19" spans="1:11" s="1" customFormat="1" x14ac:dyDescent="0.2">
      <c r="A19" s="33"/>
      <c r="B19" s="33"/>
      <c r="C19" s="92" t="s">
        <v>79</v>
      </c>
      <c r="D19" s="93">
        <v>512</v>
      </c>
      <c r="E19" s="93">
        <v>217</v>
      </c>
      <c r="F19" s="16" t="s">
        <v>159</v>
      </c>
      <c r="G19" s="112"/>
      <c r="H19" s="93">
        <v>295</v>
      </c>
      <c r="I19" s="93" t="s">
        <v>123</v>
      </c>
      <c r="J19" s="94">
        <v>0.73520042659836804</v>
      </c>
      <c r="K19" s="95">
        <v>1</v>
      </c>
    </row>
    <row r="20" spans="1:11" x14ac:dyDescent="0.2">
      <c r="A20" s="29" t="s">
        <v>6</v>
      </c>
      <c r="B20" s="114" t="s">
        <v>174</v>
      </c>
      <c r="C20" s="11" t="s">
        <v>12</v>
      </c>
      <c r="D20" s="30">
        <v>733</v>
      </c>
      <c r="E20" s="30">
        <v>303</v>
      </c>
      <c r="F20" s="30" t="s">
        <v>19</v>
      </c>
      <c r="G20" s="30"/>
      <c r="H20" s="30">
        <v>430</v>
      </c>
      <c r="I20" s="30" t="s">
        <v>19</v>
      </c>
      <c r="J20" s="31">
        <v>5.1968708229582403E-4</v>
      </c>
      <c r="K20" s="90">
        <f>J20*25</f>
        <v>1.2992177057395601E-2</v>
      </c>
    </row>
    <row r="21" spans="1:11" s="14" customFormat="1" x14ac:dyDescent="0.2">
      <c r="A21" s="32"/>
      <c r="B21" s="33"/>
      <c r="C21" s="22" t="s">
        <v>13</v>
      </c>
      <c r="D21" s="23">
        <v>732</v>
      </c>
      <c r="E21" s="16">
        <v>302</v>
      </c>
      <c r="F21" s="16" t="s">
        <v>23</v>
      </c>
      <c r="G21" s="16"/>
      <c r="H21" s="23">
        <v>430</v>
      </c>
      <c r="I21" s="23" t="s">
        <v>20</v>
      </c>
      <c r="J21" s="24">
        <v>1.14198989510083E-3</v>
      </c>
      <c r="K21" s="91">
        <f>J21*25</f>
        <v>2.8549747377520751E-2</v>
      </c>
    </row>
    <row r="22" spans="1:11" s="9" customFormat="1" x14ac:dyDescent="0.2">
      <c r="A22" s="33"/>
      <c r="B22" s="33"/>
      <c r="C22" s="22" t="s">
        <v>78</v>
      </c>
      <c r="D22" s="23">
        <v>732</v>
      </c>
      <c r="E22" s="16">
        <v>302</v>
      </c>
      <c r="F22" s="16" t="s">
        <v>77</v>
      </c>
      <c r="G22" s="16"/>
      <c r="H22" s="23">
        <v>430</v>
      </c>
      <c r="I22" s="23" t="s">
        <v>19</v>
      </c>
      <c r="J22" s="35">
        <v>3.07294185427965E-2</v>
      </c>
      <c r="K22" s="36">
        <f>J22*25</f>
        <v>0.76823546356991246</v>
      </c>
    </row>
    <row r="23" spans="1:11" x14ac:dyDescent="0.2">
      <c r="A23" s="34"/>
      <c r="B23" s="32" t="s">
        <v>175</v>
      </c>
      <c r="C23" s="22" t="s">
        <v>76</v>
      </c>
      <c r="D23" s="37">
        <v>253</v>
      </c>
      <c r="E23" s="16">
        <v>99</v>
      </c>
      <c r="F23" s="16" t="s">
        <v>66</v>
      </c>
      <c r="G23" s="16"/>
      <c r="H23" s="23">
        <v>154</v>
      </c>
      <c r="I23" s="23" t="s">
        <v>75</v>
      </c>
      <c r="J23" s="36">
        <v>0.36719374329280902</v>
      </c>
      <c r="K23" s="38">
        <v>1</v>
      </c>
    </row>
    <row r="24" spans="1:11" x14ac:dyDescent="0.2">
      <c r="A24" s="34"/>
      <c r="B24" s="33"/>
      <c r="C24" s="22" t="s">
        <v>74</v>
      </c>
      <c r="D24" s="37">
        <v>228</v>
      </c>
      <c r="E24" s="16">
        <v>89</v>
      </c>
      <c r="F24" s="16" t="s">
        <v>65</v>
      </c>
      <c r="G24" s="16"/>
      <c r="H24" s="23">
        <v>139</v>
      </c>
      <c r="I24" s="23" t="s">
        <v>73</v>
      </c>
      <c r="J24" s="36">
        <v>0.96117381186058604</v>
      </c>
      <c r="K24" s="38">
        <v>1</v>
      </c>
    </row>
    <row r="25" spans="1:11" x14ac:dyDescent="0.2">
      <c r="A25" s="34"/>
      <c r="B25" s="33"/>
      <c r="C25" s="22" t="s">
        <v>72</v>
      </c>
      <c r="D25" s="37">
        <v>261</v>
      </c>
      <c r="E25" s="16">
        <v>103</v>
      </c>
      <c r="F25" s="16" t="s">
        <v>71</v>
      </c>
      <c r="G25" s="16"/>
      <c r="H25" s="23">
        <v>158</v>
      </c>
      <c r="I25" s="23" t="s">
        <v>70</v>
      </c>
      <c r="J25" s="36">
        <v>0.52107030548561095</v>
      </c>
      <c r="K25" s="38">
        <v>1</v>
      </c>
    </row>
    <row r="26" spans="1:11" x14ac:dyDescent="0.2">
      <c r="A26" s="34"/>
      <c r="B26" s="33"/>
      <c r="C26" s="22" t="s">
        <v>69</v>
      </c>
      <c r="D26" s="37">
        <v>264</v>
      </c>
      <c r="E26" s="16">
        <v>103</v>
      </c>
      <c r="F26" s="16" t="s">
        <v>63</v>
      </c>
      <c r="G26" s="16"/>
      <c r="H26" s="23">
        <v>161</v>
      </c>
      <c r="I26" s="23" t="s">
        <v>68</v>
      </c>
      <c r="J26" s="36">
        <v>0.13085078936046901</v>
      </c>
      <c r="K26" s="38">
        <v>1</v>
      </c>
    </row>
    <row r="27" spans="1:11" x14ac:dyDescent="0.2">
      <c r="A27" s="34"/>
      <c r="C27" s="22" t="s">
        <v>67</v>
      </c>
      <c r="D27" s="37">
        <v>240</v>
      </c>
      <c r="E27" s="16">
        <v>89</v>
      </c>
      <c r="F27" s="16" t="s">
        <v>66</v>
      </c>
      <c r="G27" s="16"/>
      <c r="H27" s="23">
        <v>151</v>
      </c>
      <c r="I27" s="23" t="s">
        <v>65</v>
      </c>
      <c r="J27" s="36">
        <v>0.13622954788147301</v>
      </c>
      <c r="K27" s="38">
        <v>1</v>
      </c>
    </row>
    <row r="28" spans="1:11" x14ac:dyDescent="0.2">
      <c r="A28" s="34"/>
      <c r="B28" s="33"/>
      <c r="C28" s="25" t="s">
        <v>64</v>
      </c>
      <c r="D28" s="39">
        <v>257</v>
      </c>
      <c r="E28" s="93">
        <v>101</v>
      </c>
      <c r="F28" s="93" t="s">
        <v>63</v>
      </c>
      <c r="G28" s="93"/>
      <c r="H28" s="26">
        <v>156</v>
      </c>
      <c r="I28" s="26" t="s">
        <v>62</v>
      </c>
      <c r="J28" s="27">
        <v>0.99017209533769701</v>
      </c>
      <c r="K28" s="28">
        <v>1</v>
      </c>
    </row>
    <row r="29" spans="1:11" x14ac:dyDescent="0.2">
      <c r="A29" s="40" t="s">
        <v>8</v>
      </c>
      <c r="B29" s="116" t="s">
        <v>176</v>
      </c>
      <c r="C29" s="41" t="s">
        <v>61</v>
      </c>
      <c r="D29" s="42">
        <v>783</v>
      </c>
      <c r="E29" s="30">
        <v>317</v>
      </c>
      <c r="F29" s="100" t="s">
        <v>105</v>
      </c>
      <c r="G29" s="100"/>
      <c r="H29" s="12">
        <v>466</v>
      </c>
      <c r="I29" s="43" t="s">
        <v>124</v>
      </c>
      <c r="J29" s="31">
        <v>5.4581059999999999E-3</v>
      </c>
      <c r="K29" s="44">
        <f>J29*25</f>
        <v>0.13645265000000001</v>
      </c>
    </row>
    <row r="30" spans="1:11" x14ac:dyDescent="0.2">
      <c r="B30" s="32" t="s">
        <v>177</v>
      </c>
      <c r="C30" s="22" t="s">
        <v>15</v>
      </c>
      <c r="D30" s="23">
        <v>747</v>
      </c>
      <c r="E30" s="16">
        <v>302</v>
      </c>
      <c r="F30" s="16" t="s">
        <v>106</v>
      </c>
      <c r="G30" s="16"/>
      <c r="H30" s="23">
        <v>445</v>
      </c>
      <c r="I30" s="23" t="s">
        <v>160</v>
      </c>
      <c r="J30" s="24">
        <v>2.9096986320098201E-5</v>
      </c>
      <c r="K30" s="24">
        <f>J30*25</f>
        <v>7.2742465800245499E-4</v>
      </c>
    </row>
    <row r="31" spans="1:11" x14ac:dyDescent="0.2">
      <c r="B31" s="32" t="s">
        <v>178</v>
      </c>
      <c r="C31" s="25" t="s">
        <v>60</v>
      </c>
      <c r="D31" s="26">
        <v>676</v>
      </c>
      <c r="E31" s="93">
        <v>273</v>
      </c>
      <c r="F31" s="93" t="s">
        <v>59</v>
      </c>
      <c r="G31" s="93"/>
      <c r="H31" s="26">
        <v>403</v>
      </c>
      <c r="I31" s="26" t="s">
        <v>58</v>
      </c>
      <c r="J31" s="45">
        <v>3.0799484645722399E-3</v>
      </c>
      <c r="K31" s="27">
        <f>J31*25</f>
        <v>7.6998711614305992E-2</v>
      </c>
    </row>
    <row r="32" spans="1:11" x14ac:dyDescent="0.2">
      <c r="A32" s="40" t="s">
        <v>57</v>
      </c>
      <c r="B32" s="114" t="s">
        <v>179</v>
      </c>
      <c r="C32" s="46" t="s">
        <v>56</v>
      </c>
      <c r="D32" s="42">
        <v>507</v>
      </c>
      <c r="E32" s="30">
        <v>197</v>
      </c>
      <c r="F32" s="30" t="s">
        <v>107</v>
      </c>
      <c r="G32" s="30"/>
      <c r="H32" s="42">
        <v>310</v>
      </c>
      <c r="I32" s="42" t="s">
        <v>125</v>
      </c>
      <c r="J32" s="47">
        <v>0.03</v>
      </c>
      <c r="K32" s="48">
        <f>J32*25</f>
        <v>0.75</v>
      </c>
    </row>
    <row r="33" spans="1:11" x14ac:dyDescent="0.2">
      <c r="A33" s="34"/>
      <c r="B33" s="32" t="s">
        <v>180</v>
      </c>
      <c r="C33" s="22" t="s">
        <v>55</v>
      </c>
      <c r="D33" s="23">
        <v>378</v>
      </c>
      <c r="E33" s="16">
        <v>147</v>
      </c>
      <c r="F33" s="16" t="s">
        <v>161</v>
      </c>
      <c r="G33" s="16"/>
      <c r="H33" s="23">
        <v>231</v>
      </c>
      <c r="I33" s="23" t="s">
        <v>162</v>
      </c>
      <c r="J33" s="36">
        <v>0.36540935318272</v>
      </c>
      <c r="K33" s="38">
        <v>1</v>
      </c>
    </row>
    <row r="34" spans="1:11" x14ac:dyDescent="0.2">
      <c r="A34" s="34"/>
      <c r="B34" s="33"/>
      <c r="C34" s="22" t="s">
        <v>54</v>
      </c>
      <c r="D34" s="23">
        <v>386</v>
      </c>
      <c r="E34" s="16">
        <v>150</v>
      </c>
      <c r="F34" s="16" t="s">
        <v>108</v>
      </c>
      <c r="G34" s="16"/>
      <c r="H34" s="23">
        <v>236</v>
      </c>
      <c r="I34" s="23" t="s">
        <v>126</v>
      </c>
      <c r="J34" s="35">
        <v>1.7253917187646101E-2</v>
      </c>
      <c r="K34" s="36">
        <f>J34*25</f>
        <v>0.43134792969115254</v>
      </c>
    </row>
    <row r="35" spans="1:11" x14ac:dyDescent="0.2">
      <c r="A35" s="34"/>
      <c r="B35" s="33"/>
      <c r="C35" s="22" t="s">
        <v>53</v>
      </c>
      <c r="D35" s="23">
        <v>376</v>
      </c>
      <c r="E35" s="16">
        <v>153</v>
      </c>
      <c r="F35" s="16" t="s">
        <v>109</v>
      </c>
      <c r="G35" s="16"/>
      <c r="H35" s="23">
        <v>223</v>
      </c>
      <c r="I35" s="23" t="s">
        <v>127</v>
      </c>
      <c r="J35" s="35">
        <v>3.8518600987147003E-2</v>
      </c>
      <c r="K35" s="36">
        <f>J35*25</f>
        <v>0.96296502467867506</v>
      </c>
    </row>
    <row r="36" spans="1:11" x14ac:dyDescent="0.2">
      <c r="A36" s="34"/>
      <c r="B36" s="33"/>
      <c r="C36" s="22" t="s">
        <v>52</v>
      </c>
      <c r="D36" s="23">
        <v>380</v>
      </c>
      <c r="E36" s="16">
        <v>152</v>
      </c>
      <c r="F36" s="16" t="s">
        <v>110</v>
      </c>
      <c r="G36" s="16"/>
      <c r="H36" s="23">
        <v>228</v>
      </c>
      <c r="I36" s="23" t="s">
        <v>128</v>
      </c>
      <c r="J36" s="36">
        <v>0.56501353181045899</v>
      </c>
      <c r="K36" s="38">
        <v>1</v>
      </c>
    </row>
    <row r="37" spans="1:11" x14ac:dyDescent="0.2">
      <c r="A37" s="49"/>
      <c r="B37" s="117"/>
      <c r="C37" s="25" t="s">
        <v>51</v>
      </c>
      <c r="D37" s="26">
        <v>380</v>
      </c>
      <c r="E37" s="93">
        <v>151</v>
      </c>
      <c r="F37" s="93" t="s">
        <v>111</v>
      </c>
      <c r="G37" s="93"/>
      <c r="H37" s="26">
        <v>229</v>
      </c>
      <c r="I37" s="26" t="s">
        <v>129</v>
      </c>
      <c r="J37" s="27">
        <v>7.8535974464577593E-2</v>
      </c>
      <c r="K37" s="28">
        <v>1</v>
      </c>
    </row>
    <row r="39" spans="1:11" x14ac:dyDescent="0.2">
      <c r="A39" s="50" t="s">
        <v>165</v>
      </c>
    </row>
    <row r="40" spans="1:11" x14ac:dyDescent="0.2">
      <c r="A40" s="101" t="s">
        <v>93</v>
      </c>
    </row>
    <row r="41" spans="1:11" x14ac:dyDescent="0.2">
      <c r="A41" s="50" t="s">
        <v>166</v>
      </c>
    </row>
  </sheetData>
  <mergeCells count="2">
    <mergeCell ref="E3:F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F13A-09C0-A44F-8EAD-00281EBB5D7A}">
  <dimension ref="A1:Q18"/>
  <sheetViews>
    <sheetView tabSelected="1" topLeftCell="D1" zoomScale="125" zoomScaleNormal="130" workbookViewId="0">
      <selection activeCell="O22" sqref="O22"/>
    </sheetView>
  </sheetViews>
  <sheetFormatPr baseColWidth="10" defaultRowHeight="16" x14ac:dyDescent="0.2"/>
  <cols>
    <col min="1" max="1" width="21.6640625" style="3" customWidth="1"/>
    <col min="2" max="2" width="53.5" style="9" bestFit="1" customWidth="1"/>
    <col min="3" max="3" width="32.6640625" style="3" bestFit="1" customWidth="1"/>
    <col min="4" max="4" width="3.6640625" style="3" customWidth="1"/>
    <col min="5" max="6" width="14.5" style="3" customWidth="1"/>
    <col min="7" max="7" width="2.33203125" style="3" customWidth="1"/>
    <col min="8" max="8" width="10.5" style="4" customWidth="1"/>
    <col min="9" max="9" width="14.83203125" style="4" customWidth="1"/>
    <col min="10" max="10" width="12.83203125" style="4" customWidth="1"/>
    <col min="11" max="11" width="2.5" style="3" customWidth="1"/>
    <col min="12" max="12" width="9" style="3" bestFit="1" customWidth="1"/>
    <col min="13" max="13" width="16" style="3" customWidth="1"/>
    <col min="14" max="14" width="2.5" style="3" customWidth="1"/>
    <col min="15" max="16" width="14.6640625" style="3" customWidth="1"/>
    <col min="17" max="17" width="12.83203125" style="3" customWidth="1"/>
    <col min="18" max="16384" width="10.83203125" style="3"/>
  </cols>
  <sheetData>
    <row r="1" spans="1:17" s="1" customFormat="1" x14ac:dyDescent="0.2">
      <c r="A1" s="96" t="s">
        <v>130</v>
      </c>
      <c r="B1" s="96"/>
      <c r="H1" s="2"/>
    </row>
    <row r="4" spans="1:17" x14ac:dyDescent="0.2">
      <c r="A4" s="72"/>
      <c r="B4" s="76"/>
      <c r="C4" s="72"/>
      <c r="D4" s="72"/>
      <c r="E4" s="125" t="s">
        <v>27</v>
      </c>
      <c r="F4" s="125"/>
      <c r="G4" s="125"/>
      <c r="H4" s="125"/>
      <c r="I4" s="125"/>
      <c r="J4" s="125"/>
      <c r="K4" s="72"/>
      <c r="L4" s="125" t="s">
        <v>26</v>
      </c>
      <c r="M4" s="125"/>
      <c r="N4" s="125"/>
      <c r="O4" s="125"/>
      <c r="P4" s="125"/>
      <c r="Q4" s="125"/>
    </row>
    <row r="5" spans="1:17" x14ac:dyDescent="0.2">
      <c r="A5" s="113"/>
      <c r="B5" s="113"/>
      <c r="C5" s="113"/>
      <c r="D5" s="113"/>
      <c r="E5" s="123" t="s">
        <v>16</v>
      </c>
      <c r="F5" s="123"/>
      <c r="G5" s="61"/>
      <c r="H5" s="124" t="s">
        <v>17</v>
      </c>
      <c r="I5" s="124"/>
      <c r="J5" s="3"/>
      <c r="L5" s="123" t="s">
        <v>16</v>
      </c>
      <c r="M5" s="123"/>
      <c r="N5" s="51"/>
      <c r="O5" s="124" t="s">
        <v>17</v>
      </c>
      <c r="P5" s="124"/>
    </row>
    <row r="6" spans="1:17" s="9" customFormat="1" x14ac:dyDescent="0.2">
      <c r="A6" s="64" t="s">
        <v>88</v>
      </c>
      <c r="B6" s="64" t="s">
        <v>168</v>
      </c>
      <c r="C6" s="64" t="s">
        <v>89</v>
      </c>
      <c r="D6" s="64"/>
      <c r="E6" s="97" t="s">
        <v>163</v>
      </c>
      <c r="F6" s="97" t="s">
        <v>164</v>
      </c>
      <c r="G6" s="99"/>
      <c r="H6" s="97" t="s">
        <v>163</v>
      </c>
      <c r="I6" s="97" t="s">
        <v>164</v>
      </c>
      <c r="J6" s="97" t="s">
        <v>132</v>
      </c>
      <c r="L6" s="97" t="s">
        <v>163</v>
      </c>
      <c r="M6" s="97" t="s">
        <v>164</v>
      </c>
      <c r="N6" s="62"/>
      <c r="O6" s="97" t="s">
        <v>163</v>
      </c>
      <c r="P6" s="97" t="s">
        <v>164</v>
      </c>
      <c r="Q6" s="97" t="s">
        <v>132</v>
      </c>
    </row>
    <row r="7" spans="1:17" x14ac:dyDescent="0.2">
      <c r="A7" s="53" t="s">
        <v>5</v>
      </c>
      <c r="B7" s="115" t="s">
        <v>169</v>
      </c>
      <c r="C7" s="9" t="s">
        <v>48</v>
      </c>
      <c r="D7" s="9"/>
      <c r="E7" s="65">
        <v>185</v>
      </c>
      <c r="F7" s="65" t="s">
        <v>21</v>
      </c>
      <c r="G7" s="65"/>
      <c r="H7" s="65">
        <v>348</v>
      </c>
      <c r="I7" s="65" t="s">
        <v>40</v>
      </c>
      <c r="J7" s="66">
        <v>2.3099999999999999E-6</v>
      </c>
      <c r="L7" s="84">
        <v>146</v>
      </c>
      <c r="M7" s="84" t="s">
        <v>21</v>
      </c>
      <c r="N7" s="4"/>
      <c r="O7" s="4">
        <v>156</v>
      </c>
      <c r="P7" s="4" t="s">
        <v>41</v>
      </c>
      <c r="Q7" s="67">
        <v>1.271009E-3</v>
      </c>
    </row>
    <row r="8" spans="1:17" s="14" customFormat="1" x14ac:dyDescent="0.2">
      <c r="B8" s="115" t="s">
        <v>170</v>
      </c>
      <c r="C8" s="9" t="s">
        <v>0</v>
      </c>
      <c r="D8" s="9"/>
      <c r="E8" s="68">
        <v>131</v>
      </c>
      <c r="F8" s="68" t="s">
        <v>134</v>
      </c>
      <c r="G8" s="68"/>
      <c r="H8" s="68">
        <v>225</v>
      </c>
      <c r="I8" s="68" t="s">
        <v>138</v>
      </c>
      <c r="J8" s="102">
        <v>2.7645794000000001E-2</v>
      </c>
      <c r="K8" s="18"/>
      <c r="L8" s="85">
        <v>90</v>
      </c>
      <c r="M8" s="85" t="s">
        <v>143</v>
      </c>
      <c r="N8" s="68"/>
      <c r="O8" s="68">
        <v>78</v>
      </c>
      <c r="P8" s="68" t="s">
        <v>148</v>
      </c>
      <c r="Q8" s="102">
        <v>1.6024387000000001E-2</v>
      </c>
    </row>
    <row r="9" spans="1:17" s="9" customFormat="1" x14ac:dyDescent="0.2">
      <c r="C9" s="9" t="s">
        <v>10</v>
      </c>
      <c r="E9" s="68">
        <v>131</v>
      </c>
      <c r="F9" s="68" t="s">
        <v>154</v>
      </c>
      <c r="G9" s="68"/>
      <c r="H9" s="68">
        <v>225</v>
      </c>
      <c r="I9" s="68" t="s">
        <v>139</v>
      </c>
      <c r="J9" s="69">
        <v>1.089107E-3</v>
      </c>
      <c r="L9" s="85">
        <v>90</v>
      </c>
      <c r="M9" s="85" t="s">
        <v>144</v>
      </c>
      <c r="N9" s="68"/>
      <c r="O9" s="68">
        <v>78</v>
      </c>
      <c r="P9" s="68" t="s">
        <v>149</v>
      </c>
      <c r="Q9" s="69">
        <v>2.7630969999999999E-3</v>
      </c>
    </row>
    <row r="10" spans="1:17" s="9" customFormat="1" x14ac:dyDescent="0.2">
      <c r="C10" s="9" t="s">
        <v>9</v>
      </c>
      <c r="E10" s="68">
        <v>131</v>
      </c>
      <c r="F10" s="68" t="s">
        <v>135</v>
      </c>
      <c r="G10" s="68"/>
      <c r="H10" s="68">
        <v>225</v>
      </c>
      <c r="I10" s="68" t="s">
        <v>140</v>
      </c>
      <c r="J10" s="69">
        <v>1.196335E-3</v>
      </c>
      <c r="L10" s="85">
        <v>90</v>
      </c>
      <c r="M10" s="85" t="s">
        <v>145</v>
      </c>
      <c r="N10" s="68"/>
      <c r="O10" s="68">
        <v>78</v>
      </c>
      <c r="P10" s="68" t="s">
        <v>150</v>
      </c>
      <c r="Q10" s="69">
        <v>5.4277190000000001E-3</v>
      </c>
    </row>
    <row r="11" spans="1:17" s="9" customFormat="1" x14ac:dyDescent="0.2">
      <c r="B11" s="118" t="s">
        <v>171</v>
      </c>
      <c r="C11" s="3" t="s">
        <v>11</v>
      </c>
      <c r="D11" s="3"/>
      <c r="E11" s="4">
        <v>169</v>
      </c>
      <c r="F11" s="4" t="s">
        <v>42</v>
      </c>
      <c r="G11" s="71"/>
      <c r="H11" s="4">
        <v>309</v>
      </c>
      <c r="I11" s="4" t="s">
        <v>43</v>
      </c>
      <c r="J11" s="67">
        <v>9.3877800000000003E-4</v>
      </c>
      <c r="L11" s="84">
        <v>128</v>
      </c>
      <c r="M11" s="84" t="s">
        <v>44</v>
      </c>
      <c r="N11" s="4"/>
      <c r="O11" s="4">
        <v>139</v>
      </c>
      <c r="P11" s="4" t="s">
        <v>45</v>
      </c>
      <c r="Q11" s="67">
        <v>5.4365499999999998E-4</v>
      </c>
    </row>
    <row r="12" spans="1:17" s="1" customFormat="1" x14ac:dyDescent="0.2">
      <c r="A12" s="29" t="s">
        <v>7</v>
      </c>
      <c r="B12" s="115" t="s">
        <v>173</v>
      </c>
      <c r="C12" s="76" t="s">
        <v>14</v>
      </c>
      <c r="D12" s="73"/>
      <c r="E12" s="74">
        <v>125</v>
      </c>
      <c r="F12" s="74" t="s">
        <v>136</v>
      </c>
      <c r="G12" s="83"/>
      <c r="H12" s="74">
        <v>217</v>
      </c>
      <c r="I12" s="74" t="s">
        <v>141</v>
      </c>
      <c r="J12" s="103">
        <v>0.01</v>
      </c>
      <c r="L12" s="86">
        <v>92</v>
      </c>
      <c r="M12" s="86" t="s">
        <v>146</v>
      </c>
      <c r="N12" s="74"/>
      <c r="O12" s="74">
        <v>78</v>
      </c>
      <c r="P12" s="74" t="s">
        <v>151</v>
      </c>
      <c r="Q12" s="75">
        <v>0.11</v>
      </c>
    </row>
    <row r="13" spans="1:17" x14ac:dyDescent="0.2">
      <c r="A13" s="29" t="s">
        <v>6</v>
      </c>
      <c r="B13" s="114" t="s">
        <v>174</v>
      </c>
      <c r="C13" s="76" t="s">
        <v>12</v>
      </c>
      <c r="D13" s="76"/>
      <c r="E13" s="77">
        <v>170</v>
      </c>
      <c r="F13" s="77" t="s">
        <v>19</v>
      </c>
      <c r="G13" s="68"/>
      <c r="H13" s="77">
        <v>300</v>
      </c>
      <c r="I13" s="77" t="s">
        <v>19</v>
      </c>
      <c r="J13" s="75">
        <v>0.06</v>
      </c>
      <c r="L13" s="87">
        <v>133</v>
      </c>
      <c r="M13" s="87" t="s">
        <v>19</v>
      </c>
      <c r="N13" s="77"/>
      <c r="O13" s="77">
        <v>130</v>
      </c>
      <c r="P13" s="77" t="s">
        <v>46</v>
      </c>
      <c r="Q13" s="78">
        <v>2.7179190000000001E-3</v>
      </c>
    </row>
    <row r="14" spans="1:17" s="14" customFormat="1" x14ac:dyDescent="0.2">
      <c r="A14" s="32"/>
      <c r="B14" s="33"/>
      <c r="C14" s="3" t="s">
        <v>13</v>
      </c>
      <c r="D14" s="3"/>
      <c r="E14" s="4">
        <v>169</v>
      </c>
      <c r="F14" s="4" t="s">
        <v>46</v>
      </c>
      <c r="G14" s="71"/>
      <c r="H14" s="4">
        <v>300</v>
      </c>
      <c r="I14" s="4" t="s">
        <v>47</v>
      </c>
      <c r="J14" s="67">
        <v>3.5148299999999998E-4</v>
      </c>
      <c r="L14" s="84">
        <v>133</v>
      </c>
      <c r="M14" s="84" t="s">
        <v>23</v>
      </c>
      <c r="N14" s="65"/>
      <c r="O14" s="65">
        <v>130</v>
      </c>
      <c r="P14" s="65" t="s">
        <v>46</v>
      </c>
      <c r="Q14" s="70">
        <v>0.49</v>
      </c>
    </row>
    <row r="15" spans="1:17" x14ac:dyDescent="0.2">
      <c r="A15" s="79" t="s">
        <v>8</v>
      </c>
      <c r="B15" s="119" t="s">
        <v>177</v>
      </c>
      <c r="C15" s="80" t="s">
        <v>15</v>
      </c>
      <c r="D15" s="80"/>
      <c r="E15" s="81">
        <v>171</v>
      </c>
      <c r="F15" s="81" t="s">
        <v>137</v>
      </c>
      <c r="G15" s="71"/>
      <c r="H15" s="81">
        <v>309</v>
      </c>
      <c r="I15" s="81" t="s">
        <v>142</v>
      </c>
      <c r="J15" s="82">
        <v>1.454934E-3</v>
      </c>
      <c r="K15" s="63"/>
      <c r="L15" s="88">
        <v>131</v>
      </c>
      <c r="M15" s="88" t="s">
        <v>147</v>
      </c>
      <c r="N15" s="83"/>
      <c r="O15" s="83">
        <v>136</v>
      </c>
      <c r="P15" s="83" t="s">
        <v>152</v>
      </c>
      <c r="Q15" s="126">
        <v>4.9000000000000002E-2</v>
      </c>
    </row>
    <row r="16" spans="1:17" x14ac:dyDescent="0.2">
      <c r="H16" s="3"/>
      <c r="I16" s="3"/>
      <c r="J16" s="3"/>
      <c r="N16" s="4"/>
    </row>
    <row r="17" spans="1:10" x14ac:dyDescent="0.2">
      <c r="A17" s="3" t="s">
        <v>165</v>
      </c>
      <c r="G17" s="4"/>
      <c r="H17" s="3"/>
      <c r="I17" s="3"/>
      <c r="J17" s="3"/>
    </row>
    <row r="18" spans="1:10" x14ac:dyDescent="0.2">
      <c r="A18" s="9" t="s">
        <v>131</v>
      </c>
      <c r="G18" s="4"/>
      <c r="H18" s="3"/>
      <c r="I18" s="3"/>
      <c r="J18" s="3"/>
    </row>
  </sheetData>
  <mergeCells count="6">
    <mergeCell ref="E5:F5"/>
    <mergeCell ref="H5:I5"/>
    <mergeCell ref="E4:J4"/>
    <mergeCell ref="L4:Q4"/>
    <mergeCell ref="L5:M5"/>
    <mergeCell ref="O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Suppl Table 1</vt:lpstr>
      <vt:lpstr>Suppl Table 2</vt:lpstr>
      <vt:lpstr>Suppl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Llonga Tejedor, Natalia</dc:creator>
  <cp:lastModifiedBy>Llonga Tejedor, Natalia</cp:lastModifiedBy>
  <dcterms:created xsi:type="dcterms:W3CDTF">2025-02-21T14:38:40Z</dcterms:created>
  <dcterms:modified xsi:type="dcterms:W3CDTF">2025-08-21T08:45:20Z</dcterms:modified>
</cp:coreProperties>
</file>