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ni\PhD\figures\paper_iPIC_II\Submission_NSMB\"/>
    </mc:Choice>
  </mc:AlternateContent>
  <xr:revisionPtr revIDLastSave="0" documentId="13_ncr:1_{AF58B80C-AF1A-44E8-8634-6EF0478A2413}" xr6:coauthVersionLast="47" xr6:coauthVersionMax="47" xr10:uidLastSave="{00000000-0000-0000-0000-000000000000}"/>
  <bookViews>
    <workbookView xWindow="-108" yWindow="-108" windowWidth="23256" windowHeight="12456" xr2:uid="{E8FC6938-2021-480A-953C-462392E9039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" l="1"/>
  <c r="F47" i="1" s="1"/>
  <c r="E46" i="1"/>
  <c r="F46" i="1" s="1"/>
  <c r="E45" i="1"/>
  <c r="E44" i="1"/>
  <c r="E43" i="1"/>
  <c r="F44" i="1" s="1"/>
  <c r="E42" i="1"/>
  <c r="E37" i="1"/>
  <c r="E36" i="1"/>
  <c r="F36" i="1" s="1"/>
  <c r="E35" i="1"/>
  <c r="E34" i="1"/>
  <c r="E33" i="1"/>
  <c r="F34" i="1" s="1"/>
  <c r="E32" i="1"/>
  <c r="E27" i="1"/>
  <c r="E26" i="1"/>
  <c r="F27" i="1" s="1"/>
  <c r="E25" i="1"/>
  <c r="E24" i="1"/>
  <c r="F24" i="1" s="1"/>
  <c r="E23" i="1"/>
  <c r="E22" i="1"/>
  <c r="E21" i="1"/>
  <c r="E20" i="1"/>
  <c r="F20" i="1" s="1"/>
  <c r="E19" i="1"/>
  <c r="E14" i="1"/>
  <c r="F14" i="1" s="1"/>
  <c r="E13" i="1"/>
  <c r="E12" i="1"/>
  <c r="E11" i="1"/>
  <c r="F10" i="1" s="1"/>
  <c r="E10" i="1"/>
  <c r="E9" i="1"/>
  <c r="E8" i="1"/>
  <c r="E7" i="1"/>
  <c r="E6" i="1"/>
  <c r="F8" i="1"/>
  <c r="F43" i="1"/>
  <c r="F37" i="1"/>
  <c r="F21" i="1"/>
  <c r="F33" i="1" l="1"/>
  <c r="F23" i="1"/>
  <c r="F26" i="1"/>
  <c r="F13" i="1"/>
  <c r="F11" i="1"/>
  <c r="F7" i="1"/>
</calcChain>
</file>

<file path=xl/sharedStrings.xml><?xml version="1.0" encoding="utf-8"?>
<sst xmlns="http://schemas.openxmlformats.org/spreadsheetml/2006/main" count="65" uniqueCount="20">
  <si>
    <t>raw data</t>
  </si>
  <si>
    <t>V(sup) [µl]</t>
  </si>
  <si>
    <t>input</t>
  </si>
  <si>
    <t>supernatant</t>
  </si>
  <si>
    <t>IP</t>
  </si>
  <si>
    <t>30.06.23 - 28 h</t>
  </si>
  <si>
    <t>int</t>
  </si>
  <si>
    <t>early</t>
  </si>
  <si>
    <t>T7</t>
  </si>
  <si>
    <t>25.07.23 - 5 h</t>
  </si>
  <si>
    <t>Signal intensity</t>
  </si>
  <si>
    <t>applied V [µl]</t>
  </si>
  <si>
    <t>signal intensity normalized on 100%</t>
  </si>
  <si>
    <t>adjusted Signal intensity</t>
  </si>
  <si>
    <t>Replicate 1</t>
  </si>
  <si>
    <t>Replicate 2</t>
  </si>
  <si>
    <t>Visualized via OriginPro</t>
  </si>
  <si>
    <t>Replicate 3-II</t>
  </si>
  <si>
    <t>Replicate 3-I</t>
  </si>
  <si>
    <t>27.07.23 - 26 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</si>
</sst>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E751C-DDE0-445A-A9E5-0F63D50137A6}">
  <dimension ref="A3:F50"/>
  <sheetViews>
    <sheetView tabSelected="1" workbookViewId="0">
      <selection activeCell="G9" sqref="G9"/>
    </sheetView>
  </sheetViews>
  <sheetFormatPr defaultRowHeight="14.4" x14ac:dyDescent="0.3"/>
  <cols>
    <col min="3" max="3" width="12.77734375" bestFit="1" customWidth="1"/>
    <col min="4" max="4" width="11.21875" bestFit="1" customWidth="1"/>
    <col min="5" max="5" width="20.21875" bestFit="1" customWidth="1"/>
    <col min="6" max="6" width="29.6640625" bestFit="1" customWidth="1"/>
  </cols>
  <sheetData>
    <row r="3" spans="1:6" x14ac:dyDescent="0.3">
      <c r="A3" t="s">
        <v>14</v>
      </c>
    </row>
    <row r="4" spans="1:6" x14ac:dyDescent="0.3">
      <c r="A4" t="s">
        <v>5</v>
      </c>
    </row>
    <row r="5" spans="1:6" x14ac:dyDescent="0.3">
      <c r="C5" t="s">
        <v>10</v>
      </c>
      <c r="D5" t="s">
        <v>11</v>
      </c>
      <c r="E5" t="s">
        <v>13</v>
      </c>
      <c r="F5" t="s">
        <v>12</v>
      </c>
    </row>
    <row r="6" spans="1:6" x14ac:dyDescent="0.3">
      <c r="A6" s="1" t="s">
        <v>6</v>
      </c>
      <c r="B6" t="s">
        <v>2</v>
      </c>
      <c r="C6">
        <v>8588945</v>
      </c>
      <c r="D6">
        <v>5</v>
      </c>
      <c r="E6">
        <f>C6*(D8/D6)</f>
        <v>17177890</v>
      </c>
    </row>
    <row r="7" spans="1:6" x14ac:dyDescent="0.3">
      <c r="A7" s="1"/>
      <c r="B7" t="s">
        <v>3</v>
      </c>
      <c r="C7">
        <v>474042</v>
      </c>
      <c r="D7">
        <v>2.5</v>
      </c>
      <c r="E7">
        <f>C7*(D8/D7)</f>
        <v>1896168</v>
      </c>
      <c r="F7">
        <f>E7/(E7+E8)*100</f>
        <v>24.512206992935397</v>
      </c>
    </row>
    <row r="8" spans="1:6" x14ac:dyDescent="0.3">
      <c r="A8" s="1"/>
      <c r="B8" t="s">
        <v>4</v>
      </c>
      <c r="C8">
        <v>5839439</v>
      </c>
      <c r="D8">
        <v>10</v>
      </c>
      <c r="E8">
        <f>C8*(D8/D8)</f>
        <v>5839439</v>
      </c>
      <c r="F8" s="4">
        <f>E8/(E7+E8)*100</f>
        <v>75.48779300706461</v>
      </c>
    </row>
    <row r="9" spans="1:6" x14ac:dyDescent="0.3">
      <c r="A9" s="2" t="s">
        <v>7</v>
      </c>
      <c r="B9" t="s">
        <v>2</v>
      </c>
      <c r="C9">
        <v>10013560</v>
      </c>
      <c r="D9">
        <v>5</v>
      </c>
      <c r="E9">
        <f>C9*(D11/D9)</f>
        <v>20027120</v>
      </c>
    </row>
    <row r="10" spans="1:6" x14ac:dyDescent="0.3">
      <c r="A10" s="2"/>
      <c r="B10" t="s">
        <v>3</v>
      </c>
      <c r="C10">
        <v>1021790</v>
      </c>
      <c r="D10">
        <v>2.5</v>
      </c>
      <c r="E10">
        <f>C10*(D11/D10)</f>
        <v>4087160</v>
      </c>
      <c r="F10">
        <f>E10/(E10+E11)*100</f>
        <v>85.213183070448338</v>
      </c>
    </row>
    <row r="11" spans="1:6" x14ac:dyDescent="0.3">
      <c r="A11" s="2"/>
      <c r="B11" t="s">
        <v>4</v>
      </c>
      <c r="C11">
        <v>709234</v>
      </c>
      <c r="D11">
        <v>10</v>
      </c>
      <c r="E11">
        <f>C11*(D11/D11)</f>
        <v>709234</v>
      </c>
      <c r="F11" s="4">
        <f>E11/(E10+E11)*100</f>
        <v>14.786816929551657</v>
      </c>
    </row>
    <row r="12" spans="1:6" x14ac:dyDescent="0.3">
      <c r="A12" s="3" t="s">
        <v>8</v>
      </c>
      <c r="B12" t="s">
        <v>2</v>
      </c>
      <c r="C12">
        <v>8725296</v>
      </c>
      <c r="D12">
        <v>5</v>
      </c>
      <c r="E12">
        <f>C12*(D14/D12)</f>
        <v>17450592</v>
      </c>
    </row>
    <row r="13" spans="1:6" x14ac:dyDescent="0.3">
      <c r="A13" s="3"/>
      <c r="B13" t="s">
        <v>3</v>
      </c>
      <c r="C13">
        <v>14251924</v>
      </c>
      <c r="D13">
        <v>2.5</v>
      </c>
      <c r="E13">
        <f>C13*(D14/D13)</f>
        <v>57007696</v>
      </c>
      <c r="F13">
        <f>E13/(E13+E14)*100</f>
        <v>99.755795781746428</v>
      </c>
    </row>
    <row r="14" spans="1:6" x14ac:dyDescent="0.3">
      <c r="A14" s="3"/>
      <c r="B14" t="s">
        <v>4</v>
      </c>
      <c r="C14">
        <v>139556</v>
      </c>
      <c r="D14">
        <v>10</v>
      </c>
      <c r="E14">
        <f>C14*(D14/D14)</f>
        <v>139556</v>
      </c>
      <c r="F14" s="4">
        <f>E14/(E13+E14)*100</f>
        <v>0.24420421825357411</v>
      </c>
    </row>
    <row r="16" spans="1:6" x14ac:dyDescent="0.3">
      <c r="A16" t="s">
        <v>15</v>
      </c>
    </row>
    <row r="17" spans="1:6" x14ac:dyDescent="0.3">
      <c r="A17" t="s">
        <v>9</v>
      </c>
    </row>
    <row r="18" spans="1:6" x14ac:dyDescent="0.3">
      <c r="C18" t="s">
        <v>0</v>
      </c>
      <c r="D18" t="s">
        <v>1</v>
      </c>
      <c r="E18" t="s">
        <v>13</v>
      </c>
      <c r="F18" t="s">
        <v>12</v>
      </c>
    </row>
    <row r="19" spans="1:6" x14ac:dyDescent="0.3">
      <c r="A19" s="1" t="s">
        <v>6</v>
      </c>
      <c r="B19" t="s">
        <v>2</v>
      </c>
      <c r="C19">
        <v>9113894</v>
      </c>
      <c r="D19">
        <v>3</v>
      </c>
      <c r="E19">
        <f>C19*(D21/D19)</f>
        <v>12151858.666666666</v>
      </c>
    </row>
    <row r="20" spans="1:6" x14ac:dyDescent="0.3">
      <c r="A20" s="1"/>
      <c r="B20" t="s">
        <v>3</v>
      </c>
      <c r="C20">
        <v>459820</v>
      </c>
      <c r="D20">
        <v>3</v>
      </c>
      <c r="E20">
        <f>C20*(D21/D20)</f>
        <v>613093.33333333326</v>
      </c>
      <c r="F20">
        <f>E20/(E20+E21)*100</f>
        <v>4.7222413567832699</v>
      </c>
    </row>
    <row r="21" spans="1:6" x14ac:dyDescent="0.3">
      <c r="A21" s="1"/>
      <c r="B21" t="s">
        <v>4</v>
      </c>
      <c r="C21">
        <v>12370007</v>
      </c>
      <c r="D21">
        <v>4</v>
      </c>
      <c r="E21">
        <f>C21*(D21/D21)</f>
        <v>12370007</v>
      </c>
      <c r="F21" s="4">
        <f>E21/(E20+E21)*100</f>
        <v>95.277758643216728</v>
      </c>
    </row>
    <row r="22" spans="1:6" x14ac:dyDescent="0.3">
      <c r="A22" s="2" t="s">
        <v>7</v>
      </c>
      <c r="B22" t="s">
        <v>2</v>
      </c>
      <c r="C22">
        <v>15479300</v>
      </c>
      <c r="D22">
        <v>3</v>
      </c>
      <c r="E22">
        <f>C22*(D24/D22)</f>
        <v>20639066.666666664</v>
      </c>
    </row>
    <row r="23" spans="1:6" x14ac:dyDescent="0.3">
      <c r="A23" s="2"/>
      <c r="B23" t="s">
        <v>3</v>
      </c>
      <c r="C23">
        <v>5007146</v>
      </c>
      <c r="D23">
        <v>3</v>
      </c>
      <c r="E23">
        <f>C23*(D24/D23)</f>
        <v>6676194.666666666</v>
      </c>
      <c r="F23">
        <f>E23/(E23+E24)*100</f>
        <v>68.269698896389841</v>
      </c>
    </row>
    <row r="24" spans="1:6" x14ac:dyDescent="0.3">
      <c r="A24" s="2"/>
      <c r="B24" t="s">
        <v>4</v>
      </c>
      <c r="C24">
        <v>3102953</v>
      </c>
      <c r="D24">
        <v>4</v>
      </c>
      <c r="E24">
        <f>C24*(D24/D24)</f>
        <v>3102953</v>
      </c>
      <c r="F24" s="4">
        <f>E24/(E23+E24)*100</f>
        <v>31.730301103610159</v>
      </c>
    </row>
    <row r="25" spans="1:6" x14ac:dyDescent="0.3">
      <c r="A25" s="3" t="s">
        <v>8</v>
      </c>
      <c r="B25" t="s">
        <v>2</v>
      </c>
      <c r="C25">
        <v>34879300</v>
      </c>
      <c r="D25">
        <v>3</v>
      </c>
      <c r="E25">
        <f>C25*(D27/D25)</f>
        <v>46505733.333333328</v>
      </c>
    </row>
    <row r="26" spans="1:6" x14ac:dyDescent="0.3">
      <c r="A26" s="3"/>
      <c r="B26" t="s">
        <v>3</v>
      </c>
      <c r="C26">
        <v>47396886</v>
      </c>
      <c r="D26">
        <v>3</v>
      </c>
      <c r="E26">
        <f>C26*(D27/D26)</f>
        <v>63195848</v>
      </c>
      <c r="F26">
        <f>E26/(E26+E27)*100</f>
        <v>99.65347799217281</v>
      </c>
    </row>
    <row r="27" spans="1:6" x14ac:dyDescent="0.3">
      <c r="A27" s="3"/>
      <c r="B27" t="s">
        <v>4</v>
      </c>
      <c r="C27">
        <v>219749</v>
      </c>
      <c r="D27">
        <v>4</v>
      </c>
      <c r="E27">
        <f>C27*(D27/D27)</f>
        <v>219749</v>
      </c>
      <c r="F27" s="4">
        <f>E27/(E26+E27)*100</f>
        <v>0.34652200782719117</v>
      </c>
    </row>
    <row r="29" spans="1:6" x14ac:dyDescent="0.3">
      <c r="A29" t="s">
        <v>18</v>
      </c>
    </row>
    <row r="30" spans="1:6" x14ac:dyDescent="0.3">
      <c r="A30" t="s">
        <v>9</v>
      </c>
    </row>
    <row r="31" spans="1:6" x14ac:dyDescent="0.3">
      <c r="C31" t="s">
        <v>0</v>
      </c>
      <c r="D31" t="s">
        <v>1</v>
      </c>
      <c r="E31" t="s">
        <v>13</v>
      </c>
      <c r="F31" t="s">
        <v>12</v>
      </c>
    </row>
    <row r="32" spans="1:6" x14ac:dyDescent="0.3">
      <c r="A32" s="1" t="s">
        <v>6</v>
      </c>
      <c r="B32" t="s">
        <v>2</v>
      </c>
      <c r="C32">
        <v>5099681</v>
      </c>
      <c r="D32">
        <v>5</v>
      </c>
      <c r="E32">
        <f>C32*(D34/D32)</f>
        <v>4079744.8000000003</v>
      </c>
    </row>
    <row r="33" spans="1:6" x14ac:dyDescent="0.3">
      <c r="A33" s="1"/>
      <c r="B33" t="s">
        <v>3</v>
      </c>
      <c r="C33">
        <v>199749</v>
      </c>
      <c r="D33">
        <v>4</v>
      </c>
      <c r="E33">
        <f>C33*(D34/D33)</f>
        <v>199749</v>
      </c>
      <c r="F33">
        <f>E33/(E33+E34)*100</f>
        <v>2.5322962888964557</v>
      </c>
    </row>
    <row r="34" spans="1:6" x14ac:dyDescent="0.3">
      <c r="A34" s="1"/>
      <c r="B34" t="s">
        <v>4</v>
      </c>
      <c r="C34">
        <v>7688309</v>
      </c>
      <c r="D34">
        <v>4</v>
      </c>
      <c r="E34">
        <f>C34*(D34/D34)</f>
        <v>7688309</v>
      </c>
      <c r="F34" s="4">
        <f>E34/(E33+E34)*100</f>
        <v>97.467703711103553</v>
      </c>
    </row>
    <row r="35" spans="1:6" x14ac:dyDescent="0.3">
      <c r="A35" s="3" t="s">
        <v>8</v>
      </c>
      <c r="B35" t="s">
        <v>2</v>
      </c>
      <c r="C35">
        <v>22379622</v>
      </c>
      <c r="D35">
        <v>5</v>
      </c>
      <c r="E35">
        <f>C35*(D37/D35)</f>
        <v>17903697.600000001</v>
      </c>
    </row>
    <row r="36" spans="1:6" x14ac:dyDescent="0.3">
      <c r="A36" s="3"/>
      <c r="B36" t="s">
        <v>3</v>
      </c>
      <c r="C36">
        <v>47910300</v>
      </c>
      <c r="D36">
        <v>4</v>
      </c>
      <c r="E36">
        <f>C36*(D37/D36)</f>
        <v>47910300</v>
      </c>
      <c r="F36">
        <f>E36/(E36+E37)*100</f>
        <v>99.615365670622509</v>
      </c>
    </row>
    <row r="37" spans="1:6" x14ac:dyDescent="0.3">
      <c r="A37" s="3"/>
      <c r="B37" t="s">
        <v>4</v>
      </c>
      <c r="C37">
        <v>184991</v>
      </c>
      <c r="D37">
        <v>4</v>
      </c>
      <c r="E37">
        <f>C37*(D37/D37)</f>
        <v>184991</v>
      </c>
      <c r="F37" s="4">
        <f>E37/(E36+E37)*100</f>
        <v>0.38463432937748521</v>
      </c>
    </row>
    <row r="39" spans="1:6" x14ac:dyDescent="0.3">
      <c r="A39" t="s">
        <v>17</v>
      </c>
    </row>
    <row r="40" spans="1:6" x14ac:dyDescent="0.3">
      <c r="A40" t="s">
        <v>19</v>
      </c>
    </row>
    <row r="41" spans="1:6" x14ac:dyDescent="0.3">
      <c r="C41" t="s">
        <v>0</v>
      </c>
      <c r="D41" t="s">
        <v>1</v>
      </c>
      <c r="E41" t="s">
        <v>13</v>
      </c>
      <c r="F41" t="s">
        <v>12</v>
      </c>
    </row>
    <row r="42" spans="1:6" x14ac:dyDescent="0.3">
      <c r="A42" s="2" t="s">
        <v>7</v>
      </c>
      <c r="B42" t="s">
        <v>2</v>
      </c>
      <c r="C42">
        <v>28725401</v>
      </c>
      <c r="D42">
        <v>8</v>
      </c>
      <c r="E42">
        <f>C42*(D44/D42)</f>
        <v>28725401</v>
      </c>
    </row>
    <row r="43" spans="1:6" x14ac:dyDescent="0.3">
      <c r="A43" s="2"/>
      <c r="B43" t="s">
        <v>3</v>
      </c>
      <c r="C43">
        <v>17556037</v>
      </c>
      <c r="D43">
        <v>5</v>
      </c>
      <c r="E43">
        <f>C43*(D44/D43)</f>
        <v>28089659.200000003</v>
      </c>
      <c r="F43">
        <f>E43/(E43+E44)*100</f>
        <v>74.536883377726255</v>
      </c>
    </row>
    <row r="44" spans="1:6" x14ac:dyDescent="0.3">
      <c r="A44" s="2"/>
      <c r="B44" t="s">
        <v>4</v>
      </c>
      <c r="C44">
        <v>9595924</v>
      </c>
      <c r="D44">
        <v>8</v>
      </c>
      <c r="E44">
        <f>C44*(D44/D44)</f>
        <v>9595924</v>
      </c>
      <c r="F44" s="4">
        <f>E44/(E43+E44)*100</f>
        <v>25.463116622273741</v>
      </c>
    </row>
    <row r="45" spans="1:6" x14ac:dyDescent="0.3">
      <c r="A45" s="3" t="s">
        <v>8</v>
      </c>
      <c r="B45" t="s">
        <v>2</v>
      </c>
      <c r="C45">
        <v>57318120</v>
      </c>
      <c r="D45">
        <v>8</v>
      </c>
      <c r="E45">
        <f>C45*(D47/D45)</f>
        <v>57318120</v>
      </c>
    </row>
    <row r="46" spans="1:6" x14ac:dyDescent="0.3">
      <c r="A46" s="3"/>
      <c r="B46" t="s">
        <v>3</v>
      </c>
      <c r="C46">
        <v>84176253</v>
      </c>
      <c r="D46">
        <v>5</v>
      </c>
      <c r="E46">
        <f>C46*(D47/D46)</f>
        <v>134682004.80000001</v>
      </c>
      <c r="F46">
        <f>E46/(E46+E47)*100</f>
        <v>98.067373362202403</v>
      </c>
    </row>
    <row r="47" spans="1:6" x14ac:dyDescent="0.3">
      <c r="A47" s="3"/>
      <c r="B47" t="s">
        <v>4</v>
      </c>
      <c r="C47">
        <v>2654196</v>
      </c>
      <c r="D47">
        <v>8</v>
      </c>
      <c r="E47">
        <f>C47*(D47/D47)</f>
        <v>2654196</v>
      </c>
      <c r="F47" s="4">
        <f>E47/(E46+E47)*100</f>
        <v>1.9326266377975991</v>
      </c>
    </row>
    <row r="50" spans="1:3" x14ac:dyDescent="0.3">
      <c r="A50" s="4" t="s">
        <v>16</v>
      </c>
      <c r="B50" s="4"/>
      <c r="C50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Jungwirth</dc:creator>
  <cp:lastModifiedBy>Stefan Jungwirth</cp:lastModifiedBy>
  <dcterms:created xsi:type="dcterms:W3CDTF">2025-07-01T15:10:19Z</dcterms:created>
  <dcterms:modified xsi:type="dcterms:W3CDTF">2025-08-20T07:46:41Z</dcterms:modified>
</cp:coreProperties>
</file>