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2P\Desktop\"/>
    </mc:Choice>
  </mc:AlternateContent>
  <xr:revisionPtr revIDLastSave="0" documentId="13_ncr:1_{C740F2C9-74D8-4E96-B7F9-949540151C27}" xr6:coauthVersionLast="47" xr6:coauthVersionMax="47" xr10:uidLastSave="{00000000-0000-0000-0000-000000000000}"/>
  <bookViews>
    <workbookView xWindow="-98" yWindow="-98" windowWidth="20715" windowHeight="13155" activeTab="1" xr2:uid="{00000000-000D-0000-FFFF-FFFF00000000}"/>
  </bookViews>
  <sheets>
    <sheet name="Sheet1" sheetId="8" r:id="rId1"/>
    <sheet name="raw data of cuticular wax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72" i="9" l="1"/>
  <c r="AD72" i="9"/>
  <c r="AB72" i="9"/>
  <c r="Z72" i="9"/>
  <c r="X72" i="9"/>
  <c r="V72" i="9"/>
  <c r="T72" i="9"/>
  <c r="R72" i="9"/>
  <c r="P72" i="9"/>
  <c r="N72" i="9"/>
  <c r="AF71" i="9"/>
  <c r="AD71" i="9"/>
  <c r="AB71" i="9"/>
  <c r="Z71" i="9"/>
  <c r="X71" i="9"/>
  <c r="V71" i="9"/>
  <c r="T71" i="9"/>
  <c r="R71" i="9"/>
  <c r="P71" i="9"/>
  <c r="N71" i="9"/>
  <c r="L71" i="9"/>
  <c r="J71" i="9"/>
  <c r="H71" i="9"/>
  <c r="F71" i="9"/>
  <c r="AF70" i="9"/>
  <c r="AD70" i="9"/>
  <c r="AB70" i="9"/>
  <c r="Z70" i="9"/>
  <c r="X70" i="9"/>
  <c r="V70" i="9"/>
  <c r="T70" i="9"/>
  <c r="R70" i="9"/>
  <c r="P70" i="9"/>
  <c r="N70" i="9"/>
  <c r="L70" i="9"/>
  <c r="J70" i="9"/>
  <c r="H70" i="9"/>
  <c r="F70" i="9"/>
  <c r="AF69" i="9"/>
  <c r="AD69" i="9"/>
  <c r="AB69" i="9"/>
  <c r="Z69" i="9"/>
  <c r="X69" i="9"/>
  <c r="V69" i="9"/>
  <c r="T69" i="9"/>
  <c r="R69" i="9"/>
  <c r="P69" i="9"/>
  <c r="N69" i="9"/>
  <c r="L69" i="9"/>
  <c r="J69" i="9"/>
  <c r="H69" i="9"/>
  <c r="F69" i="9"/>
  <c r="AF68" i="9"/>
  <c r="AD68" i="9"/>
  <c r="AB68" i="9"/>
  <c r="Z68" i="9"/>
  <c r="X68" i="9"/>
  <c r="V68" i="9"/>
  <c r="T68" i="9"/>
  <c r="R68" i="9"/>
  <c r="P68" i="9"/>
  <c r="N68" i="9"/>
  <c r="L68" i="9"/>
  <c r="J68" i="9"/>
  <c r="H68" i="9"/>
  <c r="F68" i="9"/>
  <c r="AF67" i="9"/>
  <c r="AD67" i="9"/>
  <c r="AB67" i="9"/>
  <c r="Z67" i="9"/>
  <c r="X67" i="9"/>
  <c r="V67" i="9"/>
  <c r="T67" i="9"/>
  <c r="L67" i="9"/>
  <c r="J67" i="9"/>
  <c r="H67" i="9"/>
  <c r="F67" i="9"/>
  <c r="AF66" i="9"/>
  <c r="AD66" i="9"/>
  <c r="AB66" i="9"/>
  <c r="Z66" i="9"/>
  <c r="X66" i="9"/>
  <c r="V66" i="9"/>
  <c r="T66" i="9"/>
  <c r="R66" i="9"/>
  <c r="P66" i="9"/>
  <c r="N66" i="9"/>
  <c r="L66" i="9"/>
  <c r="J66" i="9"/>
  <c r="H66" i="9"/>
  <c r="F66" i="9"/>
  <c r="AF65" i="9"/>
  <c r="AD65" i="9"/>
  <c r="AB65" i="9"/>
  <c r="Z65" i="9"/>
  <c r="X65" i="9"/>
  <c r="V65" i="9"/>
  <c r="T65" i="9"/>
  <c r="R65" i="9"/>
  <c r="P65" i="9"/>
  <c r="N65" i="9"/>
  <c r="L65" i="9"/>
  <c r="J65" i="9"/>
  <c r="H65" i="9"/>
  <c r="F65" i="9"/>
  <c r="AF64" i="9"/>
  <c r="AD64" i="9"/>
  <c r="AB64" i="9"/>
  <c r="Z64" i="9"/>
  <c r="X64" i="9"/>
  <c r="V64" i="9"/>
  <c r="T64" i="9"/>
  <c r="R64" i="9"/>
  <c r="P64" i="9"/>
  <c r="N64" i="9"/>
  <c r="L64" i="9"/>
  <c r="J64" i="9"/>
  <c r="H64" i="9"/>
  <c r="F64" i="9"/>
  <c r="AF63" i="9"/>
  <c r="AD63" i="9"/>
  <c r="AB63" i="9"/>
  <c r="Z63" i="9"/>
  <c r="X63" i="9"/>
  <c r="V63" i="9"/>
  <c r="T63" i="9"/>
  <c r="R63" i="9"/>
  <c r="P63" i="9"/>
  <c r="N63" i="9"/>
  <c r="L63" i="9"/>
  <c r="J63" i="9"/>
  <c r="H63" i="9"/>
  <c r="F63" i="9"/>
  <c r="AF62" i="9"/>
  <c r="AD62" i="9"/>
  <c r="AB62" i="9"/>
  <c r="Z62" i="9"/>
  <c r="X62" i="9"/>
  <c r="V62" i="9"/>
  <c r="T62" i="9"/>
  <c r="R62" i="9"/>
  <c r="P62" i="9"/>
  <c r="N62" i="9"/>
  <c r="L62" i="9"/>
  <c r="J62" i="9"/>
  <c r="H62" i="9"/>
  <c r="F62" i="9"/>
  <c r="AF61" i="9"/>
  <c r="AD61" i="9"/>
  <c r="AB61" i="9"/>
  <c r="Z61" i="9"/>
  <c r="X61" i="9"/>
  <c r="V61" i="9"/>
  <c r="T61" i="9"/>
  <c r="R61" i="9"/>
  <c r="P61" i="9"/>
  <c r="N61" i="9"/>
  <c r="L61" i="9"/>
  <c r="J61" i="9"/>
  <c r="H61" i="9"/>
  <c r="F61" i="9"/>
  <c r="AF60" i="9"/>
  <c r="AD60" i="9"/>
  <c r="AB60" i="9"/>
  <c r="Z60" i="9"/>
  <c r="X60" i="9"/>
  <c r="V60" i="9"/>
  <c r="T60" i="9"/>
  <c r="R60" i="9"/>
  <c r="P60" i="9"/>
  <c r="N60" i="9"/>
  <c r="L60" i="9"/>
  <c r="J60" i="9"/>
  <c r="H60" i="9"/>
  <c r="F60" i="9"/>
  <c r="AF59" i="9"/>
  <c r="AD59" i="9"/>
  <c r="AB59" i="9"/>
  <c r="Z59" i="9"/>
  <c r="X59" i="9"/>
  <c r="V59" i="9"/>
  <c r="T59" i="9"/>
  <c r="R59" i="9"/>
  <c r="P59" i="9"/>
  <c r="N59" i="9"/>
  <c r="L59" i="9"/>
  <c r="J59" i="9"/>
  <c r="H59" i="9"/>
  <c r="F59" i="9"/>
  <c r="AF58" i="9"/>
  <c r="AD58" i="9"/>
  <c r="AB58" i="9"/>
  <c r="Z58" i="9"/>
  <c r="X58" i="9"/>
  <c r="V58" i="9"/>
  <c r="T58" i="9"/>
  <c r="R58" i="9"/>
  <c r="P58" i="9"/>
  <c r="N58" i="9"/>
  <c r="L58" i="9"/>
  <c r="J58" i="9"/>
  <c r="H58" i="9"/>
  <c r="F58" i="9"/>
  <c r="AF57" i="9"/>
  <c r="AD57" i="9"/>
  <c r="AB57" i="9"/>
  <c r="Z57" i="9"/>
  <c r="X57" i="9"/>
  <c r="V57" i="9"/>
  <c r="T57" i="9"/>
  <c r="R57" i="9"/>
  <c r="P57" i="9"/>
  <c r="N57" i="9"/>
  <c r="L57" i="9"/>
  <c r="J57" i="9"/>
  <c r="H57" i="9"/>
  <c r="F57" i="9"/>
  <c r="AF56" i="9"/>
  <c r="AD56" i="9"/>
  <c r="AB56" i="9"/>
  <c r="Z56" i="9"/>
  <c r="X56" i="9"/>
  <c r="V56" i="9"/>
  <c r="T56" i="9"/>
  <c r="R56" i="9"/>
  <c r="P56" i="9"/>
  <c r="N56" i="9"/>
  <c r="L56" i="9"/>
  <c r="J56" i="9"/>
  <c r="H56" i="9"/>
  <c r="F56" i="9"/>
  <c r="AF55" i="9"/>
  <c r="AD55" i="9"/>
  <c r="AB55" i="9"/>
  <c r="Z55" i="9"/>
  <c r="X55" i="9"/>
  <c r="V55" i="9"/>
  <c r="T55" i="9"/>
  <c r="R55" i="9"/>
  <c r="P55" i="9"/>
  <c r="N55" i="9"/>
  <c r="L55" i="9"/>
  <c r="J55" i="9"/>
  <c r="H55" i="9"/>
  <c r="F55" i="9"/>
  <c r="AF54" i="9"/>
  <c r="AD54" i="9"/>
  <c r="AB54" i="9"/>
  <c r="Z54" i="9"/>
  <c r="X54" i="9"/>
  <c r="V54" i="9"/>
  <c r="T54" i="9"/>
  <c r="R54" i="9"/>
  <c r="P54" i="9"/>
  <c r="N54" i="9"/>
  <c r="L54" i="9"/>
  <c r="J54" i="9"/>
  <c r="H54" i="9"/>
  <c r="F54" i="9"/>
  <c r="X53" i="9"/>
  <c r="V53" i="9"/>
  <c r="T53" i="9"/>
  <c r="AF52" i="9"/>
  <c r="AD52" i="9"/>
  <c r="AB52" i="9"/>
  <c r="Z52" i="9"/>
  <c r="X52" i="9"/>
  <c r="V52" i="9"/>
  <c r="T52" i="9"/>
  <c r="R52" i="9"/>
  <c r="P52" i="9"/>
  <c r="N52" i="9"/>
  <c r="L52" i="9"/>
  <c r="J52" i="9"/>
  <c r="H52" i="9"/>
  <c r="F52" i="9"/>
  <c r="AF51" i="9"/>
  <c r="AD51" i="9"/>
  <c r="AB51" i="9"/>
  <c r="Z51" i="9"/>
  <c r="X51" i="9"/>
  <c r="V51" i="9"/>
  <c r="T51" i="9"/>
  <c r="R51" i="9"/>
  <c r="P51" i="9"/>
  <c r="N51" i="9"/>
  <c r="L51" i="9"/>
  <c r="J51" i="9"/>
  <c r="H51" i="9"/>
  <c r="F51" i="9"/>
  <c r="AF50" i="9"/>
  <c r="AD50" i="9"/>
  <c r="AB50" i="9"/>
  <c r="Z50" i="9"/>
  <c r="X50" i="9"/>
  <c r="V50" i="9"/>
  <c r="T50" i="9"/>
  <c r="R50" i="9"/>
  <c r="P50" i="9"/>
  <c r="N50" i="9"/>
  <c r="L50" i="9"/>
  <c r="J50" i="9"/>
  <c r="H50" i="9"/>
  <c r="F50" i="9"/>
  <c r="AF49" i="9"/>
  <c r="AD49" i="9"/>
  <c r="AB49" i="9"/>
  <c r="Z49" i="9"/>
  <c r="X49" i="9"/>
  <c r="V49" i="9"/>
  <c r="T49" i="9"/>
  <c r="R49" i="9"/>
  <c r="P49" i="9"/>
  <c r="N49" i="9"/>
  <c r="L49" i="9"/>
  <c r="J49" i="9"/>
  <c r="H49" i="9"/>
  <c r="F49" i="9"/>
  <c r="AF48" i="9"/>
  <c r="AD48" i="9"/>
  <c r="AB48" i="9"/>
  <c r="Z48" i="9"/>
  <c r="X48" i="9"/>
  <c r="V48" i="9"/>
  <c r="T48" i="9"/>
  <c r="R48" i="9"/>
  <c r="P48" i="9"/>
  <c r="N48" i="9"/>
  <c r="L48" i="9"/>
  <c r="J48" i="9"/>
  <c r="H48" i="9"/>
  <c r="F48" i="9"/>
  <c r="AF47" i="9"/>
  <c r="AD47" i="9"/>
  <c r="AB47" i="9"/>
  <c r="Z47" i="9"/>
  <c r="X47" i="9"/>
  <c r="V47" i="9"/>
  <c r="T47" i="9"/>
  <c r="R47" i="9"/>
  <c r="P47" i="9"/>
  <c r="N47" i="9"/>
  <c r="L47" i="9"/>
  <c r="J47" i="9"/>
  <c r="H47" i="9"/>
  <c r="F47" i="9"/>
  <c r="X46" i="9"/>
  <c r="V46" i="9"/>
  <c r="T46" i="9"/>
  <c r="AF45" i="9"/>
  <c r="AD45" i="9"/>
  <c r="AB45" i="9"/>
  <c r="Z45" i="9"/>
  <c r="X45" i="9"/>
  <c r="V45" i="9"/>
  <c r="T45" i="9"/>
  <c r="R45" i="9"/>
  <c r="P45" i="9"/>
  <c r="N45" i="9"/>
  <c r="L45" i="9"/>
  <c r="J45" i="9"/>
  <c r="H45" i="9"/>
  <c r="F45" i="9"/>
  <c r="AF44" i="9"/>
  <c r="AD44" i="9"/>
  <c r="AB44" i="9"/>
  <c r="Z44" i="9"/>
  <c r="X44" i="9"/>
  <c r="V44" i="9"/>
  <c r="T44" i="9"/>
  <c r="R44" i="9"/>
  <c r="P44" i="9"/>
  <c r="N44" i="9"/>
  <c r="L44" i="9"/>
  <c r="J44" i="9"/>
  <c r="H44" i="9"/>
  <c r="F44" i="9"/>
  <c r="AF43" i="9"/>
  <c r="AD43" i="9"/>
  <c r="AB43" i="9"/>
  <c r="Z43" i="9"/>
  <c r="X43" i="9"/>
  <c r="V43" i="9"/>
  <c r="T43" i="9"/>
  <c r="R43" i="9"/>
  <c r="P43" i="9"/>
  <c r="N43" i="9"/>
  <c r="L43" i="9"/>
  <c r="J43" i="9"/>
  <c r="H43" i="9"/>
  <c r="F43" i="9"/>
  <c r="AF42" i="9"/>
  <c r="AD42" i="9"/>
  <c r="AB42" i="9"/>
  <c r="Z42" i="9"/>
  <c r="X42" i="9"/>
  <c r="V42" i="9"/>
  <c r="T42" i="9"/>
  <c r="R42" i="9"/>
  <c r="P42" i="9"/>
  <c r="N42" i="9"/>
  <c r="L42" i="9"/>
  <c r="J42" i="9"/>
  <c r="H42" i="9"/>
  <c r="F42" i="9"/>
  <c r="AF41" i="9"/>
  <c r="AD41" i="9"/>
  <c r="AB41" i="9"/>
  <c r="Z41" i="9"/>
  <c r="X41" i="9"/>
  <c r="V41" i="9"/>
  <c r="T41" i="9"/>
  <c r="R41" i="9"/>
  <c r="P41" i="9"/>
  <c r="N41" i="9"/>
  <c r="L41" i="9"/>
  <c r="J41" i="9"/>
  <c r="H41" i="9"/>
  <c r="F41" i="9"/>
  <c r="AF40" i="9"/>
  <c r="AD40" i="9"/>
  <c r="AB40" i="9"/>
  <c r="Z40" i="9"/>
  <c r="X40" i="9"/>
  <c r="V40" i="9"/>
  <c r="T40" i="9"/>
  <c r="R40" i="9"/>
  <c r="P40" i="9"/>
  <c r="N40" i="9"/>
  <c r="L40" i="9"/>
  <c r="J40" i="9"/>
  <c r="H40" i="9"/>
  <c r="F40" i="9"/>
  <c r="AF39" i="9"/>
  <c r="AD39" i="9"/>
  <c r="AB39" i="9"/>
  <c r="Z39" i="9"/>
  <c r="X39" i="9"/>
  <c r="V39" i="9"/>
  <c r="T39" i="9"/>
  <c r="R39" i="9"/>
  <c r="P39" i="9"/>
  <c r="N39" i="9"/>
  <c r="L39" i="9"/>
  <c r="J39" i="9"/>
  <c r="H39" i="9"/>
  <c r="F39" i="9"/>
  <c r="AF38" i="9"/>
  <c r="AD38" i="9"/>
  <c r="AB38" i="9"/>
  <c r="Z38" i="9"/>
  <c r="X38" i="9"/>
  <c r="V38" i="9"/>
  <c r="T38" i="9"/>
  <c r="R38" i="9"/>
  <c r="P38" i="9"/>
  <c r="N38" i="9"/>
  <c r="L38" i="9"/>
  <c r="J38" i="9"/>
  <c r="H38" i="9"/>
  <c r="F38" i="9"/>
  <c r="AF37" i="9"/>
  <c r="AD37" i="9"/>
  <c r="AB37" i="9"/>
  <c r="Z37" i="9"/>
  <c r="X37" i="9"/>
  <c r="V37" i="9"/>
  <c r="T37" i="9"/>
  <c r="L37" i="9"/>
  <c r="J37" i="9"/>
  <c r="H37" i="9"/>
  <c r="F37" i="9"/>
  <c r="L36" i="9"/>
  <c r="J36" i="9"/>
  <c r="H36" i="9"/>
  <c r="F36" i="9"/>
  <c r="AF35" i="9"/>
  <c r="AD35" i="9"/>
  <c r="AB35" i="9"/>
  <c r="Z35" i="9"/>
  <c r="X35" i="9"/>
  <c r="V35" i="9"/>
  <c r="T35" i="9"/>
  <c r="R35" i="9"/>
  <c r="P35" i="9"/>
  <c r="N35" i="9"/>
  <c r="L35" i="9"/>
  <c r="J35" i="9"/>
  <c r="H35" i="9"/>
  <c r="F35" i="9"/>
  <c r="AF34" i="9"/>
  <c r="AD34" i="9"/>
  <c r="AB34" i="9"/>
  <c r="Z34" i="9"/>
  <c r="X34" i="9"/>
  <c r="V34" i="9"/>
  <c r="T34" i="9"/>
  <c r="R34" i="9"/>
  <c r="P34" i="9"/>
  <c r="N34" i="9"/>
  <c r="L34" i="9"/>
  <c r="J34" i="9"/>
  <c r="H34" i="9"/>
  <c r="F34" i="9"/>
  <c r="AF33" i="9"/>
  <c r="AD33" i="9"/>
  <c r="AB33" i="9"/>
  <c r="Z33" i="9"/>
  <c r="X33" i="9"/>
  <c r="V33" i="9"/>
  <c r="T33" i="9"/>
  <c r="R33" i="9"/>
  <c r="P33" i="9"/>
  <c r="N33" i="9"/>
  <c r="L33" i="9"/>
  <c r="J33" i="9"/>
  <c r="H33" i="9"/>
  <c r="F33" i="9"/>
  <c r="AF32" i="9"/>
  <c r="AD32" i="9"/>
  <c r="AB32" i="9"/>
  <c r="Z32" i="9"/>
  <c r="X32" i="9"/>
  <c r="V32" i="9"/>
  <c r="T32" i="9"/>
  <c r="R32" i="9"/>
  <c r="P32" i="9"/>
  <c r="N32" i="9"/>
  <c r="L32" i="9"/>
  <c r="J32" i="9"/>
  <c r="H32" i="9"/>
  <c r="F32" i="9"/>
  <c r="AF31" i="9"/>
  <c r="AD31" i="9"/>
  <c r="AB31" i="9"/>
  <c r="Z31" i="9"/>
  <c r="X31" i="9"/>
  <c r="V31" i="9"/>
  <c r="T31" i="9"/>
  <c r="R31" i="9"/>
  <c r="P31" i="9"/>
  <c r="N31" i="9"/>
  <c r="L31" i="9"/>
  <c r="J31" i="9"/>
  <c r="H31" i="9"/>
  <c r="F31" i="9"/>
  <c r="AF30" i="9"/>
  <c r="AD30" i="9"/>
  <c r="AB30" i="9"/>
  <c r="Z30" i="9"/>
  <c r="X30" i="9"/>
  <c r="V30" i="9"/>
  <c r="T30" i="9"/>
  <c r="R30" i="9"/>
  <c r="P30" i="9"/>
  <c r="N30" i="9"/>
  <c r="L30" i="9"/>
  <c r="J30" i="9"/>
  <c r="H30" i="9"/>
  <c r="F30" i="9"/>
  <c r="AF29" i="9"/>
  <c r="AD29" i="9"/>
  <c r="AB29" i="9"/>
  <c r="Z29" i="9"/>
  <c r="L29" i="9"/>
  <c r="J29" i="9"/>
  <c r="H29" i="9"/>
  <c r="F29" i="9"/>
  <c r="AF28" i="9"/>
  <c r="AD28" i="9"/>
  <c r="AB28" i="9"/>
  <c r="Z28" i="9"/>
  <c r="L28" i="9"/>
  <c r="J28" i="9"/>
  <c r="H28" i="9"/>
  <c r="F28" i="9"/>
  <c r="AF27" i="9"/>
  <c r="AD27" i="9"/>
  <c r="AB27" i="9"/>
  <c r="Z27" i="9"/>
  <c r="X27" i="9"/>
  <c r="V27" i="9"/>
  <c r="T27" i="9"/>
  <c r="R27" i="9"/>
  <c r="P27" i="9"/>
  <c r="N27" i="9"/>
  <c r="L27" i="9"/>
  <c r="J27" i="9"/>
  <c r="H27" i="9"/>
  <c r="F27" i="9"/>
  <c r="AF26" i="9"/>
  <c r="AD26" i="9"/>
  <c r="AB26" i="9"/>
  <c r="Z26" i="9"/>
  <c r="X26" i="9"/>
  <c r="V26" i="9"/>
  <c r="T26" i="9"/>
  <c r="R26" i="9"/>
  <c r="P26" i="9"/>
  <c r="N26" i="9"/>
  <c r="L26" i="9"/>
  <c r="J26" i="9"/>
  <c r="H26" i="9"/>
  <c r="F26" i="9"/>
  <c r="AF25" i="9"/>
  <c r="AD25" i="9"/>
  <c r="AB25" i="9"/>
  <c r="Z25" i="9"/>
  <c r="X25" i="9"/>
  <c r="V25" i="9"/>
  <c r="T25" i="9"/>
  <c r="R25" i="9"/>
  <c r="P25" i="9"/>
  <c r="N25" i="9"/>
  <c r="L25" i="9"/>
  <c r="J25" i="9"/>
  <c r="H25" i="9"/>
  <c r="F25" i="9"/>
  <c r="AF24" i="9"/>
  <c r="AD24" i="9"/>
  <c r="AB24" i="9"/>
  <c r="Z24" i="9"/>
  <c r="X24" i="9"/>
  <c r="V24" i="9"/>
  <c r="T24" i="9"/>
  <c r="R24" i="9"/>
  <c r="P24" i="9"/>
  <c r="N24" i="9"/>
  <c r="L24" i="9"/>
  <c r="J24" i="9"/>
  <c r="H24" i="9"/>
  <c r="F24" i="9"/>
  <c r="AF23" i="9"/>
  <c r="AD23" i="9"/>
  <c r="AB23" i="9"/>
  <c r="Z23" i="9"/>
  <c r="X23" i="9"/>
  <c r="V23" i="9"/>
  <c r="T23" i="9"/>
  <c r="R23" i="9"/>
  <c r="P23" i="9"/>
  <c r="N23" i="9"/>
  <c r="L23" i="9"/>
  <c r="J23" i="9"/>
  <c r="H23" i="9"/>
  <c r="F23" i="9"/>
  <c r="AF22" i="9"/>
  <c r="AD22" i="9"/>
  <c r="AB22" i="9"/>
  <c r="Z22" i="9"/>
  <c r="X22" i="9"/>
  <c r="V22" i="9"/>
  <c r="T22" i="9"/>
  <c r="R22" i="9"/>
  <c r="P22" i="9"/>
  <c r="N22" i="9"/>
  <c r="L22" i="9"/>
  <c r="J22" i="9"/>
  <c r="H22" i="9"/>
  <c r="F22" i="9"/>
  <c r="AF21" i="9"/>
  <c r="AD21" i="9"/>
  <c r="AB21" i="9"/>
  <c r="Z21" i="9"/>
  <c r="X21" i="9"/>
  <c r="V21" i="9"/>
  <c r="T21" i="9"/>
  <c r="R21" i="9"/>
  <c r="P21" i="9"/>
  <c r="N21" i="9"/>
  <c r="L21" i="9"/>
  <c r="J21" i="9"/>
  <c r="H21" i="9"/>
  <c r="F21" i="9"/>
  <c r="AF20" i="9"/>
  <c r="AD20" i="9"/>
  <c r="AB20" i="9"/>
  <c r="Z20" i="9"/>
  <c r="X20" i="9"/>
  <c r="V20" i="9"/>
  <c r="T20" i="9"/>
  <c r="R20" i="9"/>
  <c r="P20" i="9"/>
  <c r="N20" i="9"/>
  <c r="L20" i="9"/>
  <c r="J20" i="9"/>
  <c r="H20" i="9"/>
  <c r="F20" i="9"/>
  <c r="AF19" i="9"/>
  <c r="AD19" i="9"/>
  <c r="AB19" i="9"/>
  <c r="Z19" i="9"/>
  <c r="X19" i="9"/>
  <c r="V19" i="9"/>
  <c r="T19" i="9"/>
  <c r="R19" i="9"/>
  <c r="P19" i="9"/>
  <c r="N19" i="9"/>
  <c r="L19" i="9"/>
  <c r="J19" i="9"/>
  <c r="H19" i="9"/>
  <c r="F19" i="9"/>
  <c r="AF18" i="9"/>
  <c r="AD18" i="9"/>
  <c r="AB18" i="9"/>
  <c r="Z18" i="9"/>
  <c r="X18" i="9"/>
  <c r="V18" i="9"/>
  <c r="T18" i="9"/>
  <c r="R18" i="9"/>
  <c r="P18" i="9"/>
  <c r="N18" i="9"/>
  <c r="L18" i="9"/>
  <c r="J18" i="9"/>
  <c r="H18" i="9"/>
  <c r="F18" i="9"/>
  <c r="AF17" i="9"/>
  <c r="AD17" i="9"/>
  <c r="AB17" i="9"/>
  <c r="Z17" i="9"/>
  <c r="X17" i="9"/>
  <c r="V17" i="9"/>
  <c r="T17" i="9"/>
  <c r="R17" i="9"/>
  <c r="P17" i="9"/>
  <c r="N17" i="9"/>
  <c r="L17" i="9"/>
  <c r="J17" i="9"/>
  <c r="H17" i="9"/>
  <c r="F17" i="9"/>
  <c r="AF16" i="9"/>
  <c r="AD16" i="9"/>
  <c r="AB16" i="9"/>
  <c r="Z16" i="9"/>
  <c r="X16" i="9"/>
  <c r="V16" i="9"/>
  <c r="T16" i="9"/>
  <c r="R16" i="9"/>
  <c r="P16" i="9"/>
  <c r="N16" i="9"/>
  <c r="L16" i="9"/>
  <c r="J16" i="9"/>
  <c r="H16" i="9"/>
  <c r="F16" i="9"/>
  <c r="AF15" i="9"/>
  <c r="AD15" i="9"/>
  <c r="AB15" i="9"/>
  <c r="Z15" i="9"/>
  <c r="X15" i="9"/>
  <c r="V15" i="9"/>
  <c r="T15" i="9"/>
  <c r="R15" i="9"/>
  <c r="P15" i="9"/>
  <c r="N15" i="9"/>
  <c r="L15" i="9"/>
  <c r="J15" i="9"/>
  <c r="H15" i="9"/>
  <c r="F15" i="9"/>
  <c r="AF14" i="9"/>
  <c r="AD14" i="9"/>
  <c r="AB14" i="9"/>
  <c r="Z14" i="9"/>
  <c r="X14" i="9"/>
  <c r="V14" i="9"/>
  <c r="T14" i="9"/>
  <c r="R14" i="9"/>
  <c r="P14" i="9"/>
  <c r="N14" i="9"/>
  <c r="L14" i="9"/>
  <c r="J14" i="9"/>
  <c r="H14" i="9"/>
  <c r="F14" i="9"/>
  <c r="AF13" i="9"/>
  <c r="AD13" i="9"/>
  <c r="AB13" i="9"/>
  <c r="Z13" i="9"/>
  <c r="X13" i="9"/>
  <c r="V13" i="9"/>
  <c r="T13" i="9"/>
  <c r="R13" i="9"/>
  <c r="P13" i="9"/>
  <c r="N13" i="9"/>
  <c r="L13" i="9"/>
  <c r="J13" i="9"/>
  <c r="H13" i="9"/>
  <c r="F13" i="9"/>
  <c r="AF12" i="9"/>
  <c r="AD12" i="9"/>
  <c r="AB12" i="9"/>
  <c r="Z12" i="9"/>
  <c r="X12" i="9"/>
  <c r="V12" i="9"/>
  <c r="T12" i="9"/>
  <c r="R12" i="9"/>
  <c r="P12" i="9"/>
  <c r="N12" i="9"/>
  <c r="L12" i="9"/>
  <c r="J12" i="9"/>
  <c r="H12" i="9"/>
  <c r="F12" i="9"/>
  <c r="AF11" i="9"/>
  <c r="AD11" i="9"/>
  <c r="AB11" i="9"/>
  <c r="Z11" i="9"/>
  <c r="X11" i="9"/>
  <c r="V11" i="9"/>
  <c r="T11" i="9"/>
  <c r="R11" i="9"/>
  <c r="P11" i="9"/>
  <c r="N11" i="9"/>
  <c r="L11" i="9"/>
  <c r="J11" i="9"/>
  <c r="H11" i="9"/>
  <c r="F11" i="9"/>
  <c r="AF10" i="9"/>
  <c r="AD10" i="9"/>
  <c r="AB10" i="9"/>
  <c r="Z10" i="9"/>
  <c r="X10" i="9"/>
  <c r="V10" i="9"/>
  <c r="T10" i="9"/>
  <c r="R10" i="9"/>
  <c r="P10" i="9"/>
  <c r="N10" i="9"/>
  <c r="L10" i="9"/>
  <c r="J10" i="9"/>
  <c r="H10" i="9"/>
  <c r="F10" i="9"/>
  <c r="AF9" i="9"/>
  <c r="AD9" i="9"/>
  <c r="AB9" i="9"/>
  <c r="Z9" i="9"/>
  <c r="X9" i="9"/>
  <c r="V9" i="9"/>
  <c r="T9" i="9"/>
  <c r="R9" i="9"/>
  <c r="P9" i="9"/>
  <c r="N9" i="9"/>
  <c r="L9" i="9"/>
  <c r="J9" i="9"/>
  <c r="H9" i="9"/>
  <c r="F9" i="9"/>
  <c r="AF8" i="9"/>
  <c r="AD8" i="9"/>
  <c r="AB8" i="9"/>
  <c r="Z8" i="9"/>
  <c r="X8" i="9"/>
  <c r="V8" i="9"/>
  <c r="T8" i="9"/>
  <c r="R8" i="9"/>
  <c r="P8" i="9"/>
  <c r="N8" i="9"/>
  <c r="L8" i="9"/>
  <c r="J8" i="9"/>
  <c r="H8" i="9"/>
  <c r="F8" i="9"/>
  <c r="AF7" i="9"/>
  <c r="AD7" i="9"/>
  <c r="AB7" i="9"/>
  <c r="Z7" i="9"/>
  <c r="X7" i="9"/>
  <c r="V7" i="9"/>
  <c r="T7" i="9"/>
  <c r="R7" i="9"/>
  <c r="P7" i="9"/>
  <c r="N7" i="9"/>
  <c r="L7" i="9"/>
  <c r="J7" i="9"/>
  <c r="H7" i="9"/>
  <c r="F7" i="9"/>
  <c r="AF6" i="9"/>
  <c r="AD6" i="9"/>
  <c r="AB6" i="9"/>
  <c r="Z6" i="9"/>
  <c r="X6" i="9"/>
  <c r="V6" i="9"/>
  <c r="T6" i="9"/>
  <c r="R6" i="9"/>
  <c r="P6" i="9"/>
  <c r="N6" i="9"/>
  <c r="L6" i="9"/>
  <c r="J6" i="9"/>
  <c r="H6" i="9"/>
  <c r="F6" i="9"/>
  <c r="AF5" i="9"/>
  <c r="AD5" i="9"/>
  <c r="AB5" i="9"/>
  <c r="Z5" i="9"/>
  <c r="X5" i="9"/>
  <c r="V5" i="9"/>
  <c r="T5" i="9"/>
  <c r="R5" i="9"/>
  <c r="P5" i="9"/>
  <c r="N5" i="9"/>
  <c r="L5" i="9"/>
  <c r="J5" i="9"/>
  <c r="H5" i="9"/>
  <c r="F5" i="9"/>
</calcChain>
</file>

<file path=xl/sharedStrings.xml><?xml version="1.0" encoding="utf-8"?>
<sst xmlns="http://schemas.openxmlformats.org/spreadsheetml/2006/main" count="624" uniqueCount="446">
  <si>
    <t>Undecane, 3,6-dimethyl-</t>
  </si>
  <si>
    <t>017301-28-9</t>
  </si>
  <si>
    <t>Benzaldehyde, 3,5-dimethyl-</t>
  </si>
  <si>
    <t>005779-95-3</t>
  </si>
  <si>
    <t>Decane, 5-propyl-</t>
  </si>
  <si>
    <t>017312-62-8</t>
  </si>
  <si>
    <t>10-Methylnonadecane</t>
  </si>
  <si>
    <t>056862-62-5</t>
  </si>
  <si>
    <t>Dodecane, 2,6,11-trimethyl-</t>
  </si>
  <si>
    <t>031295-56-4</t>
  </si>
  <si>
    <t>Hexadecane, 7,9-dimethyl-</t>
  </si>
  <si>
    <t>021164-95-4</t>
  </si>
  <si>
    <t>000563-16-6</t>
  </si>
  <si>
    <t>Dodecane</t>
  </si>
  <si>
    <t>000112-40-3</t>
  </si>
  <si>
    <t>Tridecane, 2-methyl-</t>
  </si>
  <si>
    <t>001560-96-9</t>
  </si>
  <si>
    <t>Tetradecane</t>
  </si>
  <si>
    <t>000629-59-4</t>
  </si>
  <si>
    <t>Decane</t>
  </si>
  <si>
    <t>000124-18-5</t>
  </si>
  <si>
    <t>Octadecane</t>
  </si>
  <si>
    <t>000593-45-3</t>
  </si>
  <si>
    <t>Tridecane</t>
  </si>
  <si>
    <t>000629-50-5</t>
  </si>
  <si>
    <t>Undecane</t>
  </si>
  <si>
    <t>001120-21-4</t>
  </si>
  <si>
    <t>Tridecane, 7-hexyl-</t>
  </si>
  <si>
    <t>007225-66-3</t>
  </si>
  <si>
    <t>Octadecane, 5-methyl-</t>
  </si>
  <si>
    <t>025117-35-5</t>
  </si>
  <si>
    <t>Tridecane, 1-iodo-</t>
  </si>
  <si>
    <t>035599-77-0</t>
  </si>
  <si>
    <t>2,4-Di-tert-butylphenol</t>
  </si>
  <si>
    <t>000096-76-4</t>
  </si>
  <si>
    <t>Heptadecane, 8-methyl-</t>
  </si>
  <si>
    <t>013287-23-5</t>
  </si>
  <si>
    <t>Decane, 1-iodo-</t>
  </si>
  <si>
    <t>002050-77-3</t>
  </si>
  <si>
    <t>Dodecane, 2-methyl-</t>
  </si>
  <si>
    <t>001560-97-0</t>
  </si>
  <si>
    <t>Nonane, 5-butyl-</t>
  </si>
  <si>
    <t>017312-63-9</t>
  </si>
  <si>
    <t>Tetradecane, 2,6,10-trimethyl-</t>
  </si>
  <si>
    <t>014905-56-7</t>
  </si>
  <si>
    <t>n-Docosanol</t>
  </si>
  <si>
    <t>Carbonic acid, eicosyl vinyl ester</t>
  </si>
  <si>
    <t>1000382-54-3</t>
  </si>
  <si>
    <t>Nonadecane</t>
  </si>
  <si>
    <t>000629-92-5</t>
  </si>
  <si>
    <t>Hexadecane, 5-butyl-</t>
  </si>
  <si>
    <t>006912-07-8</t>
  </si>
  <si>
    <t>Heptadecane</t>
  </si>
  <si>
    <t>000629-78-7</t>
  </si>
  <si>
    <t>Hexadecane</t>
  </si>
  <si>
    <t>000544-76-3</t>
  </si>
  <si>
    <t>2-Bromo dodecane</t>
  </si>
  <si>
    <t>013187-99-0</t>
  </si>
  <si>
    <t>Methoxyacetic acid, 2-tridecyl ester</t>
  </si>
  <si>
    <t>1000282-04-5</t>
  </si>
  <si>
    <t>2-Propenoic acid, 3-(4-hydroxy-3-methoxyphenyl)-, methyl ester</t>
  </si>
  <si>
    <t>002309-07-1</t>
  </si>
  <si>
    <t>Neophytadiene</t>
  </si>
  <si>
    <t>000504-96-1</t>
  </si>
  <si>
    <t>3,7,11,15-Tetramethyl-2-hexadecen-1-ol</t>
  </si>
  <si>
    <t>102608-53-7</t>
  </si>
  <si>
    <t>Eicosane, 10-methyl-</t>
  </si>
  <si>
    <t>054833-23-7</t>
  </si>
  <si>
    <t>Heneicosane</t>
  </si>
  <si>
    <t>000629-94-7</t>
  </si>
  <si>
    <t>Tridecane, 6-propyl-</t>
  </si>
  <si>
    <t>055045-10-8</t>
  </si>
  <si>
    <t>2-methyloctacosane</t>
  </si>
  <si>
    <t>1000376-72-8</t>
  </si>
  <si>
    <t>Pentadecanoic acid, 14-methyl-, methyl ester</t>
  </si>
  <si>
    <t>005129-60-2</t>
  </si>
  <si>
    <t>n-Hexadecanoic acid</t>
  </si>
  <si>
    <t>000057-10-3</t>
  </si>
  <si>
    <t>3-Eicosene, (E)-</t>
  </si>
  <si>
    <t>074685-33-9</t>
  </si>
  <si>
    <t>Pentacosane</t>
  </si>
  <si>
    <t>000629-99-2</t>
  </si>
  <si>
    <t>Hexacosane</t>
  </si>
  <si>
    <t>000630-01-3</t>
  </si>
  <si>
    <t>Decane, 3,8-dimethyl-</t>
  </si>
  <si>
    <t>017312-55-9</t>
  </si>
  <si>
    <t>9,12-Octadecadienoic acid, methyl ester</t>
  </si>
  <si>
    <t>000112-63-0</t>
  </si>
  <si>
    <t>Methyl stearate</t>
  </si>
  <si>
    <t>000112-61-8</t>
  </si>
  <si>
    <t>9,12-Octadecadienoic acid (Z,Z)-</t>
  </si>
  <si>
    <t>000060-33-3</t>
  </si>
  <si>
    <t>Octadecanoic acid</t>
  </si>
  <si>
    <t>000057-11-4</t>
  </si>
  <si>
    <t>9-Octadecenamide, (Z)-</t>
  </si>
  <si>
    <t>000301-02-0</t>
  </si>
  <si>
    <t>Docosane, 11-decyl-</t>
  </si>
  <si>
    <t>055401-55-3</t>
  </si>
  <si>
    <t>Heptacosane</t>
  </si>
  <si>
    <t>000593-49-7</t>
  </si>
  <si>
    <t>Hexanedioic acid, bis(2-ethylhexyl) ester</t>
  </si>
  <si>
    <t>000103-23-1</t>
  </si>
  <si>
    <t>Phenol, 2,2'-methylenebis[6-(1,1-dimethylethyl)-4-methyl-</t>
  </si>
  <si>
    <t>000119-47-1</t>
  </si>
  <si>
    <t>6,9,12-Octadecatrienoic acid, methyl ester</t>
  </si>
  <si>
    <t>002676-41-7</t>
  </si>
  <si>
    <t>9-Tricosene, (Z)-</t>
  </si>
  <si>
    <t>027519-02-4</t>
  </si>
  <si>
    <t>Hexadecanoic acid, 2-hydroxy-1-(hydroxymethyl)ethyl ester</t>
  </si>
  <si>
    <t>023470-00-0</t>
  </si>
  <si>
    <t>Methyl 20-methyl-heneicosanoate</t>
  </si>
  <si>
    <t>1000336-47-4</t>
  </si>
  <si>
    <t>9-Eicosyne</t>
  </si>
  <si>
    <t>071899-38-2</t>
  </si>
  <si>
    <t>Tetracosane</t>
  </si>
  <si>
    <t>000646-31-1</t>
  </si>
  <si>
    <t>Octadecanoic acid, 2-hydroxy-1-(hydroxymethyl)ethyl ester</t>
  </si>
  <si>
    <t>000621-61-4</t>
  </si>
  <si>
    <t>13-Octadecenamide, (Z)-</t>
  </si>
  <si>
    <t>003061-72-1</t>
  </si>
  <si>
    <t>1-Hexacosene</t>
  </si>
  <si>
    <t>018835-33-1</t>
  </si>
  <si>
    <t>Vitamin E</t>
  </si>
  <si>
    <t>000059-02-9</t>
  </si>
  <si>
    <t>Hexane, 3,3-dimethyl-</t>
    <phoneticPr fontId="3" type="noConversion"/>
  </si>
  <si>
    <t>Phenol</t>
    <phoneticPr fontId="3" type="noConversion"/>
  </si>
  <si>
    <r>
      <t xml:space="preserve">S2 </t>
    </r>
    <r>
      <rPr>
        <sz val="12"/>
        <rFont val="Times New Roman"/>
        <family val="3"/>
      </rPr>
      <t>(</t>
    </r>
    <r>
      <rPr>
        <sz val="12"/>
        <rFont val="Times New Roman"/>
        <family val="3"/>
        <charset val="161"/>
      </rPr>
      <t>μg/cm</t>
    </r>
    <r>
      <rPr>
        <sz val="12"/>
        <rFont val="Times New Roman"/>
        <family val="3"/>
      </rPr>
      <t>²)</t>
    </r>
    <phoneticPr fontId="3" type="noConversion"/>
  </si>
  <si>
    <r>
      <t xml:space="preserve">S3 </t>
    </r>
    <r>
      <rPr>
        <sz val="12"/>
        <rFont val="Times New Roman"/>
        <family val="3"/>
      </rPr>
      <t>(</t>
    </r>
    <r>
      <rPr>
        <sz val="12"/>
        <rFont val="Times New Roman"/>
        <family val="3"/>
        <charset val="161"/>
      </rPr>
      <t>μg/cm</t>
    </r>
    <r>
      <rPr>
        <sz val="12"/>
        <rFont val="Times New Roman"/>
        <family val="3"/>
      </rPr>
      <t>²)</t>
    </r>
    <phoneticPr fontId="3" type="noConversion"/>
  </si>
  <si>
    <r>
      <t xml:space="preserve">S4 </t>
    </r>
    <r>
      <rPr>
        <sz val="12"/>
        <rFont val="Times New Roman"/>
        <family val="3"/>
      </rPr>
      <t>(</t>
    </r>
    <r>
      <rPr>
        <sz val="12"/>
        <rFont val="Times New Roman"/>
        <family val="3"/>
        <charset val="161"/>
      </rPr>
      <t>μg/cm</t>
    </r>
    <r>
      <rPr>
        <sz val="12"/>
        <rFont val="Times New Roman"/>
        <family val="3"/>
      </rPr>
      <t>²)</t>
    </r>
    <phoneticPr fontId="3" type="noConversion"/>
  </si>
  <si>
    <t>Retention time (minutes)</t>
    <phoneticPr fontId="3" type="noConversion"/>
  </si>
  <si>
    <t>Name</t>
    <phoneticPr fontId="3" type="noConversion"/>
  </si>
  <si>
    <r>
      <rPr>
        <sz val="12"/>
        <rFont val="Times New Roman"/>
        <family val="3"/>
      </rPr>
      <t>Molecular weight</t>
    </r>
    <r>
      <rPr>
        <sz val="12"/>
        <rFont val="Times New Roman"/>
        <family val="1"/>
      </rPr>
      <t xml:space="preserve"> (amu)</t>
    </r>
    <phoneticPr fontId="3" type="noConversion"/>
  </si>
  <si>
    <r>
      <t xml:space="preserve">CAS </t>
    </r>
    <r>
      <rPr>
        <sz val="12"/>
        <rFont val="Times New Roman"/>
        <family val="3"/>
      </rPr>
      <t>number</t>
    </r>
    <phoneticPr fontId="3" type="noConversion"/>
  </si>
  <si>
    <t>Alkanol</t>
    <phoneticPr fontId="3" type="noConversion"/>
  </si>
  <si>
    <t>Ester</t>
    <phoneticPr fontId="3" type="noConversion"/>
  </si>
  <si>
    <t>Olefin</t>
    <phoneticPr fontId="3" type="noConversion"/>
  </si>
  <si>
    <t>Fatty acid derivatives</t>
    <phoneticPr fontId="3" type="noConversion"/>
  </si>
  <si>
    <t>Unsaturated fatty acid</t>
    <phoneticPr fontId="3" type="noConversion"/>
  </si>
  <si>
    <t>Saturated fatty acid</t>
    <phoneticPr fontId="3" type="noConversion"/>
  </si>
  <si>
    <t>Other</t>
    <phoneticPr fontId="3" type="noConversion"/>
  </si>
  <si>
    <t>2.6052 ± 0.0503</t>
    <phoneticPr fontId="3" type="noConversion"/>
  </si>
  <si>
    <t>2.3391 ± 0.0899</t>
    <phoneticPr fontId="3" type="noConversion"/>
  </si>
  <si>
    <t>4.9114±0.1731</t>
  </si>
  <si>
    <t>1.7942±0.0648</t>
  </si>
  <si>
    <t>4.1015±0.0316</t>
  </si>
  <si>
    <t>3.5845±0.1048</t>
  </si>
  <si>
    <t>2.1242±0.0866</t>
  </si>
  <si>
    <t>2.0701±0.0501</t>
  </si>
  <si>
    <t>10.6585±0.295</t>
  </si>
  <si>
    <t>1.7897±0.0436</t>
  </si>
  <si>
    <t>2.0975±0.0846</t>
  </si>
  <si>
    <t>2.2263±0.0656</t>
  </si>
  <si>
    <t>7.9342±0.2399</t>
  </si>
  <si>
    <t>2.9266±0.0394</t>
  </si>
  <si>
    <t>1.8166±0.0319</t>
  </si>
  <si>
    <t>2.0541±0.0537</t>
  </si>
  <si>
    <t>3.7904±0.2179</t>
  </si>
  <si>
    <t>4.0191±0.1127</t>
  </si>
  <si>
    <t>2.5604±0.0801</t>
  </si>
  <si>
    <t>2.8988±0.1042</t>
  </si>
  <si>
    <t>2.4462±0.0731</t>
  </si>
  <si>
    <t>5.5552±0.1949</t>
  </si>
  <si>
    <t>2.9205±0.1084</t>
  </si>
  <si>
    <t>1.9146±0.0698</t>
  </si>
  <si>
    <t>2.7218±0.1358</t>
  </si>
  <si>
    <t>2.5489±0.0724</t>
  </si>
  <si>
    <t>2.3614±0.0583</t>
  </si>
  <si>
    <t>2.1424±0.1161</t>
  </si>
  <si>
    <t>1.8006±0.0479</t>
  </si>
  <si>
    <t>3.4043±0.1615</t>
  </si>
  <si>
    <t>6.8658±0.3622</t>
  </si>
  <si>
    <t>10.6225±0.2044</t>
  </si>
  <si>
    <t>2.9833±0.0938</t>
  </si>
  <si>
    <t>3.1067±0.1021</t>
  </si>
  <si>
    <t>4.2316±0.0794</t>
  </si>
  <si>
    <t>47.3879±1.8727</t>
  </si>
  <si>
    <t>1.6926±0.0209</t>
  </si>
  <si>
    <t>14.2177±0.6573</t>
  </si>
  <si>
    <t>3.0797±0.1609</t>
  </si>
  <si>
    <t>5.9885±0.5107</t>
  </si>
  <si>
    <t>1.6161±0.0416</t>
  </si>
  <si>
    <t>2.5602±0.0826</t>
  </si>
  <si>
    <t>4.9179±0.1905</t>
  </si>
  <si>
    <t>34.0599±0.9716</t>
  </si>
  <si>
    <t>6.8691±0.3974</t>
  </si>
  <si>
    <t>2.2581±0.0826</t>
  </si>
  <si>
    <t>2.9581±0.0346</t>
  </si>
  <si>
    <t>3.4899±0.1322</t>
  </si>
  <si>
    <t>2.1217±0.0380</t>
    <phoneticPr fontId="3" type="noConversion"/>
  </si>
  <si>
    <t>1.8342±0.0245</t>
  </si>
  <si>
    <t>4.0101±0.0533</t>
  </si>
  <si>
    <t>3.4015±0.0706</t>
  </si>
  <si>
    <t>2.0253±0.0233</t>
  </si>
  <si>
    <t>2.4322±0.1445</t>
  </si>
  <si>
    <t>11.9027±0.1993</t>
  </si>
  <si>
    <t>2.0465±0.0413</t>
  </si>
  <si>
    <t>2.2643±0.0257</t>
  </si>
  <si>
    <t>2.1141±0.1043</t>
  </si>
  <si>
    <t>1.9242±0.0187</t>
  </si>
  <si>
    <t>2.2277±0.0657</t>
  </si>
  <si>
    <t>7.2842±0.1924</t>
  </si>
  <si>
    <t>2.9082±0.0415</t>
  </si>
  <si>
    <t>1.9901±0.0548</t>
  </si>
  <si>
    <t>2.8083±0.0352</t>
  </si>
  <si>
    <t>6.9224±0.1919</t>
  </si>
  <si>
    <t>2.0468±0.0791</t>
  </si>
  <si>
    <t>1.8909±0.0341</t>
  </si>
  <si>
    <t>3.4262±0.0985</t>
  </si>
  <si>
    <t>4.0962±0.0818</t>
  </si>
  <si>
    <t>2.6777±0.0554</t>
  </si>
  <si>
    <t>2.6873±0.0459</t>
  </si>
  <si>
    <t>2.5766±0.0289</t>
  </si>
  <si>
    <t>5.1292±0.1659</t>
  </si>
  <si>
    <t>2.2828±0.1164</t>
  </si>
  <si>
    <t>2.4485±0.0187</t>
  </si>
  <si>
    <t>2.5663±0.1296</t>
  </si>
  <si>
    <t>11.9247±0.8109</t>
  </si>
  <si>
    <t>2.2919±0.0832</t>
  </si>
  <si>
    <t>2.0279±0.1164</t>
  </si>
  <si>
    <t>1.7482±0.0593</t>
  </si>
  <si>
    <t>3.3462±0.1577</t>
  </si>
  <si>
    <t>6.1587±0.1957</t>
  </si>
  <si>
    <t>6.1765±0.0629</t>
  </si>
  <si>
    <t>54.9534±21.1116</t>
  </si>
  <si>
    <t>2.9975±0.0375</t>
  </si>
  <si>
    <t>1.8638±0.0055</t>
  </si>
  <si>
    <t>4.0242±0.1043</t>
  </si>
  <si>
    <t>25.3447±0.7368</t>
  </si>
  <si>
    <t>56.1149±2.4183</t>
  </si>
  <si>
    <t>6.3401±0.2461</t>
  </si>
  <si>
    <t>20.2732±1.0685</t>
  </si>
  <si>
    <t>7.4105±0.0625</t>
  </si>
  <si>
    <t>21.5274±0.7051</t>
  </si>
  <si>
    <t>2.8146±0.0347</t>
  </si>
  <si>
    <t>4.1408±0.2616</t>
  </si>
  <si>
    <t>3.1221±0.0321</t>
  </si>
  <si>
    <t>3.9845±0.1012</t>
  </si>
  <si>
    <t>1.9165±0.1484</t>
  </si>
  <si>
    <t>1.4524±0.0881</t>
  </si>
  <si>
    <t>3.2305±0.1735</t>
  </si>
  <si>
    <t>2.8046±0.2814</t>
  </si>
  <si>
    <t>1.5932±0.1029</t>
  </si>
  <si>
    <t>1.9869±0.1177</t>
  </si>
  <si>
    <t>9.7077±0.8928</t>
  </si>
  <si>
    <t>1.7043±0.0926</t>
  </si>
  <si>
    <t>1.7698±0.1304</t>
  </si>
  <si>
    <t>1.5796±0.0856</t>
  </si>
  <si>
    <t>1.7191±0.1176</t>
  </si>
  <si>
    <t>5.9703±0.6209</t>
  </si>
  <si>
    <t>2.3828±0.1783</t>
  </si>
  <si>
    <t>5.2321±0.6528</t>
  </si>
  <si>
    <t>1.6475±0.1223</t>
  </si>
  <si>
    <t>1.5754±0.1023</t>
  </si>
  <si>
    <t>2.5677±0.2534</t>
  </si>
  <si>
    <t>3.3782±0.3601</t>
  </si>
  <si>
    <t>2.0311±0.1691</t>
  </si>
  <si>
    <t>1.9492±0.1399</t>
  </si>
  <si>
    <t>1.9368±0.1018</t>
  </si>
  <si>
    <t>4.2816±0.4011</t>
  </si>
  <si>
    <t>2.0051±0.1079</t>
  </si>
  <si>
    <t>1.9638±0.1435</t>
  </si>
  <si>
    <t>2.0515±0.2276</t>
  </si>
  <si>
    <t>8.4502±1.1854</t>
  </si>
  <si>
    <t>2.2372±0.2307</t>
  </si>
  <si>
    <t>1.6348±0.1405</t>
  </si>
  <si>
    <t>1.3596±0.0922</t>
  </si>
  <si>
    <t>2.9705±0.3725</t>
  </si>
  <si>
    <t>4.8506±0.3099</t>
  </si>
  <si>
    <t>3.7639±0.1961</t>
  </si>
  <si>
    <t>4.8532±0.3785</t>
  </si>
  <si>
    <t>4.7434±0.4628</t>
  </si>
  <si>
    <t>6.7275±0.2817</t>
  </si>
  <si>
    <t>9.1989±1.0947</t>
  </si>
  <si>
    <t>2.2926±0.1945</t>
  </si>
  <si>
    <t>2.2843±0.2621</t>
  </si>
  <si>
    <t>1.6259±0.2069</t>
  </si>
  <si>
    <t>3.0649±0.1468</t>
  </si>
  <si>
    <t>29.0066±3.9716</t>
  </si>
  <si>
    <t>6.4795±0.6709</t>
  </si>
  <si>
    <t>1.3137±0.0289</t>
  </si>
  <si>
    <t>14.5696±1.5251</t>
  </si>
  <si>
    <t>2.9876±0.0594</t>
  </si>
  <si>
    <t>5.7899±0.6645</t>
  </si>
  <si>
    <t>14.7132±1.7226</t>
  </si>
  <si>
    <t>3.0845±0.1674</t>
  </si>
  <si>
    <t>1.3657±0.0639</t>
  </si>
  <si>
    <t>2.1077±0.1081</t>
  </si>
  <si>
    <t>3.5486±0.2827</t>
  </si>
  <si>
    <t>23.9128±2.9961</t>
  </si>
  <si>
    <t>2.7552±0.1491</t>
  </si>
  <si>
    <t>1.8708±0.0744</t>
  </si>
  <si>
    <t>2.8946±0.1346</t>
  </si>
  <si>
    <t>3.9246±0.0379</t>
  </si>
  <si>
    <t>6.9395±0.1489</t>
  </si>
  <si>
    <t>6.4633±0.2308</t>
  </si>
  <si>
    <t>5.777±0.2149</t>
  </si>
  <si>
    <t>3.7162±0.1965</t>
  </si>
  <si>
    <t>4.3366±0.2642</t>
  </si>
  <si>
    <t>3.6513±0.0882</t>
  </si>
  <si>
    <t>22.4018±1.4441</t>
  </si>
  <si>
    <t>3.3212±0.1667</t>
  </si>
  <si>
    <t>3.4216±0.3344</t>
  </si>
  <si>
    <t>3.0827±0.3017</t>
  </si>
  <si>
    <t>3.2313±0.1255</t>
  </si>
  <si>
    <t>3.3006±0.1027</t>
  </si>
  <si>
    <t>12.4672±0.2606</t>
  </si>
  <si>
    <t>5.5154±0.2938</t>
  </si>
  <si>
    <t>3.4426±0.1572</t>
  </si>
  <si>
    <t>4.7738±0.1371</t>
  </si>
  <si>
    <t>12.1688±1.024</t>
  </si>
  <si>
    <t>3.4769±0.2072</t>
  </si>
  <si>
    <t>5.0882±0.1138</t>
  </si>
  <si>
    <t>6.6453±0.2101</t>
  </si>
  <si>
    <t>4.4535±0.3368</t>
  </si>
  <si>
    <t>8.9241±0.1341</t>
  </si>
  <si>
    <t>4.4304±0.4221</t>
  </si>
  <si>
    <t>4.3593±0.2838</t>
  </si>
  <si>
    <t>4.5248±0.1623</t>
  </si>
  <si>
    <t>14.7125±0.9668</t>
  </si>
  <si>
    <t>3.7826±0.0741</t>
  </si>
  <si>
    <t>3.9491±0.2083</t>
  </si>
  <si>
    <t>3.5997±0.1094</t>
  </si>
  <si>
    <t>2.8123±0.1371</t>
  </si>
  <si>
    <t>5.5813±0.2296</t>
  </si>
  <si>
    <t>9.6965±0.5484</t>
  </si>
  <si>
    <t>36.0597±1.2598</t>
  </si>
  <si>
    <t>13.5862±0.2704</t>
  </si>
  <si>
    <t>25.9314±2.6821</t>
  </si>
  <si>
    <t>21.5173±0.8725</t>
  </si>
  <si>
    <t>5.6376±0.2032</t>
  </si>
  <si>
    <t>2.9234±0.0828</t>
  </si>
  <si>
    <t>6.5425±0.2261</t>
  </si>
  <si>
    <t>60.8705±2.0912</t>
  </si>
  <si>
    <t>12.4974±0.9938</t>
  </si>
  <si>
    <t>2.4984±0.0807</t>
  </si>
  <si>
    <t>35.4359±2.9133</t>
  </si>
  <si>
    <t>8.1893±0.955</t>
  </si>
  <si>
    <t>12.7739±0.4898</t>
  </si>
  <si>
    <t>22.1314±1.3739</t>
  </si>
  <si>
    <t>6.8783±0.3719</t>
  </si>
  <si>
    <t>8.5786±0.5587</t>
  </si>
  <si>
    <t>9.4506±0.6561</t>
  </si>
  <si>
    <t>48.2609±3.6059</t>
  </si>
  <si>
    <t>4.5789±0.2669</t>
  </si>
  <si>
    <t>5.0805±0.1048</t>
  </si>
  <si>
    <t>6.8375±0.4411</t>
  </si>
  <si>
    <t>2.8866±0.1430</t>
    <phoneticPr fontId="3" type="noConversion"/>
  </si>
  <si>
    <t>3.5150±0.3425</t>
    <phoneticPr fontId="3" type="noConversion"/>
  </si>
  <si>
    <t>4.0900±0.1369</t>
    <phoneticPr fontId="3" type="noConversion"/>
  </si>
  <si>
    <t>4.1315±0.1660</t>
    <phoneticPr fontId="3" type="noConversion"/>
  </si>
  <si>
    <t>37.8350±1.6475</t>
    <phoneticPr fontId="3" type="noConversion"/>
  </si>
  <si>
    <t>10.0180±0.9981</t>
    <phoneticPr fontId="3" type="noConversion"/>
  </si>
  <si>
    <t>5.1740±0.3546</t>
    <phoneticPr fontId="3" type="noConversion"/>
  </si>
  <si>
    <t>117.3370±4.5475</t>
    <phoneticPr fontId="3" type="noConversion"/>
  </si>
  <si>
    <t>3.3665±0.0520</t>
    <phoneticPr fontId="3" type="noConversion"/>
  </si>
  <si>
    <t>5.6640±0.6166</t>
    <phoneticPr fontId="3" type="noConversion"/>
  </si>
  <si>
    <t>57.7781±6.0520</t>
    <phoneticPr fontId="3" type="noConversion"/>
  </si>
  <si>
    <t>18.7230±1.0910</t>
    <phoneticPr fontId="3" type="noConversion"/>
  </si>
  <si>
    <t>1.8191±0.1480</t>
    <phoneticPr fontId="3" type="noConversion"/>
  </si>
  <si>
    <t>1.5302±0.1120</t>
    <phoneticPr fontId="3" type="noConversion"/>
  </si>
  <si>
    <t>6.3870±0.6428</t>
    <phoneticPr fontId="3" type="noConversion"/>
  </si>
  <si>
    <t>1.9064±0.0290</t>
    <phoneticPr fontId="3" type="noConversion"/>
  </si>
  <si>
    <t>1.7979±0.0990</t>
    <phoneticPr fontId="3" type="noConversion"/>
  </si>
  <si>
    <t>3.8649±0.3100</t>
    <phoneticPr fontId="3" type="noConversion"/>
  </si>
  <si>
    <t>4.6390±0.1289</t>
    <phoneticPr fontId="3" type="noConversion"/>
  </si>
  <si>
    <t>2.0070±0.0998</t>
    <phoneticPr fontId="3" type="noConversion"/>
  </si>
  <si>
    <t>2.7533±0.0480</t>
    <phoneticPr fontId="3" type="noConversion"/>
  </si>
  <si>
    <t>22.1468±0.7160</t>
    <phoneticPr fontId="3" type="noConversion"/>
  </si>
  <si>
    <t>3.7197±0.2240</t>
    <phoneticPr fontId="3" type="noConversion"/>
  </si>
  <si>
    <t>6.6870±0.4323</t>
    <phoneticPr fontId="3" type="noConversion"/>
  </si>
  <si>
    <t>12.8990±0.2303</t>
    <phoneticPr fontId="3" type="noConversion"/>
  </si>
  <si>
    <t>2.9540±0.1873</t>
    <phoneticPr fontId="3" type="noConversion"/>
  </si>
  <si>
    <t>3.4100±0.2477</t>
    <phoneticPr fontId="3" type="noConversion"/>
  </si>
  <si>
    <t>3.8050±0.0814</t>
    <phoneticPr fontId="3" type="noConversion"/>
  </si>
  <si>
    <t>2.0700±0.0913</t>
    <phoneticPr fontId="3" type="noConversion"/>
  </si>
  <si>
    <t>29.9973±1.1920</t>
    <phoneticPr fontId="3" type="noConversion"/>
  </si>
  <si>
    <t>5.2413±0.1790</t>
    <phoneticPr fontId="3" type="noConversion"/>
  </si>
  <si>
    <t>7.9460±0.1717</t>
    <phoneticPr fontId="3" type="noConversion"/>
  </si>
  <si>
    <t>4.3450±0.2829</t>
    <phoneticPr fontId="3" type="noConversion"/>
  </si>
  <si>
    <t>20.4988±1.8500</t>
    <phoneticPr fontId="3" type="noConversion"/>
  </si>
  <si>
    <t>1.8389±0.0630</t>
    <phoneticPr fontId="3" type="noConversion"/>
  </si>
  <si>
    <t>78.4952±1.7410</t>
    <phoneticPr fontId="3" type="noConversion"/>
  </si>
  <si>
    <t>6.3150±0.1682</t>
    <phoneticPr fontId="3" type="noConversion"/>
  </si>
  <si>
    <t>25.1660±1.0407</t>
    <phoneticPr fontId="3" type="noConversion"/>
  </si>
  <si>
    <t>6.3106±0.2370</t>
    <phoneticPr fontId="3" type="noConversion"/>
  </si>
  <si>
    <t>9.0189±0.2850</t>
    <phoneticPr fontId="3" type="noConversion"/>
  </si>
  <si>
    <t>2.1099±0.0610</t>
    <phoneticPr fontId="3" type="noConversion"/>
  </si>
  <si>
    <t>6.6980±0.2210</t>
    <phoneticPr fontId="3" type="noConversion"/>
  </si>
  <si>
    <t>1.9953±0.0590</t>
    <phoneticPr fontId="3" type="noConversion"/>
  </si>
  <si>
    <t>2.1644±0.0730</t>
    <phoneticPr fontId="3" type="noConversion"/>
  </si>
  <si>
    <t>2.0910±0.0349</t>
    <phoneticPr fontId="3" type="noConversion"/>
  </si>
  <si>
    <t>S1 (μg/cm²)</t>
  </si>
  <si>
    <t>Supplement Table 1: The percentage of various components in cuticular wax</t>
    <phoneticPr fontId="3" type="noConversion"/>
  </si>
  <si>
    <t>Hexane, 3,3-dimethyl-</t>
  </si>
  <si>
    <t>Octadecane, 1-iodo-</t>
  </si>
  <si>
    <t>000629-93-6</t>
  </si>
  <si>
    <t>Heptadecane, 2-methyl-</t>
  </si>
  <si>
    <t>001560-89-0</t>
  </si>
  <si>
    <t>Octacosane</t>
  </si>
  <si>
    <t>000630-02-4</t>
  </si>
  <si>
    <t>10-Octadecenoic acid, methyl ester</t>
  </si>
  <si>
    <t>013481-95-3</t>
  </si>
  <si>
    <t>原始编号</t>
  </si>
  <si>
    <t>实验室编号</t>
  </si>
  <si>
    <t>S1</t>
  </si>
  <si>
    <t>z1</t>
  </si>
  <si>
    <t>z2</t>
  </si>
  <si>
    <t>z3</t>
  </si>
  <si>
    <t>S2</t>
  </si>
  <si>
    <t>z4</t>
  </si>
  <si>
    <t>z5</t>
  </si>
  <si>
    <t>z6</t>
  </si>
  <si>
    <t>S3</t>
  </si>
  <si>
    <t>z7</t>
  </si>
  <si>
    <t>z8</t>
  </si>
  <si>
    <t>z9</t>
  </si>
  <si>
    <t>S4</t>
  </si>
  <si>
    <t>z10</t>
  </si>
  <si>
    <t>z11</t>
  </si>
  <si>
    <t>z12</t>
  </si>
  <si>
    <t>Name</t>
    <phoneticPr fontId="9" type="noConversion"/>
  </si>
  <si>
    <t>Molecular weight (amu)</t>
    <phoneticPr fontId="9" type="noConversion"/>
  </si>
  <si>
    <t>CAS number</t>
    <phoneticPr fontId="9" type="noConversion"/>
  </si>
  <si>
    <r>
      <rPr>
        <sz val="10"/>
        <rFont val="Times New Roman"/>
        <family val="3"/>
      </rPr>
      <t>Retention time</t>
    </r>
    <r>
      <rPr>
        <sz val="10"/>
        <rFont val="Times New Roman"/>
        <family val="1"/>
      </rPr>
      <t xml:space="preserve"> (min)</t>
    </r>
    <phoneticPr fontId="9" type="noConversion"/>
  </si>
  <si>
    <r>
      <t>Concentration</t>
    </r>
    <r>
      <rPr>
        <sz val="12"/>
        <color theme="1"/>
        <rFont val="宋体"/>
        <family val="3"/>
        <charset val="134"/>
      </rPr>
      <t>（</t>
    </r>
    <r>
      <rPr>
        <sz val="12"/>
        <color theme="1"/>
        <rFont val="Times New Roman"/>
        <family val="3"/>
        <charset val="161"/>
      </rPr>
      <t>μ</t>
    </r>
    <r>
      <rPr>
        <sz val="12"/>
        <color theme="1"/>
        <rFont val="Times New Roman"/>
        <family val="1"/>
      </rPr>
      <t>g/mL</t>
    </r>
    <r>
      <rPr>
        <sz val="12"/>
        <color theme="1"/>
        <rFont val="宋体"/>
        <family val="3"/>
        <charset val="134"/>
      </rPr>
      <t>）</t>
    </r>
    <phoneticPr fontId="9" type="noConversion"/>
  </si>
  <si>
    <r>
      <t>Concentration</t>
    </r>
    <r>
      <rPr>
        <sz val="12"/>
        <color theme="1"/>
        <rFont val="宋体"/>
        <family val="3"/>
        <charset val="134"/>
      </rPr>
      <t>（</t>
    </r>
    <r>
      <rPr>
        <sz val="12"/>
        <color theme="1"/>
        <rFont val="Times New Roman"/>
        <family val="3"/>
        <charset val="134"/>
      </rPr>
      <t>μg/mL</t>
    </r>
    <r>
      <rPr>
        <sz val="12"/>
        <color theme="1"/>
        <rFont val="宋体"/>
        <family val="3"/>
        <charset val="134"/>
      </rPr>
      <t>）</t>
    </r>
  </si>
  <si>
    <r>
      <t>Concentration</t>
    </r>
    <r>
      <rPr>
        <sz val="12"/>
        <color theme="1"/>
        <rFont val="宋体"/>
        <family val="3"/>
        <charset val="134"/>
      </rPr>
      <t>（</t>
    </r>
    <r>
      <rPr>
        <sz val="12"/>
        <color theme="1"/>
        <rFont val="Times New Roman"/>
        <family val="3"/>
      </rPr>
      <t>μg/mL</t>
    </r>
    <r>
      <rPr>
        <sz val="12"/>
        <color theme="1"/>
        <rFont val="宋体"/>
        <family val="3"/>
        <charset val="134"/>
      </rPr>
      <t>）</t>
    </r>
  </si>
  <si>
    <r>
      <t>Concentration</t>
    </r>
    <r>
      <rPr>
        <sz val="12"/>
        <color theme="1"/>
        <rFont val="宋体"/>
        <family val="3"/>
        <charset val="134"/>
      </rPr>
      <t>（</t>
    </r>
    <r>
      <rPr>
        <sz val="12"/>
        <color theme="1"/>
        <rFont val="Times New Roman"/>
        <family val="1"/>
      </rPr>
      <t>μg/mL</t>
    </r>
    <r>
      <rPr>
        <sz val="12"/>
        <color theme="1"/>
        <rFont val="宋体"/>
        <family val="3"/>
        <charset val="134"/>
      </rPr>
      <t>）</t>
    </r>
  </si>
  <si>
    <t>Dissolution volume (mL)</t>
  </si>
  <si>
    <t>Dissolution volume (mL)</t>
    <phoneticPr fontId="9" type="noConversion"/>
  </si>
  <si>
    <r>
      <t xml:space="preserve"> Leaf area </t>
    </r>
    <r>
      <rPr>
        <sz val="12"/>
        <rFont val="Times New Roman"/>
        <family val="1"/>
      </rPr>
      <t>(cm²)</t>
    </r>
    <phoneticPr fontId="9" type="noConversion"/>
  </si>
  <si>
    <t>S1-1</t>
    <phoneticPr fontId="9" type="noConversion"/>
  </si>
  <si>
    <t>S1-2</t>
    <phoneticPr fontId="9" type="noConversion"/>
  </si>
  <si>
    <t>S1-3</t>
    <phoneticPr fontId="9" type="noConversion"/>
  </si>
  <si>
    <t>S1-4</t>
    <phoneticPr fontId="9" type="noConversion"/>
  </si>
  <si>
    <t>S2-1</t>
    <phoneticPr fontId="9" type="noConversion"/>
  </si>
  <si>
    <t>S2-2</t>
    <phoneticPr fontId="9" type="noConversion"/>
  </si>
  <si>
    <t>S2-3</t>
    <phoneticPr fontId="9" type="noConversion"/>
  </si>
  <si>
    <t>S3-1</t>
    <phoneticPr fontId="9" type="noConversion"/>
  </si>
  <si>
    <t>S3-2</t>
    <phoneticPr fontId="9" type="noConversion"/>
  </si>
  <si>
    <t>S3-3</t>
    <phoneticPr fontId="9" type="noConversion"/>
  </si>
  <si>
    <t>S4-1</t>
    <phoneticPr fontId="9" type="noConversion"/>
  </si>
  <si>
    <t>S4-2</t>
    <phoneticPr fontId="9" type="noConversion"/>
  </si>
  <si>
    <t>S4-3</t>
    <phoneticPr fontId="9" type="noConversion"/>
  </si>
  <si>
    <t>S4-4</t>
    <phoneticPr fontId="9" type="noConversion"/>
  </si>
  <si>
    <r>
      <rPr>
        <sz val="12"/>
        <color theme="1"/>
        <rFont val="Times New Roman"/>
        <family val="3"/>
      </rPr>
      <t>Sample content</t>
    </r>
    <r>
      <rPr>
        <sz val="12"/>
        <color theme="1"/>
        <rFont val="宋体"/>
        <family val="3"/>
        <charset val="134"/>
      </rPr>
      <t>（</t>
    </r>
    <r>
      <rPr>
        <sz val="12"/>
        <color theme="1"/>
        <rFont val="Calibri"/>
        <family val="3"/>
        <charset val="161"/>
      </rPr>
      <t>μ</t>
    </r>
    <r>
      <rPr>
        <sz val="12"/>
        <color theme="1"/>
        <rFont val="Times New Roman"/>
        <family val="1"/>
      </rPr>
      <t>g/cm²)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</si>
</sst>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.0000_ "/>
    <numFmt numFmtId="177" formatCode="0.00_ "/>
    <numFmt numFmtId="178" formatCode="0.000_ "/>
  </numFmts>
  <fonts count="20" x14ac:knownFonts="1">
    <font>
      <sz val="12"/>
      <name val="宋体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rgb="FFFF0000"/>
      <name val="Times New Roman"/>
      <family val="1"/>
    </font>
    <font>
      <sz val="12"/>
      <name val="Times New Roman"/>
      <family val="3"/>
    </font>
    <font>
      <sz val="12"/>
      <name val="Times New Roman"/>
      <family val="3"/>
      <charset val="161"/>
    </font>
    <font>
      <sz val="14"/>
      <name val="Times New Roman"/>
      <family val="1"/>
    </font>
    <font>
      <sz val="12"/>
      <color theme="1"/>
      <name val="Times New Roman"/>
      <family val="1"/>
    </font>
    <font>
      <sz val="9"/>
      <name val="宋体"/>
      <family val="3"/>
      <charset val="134"/>
    </font>
    <font>
      <sz val="10"/>
      <name val="Arial"/>
      <family val="2"/>
    </font>
    <font>
      <sz val="12"/>
      <color theme="1"/>
      <name val="宋体"/>
      <family val="3"/>
      <charset val="134"/>
    </font>
    <font>
      <sz val="10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name val="Times New Roman"/>
      <family val="1"/>
    </font>
    <font>
      <sz val="12"/>
      <color theme="1"/>
      <name val="Times New Roman"/>
      <family val="3"/>
      <charset val="134"/>
    </font>
    <font>
      <sz val="10"/>
      <name val="Times New Roman"/>
      <family val="3"/>
    </font>
    <font>
      <sz val="12"/>
      <color theme="1"/>
      <name val="Times New Roman"/>
      <family val="3"/>
    </font>
    <font>
      <sz val="12"/>
      <color theme="1"/>
      <name val="Times New Roman"/>
      <family val="3"/>
      <charset val="161"/>
    </font>
    <font>
      <sz val="12"/>
      <color theme="1"/>
      <name val="Calibri"/>
      <family val="3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1" applyFont="1" applyAlignment="1">
      <alignment horizontal="center"/>
    </xf>
    <xf numFmtId="176" fontId="1" fillId="0" borderId="0" xfId="0" applyNumberFormat="1" applyFont="1" applyAlignment="1">
      <alignment horizontal="center"/>
    </xf>
    <xf numFmtId="176" fontId="4" fillId="0" borderId="0" xfId="0" applyNumberFormat="1" applyFont="1" applyAlignment="1">
      <alignment horizontal="center"/>
    </xf>
    <xf numFmtId="176" fontId="5" fillId="0" borderId="0" xfId="0" applyNumberFormat="1" applyFont="1"/>
    <xf numFmtId="176" fontId="1" fillId="0" borderId="0" xfId="0" applyNumberFormat="1" applyFont="1"/>
    <xf numFmtId="176" fontId="4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center"/>
    </xf>
    <xf numFmtId="177" fontId="8" fillId="0" borderId="2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/>
    </xf>
    <xf numFmtId="177" fontId="12" fillId="0" borderId="6" xfId="0" applyNumberFormat="1" applyFont="1" applyBorder="1" applyAlignment="1">
      <alignment horizontal="center" vertical="center"/>
    </xf>
    <xf numFmtId="178" fontId="12" fillId="0" borderId="7" xfId="0" applyNumberFormat="1" applyFont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8" fontId="12" fillId="0" borderId="5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51115-8AED-471D-BEC2-1E997C134942}">
  <dimension ref="A1:M96"/>
  <sheetViews>
    <sheetView zoomScaleNormal="100" workbookViewId="0">
      <selection sqref="A1:I1"/>
    </sheetView>
  </sheetViews>
  <sheetFormatPr defaultColWidth="11.875" defaultRowHeight="16.149999999999999" x14ac:dyDescent="0.45"/>
  <cols>
    <col min="1" max="1" width="11.875" style="1"/>
    <col min="2" max="2" width="20" style="4" customWidth="1"/>
    <col min="3" max="3" width="25.875" style="1" customWidth="1"/>
    <col min="4" max="4" width="13.875" style="12" customWidth="1"/>
    <col min="5" max="5" width="16.625" style="1" customWidth="1"/>
    <col min="6" max="6" width="16.625" style="12" customWidth="1"/>
    <col min="7" max="7" width="19" style="12" customWidth="1"/>
    <col min="8" max="8" width="16.25" style="1" customWidth="1"/>
    <col min="9" max="9" width="16.75" style="12" customWidth="1"/>
    <col min="14" max="16384" width="11.875" style="1"/>
  </cols>
  <sheetData>
    <row r="1" spans="1:9" ht="17.649999999999999" x14ac:dyDescent="0.5">
      <c r="A1" s="33" t="s">
        <v>392</v>
      </c>
      <c r="B1" s="33"/>
      <c r="C1" s="33"/>
      <c r="D1" s="33"/>
      <c r="E1" s="33"/>
      <c r="F1" s="33"/>
      <c r="G1" s="33"/>
      <c r="H1" s="33"/>
      <c r="I1" s="33"/>
    </row>
    <row r="2" spans="1:9" ht="23.25" customHeight="1" x14ac:dyDescent="0.45">
      <c r="B2" s="6" t="s">
        <v>129</v>
      </c>
      <c r="C2" s="3" t="s">
        <v>130</v>
      </c>
      <c r="D2" s="11" t="s">
        <v>131</v>
      </c>
      <c r="E2" s="1" t="s">
        <v>132</v>
      </c>
      <c r="F2" s="12" t="s">
        <v>391</v>
      </c>
      <c r="G2" s="1" t="s">
        <v>126</v>
      </c>
      <c r="H2" s="1" t="s">
        <v>127</v>
      </c>
      <c r="I2" s="1" t="s">
        <v>128</v>
      </c>
    </row>
    <row r="3" spans="1:9" x14ac:dyDescent="0.45">
      <c r="A3" s="34" t="s">
        <v>133</v>
      </c>
      <c r="B3" s="9">
        <v>13.180999999999999</v>
      </c>
      <c r="C3" s="1" t="s">
        <v>124</v>
      </c>
      <c r="D3" s="12">
        <v>114.14100000000001</v>
      </c>
      <c r="E3" s="1" t="s">
        <v>12</v>
      </c>
      <c r="F3" s="12" t="s">
        <v>140</v>
      </c>
      <c r="G3" s="1" t="s">
        <v>141</v>
      </c>
      <c r="H3" s="1" t="s">
        <v>237</v>
      </c>
      <c r="I3" s="12" t="s">
        <v>292</v>
      </c>
    </row>
    <row r="4" spans="1:9" x14ac:dyDescent="0.45">
      <c r="A4" s="34"/>
      <c r="B4" s="9">
        <v>15.794</v>
      </c>
      <c r="C4" s="1" t="s">
        <v>19</v>
      </c>
      <c r="D4" s="12">
        <v>142.172</v>
      </c>
      <c r="E4" s="1" t="s">
        <v>20</v>
      </c>
      <c r="F4" s="12" t="s">
        <v>142</v>
      </c>
      <c r="G4" s="12" t="s">
        <v>364</v>
      </c>
      <c r="H4" s="1" t="s">
        <v>363</v>
      </c>
      <c r="I4" s="12" t="s">
        <v>293</v>
      </c>
    </row>
    <row r="5" spans="1:9" x14ac:dyDescent="0.45">
      <c r="A5" s="34"/>
      <c r="B5" s="9">
        <v>19.254999999999999</v>
      </c>
      <c r="C5" s="1" t="s">
        <v>37</v>
      </c>
      <c r="D5" s="12">
        <v>268.06900000000002</v>
      </c>
      <c r="E5" s="1" t="s">
        <v>38</v>
      </c>
      <c r="F5" s="12" t="s">
        <v>143</v>
      </c>
      <c r="G5" s="12" t="s">
        <v>189</v>
      </c>
      <c r="H5" s="1" t="s">
        <v>238</v>
      </c>
      <c r="I5" s="12" t="s">
        <v>346</v>
      </c>
    </row>
    <row r="6" spans="1:9" x14ac:dyDescent="0.45">
      <c r="A6" s="34"/>
      <c r="B6" s="9">
        <v>17.052</v>
      </c>
      <c r="C6" s="1" t="s">
        <v>25</v>
      </c>
      <c r="D6" s="12">
        <v>156.18799999999999</v>
      </c>
      <c r="E6" s="1" t="s">
        <v>26</v>
      </c>
      <c r="F6" s="12" t="s">
        <v>144</v>
      </c>
      <c r="G6" s="12" t="s">
        <v>190</v>
      </c>
      <c r="H6" s="1" t="s">
        <v>239</v>
      </c>
      <c r="I6" s="12" t="s">
        <v>294</v>
      </c>
    </row>
    <row r="7" spans="1:9" x14ac:dyDescent="0.45">
      <c r="A7" s="34"/>
      <c r="B7" s="9">
        <v>13.661</v>
      </c>
      <c r="C7" s="1" t="s">
        <v>13</v>
      </c>
      <c r="D7" s="12">
        <v>170.203</v>
      </c>
      <c r="E7" s="1" t="s">
        <v>14</v>
      </c>
      <c r="F7" s="12" t="s">
        <v>145</v>
      </c>
      <c r="G7" s="12" t="s">
        <v>191</v>
      </c>
      <c r="H7" s="1" t="s">
        <v>240</v>
      </c>
      <c r="I7" s="12" t="s">
        <v>295</v>
      </c>
    </row>
    <row r="8" spans="1:9" x14ac:dyDescent="0.45">
      <c r="A8" s="34"/>
      <c r="B8" s="9">
        <v>23.361000000000001</v>
      </c>
      <c r="C8" s="1" t="s">
        <v>56</v>
      </c>
      <c r="D8" s="12">
        <v>248.114</v>
      </c>
      <c r="E8" s="1" t="s">
        <v>57</v>
      </c>
      <c r="F8" s="12" t="s">
        <v>146</v>
      </c>
      <c r="G8" s="12" t="s">
        <v>192</v>
      </c>
      <c r="H8" s="1" t="s">
        <v>241</v>
      </c>
      <c r="I8" s="12" t="s">
        <v>296</v>
      </c>
    </row>
    <row r="9" spans="1:9" x14ac:dyDescent="0.45">
      <c r="A9" s="34"/>
      <c r="B9" s="9">
        <v>30.212</v>
      </c>
      <c r="C9" s="1" t="s">
        <v>84</v>
      </c>
      <c r="D9" s="12">
        <v>170.203</v>
      </c>
      <c r="E9" s="1" t="s">
        <v>85</v>
      </c>
      <c r="F9" s="12" t="s">
        <v>188</v>
      </c>
      <c r="G9" s="12" t="s">
        <v>193</v>
      </c>
      <c r="H9" s="1" t="s">
        <v>242</v>
      </c>
      <c r="I9" s="12" t="s">
        <v>297</v>
      </c>
    </row>
    <row r="10" spans="1:9" x14ac:dyDescent="0.45">
      <c r="A10" s="34"/>
      <c r="B10" s="9">
        <v>10.776999999999999</v>
      </c>
      <c r="C10" s="1" t="s">
        <v>0</v>
      </c>
      <c r="D10" s="12">
        <v>184.21899999999999</v>
      </c>
      <c r="E10" s="1" t="s">
        <v>1</v>
      </c>
      <c r="F10" s="12" t="s">
        <v>147</v>
      </c>
      <c r="G10" s="12" t="s">
        <v>365</v>
      </c>
      <c r="H10" s="1" t="s">
        <v>362</v>
      </c>
      <c r="I10" s="12" t="s">
        <v>298</v>
      </c>
    </row>
    <row r="11" spans="1:9" x14ac:dyDescent="0.45">
      <c r="A11" s="34"/>
      <c r="B11" s="9">
        <v>17.913</v>
      </c>
      <c r="C11" s="1" t="s">
        <v>31</v>
      </c>
      <c r="D11" s="12">
        <v>310.11599999999999</v>
      </c>
      <c r="E11" s="1" t="s">
        <v>32</v>
      </c>
      <c r="F11" s="12" t="s">
        <v>148</v>
      </c>
      <c r="G11" s="12" t="s">
        <v>194</v>
      </c>
      <c r="H11" s="1" t="s">
        <v>243</v>
      </c>
      <c r="I11" s="12" t="s">
        <v>299</v>
      </c>
    </row>
    <row r="12" spans="1:9" x14ac:dyDescent="0.45">
      <c r="A12" s="34"/>
      <c r="B12" s="9">
        <v>16.468</v>
      </c>
      <c r="C12" s="1" t="s">
        <v>23</v>
      </c>
      <c r="D12" s="12">
        <v>184.21899999999999</v>
      </c>
      <c r="E12" s="1" t="s">
        <v>24</v>
      </c>
      <c r="F12" s="12" t="s">
        <v>390</v>
      </c>
      <c r="G12" s="12" t="s">
        <v>195</v>
      </c>
      <c r="H12" s="1" t="s">
        <v>244</v>
      </c>
      <c r="I12" s="12" t="s">
        <v>300</v>
      </c>
    </row>
    <row r="13" spans="1:9" x14ac:dyDescent="0.45">
      <c r="A13" s="34"/>
      <c r="B13" s="9">
        <v>19.47</v>
      </c>
      <c r="C13" s="1" t="s">
        <v>39</v>
      </c>
      <c r="D13" s="12">
        <v>184.21899999999999</v>
      </c>
      <c r="E13" s="1" t="s">
        <v>40</v>
      </c>
      <c r="F13" s="12" t="s">
        <v>389</v>
      </c>
      <c r="G13" s="12" t="s">
        <v>196</v>
      </c>
      <c r="H13" s="1" t="s">
        <v>245</v>
      </c>
      <c r="I13" s="12" t="s">
        <v>301</v>
      </c>
    </row>
    <row r="14" spans="1:9" x14ac:dyDescent="0.45">
      <c r="A14" s="34"/>
      <c r="B14" s="9">
        <v>20.332000000000001</v>
      </c>
      <c r="C14" s="1" t="s">
        <v>41</v>
      </c>
      <c r="D14" s="12">
        <v>184.21899999999999</v>
      </c>
      <c r="E14" s="1" t="s">
        <v>42</v>
      </c>
      <c r="F14" s="12" t="s">
        <v>149</v>
      </c>
      <c r="G14" s="12" t="s">
        <v>197</v>
      </c>
      <c r="H14" s="1" t="s">
        <v>361</v>
      </c>
      <c r="I14" s="12" t="s">
        <v>302</v>
      </c>
    </row>
    <row r="15" spans="1:9" x14ac:dyDescent="0.45">
      <c r="A15" s="34"/>
      <c r="B15" s="9">
        <v>14.592000000000001</v>
      </c>
      <c r="C15" s="1" t="s">
        <v>15</v>
      </c>
      <c r="D15" s="12">
        <v>198.23500000000001</v>
      </c>
      <c r="E15" s="1" t="s">
        <v>16</v>
      </c>
      <c r="F15" s="12" t="s">
        <v>150</v>
      </c>
      <c r="G15" s="12" t="s">
        <v>198</v>
      </c>
      <c r="H15" s="1" t="s">
        <v>246</v>
      </c>
      <c r="I15" s="12" t="s">
        <v>303</v>
      </c>
    </row>
    <row r="16" spans="1:9" x14ac:dyDescent="0.45">
      <c r="A16" s="34"/>
      <c r="B16" s="9">
        <v>15.509</v>
      </c>
      <c r="C16" s="1" t="s">
        <v>17</v>
      </c>
      <c r="D16" s="12">
        <v>198.23500000000001</v>
      </c>
      <c r="E16" s="1" t="s">
        <v>18</v>
      </c>
      <c r="F16" s="12" t="s">
        <v>151</v>
      </c>
      <c r="G16" s="12" t="s">
        <v>199</v>
      </c>
      <c r="H16" s="1" t="s">
        <v>247</v>
      </c>
      <c r="I16" s="12" t="s">
        <v>304</v>
      </c>
    </row>
    <row r="17" spans="1:9" x14ac:dyDescent="0.45">
      <c r="A17" s="34"/>
      <c r="B17" s="9">
        <v>12.487</v>
      </c>
      <c r="C17" s="1" t="s">
        <v>8</v>
      </c>
      <c r="D17" s="12">
        <v>212.25</v>
      </c>
      <c r="E17" s="1" t="s">
        <v>9</v>
      </c>
      <c r="F17" s="12" t="s">
        <v>152</v>
      </c>
      <c r="G17" s="12" t="s">
        <v>200</v>
      </c>
      <c r="H17" s="1" t="s">
        <v>248</v>
      </c>
      <c r="I17" s="12" t="s">
        <v>305</v>
      </c>
    </row>
    <row r="18" spans="1:9" x14ac:dyDescent="0.45">
      <c r="A18" s="34"/>
      <c r="B18" s="9">
        <v>26.815000000000001</v>
      </c>
      <c r="C18" s="1" t="s">
        <v>70</v>
      </c>
      <c r="D18" s="12">
        <v>226.26599999999999</v>
      </c>
      <c r="E18" s="1" t="s">
        <v>71</v>
      </c>
      <c r="F18" s="12" t="s">
        <v>153</v>
      </c>
      <c r="G18" s="12" t="s">
        <v>201</v>
      </c>
      <c r="H18" s="1" t="s">
        <v>249</v>
      </c>
      <c r="I18" s="12" t="s">
        <v>306</v>
      </c>
    </row>
    <row r="19" spans="1:9" x14ac:dyDescent="0.45">
      <c r="A19" s="34"/>
      <c r="B19" s="9">
        <v>23.167000000000002</v>
      </c>
      <c r="C19" s="1" t="s">
        <v>54</v>
      </c>
      <c r="D19" s="12">
        <v>226.26599999999999</v>
      </c>
      <c r="E19" s="1" t="s">
        <v>55</v>
      </c>
      <c r="F19" s="12" t="s">
        <v>388</v>
      </c>
      <c r="G19" s="12" t="s">
        <v>202</v>
      </c>
      <c r="H19" s="1" t="s">
        <v>359</v>
      </c>
      <c r="I19" s="12" t="s">
        <v>307</v>
      </c>
    </row>
    <row r="20" spans="1:9" x14ac:dyDescent="0.45">
      <c r="A20" s="34"/>
      <c r="B20" s="9">
        <v>20.518999999999998</v>
      </c>
      <c r="C20" s="1" t="s">
        <v>43</v>
      </c>
      <c r="D20" s="12">
        <v>240.28200000000001</v>
      </c>
      <c r="E20" s="1" t="s">
        <v>44</v>
      </c>
      <c r="F20" s="12" t="s">
        <v>154</v>
      </c>
      <c r="G20" s="12" t="s">
        <v>203</v>
      </c>
      <c r="H20" s="1" t="s">
        <v>360</v>
      </c>
      <c r="I20" s="12" t="s">
        <v>308</v>
      </c>
    </row>
    <row r="21" spans="1:9" x14ac:dyDescent="0.45">
      <c r="A21" s="34"/>
      <c r="B21" s="9">
        <v>22.875</v>
      </c>
      <c r="C21" s="1" t="s">
        <v>52</v>
      </c>
      <c r="D21" s="12">
        <v>240.28200000000001</v>
      </c>
      <c r="E21" s="1" t="s">
        <v>53</v>
      </c>
      <c r="F21" s="12" t="s">
        <v>387</v>
      </c>
      <c r="G21" s="12" t="s">
        <v>204</v>
      </c>
      <c r="H21" s="1" t="s">
        <v>250</v>
      </c>
      <c r="I21" s="12" t="s">
        <v>309</v>
      </c>
    </row>
    <row r="22" spans="1:9" x14ac:dyDescent="0.45">
      <c r="A22" s="34"/>
      <c r="B22" s="9">
        <v>22.666</v>
      </c>
      <c r="C22" s="1" t="s">
        <v>50</v>
      </c>
      <c r="D22" s="12">
        <v>282.32900000000001</v>
      </c>
      <c r="E22" s="1" t="s">
        <v>51</v>
      </c>
      <c r="F22" s="12" t="s">
        <v>386</v>
      </c>
      <c r="G22" s="12" t="s">
        <v>205</v>
      </c>
      <c r="H22" s="1" t="s">
        <v>251</v>
      </c>
      <c r="I22" s="12" t="s">
        <v>310</v>
      </c>
    </row>
    <row r="23" spans="1:9" x14ac:dyDescent="0.45">
      <c r="A23" s="34"/>
      <c r="B23" s="9">
        <v>12.834</v>
      </c>
      <c r="C23" s="1" t="s">
        <v>10</v>
      </c>
      <c r="D23" s="12">
        <v>254.297</v>
      </c>
      <c r="E23" s="1" t="s">
        <v>11</v>
      </c>
      <c r="F23" s="12" t="s">
        <v>155</v>
      </c>
      <c r="G23" s="12" t="s">
        <v>206</v>
      </c>
      <c r="H23" s="1" t="s">
        <v>252</v>
      </c>
      <c r="I23" s="12" t="s">
        <v>347</v>
      </c>
    </row>
    <row r="24" spans="1:9" x14ac:dyDescent="0.45">
      <c r="A24" s="34"/>
      <c r="B24" s="9">
        <v>16.071999999999999</v>
      </c>
      <c r="C24" s="1" t="s">
        <v>21</v>
      </c>
      <c r="D24" s="12">
        <v>254.297</v>
      </c>
      <c r="E24" s="1" t="s">
        <v>22</v>
      </c>
      <c r="F24" s="12" t="s">
        <v>156</v>
      </c>
      <c r="G24" s="12" t="s">
        <v>207</v>
      </c>
      <c r="H24" s="1" t="s">
        <v>253</v>
      </c>
      <c r="I24" s="12" t="s">
        <v>311</v>
      </c>
    </row>
    <row r="25" spans="1:9" x14ac:dyDescent="0.45">
      <c r="A25" s="34"/>
      <c r="B25" s="9">
        <v>18.989999999999998</v>
      </c>
      <c r="C25" s="1" t="s">
        <v>35</v>
      </c>
      <c r="D25" s="12">
        <v>254.297</v>
      </c>
      <c r="E25" s="1" t="s">
        <v>36</v>
      </c>
      <c r="F25" s="12" t="s">
        <v>157</v>
      </c>
      <c r="G25" s="12" t="s">
        <v>208</v>
      </c>
      <c r="H25" s="1" t="s">
        <v>254</v>
      </c>
      <c r="I25" s="12" t="s">
        <v>312</v>
      </c>
    </row>
    <row r="26" spans="1:9" x14ac:dyDescent="0.45">
      <c r="A26" s="34"/>
      <c r="B26" s="9">
        <v>17.698</v>
      </c>
      <c r="C26" s="1" t="s">
        <v>27</v>
      </c>
      <c r="D26" s="12">
        <v>268.31299999999999</v>
      </c>
      <c r="E26" s="1" t="s">
        <v>28</v>
      </c>
      <c r="F26" s="12" t="s">
        <v>158</v>
      </c>
      <c r="G26" s="12" t="s">
        <v>209</v>
      </c>
      <c r="H26" s="1" t="s">
        <v>255</v>
      </c>
      <c r="I26" s="12" t="s">
        <v>349</v>
      </c>
    </row>
    <row r="27" spans="1:9" x14ac:dyDescent="0.45">
      <c r="A27" s="34"/>
      <c r="B27" s="9">
        <v>17.760999999999999</v>
      </c>
      <c r="C27" s="1" t="s">
        <v>29</v>
      </c>
      <c r="D27" s="12">
        <v>268.31299999999999</v>
      </c>
      <c r="E27" s="1" t="s">
        <v>30</v>
      </c>
      <c r="F27" s="12" t="s">
        <v>159</v>
      </c>
      <c r="G27" s="12" t="s">
        <v>210</v>
      </c>
      <c r="H27" s="1" t="s">
        <v>256</v>
      </c>
      <c r="I27" s="12" t="s">
        <v>348</v>
      </c>
    </row>
    <row r="28" spans="1:9" x14ac:dyDescent="0.45">
      <c r="A28" s="34"/>
      <c r="B28" s="9">
        <v>22.568999999999999</v>
      </c>
      <c r="C28" s="1" t="s">
        <v>48</v>
      </c>
      <c r="D28" s="12">
        <v>268.31299999999999</v>
      </c>
      <c r="E28" s="1" t="s">
        <v>49</v>
      </c>
      <c r="F28" s="12" t="s">
        <v>160</v>
      </c>
      <c r="G28" s="12" t="s">
        <v>211</v>
      </c>
      <c r="H28" s="1" t="s">
        <v>257</v>
      </c>
      <c r="I28" s="12" t="s">
        <v>313</v>
      </c>
    </row>
    <row r="29" spans="1:9" x14ac:dyDescent="0.45">
      <c r="A29" s="34"/>
      <c r="B29" s="9">
        <v>12.055999999999999</v>
      </c>
      <c r="C29" s="1" t="s">
        <v>6</v>
      </c>
      <c r="D29" s="12">
        <v>282.32900000000001</v>
      </c>
      <c r="E29" s="1" t="s">
        <v>7</v>
      </c>
      <c r="F29" s="12" t="s">
        <v>161</v>
      </c>
      <c r="G29" s="12" t="s">
        <v>212</v>
      </c>
      <c r="H29" s="1" t="s">
        <v>258</v>
      </c>
      <c r="I29" s="12" t="s">
        <v>314</v>
      </c>
    </row>
    <row r="30" spans="1:9" x14ac:dyDescent="0.45">
      <c r="A30" s="34"/>
      <c r="B30" s="9">
        <v>26.577999999999999</v>
      </c>
      <c r="C30" s="1" t="s">
        <v>66</v>
      </c>
      <c r="D30" s="12">
        <v>296.34399999999999</v>
      </c>
      <c r="E30" s="1" t="s">
        <v>67</v>
      </c>
      <c r="F30" s="12" t="s">
        <v>162</v>
      </c>
      <c r="G30" s="12" t="s">
        <v>213</v>
      </c>
      <c r="H30" s="1" t="s">
        <v>259</v>
      </c>
      <c r="I30" s="12" t="s">
        <v>315</v>
      </c>
    </row>
    <row r="31" spans="1:9" x14ac:dyDescent="0.45">
      <c r="A31" s="34"/>
      <c r="B31" s="9">
        <v>34.256999999999998</v>
      </c>
      <c r="C31" s="1" t="s">
        <v>96</v>
      </c>
      <c r="D31" s="12">
        <v>450.51600000000002</v>
      </c>
      <c r="E31" s="1" t="s">
        <v>97</v>
      </c>
      <c r="F31" s="12" t="s">
        <v>163</v>
      </c>
      <c r="G31" s="12" t="s">
        <v>214</v>
      </c>
      <c r="H31" s="1" t="s">
        <v>260</v>
      </c>
      <c r="I31" s="12" t="s">
        <v>316</v>
      </c>
    </row>
    <row r="32" spans="1:9" x14ac:dyDescent="0.45">
      <c r="A32" s="34"/>
      <c r="B32" s="9">
        <v>26.675999999999998</v>
      </c>
      <c r="C32" s="1" t="s">
        <v>68</v>
      </c>
      <c r="D32" s="12">
        <v>296.34399999999999</v>
      </c>
      <c r="E32" s="1" t="s">
        <v>69</v>
      </c>
      <c r="F32" s="12" t="s">
        <v>164</v>
      </c>
      <c r="G32" s="12" t="s">
        <v>215</v>
      </c>
      <c r="H32" s="1" t="s">
        <v>261</v>
      </c>
      <c r="I32" s="12" t="s">
        <v>317</v>
      </c>
    </row>
    <row r="33" spans="1:9" x14ac:dyDescent="0.45">
      <c r="A33" s="34"/>
      <c r="B33" s="9">
        <v>40.42</v>
      </c>
      <c r="C33" s="1" t="s">
        <v>114</v>
      </c>
      <c r="D33" s="12">
        <v>338.39100000000002</v>
      </c>
      <c r="E33" s="1" t="s">
        <v>115</v>
      </c>
      <c r="F33" s="12" t="s">
        <v>385</v>
      </c>
      <c r="G33" s="12" t="s">
        <v>216</v>
      </c>
      <c r="H33" s="1" t="s">
        <v>262</v>
      </c>
      <c r="I33" s="12" t="s">
        <v>318</v>
      </c>
    </row>
    <row r="34" spans="1:9" x14ac:dyDescent="0.45">
      <c r="A34" s="34"/>
      <c r="B34" s="9">
        <v>29.504000000000001</v>
      </c>
      <c r="C34" s="1" t="s">
        <v>80</v>
      </c>
      <c r="D34" s="12">
        <v>352.68</v>
      </c>
      <c r="E34" s="1" t="s">
        <v>81</v>
      </c>
      <c r="F34" s="12" t="s">
        <v>165</v>
      </c>
      <c r="G34" s="12" t="s">
        <v>366</v>
      </c>
      <c r="H34" s="1" t="s">
        <v>263</v>
      </c>
      <c r="I34" s="12" t="s">
        <v>319</v>
      </c>
    </row>
    <row r="35" spans="1:9" x14ac:dyDescent="0.45">
      <c r="A35" s="34"/>
      <c r="B35" s="9">
        <v>29.99</v>
      </c>
      <c r="C35" s="1" t="s">
        <v>82</v>
      </c>
      <c r="D35" s="12">
        <v>366.423</v>
      </c>
      <c r="E35" s="1" t="s">
        <v>83</v>
      </c>
      <c r="F35" s="12" t="s">
        <v>166</v>
      </c>
      <c r="G35" s="12" t="s">
        <v>217</v>
      </c>
      <c r="H35" s="1" t="s">
        <v>358</v>
      </c>
      <c r="I35" s="12" t="s">
        <v>320</v>
      </c>
    </row>
    <row r="36" spans="1:9" x14ac:dyDescent="0.45">
      <c r="A36" s="34"/>
      <c r="B36" s="9">
        <v>35.110999999999997</v>
      </c>
      <c r="C36" s="1" t="s">
        <v>98</v>
      </c>
      <c r="D36" s="12">
        <v>380.73</v>
      </c>
      <c r="E36" s="1" t="s">
        <v>99</v>
      </c>
      <c r="F36" s="12" t="s">
        <v>167</v>
      </c>
      <c r="G36" s="12" t="s">
        <v>218</v>
      </c>
      <c r="H36" s="1" t="s">
        <v>264</v>
      </c>
      <c r="I36" s="12" t="s">
        <v>321</v>
      </c>
    </row>
    <row r="37" spans="1:9" x14ac:dyDescent="0.45">
      <c r="A37" s="34"/>
      <c r="B37" s="9">
        <v>27.19</v>
      </c>
      <c r="C37" s="1" t="s">
        <v>72</v>
      </c>
      <c r="D37" s="12">
        <v>408.47</v>
      </c>
      <c r="E37" s="1" t="s">
        <v>73</v>
      </c>
      <c r="F37" s="12" t="s">
        <v>168</v>
      </c>
      <c r="G37" s="12" t="s">
        <v>219</v>
      </c>
      <c r="H37" s="1" t="s">
        <v>265</v>
      </c>
      <c r="I37" s="12" t="s">
        <v>322</v>
      </c>
    </row>
    <row r="38" spans="1:9" x14ac:dyDescent="0.45">
      <c r="B38" s="9"/>
    </row>
    <row r="39" spans="1:9" x14ac:dyDescent="0.45">
      <c r="A39" s="35" t="s">
        <v>138</v>
      </c>
      <c r="B39" s="9">
        <v>11.91</v>
      </c>
      <c r="C39" s="1" t="s">
        <v>4</v>
      </c>
      <c r="D39" s="12">
        <v>184.21899999999999</v>
      </c>
      <c r="E39" s="1" t="s">
        <v>5</v>
      </c>
      <c r="F39" s="12" t="s">
        <v>169</v>
      </c>
      <c r="G39" s="12" t="s">
        <v>220</v>
      </c>
      <c r="H39" s="1" t="s">
        <v>266</v>
      </c>
      <c r="I39" s="12" t="s">
        <v>323</v>
      </c>
    </row>
    <row r="40" spans="1:9" x14ac:dyDescent="0.45">
      <c r="A40" s="35"/>
      <c r="B40" s="9">
        <v>28.045000000000002</v>
      </c>
      <c r="C40" s="1" t="s">
        <v>76</v>
      </c>
      <c r="D40" s="12">
        <v>256.24</v>
      </c>
      <c r="E40" s="1" t="s">
        <v>77</v>
      </c>
      <c r="F40" s="12" t="s">
        <v>383</v>
      </c>
      <c r="G40" s="12" t="s">
        <v>367</v>
      </c>
      <c r="H40" s="1" t="s">
        <v>357</v>
      </c>
      <c r="I40" s="12" t="s">
        <v>350</v>
      </c>
    </row>
    <row r="41" spans="1:9" x14ac:dyDescent="0.45">
      <c r="A41" s="35"/>
      <c r="B41" s="9">
        <v>31.803999999999998</v>
      </c>
      <c r="C41" s="1" t="s">
        <v>92</v>
      </c>
      <c r="D41" s="12">
        <v>284.27199999999999</v>
      </c>
      <c r="E41" s="1" t="s">
        <v>93</v>
      </c>
      <c r="F41" s="12" t="s">
        <v>384</v>
      </c>
      <c r="G41" s="12" t="s">
        <v>221</v>
      </c>
      <c r="H41" s="1" t="s">
        <v>267</v>
      </c>
      <c r="I41" s="12" t="s">
        <v>324</v>
      </c>
    </row>
    <row r="42" spans="1:9" s="2" customFormat="1" ht="15.4" x14ac:dyDescent="0.45">
      <c r="B42" s="10"/>
      <c r="D42" s="13"/>
      <c r="F42" s="13"/>
      <c r="G42" s="12"/>
      <c r="H42" s="1"/>
      <c r="I42" s="13"/>
    </row>
    <row r="43" spans="1:9" x14ac:dyDescent="0.45">
      <c r="A43" s="35" t="s">
        <v>137</v>
      </c>
      <c r="B43" s="9">
        <v>47.07</v>
      </c>
      <c r="C43" s="1" t="s">
        <v>122</v>
      </c>
      <c r="D43" s="12">
        <v>430.38099999999997</v>
      </c>
      <c r="E43" s="1" t="s">
        <v>123</v>
      </c>
      <c r="G43" s="12" t="s">
        <v>368</v>
      </c>
      <c r="H43" s="1" t="s">
        <v>268</v>
      </c>
      <c r="I43" s="12" t="s">
        <v>325</v>
      </c>
    </row>
    <row r="44" spans="1:9" x14ac:dyDescent="0.45">
      <c r="A44" s="35"/>
      <c r="B44" s="9">
        <v>31.408000000000001</v>
      </c>
      <c r="C44" s="1" t="s">
        <v>90</v>
      </c>
      <c r="D44" s="12">
        <v>280.24</v>
      </c>
      <c r="E44" s="1" t="s">
        <v>91</v>
      </c>
      <c r="F44" s="12" t="s">
        <v>170</v>
      </c>
      <c r="G44" s="12" t="s">
        <v>369</v>
      </c>
      <c r="H44" s="1" t="s">
        <v>269</v>
      </c>
      <c r="I44" s="12" t="s">
        <v>326</v>
      </c>
    </row>
    <row r="45" spans="1:9" s="2" customFormat="1" ht="15.4" x14ac:dyDescent="0.45">
      <c r="B45" s="10"/>
      <c r="D45" s="13"/>
      <c r="F45" s="13"/>
      <c r="G45" s="12"/>
      <c r="H45" s="1"/>
      <c r="I45" s="13"/>
    </row>
    <row r="46" spans="1:9" x14ac:dyDescent="0.45">
      <c r="A46" s="35" t="s">
        <v>136</v>
      </c>
      <c r="B46" s="9">
        <v>32.164999999999999</v>
      </c>
      <c r="C46" s="1" t="s">
        <v>94</v>
      </c>
      <c r="D46" s="12">
        <v>281.27199999999999</v>
      </c>
      <c r="E46" s="1" t="s">
        <v>95</v>
      </c>
      <c r="F46" s="12" t="s">
        <v>382</v>
      </c>
      <c r="G46" s="12" t="s">
        <v>222</v>
      </c>
      <c r="H46" s="1" t="s">
        <v>270</v>
      </c>
      <c r="I46" s="12" t="s">
        <v>351</v>
      </c>
    </row>
    <row r="47" spans="1:9" x14ac:dyDescent="0.45">
      <c r="A47" s="35"/>
      <c r="B47" s="9">
        <v>41.823999999999998</v>
      </c>
      <c r="C47" s="1" t="s">
        <v>118</v>
      </c>
      <c r="D47" s="12">
        <v>281.27199999999999</v>
      </c>
      <c r="E47" s="1" t="s">
        <v>119</v>
      </c>
      <c r="F47" s="12" t="s">
        <v>381</v>
      </c>
      <c r="G47" s="12" t="s">
        <v>223</v>
      </c>
      <c r="H47" s="1" t="s">
        <v>271</v>
      </c>
      <c r="I47" s="12" t="s">
        <v>327</v>
      </c>
    </row>
    <row r="48" spans="1:9" x14ac:dyDescent="0.45">
      <c r="A48" s="35"/>
      <c r="B48" s="9">
        <v>35.32</v>
      </c>
      <c r="C48" s="1" t="s">
        <v>94</v>
      </c>
      <c r="D48" s="12">
        <v>281.27199999999999</v>
      </c>
      <c r="E48" s="1" t="s">
        <v>95</v>
      </c>
      <c r="F48" s="12" t="s">
        <v>171</v>
      </c>
      <c r="G48" s="12" t="s">
        <v>370</v>
      </c>
      <c r="H48" s="1" t="s">
        <v>272</v>
      </c>
      <c r="I48" s="12" t="s">
        <v>328</v>
      </c>
    </row>
    <row r="49" spans="1:9" x14ac:dyDescent="0.45">
      <c r="A49" s="5"/>
      <c r="B49" s="9"/>
    </row>
    <row r="50" spans="1:9" x14ac:dyDescent="0.45">
      <c r="A50" s="34" t="s">
        <v>134</v>
      </c>
      <c r="B50" s="9">
        <v>22.332999999999998</v>
      </c>
      <c r="C50" s="1" t="s">
        <v>46</v>
      </c>
      <c r="D50" s="12">
        <v>368.32900000000001</v>
      </c>
      <c r="E50" s="1" t="s">
        <v>47</v>
      </c>
      <c r="F50" s="12" t="s">
        <v>172</v>
      </c>
      <c r="G50" s="12" t="s">
        <v>224</v>
      </c>
      <c r="H50" s="1" t="s">
        <v>273</v>
      </c>
      <c r="I50" s="12" t="s">
        <v>352</v>
      </c>
    </row>
    <row r="51" spans="1:9" x14ac:dyDescent="0.45">
      <c r="A51" s="34"/>
      <c r="B51" s="9">
        <v>25.806999999999999</v>
      </c>
      <c r="C51" s="1" t="s">
        <v>60</v>
      </c>
      <c r="D51" s="12">
        <v>208.07400000000001</v>
      </c>
      <c r="E51" s="1" t="s">
        <v>61</v>
      </c>
      <c r="F51" s="12" t="s">
        <v>173</v>
      </c>
      <c r="G51" s="12" t="s">
        <v>371</v>
      </c>
      <c r="H51" s="1" t="s">
        <v>274</v>
      </c>
      <c r="I51" s="12" t="s">
        <v>329</v>
      </c>
    </row>
    <row r="52" spans="1:9" x14ac:dyDescent="0.45">
      <c r="A52" s="34"/>
      <c r="B52" s="9">
        <v>30.616</v>
      </c>
      <c r="C52" s="1" t="s">
        <v>86</v>
      </c>
      <c r="D52" s="12">
        <v>294.25599999999997</v>
      </c>
      <c r="E52" s="1" t="s">
        <v>87</v>
      </c>
      <c r="F52" s="12" t="s">
        <v>380</v>
      </c>
      <c r="G52" s="12" t="s">
        <v>225</v>
      </c>
      <c r="H52" s="1" t="s">
        <v>275</v>
      </c>
      <c r="I52" s="12" t="s">
        <v>330</v>
      </c>
    </row>
    <row r="53" spans="1:9" x14ac:dyDescent="0.45">
      <c r="A53" s="34"/>
      <c r="B53" s="9">
        <v>31.170999999999999</v>
      </c>
      <c r="C53" s="1" t="s">
        <v>88</v>
      </c>
      <c r="D53" s="12">
        <v>298.28699999999998</v>
      </c>
      <c r="E53" s="1" t="s">
        <v>89</v>
      </c>
      <c r="F53" s="12" t="s">
        <v>174</v>
      </c>
      <c r="G53" s="12" t="s">
        <v>226</v>
      </c>
      <c r="H53" s="1" t="s">
        <v>276</v>
      </c>
      <c r="I53" s="12" t="s">
        <v>331</v>
      </c>
    </row>
    <row r="54" spans="1:9" x14ac:dyDescent="0.45">
      <c r="A54" s="34"/>
      <c r="B54" s="9">
        <v>40.761000000000003</v>
      </c>
      <c r="C54" s="1" t="s">
        <v>116</v>
      </c>
      <c r="D54" s="12">
        <v>358.30799999999999</v>
      </c>
      <c r="E54" s="1" t="s">
        <v>117</v>
      </c>
      <c r="F54" s="12" t="s">
        <v>379</v>
      </c>
      <c r="G54" s="12" t="s">
        <v>227</v>
      </c>
      <c r="H54" s="1" t="s">
        <v>277</v>
      </c>
      <c r="I54" s="12" t="s">
        <v>332</v>
      </c>
    </row>
    <row r="55" spans="1:9" x14ac:dyDescent="0.45">
      <c r="A55" s="34"/>
      <c r="B55" s="9">
        <v>37.648000000000003</v>
      </c>
      <c r="C55" s="1" t="s">
        <v>108</v>
      </c>
      <c r="D55" s="12">
        <v>330.27699999999999</v>
      </c>
      <c r="E55" s="1" t="s">
        <v>109</v>
      </c>
      <c r="F55" s="12" t="s">
        <v>175</v>
      </c>
      <c r="G55" s="12" t="s">
        <v>228</v>
      </c>
      <c r="H55" s="1" t="s">
        <v>356</v>
      </c>
      <c r="I55" s="12" t="s">
        <v>353</v>
      </c>
    </row>
    <row r="56" spans="1:9" x14ac:dyDescent="0.45">
      <c r="A56" s="34"/>
      <c r="B56" s="9">
        <v>37.841999999999999</v>
      </c>
      <c r="C56" s="1" t="s">
        <v>110</v>
      </c>
      <c r="D56" s="12">
        <v>354.35</v>
      </c>
      <c r="E56" s="1" t="s">
        <v>111</v>
      </c>
      <c r="F56" s="12" t="s">
        <v>378</v>
      </c>
      <c r="G56" s="12" t="s">
        <v>229</v>
      </c>
      <c r="H56" s="1" t="s">
        <v>278</v>
      </c>
      <c r="I56" s="12" t="s">
        <v>333</v>
      </c>
    </row>
    <row r="57" spans="1:9" x14ac:dyDescent="0.45">
      <c r="A57" s="34"/>
      <c r="B57" s="9">
        <v>24.972999999999999</v>
      </c>
      <c r="C57" s="1" t="s">
        <v>58</v>
      </c>
      <c r="D57" s="12">
        <v>272.23500000000001</v>
      </c>
      <c r="E57" s="1" t="s">
        <v>59</v>
      </c>
      <c r="F57" s="12" t="s">
        <v>176</v>
      </c>
      <c r="H57" s="1" t="s">
        <v>279</v>
      </c>
      <c r="I57" s="12" t="s">
        <v>334</v>
      </c>
    </row>
    <row r="58" spans="1:9" x14ac:dyDescent="0.45">
      <c r="A58" s="34"/>
      <c r="B58" s="9">
        <v>35.777999999999999</v>
      </c>
      <c r="C58" s="1" t="s">
        <v>100</v>
      </c>
      <c r="D58" s="12">
        <v>370.30799999999999</v>
      </c>
      <c r="E58" s="1" t="s">
        <v>101</v>
      </c>
      <c r="F58" s="12" t="s">
        <v>177</v>
      </c>
      <c r="G58" s="12" t="s">
        <v>230</v>
      </c>
      <c r="H58" s="1" t="s">
        <v>280</v>
      </c>
      <c r="I58" s="12" t="s">
        <v>335</v>
      </c>
    </row>
    <row r="59" spans="1:9" x14ac:dyDescent="0.45">
      <c r="A59" s="34"/>
      <c r="B59" s="9">
        <v>37.14</v>
      </c>
      <c r="C59" s="1" t="s">
        <v>104</v>
      </c>
      <c r="D59" s="12">
        <v>292.24</v>
      </c>
      <c r="E59" s="1" t="s">
        <v>105</v>
      </c>
      <c r="F59" s="12" t="s">
        <v>376</v>
      </c>
      <c r="G59" s="12" t="s">
        <v>372</v>
      </c>
      <c r="H59" s="1" t="s">
        <v>281</v>
      </c>
      <c r="I59" s="12" t="s">
        <v>336</v>
      </c>
    </row>
    <row r="60" spans="1:9" x14ac:dyDescent="0.45">
      <c r="A60" s="34"/>
      <c r="B60" s="9">
        <v>27.356999999999999</v>
      </c>
      <c r="C60" s="1" t="s">
        <v>74</v>
      </c>
      <c r="D60" s="12">
        <v>270.25599999999997</v>
      </c>
      <c r="E60" s="1" t="s">
        <v>75</v>
      </c>
      <c r="F60" s="12" t="s">
        <v>377</v>
      </c>
      <c r="G60" s="12" t="s">
        <v>231</v>
      </c>
      <c r="H60" s="1" t="s">
        <v>282</v>
      </c>
      <c r="I60" s="12" t="s">
        <v>337</v>
      </c>
    </row>
    <row r="61" spans="1:9" x14ac:dyDescent="0.45">
      <c r="A61" s="5"/>
      <c r="B61" s="9"/>
    </row>
    <row r="62" spans="1:9" x14ac:dyDescent="0.45">
      <c r="A62" s="34" t="s">
        <v>135</v>
      </c>
      <c r="B62" s="9">
        <v>43.226999999999997</v>
      </c>
      <c r="C62" s="1" t="s">
        <v>120</v>
      </c>
      <c r="D62" s="12">
        <v>364.40699999999998</v>
      </c>
      <c r="E62" s="1" t="s">
        <v>121</v>
      </c>
      <c r="F62" s="12" t="s">
        <v>178</v>
      </c>
      <c r="G62" s="12" t="s">
        <v>232</v>
      </c>
      <c r="H62" s="1" t="s">
        <v>283</v>
      </c>
      <c r="I62" s="12" t="s">
        <v>338</v>
      </c>
    </row>
    <row r="63" spans="1:9" x14ac:dyDescent="0.45">
      <c r="A63" s="34"/>
      <c r="B63" s="9">
        <v>37.411000000000001</v>
      </c>
      <c r="C63" s="1" t="s">
        <v>106</v>
      </c>
      <c r="D63" s="12">
        <v>322.36</v>
      </c>
      <c r="E63" s="1" t="s">
        <v>107</v>
      </c>
      <c r="F63" s="12" t="s">
        <v>179</v>
      </c>
      <c r="G63" s="12" t="s">
        <v>373</v>
      </c>
      <c r="H63" s="1" t="s">
        <v>284</v>
      </c>
      <c r="I63" s="12" t="s">
        <v>339</v>
      </c>
    </row>
    <row r="64" spans="1:9" x14ac:dyDescent="0.45">
      <c r="A64" s="34"/>
      <c r="B64" s="9">
        <v>28.663</v>
      </c>
      <c r="C64" s="1" t="s">
        <v>78</v>
      </c>
      <c r="D64" s="12">
        <v>280.31299999999999</v>
      </c>
      <c r="E64" s="1" t="s">
        <v>79</v>
      </c>
      <c r="F64" s="12" t="s">
        <v>180</v>
      </c>
      <c r="G64" s="12" t="s">
        <v>374</v>
      </c>
      <c r="H64" s="1" t="s">
        <v>285</v>
      </c>
      <c r="I64" s="12" t="s">
        <v>354</v>
      </c>
    </row>
    <row r="65" spans="1:9" ht="13.5" customHeight="1" x14ac:dyDescent="0.45">
      <c r="A65" s="34"/>
      <c r="B65" s="9">
        <v>26.106000000000002</v>
      </c>
      <c r="C65" s="1" t="s">
        <v>62</v>
      </c>
      <c r="D65" s="12">
        <v>278.29700000000003</v>
      </c>
      <c r="E65" s="1" t="s">
        <v>63</v>
      </c>
      <c r="F65" s="12" t="s">
        <v>181</v>
      </c>
      <c r="G65" s="12" t="s">
        <v>233</v>
      </c>
      <c r="H65" s="1" t="s">
        <v>286</v>
      </c>
      <c r="I65" s="12" t="s">
        <v>340</v>
      </c>
    </row>
    <row r="66" spans="1:9" x14ac:dyDescent="0.45">
      <c r="B66" s="9"/>
    </row>
    <row r="67" spans="1:9" x14ac:dyDescent="0.45">
      <c r="A67" s="34" t="s">
        <v>125</v>
      </c>
      <c r="B67" s="9">
        <v>11.097</v>
      </c>
      <c r="C67" s="1" t="s">
        <v>2</v>
      </c>
      <c r="D67" s="12">
        <v>134.07300000000001</v>
      </c>
      <c r="E67" s="1" t="s">
        <v>3</v>
      </c>
      <c r="F67" s="12" t="s">
        <v>182</v>
      </c>
      <c r="G67" s="12" t="s">
        <v>234</v>
      </c>
      <c r="H67" s="1" t="s">
        <v>287</v>
      </c>
      <c r="I67" s="12" t="s">
        <v>341</v>
      </c>
    </row>
    <row r="68" spans="1:9" x14ac:dyDescent="0.45">
      <c r="A68" s="34"/>
      <c r="B68" s="9">
        <v>18.364999999999998</v>
      </c>
      <c r="C68" s="1" t="s">
        <v>33</v>
      </c>
      <c r="D68" s="12">
        <v>206.167</v>
      </c>
      <c r="E68" s="1" t="s">
        <v>34</v>
      </c>
      <c r="F68" s="12" t="s">
        <v>183</v>
      </c>
      <c r="G68" s="12" t="s">
        <v>375</v>
      </c>
      <c r="H68" s="1" t="s">
        <v>288</v>
      </c>
      <c r="I68" s="12" t="s">
        <v>342</v>
      </c>
    </row>
    <row r="69" spans="1:9" x14ac:dyDescent="0.45">
      <c r="A69" s="34"/>
      <c r="B69" s="9">
        <v>36.375999999999998</v>
      </c>
      <c r="C69" s="1" t="s">
        <v>102</v>
      </c>
      <c r="D69" s="12">
        <v>340.24</v>
      </c>
      <c r="E69" s="1" t="s">
        <v>103</v>
      </c>
      <c r="F69" s="12" t="s">
        <v>184</v>
      </c>
      <c r="G69" s="12" t="s">
        <v>235</v>
      </c>
      <c r="H69" s="1" t="s">
        <v>289</v>
      </c>
      <c r="I69" s="12" t="s">
        <v>355</v>
      </c>
    </row>
    <row r="70" spans="1:9" x14ac:dyDescent="0.45">
      <c r="B70" s="9"/>
    </row>
    <row r="71" spans="1:9" x14ac:dyDescent="0.45">
      <c r="A71" s="34" t="s">
        <v>139</v>
      </c>
      <c r="B71" s="9">
        <v>40.212000000000003</v>
      </c>
      <c r="C71" s="1" t="s">
        <v>112</v>
      </c>
      <c r="D71" s="12">
        <v>278.29700000000003</v>
      </c>
      <c r="E71" s="1" t="s">
        <v>113</v>
      </c>
      <c r="F71" s="12" t="s">
        <v>185</v>
      </c>
      <c r="H71" s="1" t="s">
        <v>290</v>
      </c>
      <c r="I71" s="12" t="s">
        <v>343</v>
      </c>
    </row>
    <row r="72" spans="1:9" x14ac:dyDescent="0.45">
      <c r="A72" s="34"/>
      <c r="B72" s="9">
        <v>21.463999999999999</v>
      </c>
      <c r="C72" s="1" t="s">
        <v>45</v>
      </c>
      <c r="D72" s="12">
        <v>326.60000000000002</v>
      </c>
      <c r="E72" s="1" t="s">
        <v>9</v>
      </c>
      <c r="F72" s="12" t="s">
        <v>186</v>
      </c>
      <c r="I72" s="12" t="s">
        <v>344</v>
      </c>
    </row>
    <row r="73" spans="1:9" x14ac:dyDescent="0.45">
      <c r="A73" s="34"/>
      <c r="B73" s="9">
        <v>26.488</v>
      </c>
      <c r="C73" s="1" t="s">
        <v>64</v>
      </c>
      <c r="D73" s="12">
        <v>296.30799999999999</v>
      </c>
      <c r="E73" s="1" t="s">
        <v>65</v>
      </c>
      <c r="F73" s="12" t="s">
        <v>187</v>
      </c>
      <c r="G73" s="12" t="s">
        <v>236</v>
      </c>
      <c r="H73" s="1" t="s">
        <v>291</v>
      </c>
      <c r="I73" s="12" t="s">
        <v>345</v>
      </c>
    </row>
    <row r="74" spans="1:9" s="2" customFormat="1" ht="15.4" x14ac:dyDescent="0.45">
      <c r="B74" s="7"/>
      <c r="D74" s="13"/>
      <c r="F74" s="13"/>
      <c r="G74" s="13"/>
      <c r="I74" s="13"/>
    </row>
    <row r="93" spans="2:2" x14ac:dyDescent="0.45">
      <c r="B93" s="8"/>
    </row>
    <row r="94" spans="2:2" x14ac:dyDescent="0.45">
      <c r="B94" s="8"/>
    </row>
    <row r="95" spans="2:2" x14ac:dyDescent="0.45">
      <c r="B95" s="8"/>
    </row>
    <row r="96" spans="2:2" x14ac:dyDescent="0.45">
      <c r="B96" s="8"/>
    </row>
  </sheetData>
  <mergeCells count="9">
    <mergeCell ref="A1:I1"/>
    <mergeCell ref="A67:A69"/>
    <mergeCell ref="A71:A73"/>
    <mergeCell ref="A3:A37"/>
    <mergeCell ref="A50:A60"/>
    <mergeCell ref="A39:A41"/>
    <mergeCell ref="A43:A44"/>
    <mergeCell ref="A46:A48"/>
    <mergeCell ref="A62:A6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2D5B7-5288-4D93-B02C-8DFD49F32278}">
  <dimension ref="A1:AF89"/>
  <sheetViews>
    <sheetView tabSelected="1" workbookViewId="0">
      <selection activeCell="B13" sqref="B13"/>
    </sheetView>
  </sheetViews>
  <sheetFormatPr defaultColWidth="9" defaultRowHeight="15.75" x14ac:dyDescent="0.4"/>
  <cols>
    <col min="1" max="1" width="15.5" style="24" customWidth="1"/>
    <col min="2" max="2" width="17.5" style="24" customWidth="1"/>
    <col min="3" max="3" width="20.875" style="24" customWidth="1"/>
    <col min="4" max="4" width="13" style="24" customWidth="1"/>
    <col min="5" max="5" width="18.625" style="24" customWidth="1"/>
    <col min="6" max="6" width="24.375" style="24" customWidth="1"/>
    <col min="7" max="22" width="21" style="24" customWidth="1"/>
    <col min="23" max="28" width="17" style="24" customWidth="1"/>
    <col min="29" max="29" width="19.5" customWidth="1"/>
    <col min="30" max="30" width="21.125" customWidth="1"/>
    <col min="31" max="31" width="17.625" customWidth="1"/>
    <col min="32" max="32" width="24.125" customWidth="1"/>
  </cols>
  <sheetData>
    <row r="1" spans="1:32" ht="16.149999999999999" x14ac:dyDescent="0.45">
      <c r="A1" s="14"/>
      <c r="B1" s="14"/>
      <c r="C1" s="14"/>
      <c r="D1" s="15"/>
      <c r="E1" s="36" t="s">
        <v>431</v>
      </c>
      <c r="F1" s="36"/>
      <c r="G1" s="36" t="s">
        <v>432</v>
      </c>
      <c r="H1" s="36"/>
      <c r="I1" s="36" t="s">
        <v>433</v>
      </c>
      <c r="J1" s="36"/>
      <c r="K1" s="36" t="s">
        <v>434</v>
      </c>
      <c r="L1" s="36"/>
      <c r="M1" s="36" t="s">
        <v>435</v>
      </c>
      <c r="N1" s="36"/>
      <c r="O1" s="36" t="s">
        <v>436</v>
      </c>
      <c r="P1" s="36"/>
      <c r="Q1" s="36" t="s">
        <v>437</v>
      </c>
      <c r="R1" s="36"/>
      <c r="S1" s="36" t="s">
        <v>438</v>
      </c>
      <c r="T1" s="36"/>
      <c r="U1" s="36" t="s">
        <v>439</v>
      </c>
      <c r="V1" s="36"/>
      <c r="W1" s="36" t="s">
        <v>440</v>
      </c>
      <c r="X1" s="36"/>
      <c r="Y1" s="36" t="s">
        <v>441</v>
      </c>
      <c r="Z1" s="36"/>
      <c r="AA1" s="36" t="s">
        <v>442</v>
      </c>
      <c r="AB1" s="36"/>
      <c r="AC1" s="36" t="s">
        <v>443</v>
      </c>
      <c r="AD1" s="36"/>
      <c r="AE1" s="36" t="s">
        <v>444</v>
      </c>
      <c r="AF1" s="36"/>
    </row>
    <row r="2" spans="1:32" s="1" customFormat="1" ht="15.4" x14ac:dyDescent="0.45">
      <c r="A2" s="14"/>
      <c r="B2" s="14"/>
      <c r="C2" s="14"/>
      <c r="D2" s="15"/>
      <c r="E2" s="31" t="s">
        <v>430</v>
      </c>
      <c r="F2" s="17" t="s">
        <v>428</v>
      </c>
      <c r="G2" s="31" t="s">
        <v>430</v>
      </c>
      <c r="H2" s="17" t="s">
        <v>428</v>
      </c>
      <c r="I2" s="31" t="s">
        <v>430</v>
      </c>
      <c r="J2" s="17" t="s">
        <v>428</v>
      </c>
      <c r="K2" s="31" t="s">
        <v>430</v>
      </c>
      <c r="L2" s="17" t="s">
        <v>428</v>
      </c>
      <c r="M2" s="31" t="s">
        <v>430</v>
      </c>
      <c r="N2" s="17" t="s">
        <v>428</v>
      </c>
      <c r="O2" s="31" t="s">
        <v>430</v>
      </c>
      <c r="P2" s="17" t="s">
        <v>428</v>
      </c>
      <c r="Q2" s="31" t="s">
        <v>430</v>
      </c>
      <c r="R2" s="17" t="s">
        <v>428</v>
      </c>
      <c r="S2" s="31" t="s">
        <v>430</v>
      </c>
      <c r="T2" s="17" t="s">
        <v>428</v>
      </c>
      <c r="U2" s="31" t="s">
        <v>430</v>
      </c>
      <c r="V2" s="17" t="s">
        <v>428</v>
      </c>
      <c r="W2" s="31" t="s">
        <v>430</v>
      </c>
      <c r="X2" s="17" t="s">
        <v>428</v>
      </c>
      <c r="Y2" s="31" t="s">
        <v>430</v>
      </c>
      <c r="Z2" s="17" t="s">
        <v>428</v>
      </c>
      <c r="AA2" s="31" t="s">
        <v>430</v>
      </c>
      <c r="AB2" s="17" t="s">
        <v>428</v>
      </c>
      <c r="AC2" s="31" t="s">
        <v>430</v>
      </c>
      <c r="AD2" s="17" t="s">
        <v>428</v>
      </c>
      <c r="AE2" s="31" t="s">
        <v>430</v>
      </c>
      <c r="AF2" s="17" t="s">
        <v>429</v>
      </c>
    </row>
    <row r="3" spans="1:32" s="1" customFormat="1" ht="15.4" x14ac:dyDescent="0.45">
      <c r="A3" s="14"/>
      <c r="B3" s="14"/>
      <c r="C3" s="14"/>
      <c r="D3" s="15"/>
      <c r="E3" s="16">
        <v>3.14</v>
      </c>
      <c r="F3" s="17">
        <v>0.42</v>
      </c>
      <c r="G3" s="16">
        <v>3.41</v>
      </c>
      <c r="H3" s="17">
        <v>0.42</v>
      </c>
      <c r="I3" s="16">
        <v>3.44</v>
      </c>
      <c r="J3" s="17">
        <v>0.42</v>
      </c>
      <c r="K3" s="16">
        <v>3.51</v>
      </c>
      <c r="L3" s="17">
        <v>0.42</v>
      </c>
      <c r="M3" s="18">
        <v>3.6</v>
      </c>
      <c r="N3" s="17">
        <v>0.42</v>
      </c>
      <c r="O3" s="16">
        <v>3.42</v>
      </c>
      <c r="P3" s="17">
        <v>0.42</v>
      </c>
      <c r="Q3" s="16">
        <v>3.64</v>
      </c>
      <c r="R3" s="17">
        <v>0.42</v>
      </c>
      <c r="S3" s="16">
        <v>4.4000000000000004</v>
      </c>
      <c r="T3" s="17">
        <v>0.42</v>
      </c>
      <c r="U3" s="16">
        <v>4.18</v>
      </c>
      <c r="V3" s="17">
        <v>0.42</v>
      </c>
      <c r="W3" s="16">
        <v>4.09</v>
      </c>
      <c r="X3" s="17">
        <v>0.42</v>
      </c>
      <c r="Y3" s="16">
        <v>2.2799999999999998</v>
      </c>
      <c r="Z3" s="17">
        <v>0.42</v>
      </c>
      <c r="AA3" s="16">
        <v>2.2999999999999998</v>
      </c>
      <c r="AB3" s="17">
        <v>0.42</v>
      </c>
      <c r="AC3" s="16">
        <v>2.2999999999999998</v>
      </c>
      <c r="AD3" s="17">
        <v>0.42</v>
      </c>
      <c r="AE3" s="16">
        <v>2.38</v>
      </c>
      <c r="AF3" s="17">
        <v>0.42</v>
      </c>
    </row>
    <row r="4" spans="1:32" s="1" customFormat="1" x14ac:dyDescent="0.45">
      <c r="A4" s="28" t="s">
        <v>423</v>
      </c>
      <c r="B4" s="26" t="s">
        <v>420</v>
      </c>
      <c r="C4" s="26" t="s">
        <v>421</v>
      </c>
      <c r="D4" s="26" t="s">
        <v>422</v>
      </c>
      <c r="E4" s="29" t="s">
        <v>424</v>
      </c>
      <c r="F4" s="32" t="s">
        <v>445</v>
      </c>
      <c r="G4" s="30" t="s">
        <v>425</v>
      </c>
      <c r="H4" s="32" t="s">
        <v>445</v>
      </c>
      <c r="I4" s="29" t="s">
        <v>426</v>
      </c>
      <c r="J4" s="32" t="s">
        <v>445</v>
      </c>
      <c r="K4" s="29" t="s">
        <v>426</v>
      </c>
      <c r="L4" s="32" t="s">
        <v>445</v>
      </c>
      <c r="M4" s="29" t="s">
        <v>426</v>
      </c>
      <c r="N4" s="32" t="s">
        <v>445</v>
      </c>
      <c r="O4" s="29" t="s">
        <v>426</v>
      </c>
      <c r="P4" s="32" t="s">
        <v>445</v>
      </c>
      <c r="Q4" s="29" t="s">
        <v>426</v>
      </c>
      <c r="R4" s="32" t="s">
        <v>445</v>
      </c>
      <c r="S4" s="29" t="s">
        <v>426</v>
      </c>
      <c r="T4" s="32" t="s">
        <v>445</v>
      </c>
      <c r="U4" s="29" t="s">
        <v>426</v>
      </c>
      <c r="V4" s="32" t="s">
        <v>445</v>
      </c>
      <c r="W4" s="29" t="s">
        <v>426</v>
      </c>
      <c r="X4" s="32" t="s">
        <v>445</v>
      </c>
      <c r="Y4" s="27" t="s">
        <v>427</v>
      </c>
      <c r="Z4" s="32" t="s">
        <v>445</v>
      </c>
      <c r="AA4" s="27" t="s">
        <v>427</v>
      </c>
      <c r="AB4" s="32" t="s">
        <v>445</v>
      </c>
      <c r="AC4" s="27" t="s">
        <v>427</v>
      </c>
      <c r="AD4" s="32" t="s">
        <v>445</v>
      </c>
      <c r="AE4" s="27" t="s">
        <v>427</v>
      </c>
      <c r="AF4" s="32" t="s">
        <v>445</v>
      </c>
    </row>
    <row r="5" spans="1:32" x14ac:dyDescent="0.4">
      <c r="A5" s="19">
        <v>10.776999999999999</v>
      </c>
      <c r="B5" s="19" t="s">
        <v>0</v>
      </c>
      <c r="C5" s="19">
        <v>184.21899999999999</v>
      </c>
      <c r="D5" s="19" t="s">
        <v>1</v>
      </c>
      <c r="E5" s="20">
        <v>16.541657705621201</v>
      </c>
      <c r="F5" s="21">
        <f>E5*$F$3/$E$3</f>
        <v>2.2125784192232176</v>
      </c>
      <c r="G5" s="20">
        <v>16.706504564940101</v>
      </c>
      <c r="H5" s="21">
        <f>G5*$H$3/$G$3</f>
        <v>2.0576926443621235</v>
      </c>
      <c r="I5" s="20">
        <v>16.224787345875701</v>
      </c>
      <c r="J5" s="21">
        <f>I5*$J$3/$I$3</f>
        <v>1.9809333387406378</v>
      </c>
      <c r="K5" s="20">
        <v>16.958641429222101</v>
      </c>
      <c r="L5" s="21">
        <f>K5*$L$3/$K$3</f>
        <v>2.0292391453770033</v>
      </c>
      <c r="M5" s="20">
        <v>18.540767741722998</v>
      </c>
      <c r="N5" s="21">
        <f>M5*$N$3/$M$3</f>
        <v>2.1630895698676831</v>
      </c>
      <c r="O5" s="20">
        <v>16.584913918340199</v>
      </c>
      <c r="P5" s="21">
        <f>O5*$P$3/$O$3</f>
        <v>2.0367438145330068</v>
      </c>
      <c r="Q5" s="20">
        <v>15.7845633790552</v>
      </c>
      <c r="R5" s="21">
        <f>Q5*$R$3/$Q$3</f>
        <v>1.8212957745063691</v>
      </c>
      <c r="S5" s="20">
        <v>17.848085153575699</v>
      </c>
      <c r="T5" s="21">
        <f>S5*$T$3/$S$3</f>
        <v>1.7036808555685894</v>
      </c>
      <c r="U5" s="20">
        <v>17.804902676846201</v>
      </c>
      <c r="V5" s="21">
        <f>U5*$V$3/$U$3</f>
        <v>1.7890093598744987</v>
      </c>
      <c r="W5" s="20">
        <v>18.5126609231997</v>
      </c>
      <c r="X5" s="21">
        <f>W5*$X$3/$W$3</f>
        <v>1.9010556449251526</v>
      </c>
      <c r="Y5" s="20">
        <v>20.081441021610601</v>
      </c>
      <c r="Z5" s="21">
        <f>Y5*$Z$3/$Y$3</f>
        <v>3.699212819770374</v>
      </c>
      <c r="AA5" s="20">
        <v>20.481358215290001</v>
      </c>
      <c r="AB5" s="21">
        <f>AA5*$AB$3/$AA$3</f>
        <v>3.7400741088790439</v>
      </c>
      <c r="AC5" s="20">
        <v>19.380989341484199</v>
      </c>
      <c r="AD5" s="21">
        <f>AC5*$AD$3/$AC$3</f>
        <v>3.5391371840971146</v>
      </c>
      <c r="AE5" s="20">
        <v>20.5524866320204</v>
      </c>
      <c r="AF5" s="21">
        <f>AE5*$AF$3/$AE$3</f>
        <v>3.6269094056506588</v>
      </c>
    </row>
    <row r="6" spans="1:32" x14ac:dyDescent="0.4">
      <c r="A6" s="19">
        <v>11.097</v>
      </c>
      <c r="B6" s="19" t="s">
        <v>2</v>
      </c>
      <c r="C6" s="19">
        <v>134.07300000000001</v>
      </c>
      <c r="D6" s="19" t="s">
        <v>3</v>
      </c>
      <c r="E6" s="22">
        <v>40.144313313448201</v>
      </c>
      <c r="F6" s="21">
        <f>E6*$F$3/$E$3</f>
        <v>5.369621526002625</v>
      </c>
      <c r="G6" s="22">
        <v>41.1017952462472</v>
      </c>
      <c r="H6" s="21">
        <f t="shared" ref="H6:H69" si="0">G6*$H$3/$G$3</f>
        <v>5.062391203350094</v>
      </c>
      <c r="I6" s="22">
        <v>36.790209418843901</v>
      </c>
      <c r="J6" s="21">
        <f t="shared" ref="J6:J69" si="1">I6*$J$3/$I$3</f>
        <v>4.4918278941611742</v>
      </c>
      <c r="K6" s="22">
        <v>39.678222600650798</v>
      </c>
      <c r="L6" s="21">
        <f t="shared" ref="L6:L69" si="2">K6*$L$3/$K$3</f>
        <v>4.7478215077701806</v>
      </c>
      <c r="M6" s="22">
        <v>39.9603085034164</v>
      </c>
      <c r="N6" s="21">
        <f t="shared" ref="N6:N27" si="3">M6*$N$3/$M$3</f>
        <v>4.6620359920652463</v>
      </c>
      <c r="O6" s="22">
        <v>31.918909515261301</v>
      </c>
      <c r="P6" s="21">
        <f t="shared" ref="P6:P27" si="4">O6*$P$3/$O$3</f>
        <v>3.9198660808215631</v>
      </c>
      <c r="Q6" s="22">
        <v>33.285477510929397</v>
      </c>
      <c r="R6" s="21">
        <f t="shared" ref="R6:R27" si="5">Q6*$R$3/$Q$3</f>
        <v>3.8406320204918529</v>
      </c>
      <c r="S6" s="22">
        <v>34.793326075557999</v>
      </c>
      <c r="T6" s="21">
        <f t="shared" ref="T6:T27" si="6">S6*$T$3/$S$3</f>
        <v>3.3211811253941721</v>
      </c>
      <c r="U6" s="22">
        <v>34.429586439610503</v>
      </c>
      <c r="V6" s="21">
        <f t="shared" ref="V6:V27" si="7">U6*$V$3/$U$3</f>
        <v>3.459432130295792</v>
      </c>
      <c r="W6" s="22">
        <v>37.638174504086003</v>
      </c>
      <c r="X6" s="21">
        <f t="shared" ref="X6:X27" si="8">W6*$X$3/$W$3</f>
        <v>3.8650448146005183</v>
      </c>
      <c r="Y6" s="22">
        <v>51.026679535777603</v>
      </c>
      <c r="Z6" s="21">
        <f t="shared" ref="Z6:Z35" si="9">Y6*$Z$3/$Y$3</f>
        <v>9.3996514934327173</v>
      </c>
      <c r="AA6" s="22">
        <v>52.842602561003197</v>
      </c>
      <c r="AB6" s="21">
        <f t="shared" ref="AB6:AB35" si="10">AA6*$AB$3/$AA$3</f>
        <v>9.6495187285310191</v>
      </c>
      <c r="AC6" s="22">
        <v>55.656696378659603</v>
      </c>
      <c r="AD6" s="21">
        <f t="shared" ref="AD6:AD35" si="11">AC6*$AD$3/$AC$3</f>
        <v>10.163396730016103</v>
      </c>
      <c r="AE6" s="22">
        <v>48.675124876657499</v>
      </c>
      <c r="AF6" s="21">
        <f t="shared" ref="AF6:AF35" si="12">AE6*$AF$3/$AE$3</f>
        <v>8.5897279194101461</v>
      </c>
    </row>
    <row r="7" spans="1:32" x14ac:dyDescent="0.4">
      <c r="A7" s="19">
        <v>11.91</v>
      </c>
      <c r="B7" s="19" t="s">
        <v>4</v>
      </c>
      <c r="C7" s="19">
        <v>184.21899999999999</v>
      </c>
      <c r="D7" s="19" t="s">
        <v>5</v>
      </c>
      <c r="E7" s="20">
        <v>28.058700277358799</v>
      </c>
      <c r="F7" s="21">
        <f t="shared" ref="F7:F45" si="13">E7*$F$3/$E$3</f>
        <v>3.753074559391941</v>
      </c>
      <c r="G7" s="20">
        <v>28.412790242818399</v>
      </c>
      <c r="H7" s="21">
        <f t="shared" si="0"/>
        <v>3.4995225519013862</v>
      </c>
      <c r="I7" s="20">
        <v>27.741087817672199</v>
      </c>
      <c r="J7" s="21">
        <f t="shared" si="1"/>
        <v>3.3869932800646292</v>
      </c>
      <c r="K7" s="20">
        <v>24.885224810010101</v>
      </c>
      <c r="L7" s="21">
        <f t="shared" si="2"/>
        <v>2.9777192080353969</v>
      </c>
      <c r="M7" s="20">
        <v>30.711732366021401</v>
      </c>
      <c r="N7" s="21">
        <f t="shared" si="3"/>
        <v>3.5830354427024966</v>
      </c>
      <c r="O7" s="20">
        <v>27.751084103101601</v>
      </c>
      <c r="P7" s="21">
        <f t="shared" si="4"/>
        <v>3.4080278723107229</v>
      </c>
      <c r="Q7" s="20">
        <v>26.4116375706813</v>
      </c>
      <c r="R7" s="21">
        <f t="shared" si="5"/>
        <v>3.0474966427709189</v>
      </c>
      <c r="S7" s="20">
        <v>28.382185085672401</v>
      </c>
      <c r="T7" s="21">
        <f t="shared" si="6"/>
        <v>2.7092085763596381</v>
      </c>
      <c r="U7" s="20">
        <v>27.919724115929402</v>
      </c>
      <c r="V7" s="21">
        <f t="shared" si="7"/>
        <v>2.8053311312656337</v>
      </c>
      <c r="W7" s="20">
        <v>33.080598241856102</v>
      </c>
      <c r="X7" s="21">
        <f t="shared" si="8"/>
        <v>3.3970296483079614</v>
      </c>
      <c r="Y7" s="20">
        <v>30.736371679983101</v>
      </c>
      <c r="Z7" s="21">
        <f t="shared" si="9"/>
        <v>5.6619632042074137</v>
      </c>
      <c r="AA7" s="20">
        <v>31.222715102985401</v>
      </c>
      <c r="AB7" s="21">
        <f t="shared" si="10"/>
        <v>5.701539279675595</v>
      </c>
      <c r="AC7" s="20">
        <v>31.338743756729201</v>
      </c>
      <c r="AD7" s="21">
        <f t="shared" si="11"/>
        <v>5.722727120794028</v>
      </c>
      <c r="AE7" s="20">
        <v>29.6880178442517</v>
      </c>
      <c r="AF7" s="21">
        <f t="shared" si="12"/>
        <v>5.2390619725150058</v>
      </c>
    </row>
    <row r="8" spans="1:32" x14ac:dyDescent="0.4">
      <c r="A8" s="19">
        <v>12.055999999999999</v>
      </c>
      <c r="B8" s="19" t="s">
        <v>6</v>
      </c>
      <c r="C8" s="19">
        <v>282.32900000000001</v>
      </c>
      <c r="D8" s="19" t="s">
        <v>7</v>
      </c>
      <c r="E8" s="20">
        <v>44.979593316305902</v>
      </c>
      <c r="F8" s="21">
        <f t="shared" si="13"/>
        <v>6.0163787238370947</v>
      </c>
      <c r="G8" s="20">
        <v>46.340180812597097</v>
      </c>
      <c r="H8" s="21">
        <f t="shared" si="0"/>
        <v>5.7075882525779411</v>
      </c>
      <c r="I8" s="20">
        <v>44.020434941947101</v>
      </c>
      <c r="J8" s="21">
        <f t="shared" si="1"/>
        <v>5.3745879870981925</v>
      </c>
      <c r="K8" s="20">
        <v>42.808033263234101</v>
      </c>
      <c r="L8" s="21">
        <f t="shared" si="2"/>
        <v>5.1223287665408321</v>
      </c>
      <c r="M8" s="20">
        <v>46.0829435763603</v>
      </c>
      <c r="N8" s="21">
        <f t="shared" si="3"/>
        <v>5.376343417242035</v>
      </c>
      <c r="O8" s="20">
        <v>42.321008795767</v>
      </c>
      <c r="P8" s="21">
        <f t="shared" si="4"/>
        <v>5.1973168696555962</v>
      </c>
      <c r="Q8" s="20">
        <v>41.721326691000002</v>
      </c>
      <c r="R8" s="21">
        <f t="shared" si="5"/>
        <v>4.8139992335769231</v>
      </c>
      <c r="S8" s="20">
        <v>42.3860606551373</v>
      </c>
      <c r="T8" s="21">
        <f t="shared" si="6"/>
        <v>4.0459421534449236</v>
      </c>
      <c r="U8" s="20">
        <v>40.347688499331703</v>
      </c>
      <c r="V8" s="21">
        <f t="shared" si="7"/>
        <v>4.0540739640476833</v>
      </c>
      <c r="W8" s="20">
        <v>46.204829950330897</v>
      </c>
      <c r="X8" s="21">
        <f t="shared" si="8"/>
        <v>4.7447502638481609</v>
      </c>
      <c r="Y8" s="20">
        <v>47.597231036822699</v>
      </c>
      <c r="Z8" s="21">
        <f t="shared" si="9"/>
        <v>8.7679109804673399</v>
      </c>
      <c r="AA8" s="20">
        <v>49.7253579676999</v>
      </c>
      <c r="AB8" s="21">
        <f t="shared" si="10"/>
        <v>9.0802827593191129</v>
      </c>
      <c r="AC8" s="20">
        <v>49.148343904574297</v>
      </c>
      <c r="AD8" s="21">
        <f t="shared" si="11"/>
        <v>8.9749149738787857</v>
      </c>
      <c r="AE8" s="20">
        <v>50.282483766819901</v>
      </c>
      <c r="AF8" s="21">
        <f t="shared" si="12"/>
        <v>8.8733794882623354</v>
      </c>
    </row>
    <row r="9" spans="1:32" x14ac:dyDescent="0.4">
      <c r="A9" s="19">
        <v>12.487</v>
      </c>
      <c r="B9" s="19" t="s">
        <v>8</v>
      </c>
      <c r="C9" s="19">
        <v>212.25</v>
      </c>
      <c r="D9" s="19" t="s">
        <v>9</v>
      </c>
      <c r="E9" s="22">
        <v>63.134105698571098</v>
      </c>
      <c r="F9" s="21">
        <f t="shared" si="13"/>
        <v>8.4446892972611014</v>
      </c>
      <c r="G9" s="22">
        <v>66.552915453629893</v>
      </c>
      <c r="H9" s="21">
        <f t="shared" si="0"/>
        <v>8.1971332816787541</v>
      </c>
      <c r="I9" s="22">
        <v>63.254217456800497</v>
      </c>
      <c r="J9" s="21">
        <f t="shared" si="1"/>
        <v>7.7228986429814563</v>
      </c>
      <c r="K9" s="22">
        <v>61.608991370831397</v>
      </c>
      <c r="L9" s="21">
        <f t="shared" si="2"/>
        <v>7.3720160614670052</v>
      </c>
      <c r="M9" s="22">
        <v>63.529740320406098</v>
      </c>
      <c r="N9" s="21">
        <f t="shared" si="3"/>
        <v>7.4118030373807109</v>
      </c>
      <c r="O9" s="22">
        <v>61.3537785210967</v>
      </c>
      <c r="P9" s="21">
        <f t="shared" si="4"/>
        <v>7.5346745552224021</v>
      </c>
      <c r="Q9" s="22">
        <v>59.851882841988001</v>
      </c>
      <c r="R9" s="21">
        <f t="shared" si="5"/>
        <v>6.9059864817678456</v>
      </c>
      <c r="S9" s="22">
        <v>60.640504090827001</v>
      </c>
      <c r="T9" s="21">
        <f t="shared" si="6"/>
        <v>5.7884117541243949</v>
      </c>
      <c r="U9" s="22">
        <v>54.346323285444797</v>
      </c>
      <c r="V9" s="21">
        <f t="shared" si="7"/>
        <v>5.4606353540399075</v>
      </c>
      <c r="W9" s="22">
        <v>64.873257109760502</v>
      </c>
      <c r="X9" s="21">
        <f t="shared" si="8"/>
        <v>6.6618014635939877</v>
      </c>
      <c r="Y9" s="22">
        <v>65.9112375017462</v>
      </c>
      <c r="Z9" s="21">
        <f t="shared" si="9"/>
        <v>12.141543750321668</v>
      </c>
      <c r="AA9" s="22">
        <v>68.746723901100495</v>
      </c>
      <c r="AB9" s="21">
        <f t="shared" si="10"/>
        <v>12.553749581940091</v>
      </c>
      <c r="AC9" s="22">
        <v>67.964854994559005</v>
      </c>
      <c r="AD9" s="21">
        <f t="shared" si="11"/>
        <v>12.410973520745557</v>
      </c>
      <c r="AE9" s="22">
        <v>72.319901438597299</v>
      </c>
      <c r="AF9" s="21">
        <f t="shared" si="12"/>
        <v>12.762335547987758</v>
      </c>
    </row>
    <row r="10" spans="1:32" x14ac:dyDescent="0.4">
      <c r="A10" s="19">
        <v>12.834</v>
      </c>
      <c r="B10" s="19" t="s">
        <v>10</v>
      </c>
      <c r="C10" s="19">
        <v>254.297</v>
      </c>
      <c r="D10" s="19" t="s">
        <v>11</v>
      </c>
      <c r="E10" s="20">
        <v>16.485969407247701</v>
      </c>
      <c r="F10" s="21">
        <f t="shared" si="13"/>
        <v>2.2051296659375903</v>
      </c>
      <c r="G10" s="20">
        <v>16.693902574865302</v>
      </c>
      <c r="H10" s="21">
        <f t="shared" si="0"/>
        <v>2.0561404930919136</v>
      </c>
      <c r="I10" s="20">
        <v>16.262564989243501</v>
      </c>
      <c r="J10" s="21">
        <f t="shared" si="1"/>
        <v>1.9855457254308926</v>
      </c>
      <c r="K10" s="20">
        <v>16.4611935527914</v>
      </c>
      <c r="L10" s="21">
        <f t="shared" si="2"/>
        <v>1.9697154678553814</v>
      </c>
      <c r="M10" s="20">
        <v>15.944397569324501</v>
      </c>
      <c r="N10" s="21">
        <f t="shared" si="3"/>
        <v>1.8601797164211915</v>
      </c>
      <c r="O10" s="20">
        <v>15.95252253582</v>
      </c>
      <c r="P10" s="21">
        <f t="shared" si="4"/>
        <v>1.9590817149252631</v>
      </c>
      <c r="Q10" s="20">
        <v>16.063707662678301</v>
      </c>
      <c r="R10" s="21">
        <f t="shared" si="5"/>
        <v>1.8535047303090344</v>
      </c>
      <c r="S10" s="20">
        <v>15.868943489673599</v>
      </c>
      <c r="T10" s="21">
        <f t="shared" si="6"/>
        <v>1.5147627876506615</v>
      </c>
      <c r="U10" s="20">
        <v>15.1076815467966</v>
      </c>
      <c r="V10" s="21">
        <f t="shared" si="7"/>
        <v>1.5179967104436776</v>
      </c>
      <c r="W10" s="20">
        <v>16.491324673730901</v>
      </c>
      <c r="X10" s="21">
        <f t="shared" si="8"/>
        <v>1.6934856633171096</v>
      </c>
      <c r="Y10" s="20">
        <v>16.559944590698599</v>
      </c>
      <c r="Z10" s="21">
        <f t="shared" si="9"/>
        <v>3.0505161088129</v>
      </c>
      <c r="AA10" s="20">
        <v>20.475731979638301</v>
      </c>
      <c r="AB10" s="21">
        <f t="shared" si="10"/>
        <v>3.7390467093252551</v>
      </c>
      <c r="AC10" s="20">
        <v>20.831812679550701</v>
      </c>
      <c r="AD10" s="21">
        <f t="shared" si="11"/>
        <v>3.8040701414831721</v>
      </c>
      <c r="AE10" s="20">
        <v>19.642587350546599</v>
      </c>
      <c r="AF10" s="21">
        <f t="shared" si="12"/>
        <v>3.4663389442141055</v>
      </c>
    </row>
    <row r="11" spans="1:32" x14ac:dyDescent="0.4">
      <c r="A11" s="19">
        <v>13.180999999999999</v>
      </c>
      <c r="B11" s="19" t="s">
        <v>393</v>
      </c>
      <c r="C11" s="19">
        <v>114.14100000000001</v>
      </c>
      <c r="D11" s="19" t="s">
        <v>12</v>
      </c>
      <c r="E11" s="22">
        <v>20.442252023857598</v>
      </c>
      <c r="F11" s="21">
        <f t="shared" si="13"/>
        <v>2.7343139649745827</v>
      </c>
      <c r="G11" s="22">
        <v>21.352183033295098</v>
      </c>
      <c r="H11" s="21">
        <f t="shared" si="0"/>
        <v>2.629887646329601</v>
      </c>
      <c r="I11" s="22">
        <v>20.915555690982</v>
      </c>
      <c r="J11" s="21">
        <f t="shared" si="1"/>
        <v>2.5536434273873372</v>
      </c>
      <c r="K11" s="22">
        <v>20.919081157566399</v>
      </c>
      <c r="L11" s="21">
        <f t="shared" si="2"/>
        <v>2.5031379162899965</v>
      </c>
      <c r="M11" s="22">
        <v>20.095272732897001</v>
      </c>
      <c r="N11" s="21">
        <f t="shared" si="3"/>
        <v>2.3444484855046501</v>
      </c>
      <c r="O11" s="22">
        <v>20.2931504654672</v>
      </c>
      <c r="P11" s="21">
        <f t="shared" si="4"/>
        <v>2.492141285232814</v>
      </c>
      <c r="Q11" s="22">
        <v>18.899626172252301</v>
      </c>
      <c r="R11" s="21">
        <f t="shared" si="5"/>
        <v>2.1807260967983422</v>
      </c>
      <c r="S11" s="22">
        <v>18.837541970056598</v>
      </c>
      <c r="T11" s="21">
        <f t="shared" si="6"/>
        <v>1.7981290062326751</v>
      </c>
      <c r="U11" s="22">
        <v>18.593826463681001</v>
      </c>
      <c r="V11" s="21">
        <f t="shared" si="7"/>
        <v>1.8682792140540718</v>
      </c>
      <c r="W11" s="22">
        <v>20.284475188171399</v>
      </c>
      <c r="X11" s="21">
        <f t="shared" si="8"/>
        <v>2.0830023420616106</v>
      </c>
      <c r="Y11" s="22">
        <v>21.043555591376599</v>
      </c>
      <c r="Z11" s="21">
        <f t="shared" si="9"/>
        <v>3.8764444510430578</v>
      </c>
      <c r="AA11" s="22">
        <v>21.666127580653001</v>
      </c>
      <c r="AB11" s="21">
        <f t="shared" si="10"/>
        <v>3.9564232973366349</v>
      </c>
      <c r="AC11" s="22">
        <v>21.6491967975435</v>
      </c>
      <c r="AD11" s="21">
        <f t="shared" si="11"/>
        <v>3.953331589116639</v>
      </c>
      <c r="AE11" s="22">
        <v>22.1695671512879</v>
      </c>
      <c r="AF11" s="21">
        <f t="shared" si="12"/>
        <v>3.9122765561096293</v>
      </c>
    </row>
    <row r="12" spans="1:32" x14ac:dyDescent="0.4">
      <c r="A12" s="19">
        <v>13.661</v>
      </c>
      <c r="B12" s="19" t="s">
        <v>13</v>
      </c>
      <c r="C12" s="19">
        <v>170.203</v>
      </c>
      <c r="D12" s="19" t="s">
        <v>14</v>
      </c>
      <c r="E12" s="20">
        <v>28.5575673756647</v>
      </c>
      <c r="F12" s="21">
        <f t="shared" si="13"/>
        <v>3.8198020056621571</v>
      </c>
      <c r="G12" s="20">
        <v>29.903744436748902</v>
      </c>
      <c r="H12" s="21">
        <f t="shared" si="0"/>
        <v>3.6831591388371079</v>
      </c>
      <c r="I12" s="20">
        <v>28.601533429097898</v>
      </c>
      <c r="J12" s="21">
        <f t="shared" si="1"/>
        <v>3.4920476861107899</v>
      </c>
      <c r="K12" s="20">
        <v>27.939465378376902</v>
      </c>
      <c r="L12" s="21">
        <f t="shared" si="2"/>
        <v>3.3431838914297147</v>
      </c>
      <c r="M12" s="20">
        <v>29.509986687821399</v>
      </c>
      <c r="N12" s="21">
        <f t="shared" si="3"/>
        <v>3.4428317802458297</v>
      </c>
      <c r="O12" s="20">
        <v>28.482114530729401</v>
      </c>
      <c r="P12" s="21">
        <f t="shared" si="4"/>
        <v>3.4978035388615054</v>
      </c>
      <c r="Q12" s="20">
        <v>28.28690801414</v>
      </c>
      <c r="R12" s="21">
        <f t="shared" si="5"/>
        <v>3.2638740016315384</v>
      </c>
      <c r="S12" s="20">
        <v>27.2156142659131</v>
      </c>
      <c r="T12" s="21">
        <f t="shared" si="6"/>
        <v>2.5978540890189774</v>
      </c>
      <c r="U12" s="20">
        <v>26.780666705850901</v>
      </c>
      <c r="V12" s="21">
        <f t="shared" si="7"/>
        <v>2.6908803867122915</v>
      </c>
      <c r="W12" s="20">
        <v>30.431656639979401</v>
      </c>
      <c r="X12" s="21">
        <f t="shared" si="8"/>
        <v>3.1250111953035082</v>
      </c>
      <c r="Y12" s="20">
        <v>29.842076004421301</v>
      </c>
      <c r="Z12" s="21">
        <f t="shared" si="9"/>
        <v>5.49722452713024</v>
      </c>
      <c r="AA12" s="20">
        <v>32.775126210487301</v>
      </c>
      <c r="AB12" s="21">
        <f t="shared" si="10"/>
        <v>5.9850230471324641</v>
      </c>
      <c r="AC12" s="20">
        <v>32.298052278652598</v>
      </c>
      <c r="AD12" s="21">
        <f t="shared" si="11"/>
        <v>5.8979051987104745</v>
      </c>
      <c r="AE12" s="20">
        <v>32.458028149732897</v>
      </c>
      <c r="AF12" s="21">
        <f t="shared" si="12"/>
        <v>5.7278873205410994</v>
      </c>
    </row>
    <row r="13" spans="1:32" x14ac:dyDescent="0.4">
      <c r="A13" s="19">
        <v>14.592000000000001</v>
      </c>
      <c r="B13" s="19" t="s">
        <v>15</v>
      </c>
      <c r="C13" s="19">
        <v>198.23500000000001</v>
      </c>
      <c r="D13" s="19" t="s">
        <v>16</v>
      </c>
      <c r="E13" s="20">
        <v>17.3389600624654</v>
      </c>
      <c r="F13" s="21">
        <f t="shared" si="13"/>
        <v>2.3192239573998306</v>
      </c>
      <c r="G13" s="20">
        <v>17.3211088395716</v>
      </c>
      <c r="H13" s="21">
        <f t="shared" si="0"/>
        <v>2.1333917045806658</v>
      </c>
      <c r="I13" s="20">
        <v>16.403181232866601</v>
      </c>
      <c r="J13" s="21">
        <f t="shared" si="1"/>
        <v>2.002713987733713</v>
      </c>
      <c r="K13" s="20">
        <v>16.169374817985499</v>
      </c>
      <c r="L13" s="21">
        <f t="shared" si="2"/>
        <v>1.9347969867674957</v>
      </c>
      <c r="M13" s="20">
        <v>16.688414986468398</v>
      </c>
      <c r="N13" s="21">
        <f t="shared" si="3"/>
        <v>1.946981748421313</v>
      </c>
      <c r="O13" s="20">
        <v>15.785966527130499</v>
      </c>
      <c r="P13" s="21">
        <f t="shared" si="4"/>
        <v>1.9386274682440965</v>
      </c>
      <c r="Q13" s="20">
        <v>16.354239465333901</v>
      </c>
      <c r="R13" s="21">
        <f t="shared" si="5"/>
        <v>1.8870276306154499</v>
      </c>
      <c r="S13" s="20">
        <v>15.752288058023201</v>
      </c>
      <c r="T13" s="21">
        <f t="shared" si="6"/>
        <v>1.503627496447669</v>
      </c>
      <c r="U13" s="20">
        <v>15.5552834707222</v>
      </c>
      <c r="V13" s="21">
        <f t="shared" si="7"/>
        <v>1.562971066436202</v>
      </c>
      <c r="W13" s="20">
        <v>16.285159632684501</v>
      </c>
      <c r="X13" s="21">
        <f t="shared" si="8"/>
        <v>1.672314681106966</v>
      </c>
      <c r="Y13" s="20">
        <v>17.143891452858401</v>
      </c>
      <c r="Z13" s="21">
        <f t="shared" si="9"/>
        <v>3.1580852676318107</v>
      </c>
      <c r="AA13" s="20">
        <v>18.3504895507109</v>
      </c>
      <c r="AB13" s="21">
        <f t="shared" si="10"/>
        <v>3.3509589614341646</v>
      </c>
      <c r="AC13" s="20">
        <v>18.197918165746401</v>
      </c>
      <c r="AD13" s="21">
        <f t="shared" si="11"/>
        <v>3.3230980998319515</v>
      </c>
      <c r="AE13" s="20">
        <v>17.526856754705499</v>
      </c>
      <c r="AF13" s="21">
        <f t="shared" si="12"/>
        <v>3.0929747214186176</v>
      </c>
    </row>
    <row r="14" spans="1:32" x14ac:dyDescent="0.4">
      <c r="A14" s="19">
        <v>15.509</v>
      </c>
      <c r="B14" s="19" t="s">
        <v>17</v>
      </c>
      <c r="C14" s="19">
        <v>198.23500000000001</v>
      </c>
      <c r="D14" s="19" t="s">
        <v>18</v>
      </c>
      <c r="E14" s="22">
        <v>17.823671049164702</v>
      </c>
      <c r="F14" s="21">
        <f t="shared" si="13"/>
        <v>2.3840579110347688</v>
      </c>
      <c r="G14" s="22">
        <v>18.546922144602298</v>
      </c>
      <c r="H14" s="21">
        <f t="shared" si="0"/>
        <v>2.2843716424436846</v>
      </c>
      <c r="I14" s="22">
        <v>17.4155428143821</v>
      </c>
      <c r="J14" s="21">
        <f t="shared" si="1"/>
        <v>2.1263162738489774</v>
      </c>
      <c r="K14" s="22">
        <v>17.638411205076601</v>
      </c>
      <c r="L14" s="21">
        <f t="shared" si="2"/>
        <v>2.1105791185561742</v>
      </c>
      <c r="M14" s="22">
        <v>18.846627834319001</v>
      </c>
      <c r="N14" s="21">
        <f t="shared" si="3"/>
        <v>2.1987732473372166</v>
      </c>
      <c r="O14" s="22">
        <v>19.161639061974501</v>
      </c>
      <c r="P14" s="21">
        <f t="shared" si="4"/>
        <v>2.353183744453009</v>
      </c>
      <c r="Q14" s="22">
        <v>18.469240159636399</v>
      </c>
      <c r="R14" s="21">
        <f t="shared" si="5"/>
        <v>2.1310661722657382</v>
      </c>
      <c r="S14" s="22">
        <v>16.944504607290899</v>
      </c>
      <c r="T14" s="21">
        <f t="shared" si="6"/>
        <v>1.6174299852414038</v>
      </c>
      <c r="U14" s="22">
        <v>16.838962394752802</v>
      </c>
      <c r="V14" s="21">
        <f t="shared" si="7"/>
        <v>1.6919531592813819</v>
      </c>
      <c r="W14" s="22">
        <v>17.994539937595299</v>
      </c>
      <c r="X14" s="21">
        <f t="shared" si="8"/>
        <v>1.8478500669413265</v>
      </c>
      <c r="Y14" s="22">
        <v>17.112362673268699</v>
      </c>
      <c r="Z14" s="21">
        <f t="shared" si="9"/>
        <v>3.1522773345494972</v>
      </c>
      <c r="AA14" s="22">
        <v>18.556696317700801</v>
      </c>
      <c r="AB14" s="21">
        <f t="shared" si="10"/>
        <v>3.3886141101888421</v>
      </c>
      <c r="AC14" s="22">
        <v>18.206850062835102</v>
      </c>
      <c r="AD14" s="21">
        <f t="shared" si="11"/>
        <v>3.3247291419090188</v>
      </c>
      <c r="AE14" s="22">
        <v>18.9088242605632</v>
      </c>
      <c r="AF14" s="21">
        <f t="shared" si="12"/>
        <v>3.3368513400993884</v>
      </c>
    </row>
    <row r="15" spans="1:32" x14ac:dyDescent="0.4">
      <c r="A15" s="19">
        <v>15.794</v>
      </c>
      <c r="B15" s="19" t="s">
        <v>19</v>
      </c>
      <c r="C15" s="19">
        <v>142.172</v>
      </c>
      <c r="D15" s="19" t="s">
        <v>20</v>
      </c>
      <c r="E15" s="20">
        <v>36.6496587118665</v>
      </c>
      <c r="F15" s="21">
        <f t="shared" si="13"/>
        <v>4.9021836493579389</v>
      </c>
      <c r="G15" s="20">
        <v>38.529335911798299</v>
      </c>
      <c r="H15" s="21">
        <f t="shared" si="0"/>
        <v>4.7455487046789688</v>
      </c>
      <c r="I15" s="20">
        <v>37.686360687223299</v>
      </c>
      <c r="J15" s="21">
        <f t="shared" si="1"/>
        <v>4.6012417118121469</v>
      </c>
      <c r="K15" s="20">
        <v>45.101583647290703</v>
      </c>
      <c r="L15" s="21">
        <f t="shared" si="2"/>
        <v>5.3967706928382038</v>
      </c>
      <c r="M15" s="20">
        <v>37.558958520836299</v>
      </c>
      <c r="N15" s="21">
        <f t="shared" si="3"/>
        <v>4.3818784940975677</v>
      </c>
      <c r="O15" s="20">
        <v>38.689544351627603</v>
      </c>
      <c r="P15" s="21">
        <f t="shared" si="4"/>
        <v>4.7513475519542672</v>
      </c>
      <c r="Q15" s="20">
        <v>41.458177629210702</v>
      </c>
      <c r="R15" s="21">
        <f t="shared" si="5"/>
        <v>4.7836358802935424</v>
      </c>
      <c r="S15" s="20">
        <v>37.8703806469874</v>
      </c>
      <c r="T15" s="21">
        <f t="shared" si="6"/>
        <v>3.6148999708487968</v>
      </c>
      <c r="U15" s="20">
        <v>37.501319184943497</v>
      </c>
      <c r="V15" s="21">
        <f t="shared" si="7"/>
        <v>3.7680751334153753</v>
      </c>
      <c r="W15" s="20">
        <v>41.0140627119155</v>
      </c>
      <c r="X15" s="21">
        <f t="shared" si="8"/>
        <v>4.2117130413213966</v>
      </c>
      <c r="Y15" s="20">
        <v>37.879262258941203</v>
      </c>
      <c r="Z15" s="21">
        <f t="shared" si="9"/>
        <v>6.9777588371733801</v>
      </c>
      <c r="AA15" s="20">
        <v>38.805703013273998</v>
      </c>
      <c r="AB15" s="21">
        <f t="shared" si="10"/>
        <v>7.0862588111195999</v>
      </c>
      <c r="AC15" s="20">
        <v>38.124201151096997</v>
      </c>
      <c r="AD15" s="21">
        <f t="shared" si="11"/>
        <v>6.9618106449829291</v>
      </c>
      <c r="AE15" s="20">
        <v>38.148407157915202</v>
      </c>
      <c r="AF15" s="21">
        <f t="shared" si="12"/>
        <v>6.7320718513968014</v>
      </c>
    </row>
    <row r="16" spans="1:32" x14ac:dyDescent="0.4">
      <c r="A16" s="19">
        <v>16.071999999999999</v>
      </c>
      <c r="B16" s="19" t="s">
        <v>21</v>
      </c>
      <c r="C16" s="19">
        <v>254.297</v>
      </c>
      <c r="D16" s="19" t="s">
        <v>22</v>
      </c>
      <c r="E16" s="22">
        <v>31.794283225821701</v>
      </c>
      <c r="F16" s="21">
        <f t="shared" si="13"/>
        <v>4.2527385206513095</v>
      </c>
      <c r="G16" s="22">
        <v>32.827165039479198</v>
      </c>
      <c r="H16" s="21">
        <f t="shared" si="0"/>
        <v>4.04322853858688</v>
      </c>
      <c r="I16" s="22">
        <v>27.008126987962701</v>
      </c>
      <c r="J16" s="21">
        <f t="shared" si="1"/>
        <v>3.2975038764373061</v>
      </c>
      <c r="K16" s="22">
        <v>29.820752560534299</v>
      </c>
      <c r="L16" s="21">
        <f t="shared" si="2"/>
        <v>3.568295178183591</v>
      </c>
      <c r="M16" s="22">
        <v>28.756960506874101</v>
      </c>
      <c r="N16" s="21">
        <f t="shared" si="3"/>
        <v>3.3549787258019781</v>
      </c>
      <c r="O16" s="22">
        <v>26.8945248225752</v>
      </c>
      <c r="P16" s="21">
        <f t="shared" si="4"/>
        <v>3.3028363817197617</v>
      </c>
      <c r="Q16" s="22">
        <v>31.3801535859001</v>
      </c>
      <c r="R16" s="21">
        <f t="shared" si="5"/>
        <v>3.620786952219242</v>
      </c>
      <c r="S16" s="22">
        <v>24.449579849815201</v>
      </c>
      <c r="T16" s="21">
        <f t="shared" si="6"/>
        <v>2.3338235311187239</v>
      </c>
      <c r="U16" s="22">
        <v>25.202530603060101</v>
      </c>
      <c r="V16" s="21">
        <f t="shared" si="7"/>
        <v>2.5323116873888143</v>
      </c>
      <c r="W16" s="22">
        <v>27.625306116965799</v>
      </c>
      <c r="X16" s="21">
        <f t="shared" si="8"/>
        <v>2.8368285010087129</v>
      </c>
      <c r="Y16" s="22">
        <v>26.818883408384</v>
      </c>
      <c r="Z16" s="21">
        <f t="shared" si="9"/>
        <v>4.9403206278602108</v>
      </c>
      <c r="AA16" s="22">
        <v>27.887543095531299</v>
      </c>
      <c r="AB16" s="21">
        <f t="shared" si="10"/>
        <v>5.0925078696187596</v>
      </c>
      <c r="AC16" s="22">
        <v>27.941957897147802</v>
      </c>
      <c r="AD16" s="21">
        <f t="shared" si="11"/>
        <v>5.10244448556612</v>
      </c>
      <c r="AE16" s="22">
        <v>29.5663626096995</v>
      </c>
      <c r="AF16" s="21">
        <f t="shared" si="12"/>
        <v>5.2175934017116763</v>
      </c>
    </row>
    <row r="17" spans="1:32" x14ac:dyDescent="0.4">
      <c r="A17" s="19">
        <v>16.468</v>
      </c>
      <c r="B17" s="19" t="s">
        <v>23</v>
      </c>
      <c r="C17" s="19">
        <v>184.21899999999999</v>
      </c>
      <c r="D17" s="19" t="s">
        <v>24</v>
      </c>
      <c r="E17" s="20">
        <v>16.296436074188499</v>
      </c>
      <c r="F17" s="21">
        <f t="shared" si="13"/>
        <v>2.1797780736175696</v>
      </c>
      <c r="G17" s="20">
        <v>17.154256476292101</v>
      </c>
      <c r="H17" s="21">
        <f t="shared" si="0"/>
        <v>2.1128409736195546</v>
      </c>
      <c r="I17" s="20">
        <v>16.5967515968788</v>
      </c>
      <c r="J17" s="21">
        <f t="shared" si="1"/>
        <v>2.0263475786886906</v>
      </c>
      <c r="K17" s="20">
        <v>17.091723403527901</v>
      </c>
      <c r="L17" s="21">
        <f t="shared" si="2"/>
        <v>2.0451634841828259</v>
      </c>
      <c r="M17" s="20">
        <v>16.929896775599001</v>
      </c>
      <c r="N17" s="21">
        <f t="shared" si="3"/>
        <v>1.9751546238198834</v>
      </c>
      <c r="O17" s="20">
        <v>17.2471394061163</v>
      </c>
      <c r="P17" s="21">
        <f t="shared" si="4"/>
        <v>2.1180697516283176</v>
      </c>
      <c r="Q17" s="20">
        <v>17.734203988555201</v>
      </c>
      <c r="R17" s="21">
        <f t="shared" si="5"/>
        <v>2.0462543063717535</v>
      </c>
      <c r="S17" s="20">
        <v>17.330417875172198</v>
      </c>
      <c r="T17" s="21">
        <f t="shared" si="6"/>
        <v>1.6542671608118915</v>
      </c>
      <c r="U17" s="20">
        <v>16.3955292181742</v>
      </c>
      <c r="V17" s="21">
        <f t="shared" si="7"/>
        <v>1.6473976726395132</v>
      </c>
      <c r="W17" s="20">
        <v>17.636943486311299</v>
      </c>
      <c r="X17" s="21">
        <f t="shared" si="8"/>
        <v>1.8111286709659524</v>
      </c>
      <c r="Y17" s="20">
        <v>17.5625214866417</v>
      </c>
      <c r="Z17" s="21">
        <f t="shared" si="9"/>
        <v>3.2352013264866293</v>
      </c>
      <c r="AA17" s="20">
        <v>19.379876547492099</v>
      </c>
      <c r="AB17" s="21">
        <f t="shared" si="10"/>
        <v>3.5389339782376883</v>
      </c>
      <c r="AC17" s="20">
        <v>18.372200157709099</v>
      </c>
      <c r="AD17" s="21">
        <f t="shared" si="11"/>
        <v>3.3549235070599224</v>
      </c>
      <c r="AE17" s="20">
        <v>17.882303516472</v>
      </c>
      <c r="AF17" s="21">
        <f t="shared" si="12"/>
        <v>3.1557006205538825</v>
      </c>
    </row>
    <row r="18" spans="1:32" x14ac:dyDescent="0.4">
      <c r="A18" s="19">
        <v>17.052</v>
      </c>
      <c r="B18" s="19" t="s">
        <v>25</v>
      </c>
      <c r="C18" s="19">
        <v>156.18799999999999</v>
      </c>
      <c r="D18" s="19" t="s">
        <v>26</v>
      </c>
      <c r="E18" s="20">
        <v>30.8186384669776</v>
      </c>
      <c r="F18" s="21">
        <f t="shared" si="13"/>
        <v>4.1222382662836274</v>
      </c>
      <c r="G18" s="20">
        <v>32.5451974311027</v>
      </c>
      <c r="H18" s="21">
        <f t="shared" si="0"/>
        <v>4.0084993903410941</v>
      </c>
      <c r="I18" s="20">
        <v>33.784714063961097</v>
      </c>
      <c r="J18" s="21">
        <f t="shared" si="1"/>
        <v>4.1248778799022272</v>
      </c>
      <c r="K18" s="20">
        <v>34.684430978985603</v>
      </c>
      <c r="L18" s="21">
        <f t="shared" si="2"/>
        <v>4.1502737923572512</v>
      </c>
      <c r="M18" s="20">
        <v>33.9349088477368</v>
      </c>
      <c r="N18" s="21">
        <f t="shared" si="3"/>
        <v>3.9590726989026264</v>
      </c>
      <c r="O18" s="20">
        <v>33.521722179807703</v>
      </c>
      <c r="P18" s="21">
        <f t="shared" si="4"/>
        <v>4.1167027238360339</v>
      </c>
      <c r="Q18" s="20">
        <v>34.271901593554801</v>
      </c>
      <c r="R18" s="21">
        <f t="shared" si="5"/>
        <v>3.9544501838717077</v>
      </c>
      <c r="S18" s="20">
        <v>31.925508571016099</v>
      </c>
      <c r="T18" s="21">
        <f t="shared" si="6"/>
        <v>3.0474349090515362</v>
      </c>
      <c r="U18" s="20">
        <v>32.359682997128999</v>
      </c>
      <c r="V18" s="21">
        <f t="shared" si="7"/>
        <v>3.2514514016254017</v>
      </c>
      <c r="W18" s="20">
        <v>33.037740327564599</v>
      </c>
      <c r="X18" s="21">
        <f t="shared" si="8"/>
        <v>3.392628591094653</v>
      </c>
      <c r="Y18" s="20">
        <v>33.252244141814899</v>
      </c>
      <c r="Z18" s="21">
        <f t="shared" si="9"/>
        <v>6.1254133945448501</v>
      </c>
      <c r="AA18" s="20">
        <v>36.284362349299201</v>
      </c>
      <c r="AB18" s="21">
        <f t="shared" si="10"/>
        <v>6.625840081176376</v>
      </c>
      <c r="AC18" s="20">
        <v>36.115737435013997</v>
      </c>
      <c r="AD18" s="21">
        <f t="shared" si="11"/>
        <v>6.595047705524296</v>
      </c>
      <c r="AE18" s="20">
        <v>36.873213850401001</v>
      </c>
      <c r="AF18" s="21">
        <f t="shared" si="12"/>
        <v>6.5070377383060594</v>
      </c>
    </row>
    <row r="19" spans="1:32" x14ac:dyDescent="0.4">
      <c r="A19" s="19">
        <v>17.698</v>
      </c>
      <c r="B19" s="19" t="s">
        <v>27</v>
      </c>
      <c r="C19" s="19">
        <v>268.31299999999999</v>
      </c>
      <c r="D19" s="19" t="s">
        <v>28</v>
      </c>
      <c r="E19" s="22">
        <v>20.466997694918799</v>
      </c>
      <c r="F19" s="21">
        <f t="shared" si="13"/>
        <v>2.7376238954986927</v>
      </c>
      <c r="G19" s="22">
        <v>21.548122125987302</v>
      </c>
      <c r="H19" s="21">
        <f t="shared" si="0"/>
        <v>2.6540209070130985</v>
      </c>
      <c r="I19" s="22">
        <v>19.9314194952828</v>
      </c>
      <c r="J19" s="21">
        <f t="shared" si="1"/>
        <v>2.4334872639589462</v>
      </c>
      <c r="K19" s="22">
        <v>20.193653096344899</v>
      </c>
      <c r="L19" s="21">
        <f t="shared" si="2"/>
        <v>2.4163345585369966</v>
      </c>
      <c r="M19" s="22">
        <v>22.662208176031601</v>
      </c>
      <c r="N19" s="21">
        <f t="shared" si="3"/>
        <v>2.6439242872036868</v>
      </c>
      <c r="O19" s="22">
        <v>22.686149409756599</v>
      </c>
      <c r="P19" s="21">
        <f t="shared" si="4"/>
        <v>2.7860183485665999</v>
      </c>
      <c r="Q19" s="22">
        <v>22.5596859901604</v>
      </c>
      <c r="R19" s="21">
        <f t="shared" si="5"/>
        <v>2.6030406911723536</v>
      </c>
      <c r="S19" s="22">
        <v>20.1920813594833</v>
      </c>
      <c r="T19" s="21">
        <f t="shared" si="6"/>
        <v>1.9274259479506786</v>
      </c>
      <c r="U19" s="22">
        <v>19.304219426669299</v>
      </c>
      <c r="V19" s="21">
        <f t="shared" si="7"/>
        <v>1.9396584112921305</v>
      </c>
      <c r="W19" s="22">
        <v>21.679920969493299</v>
      </c>
      <c r="X19" s="21">
        <f t="shared" si="8"/>
        <v>2.2262999528575027</v>
      </c>
      <c r="Y19" s="22">
        <v>21.1790246328639</v>
      </c>
      <c r="Z19" s="21">
        <f t="shared" si="9"/>
        <v>3.9013992744749295</v>
      </c>
      <c r="AA19" s="22">
        <v>22.932766147108399</v>
      </c>
      <c r="AB19" s="21">
        <f t="shared" si="10"/>
        <v>4.1877225138197947</v>
      </c>
      <c r="AC19" s="22">
        <v>22.6863339852964</v>
      </c>
      <c r="AD19" s="21">
        <f t="shared" si="11"/>
        <v>4.1427218581845606</v>
      </c>
      <c r="AE19" s="22">
        <v>24.3332598484523</v>
      </c>
      <c r="AF19" s="21">
        <f t="shared" si="12"/>
        <v>4.2941046791386412</v>
      </c>
    </row>
    <row r="20" spans="1:32" x14ac:dyDescent="0.4">
      <c r="A20" s="19">
        <v>17.760999999999999</v>
      </c>
      <c r="B20" s="19" t="s">
        <v>29</v>
      </c>
      <c r="C20" s="19">
        <v>268.31299999999999</v>
      </c>
      <c r="D20" s="19" t="s">
        <v>30</v>
      </c>
      <c r="E20" s="20">
        <v>19.908192271194199</v>
      </c>
      <c r="F20" s="21">
        <f t="shared" si="13"/>
        <v>2.662879220987759</v>
      </c>
      <c r="G20" s="20">
        <v>25.0814397759966</v>
      </c>
      <c r="H20" s="21">
        <f t="shared" si="0"/>
        <v>3.0892095911784669</v>
      </c>
      <c r="I20" s="20">
        <v>25.049038790337701</v>
      </c>
      <c r="J20" s="21">
        <f t="shared" si="1"/>
        <v>3.0583128755644866</v>
      </c>
      <c r="K20" s="20">
        <v>23.271950513918799</v>
      </c>
      <c r="L20" s="21">
        <f t="shared" si="2"/>
        <v>2.7846778392723355</v>
      </c>
      <c r="M20" s="20">
        <v>22.528980360604699</v>
      </c>
      <c r="N20" s="21">
        <f t="shared" si="3"/>
        <v>2.628381042070548</v>
      </c>
      <c r="O20" s="20">
        <v>22.618439956903799</v>
      </c>
      <c r="P20" s="21">
        <f t="shared" si="4"/>
        <v>2.7777031526022209</v>
      </c>
      <c r="Q20" s="20">
        <v>23.0163296861808</v>
      </c>
      <c r="R20" s="21">
        <f t="shared" si="5"/>
        <v>2.6557303484054766</v>
      </c>
      <c r="S20" s="20">
        <v>19.309649519968801</v>
      </c>
      <c r="T20" s="21">
        <f t="shared" si="6"/>
        <v>1.8431938178152034</v>
      </c>
      <c r="U20" s="20">
        <v>18.8755814368409</v>
      </c>
      <c r="V20" s="21">
        <f t="shared" si="7"/>
        <v>1.8965895223620044</v>
      </c>
      <c r="W20" s="20">
        <v>20.526204764842198</v>
      </c>
      <c r="X20" s="21">
        <f t="shared" si="8"/>
        <v>2.1078254281745048</v>
      </c>
      <c r="Y20" s="20">
        <v>23.039504395551301</v>
      </c>
      <c r="Z20" s="21">
        <f t="shared" si="9"/>
        <v>4.2441192307594502</v>
      </c>
      <c r="AA20" s="20">
        <v>21.835714633171399</v>
      </c>
      <c r="AB20" s="21">
        <f t="shared" si="10"/>
        <v>3.9873913677965165</v>
      </c>
      <c r="AC20" s="20">
        <v>22.811785811853699</v>
      </c>
      <c r="AD20" s="21">
        <f t="shared" si="11"/>
        <v>4.1656304525993715</v>
      </c>
      <c r="AE20" s="20">
        <v>22.455298995932299</v>
      </c>
      <c r="AF20" s="21">
        <f t="shared" si="12"/>
        <v>3.9626998228115822</v>
      </c>
    </row>
    <row r="21" spans="1:32" x14ac:dyDescent="0.4">
      <c r="A21" s="19">
        <v>17.913</v>
      </c>
      <c r="B21" s="19" t="s">
        <v>31</v>
      </c>
      <c r="C21" s="19">
        <v>310.11599999999999</v>
      </c>
      <c r="D21" s="19" t="s">
        <v>32</v>
      </c>
      <c r="E21" s="22">
        <v>84.5659148275588</v>
      </c>
      <c r="F21" s="21">
        <f t="shared" si="13"/>
        <v>11.311364403686209</v>
      </c>
      <c r="G21" s="22">
        <v>88.990494172743894</v>
      </c>
      <c r="H21" s="21">
        <f t="shared" si="0"/>
        <v>10.960706027141477</v>
      </c>
      <c r="I21" s="22">
        <v>84.929215934246997</v>
      </c>
      <c r="J21" s="21">
        <f t="shared" si="1"/>
        <v>10.369264736158064</v>
      </c>
      <c r="K21" s="22">
        <v>83.509837959859496</v>
      </c>
      <c r="L21" s="21">
        <f t="shared" si="2"/>
        <v>9.99263018323105</v>
      </c>
      <c r="M21" s="22">
        <v>105.11899658761099</v>
      </c>
      <c r="N21" s="21">
        <f t="shared" si="3"/>
        <v>12.263882935221281</v>
      </c>
      <c r="O21" s="22">
        <v>94.263364836632903</v>
      </c>
      <c r="P21" s="21">
        <f t="shared" si="4"/>
        <v>11.576202699235619</v>
      </c>
      <c r="Q21" s="22">
        <v>102.855602354049</v>
      </c>
      <c r="R21" s="21">
        <f t="shared" si="5"/>
        <v>11.867954117774882</v>
      </c>
      <c r="S21" s="22">
        <v>91.685672158737503</v>
      </c>
      <c r="T21" s="21">
        <f t="shared" si="6"/>
        <v>8.7518141606067612</v>
      </c>
      <c r="U21" s="22">
        <v>98.044656747318797</v>
      </c>
      <c r="V21" s="21">
        <f t="shared" si="7"/>
        <v>9.8513769937497351</v>
      </c>
      <c r="W21" s="22">
        <v>102.44371108156599</v>
      </c>
      <c r="X21" s="21">
        <f t="shared" si="8"/>
        <v>10.519892091505554</v>
      </c>
      <c r="Y21" s="22">
        <v>119.815478608129</v>
      </c>
      <c r="Z21" s="21">
        <f t="shared" si="9"/>
        <v>22.071272375181657</v>
      </c>
      <c r="AA21" s="22">
        <v>127.459609093788</v>
      </c>
      <c r="AB21" s="21">
        <f t="shared" si="10"/>
        <v>23.275232964952593</v>
      </c>
      <c r="AC21" s="22">
        <v>130.05122829386201</v>
      </c>
      <c r="AD21" s="21">
        <f t="shared" si="11"/>
        <v>23.748485166705237</v>
      </c>
      <c r="AE21" s="22">
        <v>116.235266862915</v>
      </c>
      <c r="AF21" s="21">
        <f t="shared" si="12"/>
        <v>20.512105916985</v>
      </c>
    </row>
    <row r="22" spans="1:32" x14ac:dyDescent="0.4">
      <c r="A22" s="19">
        <v>18.364999999999998</v>
      </c>
      <c r="B22" s="19" t="s">
        <v>33</v>
      </c>
      <c r="C22" s="19">
        <v>206.167</v>
      </c>
      <c r="D22" s="19" t="s">
        <v>34</v>
      </c>
      <c r="E22" s="20">
        <v>275.54585073820402</v>
      </c>
      <c r="F22" s="21">
        <f t="shared" si="13"/>
        <v>36.856451372626012</v>
      </c>
      <c r="G22" s="20">
        <v>267.72598647652097</v>
      </c>
      <c r="H22" s="21">
        <f t="shared" si="0"/>
        <v>32.975048187723992</v>
      </c>
      <c r="I22" s="20">
        <v>277.34781898304999</v>
      </c>
      <c r="J22" s="21">
        <f t="shared" si="1"/>
        <v>33.862233713046798</v>
      </c>
      <c r="K22" s="20">
        <v>271.99051933515301</v>
      </c>
      <c r="L22" s="21">
        <f t="shared" si="2"/>
        <v>32.54587410847985</v>
      </c>
      <c r="M22" s="20">
        <v>244.74437289091799</v>
      </c>
      <c r="N22" s="21">
        <f t="shared" si="3"/>
        <v>28.553510170607098</v>
      </c>
      <c r="O22" s="20">
        <v>236.764457820042</v>
      </c>
      <c r="P22" s="21">
        <f t="shared" si="4"/>
        <v>29.076336925268315</v>
      </c>
      <c r="Q22" s="20">
        <v>280.47194504577902</v>
      </c>
      <c r="R22" s="21">
        <f t="shared" si="5"/>
        <v>32.362147505282195</v>
      </c>
      <c r="S22" s="20">
        <v>217.69966222372599</v>
      </c>
      <c r="T22" s="21">
        <f t="shared" si="6"/>
        <v>20.780422303173843</v>
      </c>
      <c r="U22" s="20">
        <v>240.91843751580299</v>
      </c>
      <c r="V22" s="21">
        <f t="shared" si="7"/>
        <v>24.207115731252934</v>
      </c>
      <c r="W22" s="20">
        <v>260.50312882124803</v>
      </c>
      <c r="X22" s="21">
        <f t="shared" si="8"/>
        <v>26.75093254399124</v>
      </c>
      <c r="Y22" s="20">
        <v>263.07068770660402</v>
      </c>
      <c r="Z22" s="21">
        <f t="shared" si="9"/>
        <v>48.460389840690212</v>
      </c>
      <c r="AA22" s="20">
        <v>281.652449115303</v>
      </c>
      <c r="AB22" s="21">
        <f t="shared" si="10"/>
        <v>51.432186360185767</v>
      </c>
      <c r="AC22" s="20">
        <v>273.71857075647898</v>
      </c>
      <c r="AD22" s="21">
        <f t="shared" si="11"/>
        <v>49.983391181617904</v>
      </c>
      <c r="AE22" s="20">
        <v>244.615479623651</v>
      </c>
      <c r="AF22" s="21">
        <f t="shared" si="12"/>
        <v>43.16743758064429</v>
      </c>
    </row>
    <row r="23" spans="1:32" x14ac:dyDescent="0.4">
      <c r="A23" s="19">
        <v>18.989999999999998</v>
      </c>
      <c r="B23" s="19" t="s">
        <v>35</v>
      </c>
      <c r="C23" s="19">
        <v>254.297</v>
      </c>
      <c r="D23" s="19" t="s">
        <v>36</v>
      </c>
      <c r="E23" s="22">
        <v>32.1281349636686</v>
      </c>
      <c r="F23" s="21">
        <f t="shared" si="13"/>
        <v>4.297393848643571</v>
      </c>
      <c r="G23" s="22">
        <v>33.3095196371385</v>
      </c>
      <c r="H23" s="21">
        <f t="shared" si="0"/>
        <v>4.1026387822868529</v>
      </c>
      <c r="I23" s="22">
        <v>31.7232474398139</v>
      </c>
      <c r="J23" s="21">
        <f t="shared" si="1"/>
        <v>3.873187187419139</v>
      </c>
      <c r="K23" s="22">
        <v>31.7831376178559</v>
      </c>
      <c r="L23" s="21">
        <f t="shared" si="2"/>
        <v>3.8031104841878851</v>
      </c>
      <c r="M23" s="22">
        <v>34.296605807711202</v>
      </c>
      <c r="N23" s="21">
        <f t="shared" si="3"/>
        <v>4.0012706775663069</v>
      </c>
      <c r="O23" s="22">
        <v>34.680314538726002</v>
      </c>
      <c r="P23" s="21">
        <f t="shared" si="4"/>
        <v>4.2589859959838954</v>
      </c>
      <c r="Q23" s="22">
        <v>34.913141458878897</v>
      </c>
      <c r="R23" s="21">
        <f t="shared" si="5"/>
        <v>4.0284393991014111</v>
      </c>
      <c r="S23" s="22">
        <v>31.035030984663099</v>
      </c>
      <c r="T23" s="21">
        <f t="shared" si="6"/>
        <v>2.9624347758087497</v>
      </c>
      <c r="U23" s="22">
        <v>35.723402476122402</v>
      </c>
      <c r="V23" s="21">
        <f t="shared" si="7"/>
        <v>3.5894327846821557</v>
      </c>
      <c r="W23" s="22">
        <v>34.8904210434983</v>
      </c>
      <c r="X23" s="21">
        <f t="shared" si="8"/>
        <v>3.5828794225597274</v>
      </c>
      <c r="Y23" s="22">
        <v>34.886753348901202</v>
      </c>
      <c r="Z23" s="21">
        <f t="shared" si="9"/>
        <v>6.4265071958502213</v>
      </c>
      <c r="AA23" s="22">
        <v>37.513864639061701</v>
      </c>
      <c r="AB23" s="21">
        <f t="shared" si="10"/>
        <v>6.8503578906112681</v>
      </c>
      <c r="AC23" s="22">
        <v>37.226159004933898</v>
      </c>
      <c r="AD23" s="21">
        <f t="shared" si="11"/>
        <v>6.7978203400314072</v>
      </c>
      <c r="AE23" s="22">
        <v>36.870118742737901</v>
      </c>
      <c r="AF23" s="21">
        <f t="shared" si="12"/>
        <v>6.5064915428361001</v>
      </c>
    </row>
    <row r="24" spans="1:32" x14ac:dyDescent="0.4">
      <c r="A24" s="19">
        <v>19.254999999999999</v>
      </c>
      <c r="B24" s="19" t="s">
        <v>37</v>
      </c>
      <c r="C24" s="19">
        <v>268.06900000000002</v>
      </c>
      <c r="D24" s="19" t="s">
        <v>38</v>
      </c>
      <c r="E24" s="20">
        <v>14.726662683300299</v>
      </c>
      <c r="F24" s="21">
        <f t="shared" si="13"/>
        <v>1.9698083843904857</v>
      </c>
      <c r="G24" s="20">
        <v>14.5595860954966</v>
      </c>
      <c r="H24" s="21">
        <f t="shared" si="0"/>
        <v>1.7932628035509008</v>
      </c>
      <c r="I24" s="20">
        <v>14.361670269262699</v>
      </c>
      <c r="J24" s="21">
        <f t="shared" si="1"/>
        <v>1.7534597421774225</v>
      </c>
      <c r="K24" s="20">
        <v>13.8745248103472</v>
      </c>
      <c r="L24" s="21">
        <f t="shared" si="2"/>
        <v>1.6601995499560753</v>
      </c>
      <c r="M24" s="20">
        <v>15.3041816851392</v>
      </c>
      <c r="N24" s="21">
        <f t="shared" si="3"/>
        <v>1.7854878632662399</v>
      </c>
      <c r="O24" s="20">
        <v>15.100553186408399</v>
      </c>
      <c r="P24" s="21">
        <f t="shared" si="4"/>
        <v>1.854453900085242</v>
      </c>
      <c r="Q24" s="20">
        <v>16.1436370750511</v>
      </c>
      <c r="R24" s="21">
        <f t="shared" si="5"/>
        <v>1.8627273548135883</v>
      </c>
      <c r="S24" s="20">
        <v>14.257662190755701</v>
      </c>
      <c r="T24" s="21">
        <f t="shared" si="6"/>
        <v>1.360958663663044</v>
      </c>
      <c r="U24" s="20">
        <v>14.5256718285735</v>
      </c>
      <c r="V24" s="21">
        <f t="shared" si="7"/>
        <v>1.4595172650719785</v>
      </c>
      <c r="W24" s="20">
        <v>14.9646639107788</v>
      </c>
      <c r="X24" s="21">
        <f t="shared" si="8"/>
        <v>1.5367136534296078</v>
      </c>
      <c r="Y24" s="20">
        <v>14.9968455492478</v>
      </c>
      <c r="Z24" s="21">
        <f t="shared" si="9"/>
        <v>2.7625768117035419</v>
      </c>
      <c r="AA24" s="20">
        <v>16.3547677954477</v>
      </c>
      <c r="AB24" s="21">
        <f t="shared" si="10"/>
        <v>2.9865228148208844</v>
      </c>
      <c r="AC24" s="20">
        <v>16.6044508683798</v>
      </c>
      <c r="AD24" s="21">
        <f t="shared" si="11"/>
        <v>3.0321171150954416</v>
      </c>
      <c r="AE24" s="20">
        <v>15.668623111420301</v>
      </c>
      <c r="AF24" s="21">
        <f t="shared" si="12"/>
        <v>2.7650511373094648</v>
      </c>
    </row>
    <row r="25" spans="1:32" x14ac:dyDescent="0.4">
      <c r="A25" s="19">
        <v>19.47</v>
      </c>
      <c r="B25" s="19" t="s">
        <v>39</v>
      </c>
      <c r="C25" s="19">
        <v>184.21899999999999</v>
      </c>
      <c r="D25" s="19" t="s">
        <v>40</v>
      </c>
      <c r="E25" s="20">
        <v>17.77805955298</v>
      </c>
      <c r="F25" s="21">
        <f t="shared" si="13"/>
        <v>2.37795701027121</v>
      </c>
      <c r="G25" s="20">
        <v>17.240087349052398</v>
      </c>
      <c r="H25" s="21">
        <f t="shared" si="0"/>
        <v>2.1234125180651047</v>
      </c>
      <c r="I25" s="20">
        <v>17.255700891665299</v>
      </c>
      <c r="J25" s="21">
        <f t="shared" si="1"/>
        <v>2.1068006902614607</v>
      </c>
      <c r="K25" s="20">
        <v>17.1257469699902</v>
      </c>
      <c r="L25" s="21">
        <f t="shared" si="2"/>
        <v>2.0492346801697674</v>
      </c>
      <c r="M25" s="20">
        <v>18.994114657681099</v>
      </c>
      <c r="N25" s="21">
        <f t="shared" si="3"/>
        <v>2.2159800433961281</v>
      </c>
      <c r="O25" s="20">
        <v>18.512235555699199</v>
      </c>
      <c r="P25" s="21">
        <f t="shared" si="4"/>
        <v>2.2734324366648138</v>
      </c>
      <c r="Q25" s="20">
        <v>19.964393260520001</v>
      </c>
      <c r="R25" s="21">
        <f t="shared" si="5"/>
        <v>2.3035838377523077</v>
      </c>
      <c r="S25" s="20">
        <v>17.273376440760099</v>
      </c>
      <c r="T25" s="21">
        <f t="shared" si="6"/>
        <v>1.6488222966180093</v>
      </c>
      <c r="U25" s="20">
        <v>17.444841163170899</v>
      </c>
      <c r="V25" s="21">
        <f t="shared" si="7"/>
        <v>1.7528309302707603</v>
      </c>
      <c r="W25" s="20">
        <v>18.578992360604801</v>
      </c>
      <c r="X25" s="21">
        <f t="shared" si="8"/>
        <v>1.907867186174576</v>
      </c>
      <c r="Y25" s="20">
        <v>17.870954635939</v>
      </c>
      <c r="Z25" s="21">
        <f t="shared" si="9"/>
        <v>3.292017959251921</v>
      </c>
      <c r="AA25" s="20">
        <v>20.117852222241201</v>
      </c>
      <c r="AB25" s="21">
        <f t="shared" si="10"/>
        <v>3.6736947536266542</v>
      </c>
      <c r="AC25" s="20">
        <v>20.328435050987199</v>
      </c>
      <c r="AD25" s="21">
        <f t="shared" si="11"/>
        <v>3.7121490093107061</v>
      </c>
      <c r="AE25" s="20">
        <v>17.047973982384299</v>
      </c>
      <c r="AF25" s="21">
        <f t="shared" si="12"/>
        <v>3.008465996891347</v>
      </c>
    </row>
    <row r="26" spans="1:32" x14ac:dyDescent="0.4">
      <c r="A26" s="19">
        <v>20.332000000000001</v>
      </c>
      <c r="B26" s="19" t="s">
        <v>41</v>
      </c>
      <c r="C26" s="19">
        <v>184.21899999999999</v>
      </c>
      <c r="D26" s="19" t="s">
        <v>42</v>
      </c>
      <c r="E26" s="22">
        <v>14.219538410715501</v>
      </c>
      <c r="F26" s="21">
        <f t="shared" si="13"/>
        <v>1.9019764753186337</v>
      </c>
      <c r="G26" s="22">
        <v>14.702560690234099</v>
      </c>
      <c r="H26" s="21">
        <f t="shared" si="0"/>
        <v>1.8108725776827921</v>
      </c>
      <c r="I26" s="22">
        <v>14.2789979323449</v>
      </c>
      <c r="J26" s="21">
        <f t="shared" si="1"/>
        <v>1.7433660266235051</v>
      </c>
      <c r="K26" s="22">
        <v>14.227514336573099</v>
      </c>
      <c r="L26" s="21">
        <f t="shared" si="2"/>
        <v>1.702437612923277</v>
      </c>
      <c r="M26" s="22">
        <v>19.411160112800999</v>
      </c>
      <c r="N26" s="21">
        <f t="shared" si="3"/>
        <v>2.2646353464934501</v>
      </c>
      <c r="O26" s="22">
        <v>17.6214855929923</v>
      </c>
      <c r="P26" s="21">
        <f t="shared" si="4"/>
        <v>2.1640420903674755</v>
      </c>
      <c r="Q26" s="22">
        <v>16.585056146983099</v>
      </c>
      <c r="R26" s="21">
        <f t="shared" si="5"/>
        <v>1.9136603246518959</v>
      </c>
      <c r="S26" s="22">
        <v>19.6236988468637</v>
      </c>
      <c r="T26" s="21">
        <f t="shared" si="6"/>
        <v>1.8731712535642622</v>
      </c>
      <c r="U26" s="22">
        <v>19.103972828151299</v>
      </c>
      <c r="V26" s="21">
        <f t="shared" si="7"/>
        <v>1.9195379396707046</v>
      </c>
      <c r="W26" s="22">
        <v>18.759918067941999</v>
      </c>
      <c r="X26" s="21">
        <f t="shared" si="8"/>
        <v>1.9264463541651931</v>
      </c>
      <c r="Y26" s="22">
        <v>17.896432014479</v>
      </c>
      <c r="Z26" s="21">
        <f t="shared" si="9"/>
        <v>3.2967111605619213</v>
      </c>
      <c r="AA26" s="22">
        <v>17.9761150612192</v>
      </c>
      <c r="AB26" s="21">
        <f t="shared" si="10"/>
        <v>3.2825949242226367</v>
      </c>
      <c r="AC26" s="22">
        <v>16.983092703124999</v>
      </c>
      <c r="AD26" s="21">
        <f t="shared" si="11"/>
        <v>3.1012604066576088</v>
      </c>
      <c r="AE26" s="22">
        <v>15.018107460621099</v>
      </c>
      <c r="AF26" s="21">
        <f t="shared" si="12"/>
        <v>2.6502542577566648</v>
      </c>
    </row>
    <row r="27" spans="1:32" x14ac:dyDescent="0.4">
      <c r="A27" s="19">
        <v>20.518999999999998</v>
      </c>
      <c r="B27" s="19" t="s">
        <v>43</v>
      </c>
      <c r="C27" s="19">
        <v>240.28200000000001</v>
      </c>
      <c r="D27" s="19" t="s">
        <v>44</v>
      </c>
      <c r="E27" s="20">
        <v>14.107328390625399</v>
      </c>
      <c r="F27" s="21">
        <f t="shared" si="13"/>
        <v>1.8869674917397028</v>
      </c>
      <c r="G27" s="20">
        <v>14.2611929422103</v>
      </c>
      <c r="H27" s="21">
        <f t="shared" si="0"/>
        <v>1.7565105676622657</v>
      </c>
      <c r="I27" s="20">
        <v>14.489775220353099</v>
      </c>
      <c r="J27" s="21">
        <f t="shared" si="1"/>
        <v>1.7691004629500875</v>
      </c>
      <c r="K27" s="20">
        <v>15.4926482559246</v>
      </c>
      <c r="L27" s="21">
        <f t="shared" si="2"/>
        <v>1.8538211588285847</v>
      </c>
      <c r="M27" s="20">
        <v>23.674724092746999</v>
      </c>
      <c r="N27" s="21">
        <f t="shared" si="3"/>
        <v>2.7620511441538165</v>
      </c>
      <c r="O27" s="20">
        <v>22.6826305664014</v>
      </c>
      <c r="P27" s="21">
        <f t="shared" si="4"/>
        <v>2.7855862099089439</v>
      </c>
      <c r="Q27" s="20">
        <v>24.9366419321689</v>
      </c>
      <c r="R27" s="21">
        <f t="shared" si="5"/>
        <v>2.8773048383271802</v>
      </c>
      <c r="S27" s="20">
        <v>62.467917937355402</v>
      </c>
      <c r="T27" s="21">
        <f t="shared" si="6"/>
        <v>5.962846712202106</v>
      </c>
      <c r="U27" s="20">
        <v>60.427756863711899</v>
      </c>
      <c r="V27" s="21">
        <f t="shared" si="7"/>
        <v>6.0716884886983253</v>
      </c>
      <c r="W27" s="20">
        <v>69.399479666549098</v>
      </c>
      <c r="X27" s="21">
        <f t="shared" si="8"/>
        <v>7.1265969339732571</v>
      </c>
      <c r="Y27" s="20">
        <v>25.705495630060099</v>
      </c>
      <c r="Z27" s="21">
        <f t="shared" si="9"/>
        <v>4.7352228792215971</v>
      </c>
      <c r="AA27" s="20">
        <v>26.7196072320871</v>
      </c>
      <c r="AB27" s="21">
        <f t="shared" si="10"/>
        <v>4.8792326249898181</v>
      </c>
      <c r="AC27" s="20">
        <v>26.748085451661101</v>
      </c>
      <c r="AD27" s="21">
        <f t="shared" si="11"/>
        <v>4.8844329955207231</v>
      </c>
      <c r="AE27" s="20">
        <v>26.044721655986599</v>
      </c>
      <c r="AF27" s="21">
        <f t="shared" si="12"/>
        <v>4.5961273510564586</v>
      </c>
    </row>
    <row r="28" spans="1:32" x14ac:dyDescent="0.4">
      <c r="A28" s="19">
        <v>21.2</v>
      </c>
      <c r="B28" s="19" t="s">
        <v>394</v>
      </c>
      <c r="C28" s="19">
        <v>380.19400000000002</v>
      </c>
      <c r="D28" s="19" t="s">
        <v>395</v>
      </c>
      <c r="E28" s="22">
        <v>22.0293998689524</v>
      </c>
      <c r="F28" s="21">
        <f t="shared" si="13"/>
        <v>2.9466076257834417</v>
      </c>
      <c r="G28" s="22">
        <v>21.832076708822701</v>
      </c>
      <c r="H28" s="21">
        <f t="shared" si="0"/>
        <v>2.6889947852508898</v>
      </c>
      <c r="I28" s="22">
        <v>21.7457495380552</v>
      </c>
      <c r="J28" s="21">
        <f t="shared" si="1"/>
        <v>2.655004304064879</v>
      </c>
      <c r="K28" s="22">
        <v>21.094662953433101</v>
      </c>
      <c r="L28" s="21">
        <f t="shared" si="2"/>
        <v>2.5241477038296023</v>
      </c>
      <c r="M28" s="22"/>
      <c r="N28" s="21"/>
      <c r="O28" s="22"/>
      <c r="P28" s="21"/>
      <c r="Q28" s="22"/>
      <c r="R28" s="21"/>
      <c r="S28" s="22"/>
      <c r="T28" s="21"/>
      <c r="U28" s="22"/>
      <c r="V28" s="21"/>
      <c r="W28" s="22"/>
      <c r="X28" s="21"/>
      <c r="Y28" s="22">
        <v>26.211262379320001</v>
      </c>
      <c r="Z28" s="21">
        <f t="shared" si="9"/>
        <v>4.8283904382957896</v>
      </c>
      <c r="AA28" s="22">
        <v>26.6786493244038</v>
      </c>
      <c r="AB28" s="21">
        <f t="shared" si="10"/>
        <v>4.8717533548911289</v>
      </c>
      <c r="AC28" s="22">
        <v>26.075158757902202</v>
      </c>
      <c r="AD28" s="21">
        <f t="shared" si="11"/>
        <v>4.7615507297038802</v>
      </c>
      <c r="AE28" s="22">
        <v>24.823677057661701</v>
      </c>
      <c r="AF28" s="21">
        <f t="shared" si="12"/>
        <v>4.3806488925285354</v>
      </c>
    </row>
    <row r="29" spans="1:32" x14ac:dyDescent="0.4">
      <c r="A29" s="19">
        <v>21.463999999999999</v>
      </c>
      <c r="B29" s="19" t="s">
        <v>45</v>
      </c>
      <c r="C29" s="19">
        <v>326.60000000000002</v>
      </c>
      <c r="D29" s="19" t="s">
        <v>9</v>
      </c>
      <c r="E29" s="20">
        <v>22.681481434815002</v>
      </c>
      <c r="F29" s="21">
        <f t="shared" si="13"/>
        <v>3.033828726949777</v>
      </c>
      <c r="G29" s="20">
        <v>23.4134187148581</v>
      </c>
      <c r="H29" s="21">
        <f t="shared" si="0"/>
        <v>2.8837641818886803</v>
      </c>
      <c r="I29" s="20">
        <v>24.544292803353301</v>
      </c>
      <c r="J29" s="21">
        <f t="shared" si="1"/>
        <v>2.9966869120373216</v>
      </c>
      <c r="K29" s="20">
        <v>24.388662459257699</v>
      </c>
      <c r="L29" s="21">
        <f t="shared" si="2"/>
        <v>2.9183014908513485</v>
      </c>
      <c r="M29" s="20"/>
      <c r="N29" s="21"/>
      <c r="O29" s="20"/>
      <c r="P29" s="21"/>
      <c r="Q29" s="20"/>
      <c r="R29" s="21"/>
      <c r="S29" s="20"/>
      <c r="T29" s="21"/>
      <c r="U29" s="20"/>
      <c r="V29" s="21"/>
      <c r="W29" s="20"/>
      <c r="X29" s="21"/>
      <c r="Y29" s="20">
        <v>27.192049165341299</v>
      </c>
      <c r="Z29" s="21">
        <f t="shared" si="9"/>
        <v>5.0090616883523449</v>
      </c>
      <c r="AA29" s="20">
        <v>28.062293065180299</v>
      </c>
      <c r="AB29" s="21">
        <f t="shared" si="10"/>
        <v>5.1244187336416198</v>
      </c>
      <c r="AC29" s="20">
        <v>28.5159440176743</v>
      </c>
      <c r="AD29" s="21">
        <f t="shared" si="11"/>
        <v>5.2072593423579159</v>
      </c>
      <c r="AE29" s="20">
        <v>28.226505755092401</v>
      </c>
      <c r="AF29" s="21">
        <f t="shared" si="12"/>
        <v>4.9811480744280709</v>
      </c>
    </row>
    <row r="30" spans="1:32" x14ac:dyDescent="0.4">
      <c r="A30" s="19">
        <v>22.332999999999998</v>
      </c>
      <c r="B30" s="19" t="s">
        <v>46</v>
      </c>
      <c r="C30" s="19">
        <v>368.32900000000001</v>
      </c>
      <c r="D30" s="19" t="s">
        <v>47</v>
      </c>
      <c r="E30" s="20">
        <v>23.832930953595699</v>
      </c>
      <c r="F30" s="21">
        <f t="shared" si="13"/>
        <v>3.1878442676784053</v>
      </c>
      <c r="G30" s="20">
        <v>24.6484273667145</v>
      </c>
      <c r="H30" s="21">
        <f t="shared" si="0"/>
        <v>3.0358766844633691</v>
      </c>
      <c r="I30" s="20">
        <v>24.3526793595348</v>
      </c>
      <c r="J30" s="21">
        <f t="shared" si="1"/>
        <v>2.9732922473850629</v>
      </c>
      <c r="K30" s="20">
        <v>22.868232426567499</v>
      </c>
      <c r="L30" s="21">
        <f t="shared" si="2"/>
        <v>2.7363696920679059</v>
      </c>
      <c r="M30" s="20">
        <v>25.669963668680701</v>
      </c>
      <c r="N30" s="21">
        <f t="shared" ref="N30:N35" si="14">M30*$N$3/$M$3</f>
        <v>2.9948290946794152</v>
      </c>
      <c r="O30" s="20">
        <v>24.9482792621701</v>
      </c>
      <c r="P30" s="21">
        <f t="shared" ref="P30:P35" si="15">O30*$P$3/$O$3</f>
        <v>3.0638237690384331</v>
      </c>
      <c r="Q30" s="20">
        <v>25.4265774795991</v>
      </c>
      <c r="R30" s="21">
        <f t="shared" ref="R30:R35" si="16">Q30*$R$3/$Q$3</f>
        <v>2.9338358630306649</v>
      </c>
      <c r="S30" s="20">
        <v>22.5498987441512</v>
      </c>
      <c r="T30" s="21">
        <f t="shared" ref="T30:T35" si="17">S30*$T$3/$S$3</f>
        <v>2.1524903346689777</v>
      </c>
      <c r="U30" s="20">
        <v>22.001631988343298</v>
      </c>
      <c r="V30" s="21">
        <f t="shared" ref="V30:V35" si="18">U30*$V$3/$U$3</f>
        <v>2.2106902954794703</v>
      </c>
      <c r="W30" s="20">
        <v>24.4873881852767</v>
      </c>
      <c r="X30" s="21">
        <f t="shared" ref="X30:X35" si="19">W30*$X$3/$W$3</f>
        <v>2.5145973197594653</v>
      </c>
      <c r="Y30" s="20">
        <v>30.894605339428701</v>
      </c>
      <c r="Z30" s="21">
        <f t="shared" si="9"/>
        <v>5.6911115098947604</v>
      </c>
      <c r="AA30" s="20">
        <v>27.816636736879602</v>
      </c>
      <c r="AB30" s="21">
        <f t="shared" si="10"/>
        <v>5.079559751951928</v>
      </c>
      <c r="AC30" s="20">
        <v>27.590448343947301</v>
      </c>
      <c r="AD30" s="21">
        <f t="shared" si="11"/>
        <v>5.0382557845468989</v>
      </c>
      <c r="AE30" s="20">
        <v>27.6928639523294</v>
      </c>
      <c r="AF30" s="21">
        <f t="shared" si="12"/>
        <v>4.8869759915875406</v>
      </c>
    </row>
    <row r="31" spans="1:32" x14ac:dyDescent="0.4">
      <c r="A31" s="19">
        <v>22.568999999999999</v>
      </c>
      <c r="B31" s="19" t="s">
        <v>48</v>
      </c>
      <c r="C31" s="19">
        <v>268.31299999999999</v>
      </c>
      <c r="D31" s="19" t="s">
        <v>49</v>
      </c>
      <c r="E31" s="22">
        <v>19.241894241772702</v>
      </c>
      <c r="F31" s="21">
        <f t="shared" si="13"/>
        <v>2.5737565546320176</v>
      </c>
      <c r="G31" s="22">
        <v>20.667615251570499</v>
      </c>
      <c r="H31" s="21">
        <f t="shared" si="0"/>
        <v>2.5455713799588295</v>
      </c>
      <c r="I31" s="22">
        <v>19.747696000844599</v>
      </c>
      <c r="J31" s="21">
        <f t="shared" si="1"/>
        <v>2.4110559070798638</v>
      </c>
      <c r="K31" s="22">
        <v>18.841293633680699</v>
      </c>
      <c r="L31" s="21">
        <f t="shared" si="2"/>
        <v>2.2545137681327332</v>
      </c>
      <c r="M31" s="22">
        <v>21.641382213030301</v>
      </c>
      <c r="N31" s="21">
        <f t="shared" si="14"/>
        <v>2.5248279248535348</v>
      </c>
      <c r="O31" s="22">
        <v>21.011455665991601</v>
      </c>
      <c r="P31" s="21">
        <f t="shared" si="15"/>
        <v>2.5803542045954595</v>
      </c>
      <c r="Q31" s="22">
        <v>22.746534568786998</v>
      </c>
      <c r="R31" s="21">
        <f t="shared" si="16"/>
        <v>2.6246001425523455</v>
      </c>
      <c r="S31" s="22">
        <v>19.689924571377801</v>
      </c>
      <c r="T31" s="21">
        <f t="shared" si="17"/>
        <v>1.8794927999951534</v>
      </c>
      <c r="U31" s="22">
        <v>18.675640301910299</v>
      </c>
      <c r="V31" s="21">
        <f t="shared" si="18"/>
        <v>1.876499743254145</v>
      </c>
      <c r="W31" s="22">
        <v>20.0049712015925</v>
      </c>
      <c r="X31" s="21">
        <f t="shared" si="19"/>
        <v>2.0543002211904278</v>
      </c>
      <c r="Y31" s="22">
        <v>25.892689900810598</v>
      </c>
      <c r="Z31" s="21">
        <f t="shared" si="9"/>
        <v>4.7697060343598476</v>
      </c>
      <c r="AA31" s="22">
        <v>25.379364366413</v>
      </c>
      <c r="AB31" s="21">
        <f t="shared" si="10"/>
        <v>4.6344926234319388</v>
      </c>
      <c r="AC31" s="22">
        <v>24.147947813561998</v>
      </c>
      <c r="AD31" s="21">
        <f t="shared" si="11"/>
        <v>4.4096252529113222</v>
      </c>
      <c r="AE31" s="22">
        <v>22.666639796040499</v>
      </c>
      <c r="AF31" s="21">
        <f t="shared" si="12"/>
        <v>3.9999952581247937</v>
      </c>
    </row>
    <row r="32" spans="1:32" x14ac:dyDescent="0.4">
      <c r="A32" s="19">
        <v>22.666</v>
      </c>
      <c r="B32" s="19" t="s">
        <v>50</v>
      </c>
      <c r="C32" s="19">
        <v>282.32900000000001</v>
      </c>
      <c r="D32" s="19" t="s">
        <v>51</v>
      </c>
      <c r="E32" s="20">
        <v>17.055680329712001</v>
      </c>
      <c r="F32" s="21">
        <f t="shared" si="13"/>
        <v>2.2813330377321783</v>
      </c>
      <c r="G32" s="20">
        <v>17.009703158156501</v>
      </c>
      <c r="H32" s="21">
        <f t="shared" si="0"/>
        <v>2.0950367526175162</v>
      </c>
      <c r="I32" s="20">
        <v>16.946658584139499</v>
      </c>
      <c r="J32" s="21">
        <f t="shared" si="1"/>
        <v>2.069068780621683</v>
      </c>
      <c r="K32" s="20">
        <v>16.6671357195548</v>
      </c>
      <c r="L32" s="21">
        <f t="shared" si="2"/>
        <v>1.9943581202886085</v>
      </c>
      <c r="M32" s="20">
        <v>17.524234268531298</v>
      </c>
      <c r="N32" s="21">
        <f t="shared" si="14"/>
        <v>2.0444939979953181</v>
      </c>
      <c r="O32" s="20">
        <v>17.791088820713099</v>
      </c>
      <c r="P32" s="21">
        <f t="shared" si="15"/>
        <v>2.1848705569296789</v>
      </c>
      <c r="Q32" s="20">
        <v>16.561868716785501</v>
      </c>
      <c r="R32" s="21">
        <f t="shared" si="16"/>
        <v>1.9109848519367885</v>
      </c>
      <c r="S32" s="20">
        <v>16.218534991991302</v>
      </c>
      <c r="T32" s="21">
        <f t="shared" si="17"/>
        <v>1.5481328855991694</v>
      </c>
      <c r="U32" s="20">
        <v>16.0261596471377</v>
      </c>
      <c r="V32" s="21">
        <f t="shared" si="18"/>
        <v>1.6102839836836924</v>
      </c>
      <c r="W32" s="20">
        <v>17.373007360950499</v>
      </c>
      <c r="X32" s="21">
        <f t="shared" si="19"/>
        <v>1.7840252057699779</v>
      </c>
      <c r="Y32" s="20">
        <v>20.555117531800299</v>
      </c>
      <c r="Z32" s="21">
        <f t="shared" si="9"/>
        <v>3.7864690190158448</v>
      </c>
      <c r="AA32" s="20">
        <v>18.614313590304199</v>
      </c>
      <c r="AB32" s="21">
        <f t="shared" si="10"/>
        <v>3.3991355251859847</v>
      </c>
      <c r="AC32" s="20">
        <v>18.418449172343699</v>
      </c>
      <c r="AD32" s="21">
        <f t="shared" si="11"/>
        <v>3.3633689792975452</v>
      </c>
      <c r="AE32" s="20">
        <v>19.032746338997299</v>
      </c>
      <c r="AF32" s="21">
        <f t="shared" si="12"/>
        <v>3.3587199421759943</v>
      </c>
    </row>
    <row r="33" spans="1:32" x14ac:dyDescent="0.4">
      <c r="A33" s="19">
        <v>22.875</v>
      </c>
      <c r="B33" s="19" t="s">
        <v>52</v>
      </c>
      <c r="C33" s="19">
        <v>240.28200000000001</v>
      </c>
      <c r="D33" s="19" t="s">
        <v>53</v>
      </c>
      <c r="E33" s="22">
        <v>53.643190519837297</v>
      </c>
      <c r="F33" s="21">
        <f t="shared" si="13"/>
        <v>7.1752038274941601</v>
      </c>
      <c r="G33" s="22">
        <v>55.756330380291999</v>
      </c>
      <c r="H33" s="21">
        <f t="shared" si="0"/>
        <v>6.8673486098893362</v>
      </c>
      <c r="I33" s="22">
        <v>54.225306405264902</v>
      </c>
      <c r="J33" s="21">
        <f t="shared" si="1"/>
        <v>6.6205315959916451</v>
      </c>
      <c r="K33" s="22">
        <v>51.220720452716101</v>
      </c>
      <c r="L33" s="21">
        <f t="shared" si="2"/>
        <v>6.1289750969062</v>
      </c>
      <c r="M33" s="22">
        <v>60.9430280833</v>
      </c>
      <c r="N33" s="21">
        <f t="shared" si="14"/>
        <v>7.1100199430516664</v>
      </c>
      <c r="O33" s="22">
        <v>57.965949661607297</v>
      </c>
      <c r="P33" s="21">
        <f t="shared" si="15"/>
        <v>7.1186253970394926</v>
      </c>
      <c r="Q33" s="22">
        <v>56.668734667685797</v>
      </c>
      <c r="R33" s="21">
        <f t="shared" si="16"/>
        <v>6.5387001539637453</v>
      </c>
      <c r="S33" s="22">
        <v>49.610447183467301</v>
      </c>
      <c r="T33" s="21">
        <f t="shared" si="17"/>
        <v>4.7355426856946057</v>
      </c>
      <c r="U33" s="22">
        <v>49.653893883912801</v>
      </c>
      <c r="V33" s="21">
        <f t="shared" si="18"/>
        <v>4.9891472323548749</v>
      </c>
      <c r="W33" s="22">
        <v>58.151686241078302</v>
      </c>
      <c r="X33" s="21">
        <f t="shared" si="19"/>
        <v>5.9715668022623198</v>
      </c>
      <c r="Y33" s="22">
        <v>73.8951126369642</v>
      </c>
      <c r="Z33" s="21">
        <f t="shared" si="9"/>
        <v>13.612257591019722</v>
      </c>
      <c r="AA33" s="22">
        <v>65.599547433398996</v>
      </c>
      <c r="AB33" s="21">
        <f t="shared" si="10"/>
        <v>11.979047792185904</v>
      </c>
      <c r="AC33" s="22">
        <v>65.104873078675297</v>
      </c>
      <c r="AD33" s="21">
        <f t="shared" si="11"/>
        <v>11.888715953497229</v>
      </c>
      <c r="AE33" s="22">
        <v>63.440138652955</v>
      </c>
      <c r="AF33" s="21">
        <f t="shared" si="12"/>
        <v>11.195318585815588</v>
      </c>
    </row>
    <row r="34" spans="1:32" x14ac:dyDescent="0.4">
      <c r="A34" s="19">
        <v>23.167000000000002</v>
      </c>
      <c r="B34" s="19" t="s">
        <v>54</v>
      </c>
      <c r="C34" s="19">
        <v>226.26599999999999</v>
      </c>
      <c r="D34" s="19" t="s">
        <v>55</v>
      </c>
      <c r="E34" s="20">
        <v>16.1229665407302</v>
      </c>
      <c r="F34" s="21">
        <f t="shared" si="13"/>
        <v>2.1565751423906638</v>
      </c>
      <c r="G34" s="20">
        <v>16.279742622603901</v>
      </c>
      <c r="H34" s="21">
        <f t="shared" si="0"/>
        <v>2.0051295898808323</v>
      </c>
      <c r="I34" s="20">
        <v>15.4596033606331</v>
      </c>
      <c r="J34" s="21">
        <f t="shared" si="1"/>
        <v>1.8875097126354365</v>
      </c>
      <c r="K34" s="20">
        <v>16.1451047691341</v>
      </c>
      <c r="L34" s="21">
        <f t="shared" si="2"/>
        <v>1.9318928783579266</v>
      </c>
      <c r="M34" s="20">
        <v>17.016282383042402</v>
      </c>
      <c r="N34" s="21">
        <f t="shared" si="14"/>
        <v>1.9852329446882802</v>
      </c>
      <c r="O34" s="20">
        <v>16.996997216159698</v>
      </c>
      <c r="P34" s="21">
        <f t="shared" si="15"/>
        <v>2.0873505353178574</v>
      </c>
      <c r="Q34" s="20">
        <v>16.447633128997602</v>
      </c>
      <c r="R34" s="21">
        <f t="shared" si="16"/>
        <v>1.8978038225766463</v>
      </c>
      <c r="S34" s="20">
        <v>15.468330687559099</v>
      </c>
      <c r="T34" s="21">
        <f t="shared" si="17"/>
        <v>1.4765224747215502</v>
      </c>
      <c r="U34" s="20">
        <v>14.483393928917399</v>
      </c>
      <c r="V34" s="21">
        <f t="shared" si="18"/>
        <v>1.455269246446246</v>
      </c>
      <c r="W34" s="20">
        <v>16.1548147524177</v>
      </c>
      <c r="X34" s="21">
        <f t="shared" si="19"/>
        <v>1.6589296322776121</v>
      </c>
      <c r="Y34" s="20">
        <v>19.439436272768301</v>
      </c>
      <c r="Z34" s="21">
        <f t="shared" si="9"/>
        <v>3.5809487870888979</v>
      </c>
      <c r="AA34" s="20">
        <v>19.018206549702001</v>
      </c>
      <c r="AB34" s="21">
        <f t="shared" si="10"/>
        <v>3.4728898916847135</v>
      </c>
      <c r="AC34" s="20">
        <v>19.164819068788098</v>
      </c>
      <c r="AD34" s="21">
        <f t="shared" si="11"/>
        <v>3.4996626125613051</v>
      </c>
      <c r="AE34" s="20">
        <v>18.230128535315799</v>
      </c>
      <c r="AF34" s="21">
        <f t="shared" si="12"/>
        <v>3.2170815062322</v>
      </c>
    </row>
    <row r="35" spans="1:32" x14ac:dyDescent="0.4">
      <c r="A35" s="19">
        <v>23.361000000000001</v>
      </c>
      <c r="B35" s="19" t="s">
        <v>56</v>
      </c>
      <c r="C35" s="19">
        <v>248.114</v>
      </c>
      <c r="D35" s="19" t="s">
        <v>57</v>
      </c>
      <c r="E35" s="22">
        <v>17.638343630466299</v>
      </c>
      <c r="F35" s="21">
        <f t="shared" si="13"/>
        <v>2.3592688932470844</v>
      </c>
      <c r="G35" s="22">
        <v>17.455286373347001</v>
      </c>
      <c r="H35" s="21">
        <f t="shared" si="0"/>
        <v>2.1499179697377535</v>
      </c>
      <c r="I35" s="22">
        <v>16.302345505044102</v>
      </c>
      <c r="J35" s="21">
        <f t="shared" si="1"/>
        <v>1.9904026488716635</v>
      </c>
      <c r="K35" s="22">
        <v>16.6897776010203</v>
      </c>
      <c r="L35" s="21">
        <f t="shared" si="2"/>
        <v>1.9970674052502921</v>
      </c>
      <c r="M35" s="22">
        <v>17.025201549448798</v>
      </c>
      <c r="N35" s="21">
        <f t="shared" si="14"/>
        <v>1.9862735141023597</v>
      </c>
      <c r="O35" s="22">
        <v>16.829742006865899</v>
      </c>
      <c r="P35" s="21">
        <f t="shared" si="15"/>
        <v>2.0668104218958123</v>
      </c>
      <c r="Q35" s="22">
        <v>17.5302240424998</v>
      </c>
      <c r="R35" s="21">
        <f t="shared" si="16"/>
        <v>2.022718158749977</v>
      </c>
      <c r="S35" s="22">
        <v>15.793255086177099</v>
      </c>
      <c r="T35" s="21">
        <f t="shared" si="17"/>
        <v>1.507537985498723</v>
      </c>
      <c r="U35" s="22">
        <v>15.5719371058753</v>
      </c>
      <c r="V35" s="21">
        <f t="shared" si="18"/>
        <v>1.5646443981979967</v>
      </c>
      <c r="W35" s="22">
        <v>16.626131370284099</v>
      </c>
      <c r="X35" s="21">
        <f t="shared" si="19"/>
        <v>1.7073288937700053</v>
      </c>
      <c r="Y35" s="22">
        <v>19.443648881991201</v>
      </c>
      <c r="Z35" s="21">
        <f t="shared" si="9"/>
        <v>3.5817247940510106</v>
      </c>
      <c r="AA35" s="22">
        <v>21.523170510872301</v>
      </c>
      <c r="AB35" s="21">
        <f t="shared" si="10"/>
        <v>3.9303180932897246</v>
      </c>
      <c r="AC35" s="22">
        <v>20.988038388637602</v>
      </c>
      <c r="AD35" s="21">
        <f t="shared" si="11"/>
        <v>3.8325983144468663</v>
      </c>
      <c r="AE35" s="22">
        <v>19.947961175997499</v>
      </c>
      <c r="AF35" s="21">
        <f t="shared" si="12"/>
        <v>3.5202284428230879</v>
      </c>
    </row>
    <row r="36" spans="1:32" x14ac:dyDescent="0.4">
      <c r="A36" s="19">
        <v>23.98</v>
      </c>
      <c r="B36" s="19" t="s">
        <v>396</v>
      </c>
      <c r="C36" s="19">
        <v>254.297</v>
      </c>
      <c r="D36" s="19" t="s">
        <v>397</v>
      </c>
      <c r="E36" s="20">
        <v>13.355619518680699</v>
      </c>
      <c r="F36" s="21">
        <f t="shared" si="13"/>
        <v>1.7864204451738512</v>
      </c>
      <c r="G36" s="20">
        <v>13.4830302275795</v>
      </c>
      <c r="H36" s="21">
        <f t="shared" si="0"/>
        <v>1.6606664796432227</v>
      </c>
      <c r="I36" s="20">
        <v>14.2160545980115</v>
      </c>
      <c r="J36" s="21">
        <f t="shared" si="1"/>
        <v>1.7356810846409387</v>
      </c>
      <c r="K36" s="20">
        <v>13.417702394594899</v>
      </c>
      <c r="L36" s="21">
        <f t="shared" si="2"/>
        <v>1.6055370386694752</v>
      </c>
      <c r="M36" s="20"/>
      <c r="N36" s="21"/>
      <c r="O36" s="20"/>
      <c r="P36" s="21"/>
      <c r="Q36" s="20"/>
      <c r="R36" s="21"/>
      <c r="S36" s="20"/>
      <c r="T36" s="21"/>
      <c r="U36" s="20"/>
      <c r="V36" s="21"/>
      <c r="W36" s="20"/>
      <c r="X36" s="21"/>
      <c r="Y36" s="20"/>
      <c r="Z36" s="21"/>
      <c r="AA36" s="20"/>
      <c r="AB36" s="21"/>
      <c r="AC36" s="20"/>
      <c r="AD36" s="21"/>
      <c r="AE36" s="20"/>
      <c r="AF36" s="21"/>
    </row>
    <row r="37" spans="1:32" x14ac:dyDescent="0.4">
      <c r="A37" s="19">
        <v>24.972999999999999</v>
      </c>
      <c r="B37" s="19" t="s">
        <v>58</v>
      </c>
      <c r="C37" s="19">
        <v>272.23500000000001</v>
      </c>
      <c r="D37" s="19" t="s">
        <v>59</v>
      </c>
      <c r="E37" s="22">
        <v>13.111783322525</v>
      </c>
      <c r="F37" s="21">
        <f t="shared" si="13"/>
        <v>1.7538054125670379</v>
      </c>
      <c r="G37" s="22">
        <v>13.5151106472041</v>
      </c>
      <c r="H37" s="21">
        <f t="shared" si="0"/>
        <v>1.6646177336732322</v>
      </c>
      <c r="I37" s="22">
        <v>13.799222178788799</v>
      </c>
      <c r="J37" s="21">
        <f t="shared" si="1"/>
        <v>1.6847887543870044</v>
      </c>
      <c r="K37" s="22">
        <v>13.932912266632099</v>
      </c>
      <c r="L37" s="21">
        <f t="shared" si="2"/>
        <v>1.6671860831867469</v>
      </c>
      <c r="M37" s="22"/>
      <c r="N37" s="21"/>
      <c r="O37" s="22"/>
      <c r="P37" s="21"/>
      <c r="Q37" s="22"/>
      <c r="R37" s="21"/>
      <c r="S37" s="22">
        <v>13.472437973215699</v>
      </c>
      <c r="T37" s="21">
        <f>S37*$T$3/$S$3</f>
        <v>1.286005442897862</v>
      </c>
      <c r="U37" s="22">
        <v>13.051856705699</v>
      </c>
      <c r="V37" s="21">
        <f>U37*$V$3/$U$3</f>
        <v>1.3114305780845885</v>
      </c>
      <c r="W37" s="22">
        <v>13.085704584968299</v>
      </c>
      <c r="X37" s="21">
        <f>W37*$X$3/$W$3</f>
        <v>1.3437642850089695</v>
      </c>
      <c r="Y37" s="22">
        <v>13.798930906678899</v>
      </c>
      <c r="Z37" s="21">
        <f>Y37*$Z$3/$Y$3</f>
        <v>2.5419083249145342</v>
      </c>
      <c r="AA37" s="22">
        <v>13.888506964189601</v>
      </c>
      <c r="AB37" s="21">
        <f>AA37*$AB$3/$AA$3</f>
        <v>2.5361621412867965</v>
      </c>
      <c r="AC37" s="22">
        <v>13.898515721685699</v>
      </c>
      <c r="AD37" s="21">
        <f>AC37*$AD$3/$AC$3</f>
        <v>2.5379898274382584</v>
      </c>
      <c r="AE37" s="22">
        <v>13.4722223556426</v>
      </c>
      <c r="AF37" s="21">
        <f>AE37*$AF$3/$AE$3</f>
        <v>2.3774510039369292</v>
      </c>
    </row>
    <row r="38" spans="1:32" x14ac:dyDescent="0.4">
      <c r="A38" s="19">
        <v>25.806999999999999</v>
      </c>
      <c r="B38" s="19" t="s">
        <v>60</v>
      </c>
      <c r="C38" s="19">
        <v>208.07400000000001</v>
      </c>
      <c r="D38" s="19" t="s">
        <v>61</v>
      </c>
      <c r="E38" s="20">
        <v>24.617537757023999</v>
      </c>
      <c r="F38" s="21">
        <f t="shared" si="13"/>
        <v>3.2927916745063945</v>
      </c>
      <c r="G38" s="20">
        <v>26.031457840374902</v>
      </c>
      <c r="H38" s="21">
        <f t="shared" si="0"/>
        <v>3.2062206137705154</v>
      </c>
      <c r="I38" s="20">
        <v>25.430237076688599</v>
      </c>
      <c r="J38" s="21">
        <f t="shared" si="1"/>
        <v>3.1048545268050032</v>
      </c>
      <c r="K38" s="20">
        <v>23.590939798351901</v>
      </c>
      <c r="L38" s="21">
        <f t="shared" si="2"/>
        <v>2.8228474972386892</v>
      </c>
      <c r="M38" s="20">
        <v>26.621402943876099</v>
      </c>
      <c r="N38" s="21">
        <f>M38*$N$3/$M$3</f>
        <v>3.1058303434522117</v>
      </c>
      <c r="O38" s="20">
        <v>25.851139446104</v>
      </c>
      <c r="P38" s="21">
        <f>O38*$P$3/$O$3</f>
        <v>3.1747013354864562</v>
      </c>
      <c r="Q38" s="20">
        <v>22.372984875481901</v>
      </c>
      <c r="R38" s="21">
        <f>Q38*$R$3/$Q$3</f>
        <v>2.5814982548632956</v>
      </c>
      <c r="S38" s="20">
        <v>21.504552197552702</v>
      </c>
      <c r="T38" s="21">
        <f>S38*$T$3/$S$3</f>
        <v>2.0527072552209398</v>
      </c>
      <c r="U38" s="20">
        <v>22.208011258021902</v>
      </c>
      <c r="V38" s="21">
        <f>U38*$V$3/$U$3</f>
        <v>2.2314269685093779</v>
      </c>
      <c r="W38" s="20">
        <v>25.0152206426154</v>
      </c>
      <c r="X38" s="21">
        <f>W38*$X$3/$W$3</f>
        <v>2.5688001637893563</v>
      </c>
      <c r="Y38" s="20">
        <v>31.566940915136399</v>
      </c>
      <c r="Z38" s="21">
        <f>Y38*$Z$3/$Y$3</f>
        <v>5.8149628001567049</v>
      </c>
      <c r="AA38" s="20">
        <v>30.674110208791401</v>
      </c>
      <c r="AB38" s="21">
        <f>AA38*$AB$3/$AA$3</f>
        <v>5.6013592555184299</v>
      </c>
      <c r="AC38" s="20">
        <v>31.588646284129101</v>
      </c>
      <c r="AD38" s="21">
        <f>AC38*$AD$3/$AC$3</f>
        <v>5.7683614953627051</v>
      </c>
      <c r="AE38" s="20">
        <v>30.404891898890401</v>
      </c>
      <c r="AF38" s="21">
        <f>AE38*$AF$3/$AE$3</f>
        <v>5.3655691586277179</v>
      </c>
    </row>
    <row r="39" spans="1:32" x14ac:dyDescent="0.4">
      <c r="A39" s="19">
        <v>26.106000000000002</v>
      </c>
      <c r="B39" s="19" t="s">
        <v>62</v>
      </c>
      <c r="C39" s="19">
        <v>278.29700000000003</v>
      </c>
      <c r="D39" s="19" t="s">
        <v>63</v>
      </c>
      <c r="E39" s="20">
        <v>19.2571425629788</v>
      </c>
      <c r="F39" s="21">
        <f t="shared" si="13"/>
        <v>2.575796138997164</v>
      </c>
      <c r="G39" s="20">
        <v>20.697552213313699</v>
      </c>
      <c r="H39" s="21">
        <f t="shared" si="0"/>
        <v>2.5492586303788132</v>
      </c>
      <c r="I39" s="20">
        <v>22.603801470304099</v>
      </c>
      <c r="J39" s="21">
        <f t="shared" si="1"/>
        <v>2.7597664585836399</v>
      </c>
      <c r="K39" s="20">
        <v>19.688072385606301</v>
      </c>
      <c r="L39" s="21">
        <f t="shared" si="2"/>
        <v>2.3558377213546002</v>
      </c>
      <c r="M39" s="20">
        <v>23.723686050241501</v>
      </c>
      <c r="N39" s="21">
        <f t="shared" ref="N39:N45" si="20">M39*$N$3/$M$3</f>
        <v>2.7677633725281749</v>
      </c>
      <c r="O39" s="20">
        <v>23.470918779580099</v>
      </c>
      <c r="P39" s="21">
        <f t="shared" ref="P39:P45" si="21">O39*$P$3/$O$3</f>
        <v>2.8823935343343985</v>
      </c>
      <c r="Q39" s="20">
        <v>24.211878588331999</v>
      </c>
      <c r="R39" s="21">
        <f t="shared" ref="R39:R45" si="22">Q39*$R$3/$Q$3</f>
        <v>2.7936782986536919</v>
      </c>
      <c r="S39" s="20">
        <v>21.404827819621701</v>
      </c>
      <c r="T39" s="21">
        <f t="shared" ref="T39:T72" si="23">S39*$T$3/$S$3</f>
        <v>2.0431881100547988</v>
      </c>
      <c r="U39" s="20">
        <v>22.2187464095778</v>
      </c>
      <c r="V39" s="21">
        <f t="shared" ref="V39:V72" si="24">U39*$V$3/$U$3</f>
        <v>2.2325056201011191</v>
      </c>
      <c r="W39" s="20">
        <v>19.9370950353489</v>
      </c>
      <c r="X39" s="21">
        <f t="shared" ref="X39:X72" si="25">W39*$X$3/$W$3</f>
        <v>2.0473300525297158</v>
      </c>
      <c r="Y39" s="20">
        <v>49.778023911443199</v>
      </c>
      <c r="Z39" s="21">
        <f t="shared" ref="Z39:Z45" si="26">Y39*$Z$3/$Y$3</f>
        <v>9.1696359836869057</v>
      </c>
      <c r="AA39" s="20">
        <v>47.361429955482301</v>
      </c>
      <c r="AB39" s="21">
        <f t="shared" ref="AB39:AB45" si="27">AA39*$AB$3/$AA$3</f>
        <v>8.64860894839242</v>
      </c>
      <c r="AC39" s="20">
        <v>47.502755278461102</v>
      </c>
      <c r="AD39" s="21">
        <f t="shared" ref="AD39:AD45" si="28">AC39*$AD$3/$AC$3</f>
        <v>8.6744161812842009</v>
      </c>
      <c r="AE39" s="20">
        <v>44.322155530931703</v>
      </c>
      <c r="AF39" s="21">
        <f t="shared" ref="AF39:AF45" si="29">AE39*$AF$3/$AE$3</f>
        <v>7.8215568583997124</v>
      </c>
    </row>
    <row r="40" spans="1:32" x14ac:dyDescent="0.4">
      <c r="A40" s="19">
        <v>26.488</v>
      </c>
      <c r="B40" s="19" t="s">
        <v>64</v>
      </c>
      <c r="C40" s="19">
        <v>296.30799999999999</v>
      </c>
      <c r="D40" s="19" t="s">
        <v>65</v>
      </c>
      <c r="E40" s="22">
        <v>25.027450260638599</v>
      </c>
      <c r="F40" s="21">
        <f t="shared" si="13"/>
        <v>3.3476207354994303</v>
      </c>
      <c r="G40" s="22">
        <v>26.5866253397508</v>
      </c>
      <c r="H40" s="21">
        <f t="shared" si="0"/>
        <v>3.2745990154531777</v>
      </c>
      <c r="I40" s="22">
        <v>31.6788170321209</v>
      </c>
      <c r="J40" s="21">
        <f t="shared" si="1"/>
        <v>3.8677625446194122</v>
      </c>
      <c r="K40" s="22">
        <v>28.997636064254699</v>
      </c>
      <c r="L40" s="21">
        <f t="shared" si="2"/>
        <v>3.4698026059791953</v>
      </c>
      <c r="M40" s="22">
        <v>35.768526095956403</v>
      </c>
      <c r="N40" s="21">
        <f t="shared" si="20"/>
        <v>4.1729947111949128</v>
      </c>
      <c r="O40" s="22">
        <v>31.158067274108198</v>
      </c>
      <c r="P40" s="21">
        <f t="shared" si="21"/>
        <v>3.8264293143641646</v>
      </c>
      <c r="Q40" s="22">
        <v>34.267597579474703</v>
      </c>
      <c r="R40" s="21">
        <f t="shared" si="22"/>
        <v>3.9539535668624657</v>
      </c>
      <c r="S40" s="22">
        <v>29.964816179645101</v>
      </c>
      <c r="T40" s="21">
        <f t="shared" si="23"/>
        <v>2.8602779080570322</v>
      </c>
      <c r="U40" s="22">
        <v>30.2853405355566</v>
      </c>
      <c r="V40" s="21">
        <f t="shared" si="24"/>
        <v>3.0430246471133429</v>
      </c>
      <c r="W40" s="22">
        <v>27.076083946963202</v>
      </c>
      <c r="X40" s="21">
        <f t="shared" si="25"/>
        <v>2.7804291583678591</v>
      </c>
      <c r="Y40" s="22">
        <v>38.763091561531198</v>
      </c>
      <c r="Z40" s="21">
        <f t="shared" si="26"/>
        <v>7.1405694981767995</v>
      </c>
      <c r="AA40" s="22">
        <v>38.909537367226598</v>
      </c>
      <c r="AB40" s="21">
        <f t="shared" si="27"/>
        <v>7.1052198670587696</v>
      </c>
      <c r="AC40" s="22">
        <v>37.845215264328303</v>
      </c>
      <c r="AD40" s="21">
        <f t="shared" si="28"/>
        <v>6.9108653960947342</v>
      </c>
      <c r="AE40" s="22">
        <v>35.096379382704299</v>
      </c>
      <c r="AF40" s="21">
        <f t="shared" si="29"/>
        <v>6.1934787145948764</v>
      </c>
    </row>
    <row r="41" spans="1:32" x14ac:dyDescent="0.4">
      <c r="A41" s="19">
        <v>26.577999999999999</v>
      </c>
      <c r="B41" s="19" t="s">
        <v>66</v>
      </c>
      <c r="C41" s="19">
        <v>296.34399999999999</v>
      </c>
      <c r="D41" s="19" t="s">
        <v>67</v>
      </c>
      <c r="E41" s="20">
        <v>20.730275670302699</v>
      </c>
      <c r="F41" s="21">
        <f t="shared" si="13"/>
        <v>2.7728394208685136</v>
      </c>
      <c r="G41" s="20">
        <v>22.230666417018099</v>
      </c>
      <c r="H41" s="21">
        <f t="shared" si="0"/>
        <v>2.7380879457910856</v>
      </c>
      <c r="I41" s="20">
        <v>26.299101065976</v>
      </c>
      <c r="J41" s="21">
        <f t="shared" si="1"/>
        <v>3.2109367580552091</v>
      </c>
      <c r="K41" s="20">
        <v>24.7369695630404</v>
      </c>
      <c r="L41" s="21">
        <f t="shared" si="2"/>
        <v>2.959979263953552</v>
      </c>
      <c r="M41" s="20">
        <v>19.739712334722402</v>
      </c>
      <c r="N41" s="21">
        <f t="shared" si="20"/>
        <v>2.3029664390509468</v>
      </c>
      <c r="O41" s="20">
        <v>20.141366571444099</v>
      </c>
      <c r="P41" s="21">
        <f t="shared" si="21"/>
        <v>2.4735011578966439</v>
      </c>
      <c r="Q41" s="20">
        <v>17.955556463032099</v>
      </c>
      <c r="R41" s="21">
        <f t="shared" si="22"/>
        <v>2.0717949765037034</v>
      </c>
      <c r="S41" s="20">
        <v>20.812483234103201</v>
      </c>
      <c r="T41" s="21">
        <f t="shared" si="23"/>
        <v>1.9866461268916689</v>
      </c>
      <c r="U41" s="20">
        <v>18.985107987583699</v>
      </c>
      <c r="V41" s="21">
        <f t="shared" si="24"/>
        <v>1.9075945824844867</v>
      </c>
      <c r="W41" s="20">
        <v>20.655117701312101</v>
      </c>
      <c r="X41" s="21">
        <f t="shared" si="25"/>
        <v>2.1210634314305827</v>
      </c>
      <c r="Y41" s="20">
        <v>22.8082425777339</v>
      </c>
      <c r="Z41" s="21">
        <f t="shared" si="26"/>
        <v>4.2015183695825602</v>
      </c>
      <c r="AA41" s="20">
        <v>25.699174236364101</v>
      </c>
      <c r="AB41" s="21">
        <f t="shared" si="27"/>
        <v>4.6928926866404019</v>
      </c>
      <c r="AC41" s="20">
        <v>26.656877171812901</v>
      </c>
      <c r="AD41" s="21">
        <f t="shared" si="28"/>
        <v>4.8677775705049644</v>
      </c>
      <c r="AE41" s="20">
        <v>22.435920371308999</v>
      </c>
      <c r="AF41" s="21">
        <f t="shared" si="29"/>
        <v>3.9592800655251179</v>
      </c>
    </row>
    <row r="42" spans="1:32" x14ac:dyDescent="0.4">
      <c r="A42" s="19">
        <v>26.675999999999998</v>
      </c>
      <c r="B42" s="19" t="s">
        <v>68</v>
      </c>
      <c r="C42" s="19">
        <v>296.34399999999999</v>
      </c>
      <c r="D42" s="19" t="s">
        <v>69</v>
      </c>
      <c r="E42" s="20">
        <v>23.097052092670602</v>
      </c>
      <c r="F42" s="21">
        <f t="shared" si="13"/>
        <v>3.089414611121545</v>
      </c>
      <c r="G42" s="20">
        <v>22.234340065664799</v>
      </c>
      <c r="H42" s="21">
        <f t="shared" si="0"/>
        <v>2.7385404186449311</v>
      </c>
      <c r="I42" s="20">
        <v>20.083127749078098</v>
      </c>
      <c r="J42" s="21">
        <f t="shared" si="1"/>
        <v>2.4520097833176746</v>
      </c>
      <c r="K42" s="20">
        <v>21.7876315350866</v>
      </c>
      <c r="L42" s="21">
        <f t="shared" si="2"/>
        <v>2.6070670212924139</v>
      </c>
      <c r="M42" s="20">
        <v>20.631671165758</v>
      </c>
      <c r="N42" s="21">
        <f t="shared" si="20"/>
        <v>2.4070283026717663</v>
      </c>
      <c r="O42" s="20">
        <v>22.988343053786799</v>
      </c>
      <c r="P42" s="21">
        <f t="shared" si="21"/>
        <v>2.8231298487106593</v>
      </c>
      <c r="Q42" s="20">
        <v>21.397027419148301</v>
      </c>
      <c r="R42" s="21">
        <f t="shared" si="22"/>
        <v>2.4688877791324959</v>
      </c>
      <c r="S42" s="20">
        <v>18.964679643164299</v>
      </c>
      <c r="T42" s="21">
        <f t="shared" si="23"/>
        <v>1.8102648750293191</v>
      </c>
      <c r="U42" s="20">
        <v>20.719427391803102</v>
      </c>
      <c r="V42" s="21">
        <f t="shared" si="24"/>
        <v>2.0818563408031827</v>
      </c>
      <c r="W42" s="20">
        <v>22.030639999257001</v>
      </c>
      <c r="X42" s="21">
        <f t="shared" si="25"/>
        <v>2.2623151099481515</v>
      </c>
      <c r="Y42" s="20">
        <v>24.8957633532664</v>
      </c>
      <c r="Z42" s="21">
        <f t="shared" si="26"/>
        <v>4.5860616703385482</v>
      </c>
      <c r="AA42" s="20">
        <v>25.8657625920948</v>
      </c>
      <c r="AB42" s="21">
        <f t="shared" si="27"/>
        <v>4.7233131689912247</v>
      </c>
      <c r="AC42" s="20">
        <v>24.242039660504801</v>
      </c>
      <c r="AD42" s="21">
        <f t="shared" si="28"/>
        <v>4.4268072423530507</v>
      </c>
      <c r="AE42" s="20">
        <v>24.722948252390399</v>
      </c>
      <c r="AF42" s="21">
        <f t="shared" si="29"/>
        <v>4.3628732210100702</v>
      </c>
    </row>
    <row r="43" spans="1:32" x14ac:dyDescent="0.4">
      <c r="A43" s="19">
        <v>26.815000000000001</v>
      </c>
      <c r="B43" s="19" t="s">
        <v>70</v>
      </c>
      <c r="C43" s="19">
        <v>226.26599999999999</v>
      </c>
      <c r="D43" s="19" t="s">
        <v>71</v>
      </c>
      <c r="E43" s="22">
        <v>21.858681209804502</v>
      </c>
      <c r="F43" s="21">
        <f t="shared" si="13"/>
        <v>2.9237726458974174</v>
      </c>
      <c r="G43" s="22">
        <v>23.587689601717798</v>
      </c>
      <c r="H43" s="21">
        <f t="shared" si="0"/>
        <v>2.90522863129662</v>
      </c>
      <c r="I43" s="22">
        <v>23.2964167773514</v>
      </c>
      <c r="J43" s="21">
        <f t="shared" si="1"/>
        <v>2.8443299553742984</v>
      </c>
      <c r="K43" s="22">
        <v>25.348484521364</v>
      </c>
      <c r="L43" s="21">
        <f t="shared" si="2"/>
        <v>3.0331519940093679</v>
      </c>
      <c r="M43" s="22">
        <v>24.3697421178375</v>
      </c>
      <c r="N43" s="21">
        <f t="shared" si="20"/>
        <v>2.8431365804143747</v>
      </c>
      <c r="O43" s="22">
        <v>24.309088213844198</v>
      </c>
      <c r="P43" s="21">
        <f t="shared" si="21"/>
        <v>2.9853266227527961</v>
      </c>
      <c r="Q43" s="22">
        <v>25.100683642613699</v>
      </c>
      <c r="R43" s="21">
        <f t="shared" si="22"/>
        <v>2.8962327279938882</v>
      </c>
      <c r="S43" s="22">
        <v>23.123321359816799</v>
      </c>
      <c r="T43" s="21">
        <f t="shared" si="23"/>
        <v>2.2072261298006941</v>
      </c>
      <c r="U43" s="22">
        <v>23.661906830860499</v>
      </c>
      <c r="V43" s="21">
        <f t="shared" si="24"/>
        <v>2.3775121696079924</v>
      </c>
      <c r="W43" s="22">
        <v>24.965123268687901</v>
      </c>
      <c r="X43" s="21">
        <f t="shared" si="25"/>
        <v>2.56365569018311</v>
      </c>
      <c r="Y43" s="22">
        <v>31.633533150108999</v>
      </c>
      <c r="Z43" s="21">
        <f t="shared" si="26"/>
        <v>5.8272297908095529</v>
      </c>
      <c r="AA43" s="22">
        <v>30.7266070647361</v>
      </c>
      <c r="AB43" s="21">
        <f t="shared" si="27"/>
        <v>5.6109456379083316</v>
      </c>
      <c r="AC43" s="22">
        <v>30.109517448786999</v>
      </c>
      <c r="AD43" s="21">
        <f t="shared" si="28"/>
        <v>5.4982597080393649</v>
      </c>
      <c r="AE43" s="22">
        <v>29.041926572619602</v>
      </c>
      <c r="AF43" s="21">
        <f t="shared" si="29"/>
        <v>5.1250458657564</v>
      </c>
    </row>
    <row r="44" spans="1:32" x14ac:dyDescent="0.4">
      <c r="A44" s="19">
        <v>27.19</v>
      </c>
      <c r="B44" s="19" t="s">
        <v>72</v>
      </c>
      <c r="C44" s="19">
        <v>408.47</v>
      </c>
      <c r="D44" s="19" t="s">
        <v>73</v>
      </c>
      <c r="E44" s="22">
        <v>14.513819122733601</v>
      </c>
      <c r="F44" s="21">
        <f t="shared" si="13"/>
        <v>1.9413388635503541</v>
      </c>
      <c r="G44" s="22">
        <v>14.209626725068199</v>
      </c>
      <c r="H44" s="21">
        <f t="shared" si="0"/>
        <v>1.7501593033808338</v>
      </c>
      <c r="I44" s="22">
        <v>14.181550999252</v>
      </c>
      <c r="J44" s="21">
        <f t="shared" si="1"/>
        <v>1.731468435955186</v>
      </c>
      <c r="K44" s="22">
        <v>14.870352142080399</v>
      </c>
      <c r="L44" s="21">
        <f t="shared" si="2"/>
        <v>1.7793583759754326</v>
      </c>
      <c r="M44" s="22">
        <v>15.264755775275299</v>
      </c>
      <c r="N44" s="21">
        <f t="shared" si="20"/>
        <v>1.7808881737821181</v>
      </c>
      <c r="O44" s="22">
        <v>14.905756350393</v>
      </c>
      <c r="P44" s="21">
        <f t="shared" si="21"/>
        <v>1.8305314816272105</v>
      </c>
      <c r="Q44" s="22">
        <v>14.1532150814652</v>
      </c>
      <c r="R44" s="21">
        <f t="shared" si="22"/>
        <v>1.6330632786306001</v>
      </c>
      <c r="S44" s="22">
        <v>13.3765896816201</v>
      </c>
      <c r="T44" s="21">
        <f t="shared" si="23"/>
        <v>1.2768562877910095</v>
      </c>
      <c r="U44" s="22">
        <v>13.3659378867596</v>
      </c>
      <c r="V44" s="21">
        <f t="shared" si="24"/>
        <v>1.342988974267711</v>
      </c>
      <c r="W44" s="22">
        <v>14.208650260922299</v>
      </c>
      <c r="X44" s="21">
        <f t="shared" si="25"/>
        <v>1.4590789998991114</v>
      </c>
      <c r="Y44" s="22">
        <v>14.633614602103901</v>
      </c>
      <c r="Z44" s="21">
        <f t="shared" si="26"/>
        <v>2.6956658477559818</v>
      </c>
      <c r="AA44" s="22">
        <v>15.541440463462999</v>
      </c>
      <c r="AB44" s="21">
        <f t="shared" si="27"/>
        <v>2.8380021715888955</v>
      </c>
      <c r="AC44" s="22">
        <v>16.404152490468899</v>
      </c>
      <c r="AD44" s="21">
        <f t="shared" si="28"/>
        <v>2.9955408895638862</v>
      </c>
      <c r="AE44" s="22">
        <v>15.4134998441435</v>
      </c>
      <c r="AF44" s="21">
        <f t="shared" si="29"/>
        <v>2.7200293842606174</v>
      </c>
    </row>
    <row r="45" spans="1:32" x14ac:dyDescent="0.4">
      <c r="A45" s="19">
        <v>27.356999999999999</v>
      </c>
      <c r="B45" s="19" t="s">
        <v>74</v>
      </c>
      <c r="C45" s="19">
        <v>270.25599999999997</v>
      </c>
      <c r="D45" s="19" t="s">
        <v>75</v>
      </c>
      <c r="E45" s="20">
        <v>60.513681561560801</v>
      </c>
      <c r="F45" s="21">
        <f t="shared" si="13"/>
        <v>8.0941867056864751</v>
      </c>
      <c r="G45" s="20">
        <v>61.183202538908198</v>
      </c>
      <c r="H45" s="21">
        <f t="shared" si="0"/>
        <v>7.5357610165224171</v>
      </c>
      <c r="I45" s="20">
        <v>64.073129511196996</v>
      </c>
      <c r="J45" s="21">
        <f t="shared" si="1"/>
        <v>7.8228820914833541</v>
      </c>
      <c r="K45" s="20">
        <v>69.624166349912699</v>
      </c>
      <c r="L45" s="21">
        <f t="shared" si="2"/>
        <v>8.3310968281946813</v>
      </c>
      <c r="M45" s="20">
        <v>64.200220725790501</v>
      </c>
      <c r="N45" s="21">
        <f t="shared" si="20"/>
        <v>7.4900257513422241</v>
      </c>
      <c r="O45" s="20">
        <v>60.7002517079857</v>
      </c>
      <c r="P45" s="21">
        <f t="shared" si="21"/>
        <v>7.4544168764192964</v>
      </c>
      <c r="Q45" s="20">
        <v>63.155782052685801</v>
      </c>
      <c r="R45" s="21">
        <f t="shared" si="22"/>
        <v>7.2872056214637464</v>
      </c>
      <c r="S45" s="20">
        <v>54.633098909953802</v>
      </c>
      <c r="T45" s="21">
        <f t="shared" si="23"/>
        <v>5.2149776232228628</v>
      </c>
      <c r="U45" s="20">
        <v>56.105338909827204</v>
      </c>
      <c r="V45" s="21">
        <f t="shared" si="24"/>
        <v>5.6373785507481884</v>
      </c>
      <c r="W45" s="20">
        <v>63.466854473826501</v>
      </c>
      <c r="X45" s="21">
        <f t="shared" si="25"/>
        <v>6.5173786990237481</v>
      </c>
      <c r="Y45" s="20">
        <v>66.037318935421894</v>
      </c>
      <c r="Z45" s="21">
        <f t="shared" si="26"/>
        <v>12.164769277577719</v>
      </c>
      <c r="AA45" s="20">
        <v>72.172282405150995</v>
      </c>
      <c r="AB45" s="21">
        <f t="shared" si="27"/>
        <v>13.179286352244965</v>
      </c>
      <c r="AC45" s="20">
        <v>72.076868759181295</v>
      </c>
      <c r="AD45" s="21">
        <f t="shared" si="28"/>
        <v>13.16186299080702</v>
      </c>
      <c r="AE45" s="20">
        <v>71.341555532974994</v>
      </c>
      <c r="AF45" s="21">
        <f t="shared" si="29"/>
        <v>12.589686270524998</v>
      </c>
    </row>
    <row r="46" spans="1:32" x14ac:dyDescent="0.4">
      <c r="A46" s="19">
        <v>27.51</v>
      </c>
      <c r="B46" s="19" t="s">
        <v>398</v>
      </c>
      <c r="C46" s="19">
        <v>394.45400000000001</v>
      </c>
      <c r="D46" s="19" t="s">
        <v>399</v>
      </c>
      <c r="E46" s="20"/>
      <c r="F46" s="21"/>
      <c r="G46" s="20"/>
      <c r="H46" s="21"/>
      <c r="I46" s="20"/>
      <c r="J46" s="21"/>
      <c r="K46" s="20"/>
      <c r="L46" s="21"/>
      <c r="M46" s="20"/>
      <c r="N46" s="21"/>
      <c r="O46" s="20"/>
      <c r="P46" s="21"/>
      <c r="Q46" s="20"/>
      <c r="R46" s="21"/>
      <c r="S46" s="20">
        <v>10.3447816353563</v>
      </c>
      <c r="T46" s="21">
        <f t="shared" si="23"/>
        <v>0.98745642882946483</v>
      </c>
      <c r="U46" s="20">
        <v>10.6446025935699</v>
      </c>
      <c r="V46" s="21">
        <f t="shared" si="24"/>
        <v>1.0695533706457794</v>
      </c>
      <c r="W46" s="20">
        <v>10.829864016060901</v>
      </c>
      <c r="X46" s="21">
        <f t="shared" si="25"/>
        <v>1.1121131752434177</v>
      </c>
      <c r="Y46" s="20"/>
      <c r="Z46" s="21"/>
      <c r="AA46" s="20"/>
      <c r="AB46" s="21"/>
      <c r="AC46" s="20"/>
      <c r="AD46" s="21"/>
      <c r="AE46" s="20"/>
      <c r="AF46" s="21"/>
    </row>
    <row r="47" spans="1:32" x14ac:dyDescent="0.4">
      <c r="A47" s="19">
        <v>28.045000000000002</v>
      </c>
      <c r="B47" s="19" t="s">
        <v>76</v>
      </c>
      <c r="C47" s="19">
        <v>256.24</v>
      </c>
      <c r="D47" s="19" t="s">
        <v>77</v>
      </c>
      <c r="E47" s="22">
        <v>206.08947556506001</v>
      </c>
      <c r="F47" s="21">
        <f t="shared" ref="F47:F52" si="30">E47*$F$3/$E$3</f>
        <v>27.566108196600382</v>
      </c>
      <c r="G47" s="22">
        <v>211.928915733444</v>
      </c>
      <c r="H47" s="21">
        <f t="shared" si="0"/>
        <v>26.102681703239433</v>
      </c>
      <c r="I47" s="22">
        <v>197.60530262019199</v>
      </c>
      <c r="J47" s="21">
        <f t="shared" si="1"/>
        <v>24.126228808279254</v>
      </c>
      <c r="K47" s="22">
        <v>191.11797599026301</v>
      </c>
      <c r="L47" s="21">
        <f t="shared" si="2"/>
        <v>22.868817639860531</v>
      </c>
      <c r="M47" s="22">
        <v>185.893738004082</v>
      </c>
      <c r="N47" s="21">
        <f t="shared" ref="N47:N52" si="31">M47*$N$3/$M$3</f>
        <v>21.687602767142895</v>
      </c>
      <c r="O47" s="22">
        <v>172.643101681248</v>
      </c>
      <c r="P47" s="21">
        <f t="shared" ref="P47:P52" si="32">O47*$P$3/$O$3</f>
        <v>21.20178441699537</v>
      </c>
      <c r="Q47" s="22">
        <v>204.109655212398</v>
      </c>
      <c r="R47" s="21">
        <f t="shared" ref="R47:R52" si="33">Q47*$R$3/$Q$3</f>
        <v>23.551114062968999</v>
      </c>
      <c r="S47" s="22">
        <v>186.99975631682301</v>
      </c>
      <c r="T47" s="21">
        <f t="shared" si="23"/>
        <v>17.849976739333105</v>
      </c>
      <c r="U47" s="22">
        <v>182.853487115386</v>
      </c>
      <c r="V47" s="21">
        <f t="shared" si="24"/>
        <v>18.372838418292375</v>
      </c>
      <c r="W47" s="22">
        <v>194.237082312795</v>
      </c>
      <c r="X47" s="21">
        <f t="shared" si="25"/>
        <v>19.946106252169656</v>
      </c>
      <c r="Y47" s="22">
        <v>205.374007186406</v>
      </c>
      <c r="Z47" s="21">
        <f t="shared" ref="Z47:Z52" si="34">Y47*$Z$3/$Y$3</f>
        <v>37.832053955390577</v>
      </c>
      <c r="AA47" s="22">
        <v>212.14831650975199</v>
      </c>
      <c r="AB47" s="21">
        <f t="shared" ref="AB47:AB52" si="35">AA47*$AB$3/$AA$3</f>
        <v>38.740127362650362</v>
      </c>
      <c r="AC47" s="22">
        <v>214.905565463561</v>
      </c>
      <c r="AD47" s="21">
        <f t="shared" ref="AD47:AD52" si="36">AC47*$AD$3/$AC$3</f>
        <v>39.24362499769375</v>
      </c>
      <c r="AE47" s="22">
        <v>201.30412844224099</v>
      </c>
      <c r="AF47" s="21">
        <f t="shared" ref="AF47:AF52" si="37">AE47*$AF$3/$AE$3</f>
        <v>35.524257960395467</v>
      </c>
    </row>
    <row r="48" spans="1:32" x14ac:dyDescent="0.4">
      <c r="A48" s="19">
        <v>28.663</v>
      </c>
      <c r="B48" s="19" t="s">
        <v>78</v>
      </c>
      <c r="C48" s="19">
        <v>280.31299999999999</v>
      </c>
      <c r="D48" s="19" t="s">
        <v>79</v>
      </c>
      <c r="E48" s="20">
        <v>12.9180861786446</v>
      </c>
      <c r="F48" s="21">
        <f t="shared" si="30"/>
        <v>1.7278968773983221</v>
      </c>
      <c r="G48" s="20">
        <v>12.944944896708201</v>
      </c>
      <c r="H48" s="21">
        <f t="shared" si="0"/>
        <v>1.5943920400637666</v>
      </c>
      <c r="I48" s="20">
        <v>13.2217593831787</v>
      </c>
      <c r="J48" s="21">
        <f t="shared" si="1"/>
        <v>1.6142845758532134</v>
      </c>
      <c r="K48" s="20">
        <v>12.767901229756101</v>
      </c>
      <c r="L48" s="21">
        <f t="shared" si="2"/>
        <v>1.5277830531332086</v>
      </c>
      <c r="M48" s="20">
        <v>16.9817012625562</v>
      </c>
      <c r="N48" s="21">
        <f t="shared" si="31"/>
        <v>1.9811984806315566</v>
      </c>
      <c r="O48" s="20">
        <v>18.342034898872601</v>
      </c>
      <c r="P48" s="21">
        <f t="shared" si="32"/>
        <v>2.2525306016159332</v>
      </c>
      <c r="Q48" s="20">
        <v>17.126469455216402</v>
      </c>
      <c r="R48" s="21">
        <f t="shared" si="33"/>
        <v>1.9761310909865077</v>
      </c>
      <c r="S48" s="20">
        <v>13.537468103716799</v>
      </c>
      <c r="T48" s="21">
        <f t="shared" si="23"/>
        <v>1.2922128644456943</v>
      </c>
      <c r="U48" s="20">
        <v>14.0197282648776</v>
      </c>
      <c r="V48" s="21">
        <f t="shared" si="24"/>
        <v>1.4086808304422469</v>
      </c>
      <c r="W48" s="20">
        <v>13.5957761121399</v>
      </c>
      <c r="X48" s="21">
        <f t="shared" si="25"/>
        <v>1.3961432682393051</v>
      </c>
      <c r="Y48" s="20">
        <v>17.922243793287699</v>
      </c>
      <c r="Z48" s="21">
        <f t="shared" si="34"/>
        <v>3.3014659619214179</v>
      </c>
      <c r="AA48" s="20">
        <v>18.736943197317601</v>
      </c>
      <c r="AB48" s="21">
        <f t="shared" si="35"/>
        <v>3.4215287577710405</v>
      </c>
      <c r="AC48" s="20">
        <v>18.571551605570701</v>
      </c>
      <c r="AD48" s="21">
        <f t="shared" si="36"/>
        <v>3.3913268149303022</v>
      </c>
      <c r="AE48" s="20">
        <v>18.991716982718</v>
      </c>
      <c r="AF48" s="21">
        <f t="shared" si="37"/>
        <v>3.3514794675384709</v>
      </c>
    </row>
    <row r="49" spans="1:32" x14ac:dyDescent="0.4">
      <c r="A49" s="19">
        <v>29.504000000000001</v>
      </c>
      <c r="B49" s="19" t="s">
        <v>80</v>
      </c>
      <c r="C49" s="19">
        <v>352.68</v>
      </c>
      <c r="D49" s="19" t="s">
        <v>81</v>
      </c>
      <c r="E49" s="22">
        <v>19.531123499328601</v>
      </c>
      <c r="F49" s="21">
        <f t="shared" si="30"/>
        <v>2.6124432706108318</v>
      </c>
      <c r="G49" s="22">
        <v>20.554267873263701</v>
      </c>
      <c r="H49" s="21">
        <f t="shared" si="0"/>
        <v>2.5316107057978749</v>
      </c>
      <c r="I49" s="22">
        <v>22.075031718731299</v>
      </c>
      <c r="J49" s="21">
        <f t="shared" si="1"/>
        <v>2.695207361007891</v>
      </c>
      <c r="K49" s="22">
        <v>19.691841357832899</v>
      </c>
      <c r="L49" s="21">
        <f t="shared" si="2"/>
        <v>2.3562887094842786</v>
      </c>
      <c r="M49" s="22">
        <v>24.2613496837463</v>
      </c>
      <c r="N49" s="21">
        <f t="shared" si="31"/>
        <v>2.830490796437068</v>
      </c>
      <c r="O49" s="22">
        <v>22.507660249107101</v>
      </c>
      <c r="P49" s="21">
        <f t="shared" si="32"/>
        <v>2.7640986270833281</v>
      </c>
      <c r="Q49" s="22">
        <v>23.100047770482401</v>
      </c>
      <c r="R49" s="21">
        <f t="shared" si="33"/>
        <v>2.665390127363354</v>
      </c>
      <c r="S49" s="22">
        <v>20.649253343426299</v>
      </c>
      <c r="T49" s="21">
        <f t="shared" si="23"/>
        <v>1.9710650918725099</v>
      </c>
      <c r="U49" s="22">
        <v>23.500187348722601</v>
      </c>
      <c r="V49" s="21">
        <f t="shared" si="24"/>
        <v>2.361262843651553</v>
      </c>
      <c r="W49" s="22">
        <v>23.170286788720801</v>
      </c>
      <c r="X49" s="21">
        <f t="shared" si="25"/>
        <v>2.3793448536094712</v>
      </c>
      <c r="Y49" s="22">
        <v>20.014278186650301</v>
      </c>
      <c r="Z49" s="21">
        <f t="shared" si="34"/>
        <v>3.6868407185934764</v>
      </c>
      <c r="AA49" s="22">
        <v>20.855080881078202</v>
      </c>
      <c r="AB49" s="21">
        <f t="shared" si="35"/>
        <v>3.8083191174142801</v>
      </c>
      <c r="AC49" s="22">
        <v>20.655417895302801</v>
      </c>
      <c r="AD49" s="21">
        <f t="shared" si="36"/>
        <v>3.771858920011816</v>
      </c>
      <c r="AE49" s="22">
        <v>21.891981338367199</v>
      </c>
      <c r="AF49" s="21">
        <f t="shared" si="37"/>
        <v>3.8632908244177409</v>
      </c>
    </row>
    <row r="50" spans="1:32" x14ac:dyDescent="0.4">
      <c r="A50" s="19">
        <v>29.99</v>
      </c>
      <c r="B50" s="19" t="s">
        <v>82</v>
      </c>
      <c r="C50" s="19">
        <v>366.423</v>
      </c>
      <c r="D50" s="19" t="s">
        <v>83</v>
      </c>
      <c r="E50" s="20">
        <v>18.7988261076745</v>
      </c>
      <c r="F50" s="21">
        <f t="shared" si="30"/>
        <v>2.5144926640838503</v>
      </c>
      <c r="G50" s="20">
        <v>19.262965492703898</v>
      </c>
      <c r="H50" s="21">
        <f t="shared" si="0"/>
        <v>2.3725646647905094</v>
      </c>
      <c r="I50" s="20">
        <v>19.023478360223098</v>
      </c>
      <c r="J50" s="21">
        <f t="shared" si="1"/>
        <v>2.3226339858411924</v>
      </c>
      <c r="K50" s="20">
        <v>18.687387562712001</v>
      </c>
      <c r="L50" s="21">
        <f t="shared" si="2"/>
        <v>2.23609765707665</v>
      </c>
      <c r="M50" s="20">
        <v>20.6094919838234</v>
      </c>
      <c r="N50" s="21">
        <f t="shared" si="31"/>
        <v>2.4044407314460634</v>
      </c>
      <c r="O50" s="20">
        <v>19.069284405415999</v>
      </c>
      <c r="P50" s="21">
        <f t="shared" si="32"/>
        <v>2.3418419445247718</v>
      </c>
      <c r="Q50" s="20">
        <v>18.4544144208723</v>
      </c>
      <c r="R50" s="21">
        <f t="shared" si="33"/>
        <v>2.1293555101006501</v>
      </c>
      <c r="S50" s="20">
        <v>17.359266254486599</v>
      </c>
      <c r="T50" s="21">
        <f t="shared" si="23"/>
        <v>1.6570208697464479</v>
      </c>
      <c r="U50" s="20">
        <v>18.444307295595799</v>
      </c>
      <c r="V50" s="21">
        <f t="shared" si="24"/>
        <v>1.8532557569737405</v>
      </c>
      <c r="W50" s="20">
        <v>18.9605999310835</v>
      </c>
      <c r="X50" s="21">
        <f t="shared" si="25"/>
        <v>1.9470542716516064</v>
      </c>
      <c r="Y50" s="20">
        <v>21.695015458196</v>
      </c>
      <c r="Z50" s="21">
        <f t="shared" si="34"/>
        <v>3.9964502159834736</v>
      </c>
      <c r="AA50" s="20">
        <v>22.0889673104111</v>
      </c>
      <c r="AB50" s="21">
        <f t="shared" si="35"/>
        <v>4.0336375088576792</v>
      </c>
      <c r="AC50" s="20">
        <v>22.561565830515399</v>
      </c>
      <c r="AD50" s="21">
        <f t="shared" si="36"/>
        <v>4.1199381081810724</v>
      </c>
      <c r="AE50" s="20">
        <v>20.662963763433002</v>
      </c>
      <c r="AF50" s="21">
        <f t="shared" si="37"/>
        <v>3.6464053700175887</v>
      </c>
    </row>
    <row r="51" spans="1:32" x14ac:dyDescent="0.4">
      <c r="A51" s="19">
        <v>30.212</v>
      </c>
      <c r="B51" s="19" t="s">
        <v>84</v>
      </c>
      <c r="C51" s="19">
        <v>170.203</v>
      </c>
      <c r="D51" s="19" t="s">
        <v>85</v>
      </c>
      <c r="E51" s="20">
        <v>15.7376352200447</v>
      </c>
      <c r="F51" s="21">
        <f t="shared" si="30"/>
        <v>2.10503401032445</v>
      </c>
      <c r="G51" s="20">
        <v>17.230586941984601</v>
      </c>
      <c r="H51" s="21">
        <f t="shared" si="0"/>
        <v>2.1222423799511825</v>
      </c>
      <c r="I51" s="20">
        <v>16.691156802612301</v>
      </c>
      <c r="J51" s="21">
        <f t="shared" si="1"/>
        <v>2.0378737956677808</v>
      </c>
      <c r="K51" s="20">
        <v>18.567350038673801</v>
      </c>
      <c r="L51" s="21">
        <f t="shared" si="2"/>
        <v>2.2217341926618226</v>
      </c>
      <c r="M51" s="20">
        <v>21.276958838243701</v>
      </c>
      <c r="N51" s="21">
        <f t="shared" si="31"/>
        <v>2.482311864461765</v>
      </c>
      <c r="O51" s="20">
        <v>21.6079667344159</v>
      </c>
      <c r="P51" s="21">
        <f t="shared" si="32"/>
        <v>2.6536099498405492</v>
      </c>
      <c r="Q51" s="20">
        <v>18.726570824338999</v>
      </c>
      <c r="R51" s="21">
        <f t="shared" si="33"/>
        <v>2.1607581720391149</v>
      </c>
      <c r="S51" s="20">
        <v>19.4642038639589</v>
      </c>
      <c r="T51" s="21">
        <f t="shared" si="23"/>
        <v>1.8579467324688039</v>
      </c>
      <c r="U51" s="20">
        <v>20.045772254315999</v>
      </c>
      <c r="V51" s="21">
        <f t="shared" si="24"/>
        <v>2.0141685040221815</v>
      </c>
      <c r="W51" s="20">
        <v>20.3381717904028</v>
      </c>
      <c r="X51" s="21">
        <f t="shared" si="25"/>
        <v>2.0885164185743705</v>
      </c>
      <c r="Y51" s="20">
        <v>24.1001564127181</v>
      </c>
      <c r="Z51" s="21">
        <f t="shared" si="34"/>
        <v>4.4395024970796504</v>
      </c>
      <c r="AA51" s="20">
        <v>24.822575052911098</v>
      </c>
      <c r="AB51" s="21">
        <f t="shared" si="35"/>
        <v>4.5328180531402875</v>
      </c>
      <c r="AC51" s="20">
        <v>24.245727111074199</v>
      </c>
      <c r="AD51" s="21">
        <f t="shared" si="36"/>
        <v>4.4274806028918103</v>
      </c>
      <c r="AE51" s="20">
        <v>22.364345833817001</v>
      </c>
      <c r="AF51" s="21">
        <f t="shared" si="37"/>
        <v>3.9466492647912355</v>
      </c>
    </row>
    <row r="52" spans="1:32" x14ac:dyDescent="0.4">
      <c r="A52" s="19">
        <v>30.616</v>
      </c>
      <c r="B52" s="19" t="s">
        <v>86</v>
      </c>
      <c r="C52" s="19">
        <v>294.25599999999997</v>
      </c>
      <c r="D52" s="19" t="s">
        <v>87</v>
      </c>
      <c r="E52" s="22">
        <v>15.098913442707399</v>
      </c>
      <c r="F52" s="21">
        <f t="shared" si="30"/>
        <v>2.0195998872411169</v>
      </c>
      <c r="G52" s="22">
        <v>14.859900067454101</v>
      </c>
      <c r="H52" s="21">
        <f t="shared" si="0"/>
        <v>1.8302516212113553</v>
      </c>
      <c r="I52" s="22">
        <v>14.3749097135737</v>
      </c>
      <c r="J52" s="21">
        <f t="shared" si="1"/>
        <v>1.7550761859595796</v>
      </c>
      <c r="K52" s="22">
        <v>14.629562728174999</v>
      </c>
      <c r="L52" s="21">
        <f t="shared" si="2"/>
        <v>1.7505459674739314</v>
      </c>
      <c r="M52" s="22">
        <v>15.8945801444839</v>
      </c>
      <c r="N52" s="21">
        <f t="shared" si="31"/>
        <v>1.8543676835231215</v>
      </c>
      <c r="O52" s="22">
        <v>15.1748744208292</v>
      </c>
      <c r="P52" s="21">
        <f t="shared" si="32"/>
        <v>1.8635810692246386</v>
      </c>
      <c r="Q52" s="22">
        <v>16.237034357748598</v>
      </c>
      <c r="R52" s="21">
        <f t="shared" si="33"/>
        <v>1.8735039643556073</v>
      </c>
      <c r="S52" s="22">
        <v>15.328012163692801</v>
      </c>
      <c r="T52" s="21">
        <f t="shared" si="23"/>
        <v>1.4631284338070398</v>
      </c>
      <c r="U52" s="22">
        <v>15.4842778458419</v>
      </c>
      <c r="V52" s="21">
        <f t="shared" si="24"/>
        <v>1.5558365299649757</v>
      </c>
      <c r="W52" s="22">
        <v>18.099835561492</v>
      </c>
      <c r="X52" s="21">
        <f t="shared" si="25"/>
        <v>1.8586628204955109</v>
      </c>
      <c r="Y52" s="22">
        <v>15.8608120992052</v>
      </c>
      <c r="Z52" s="21">
        <f t="shared" si="34"/>
        <v>2.9217285445904317</v>
      </c>
      <c r="AA52" s="22">
        <v>16.353919170135502</v>
      </c>
      <c r="AB52" s="21">
        <f t="shared" si="35"/>
        <v>2.9863678484595266</v>
      </c>
      <c r="AC52" s="22">
        <v>16.310207930996899</v>
      </c>
      <c r="AD52" s="21">
        <f t="shared" si="36"/>
        <v>2.9783857960950861</v>
      </c>
      <c r="AE52" s="22">
        <v>15.9059617337817</v>
      </c>
      <c r="AF52" s="21">
        <f t="shared" si="37"/>
        <v>2.8069344236085354</v>
      </c>
    </row>
    <row r="53" spans="1:32" x14ac:dyDescent="0.4">
      <c r="A53" s="19">
        <v>30.72</v>
      </c>
      <c r="B53" s="19" t="s">
        <v>400</v>
      </c>
      <c r="C53" s="19">
        <v>296.27199999999999</v>
      </c>
      <c r="D53" s="19" t="s">
        <v>401</v>
      </c>
      <c r="E53" s="20"/>
      <c r="F53" s="21"/>
      <c r="G53" s="20"/>
      <c r="H53" s="21"/>
      <c r="I53" s="20"/>
      <c r="J53" s="21"/>
      <c r="K53" s="20"/>
      <c r="L53" s="21"/>
      <c r="M53" s="20"/>
      <c r="N53" s="21"/>
      <c r="O53" s="20"/>
      <c r="P53" s="21"/>
      <c r="Q53" s="20"/>
      <c r="R53" s="21"/>
      <c r="S53" s="20">
        <v>19.9652848968997</v>
      </c>
      <c r="T53" s="21">
        <f t="shared" si="23"/>
        <v>1.905777194704062</v>
      </c>
      <c r="U53" s="20">
        <v>19.627867008359701</v>
      </c>
      <c r="V53" s="21">
        <f t="shared" si="24"/>
        <v>1.9721780247634151</v>
      </c>
      <c r="W53" s="20">
        <v>18.452793828678999</v>
      </c>
      <c r="X53" s="21">
        <f t="shared" si="25"/>
        <v>1.8949079237274278</v>
      </c>
      <c r="Y53" s="20"/>
      <c r="Z53" s="21"/>
      <c r="AA53" s="20"/>
      <c r="AB53" s="21"/>
      <c r="AC53" s="20"/>
      <c r="AD53" s="21"/>
      <c r="AE53" s="20"/>
      <c r="AF53" s="21"/>
    </row>
    <row r="54" spans="1:32" x14ac:dyDescent="0.4">
      <c r="A54" s="19">
        <v>31.170999999999999</v>
      </c>
      <c r="B54" s="19" t="s">
        <v>88</v>
      </c>
      <c r="C54" s="19">
        <v>298.28699999999998</v>
      </c>
      <c r="D54" s="19" t="s">
        <v>89</v>
      </c>
      <c r="E54" s="22">
        <v>30.5719729000546</v>
      </c>
      <c r="F54" s="21">
        <f t="shared" ref="F54:F71" si="38">E54*$F$3/$E$3</f>
        <v>4.0892447828098506</v>
      </c>
      <c r="G54" s="22">
        <v>33.824761484754802</v>
      </c>
      <c r="H54" s="21">
        <f t="shared" si="0"/>
        <v>4.1660996550137872</v>
      </c>
      <c r="I54" s="22">
        <v>36.505628746151103</v>
      </c>
      <c r="J54" s="21">
        <f t="shared" si="1"/>
        <v>4.4570825794719369</v>
      </c>
      <c r="K54" s="22">
        <v>35.215946729467902</v>
      </c>
      <c r="L54" s="21">
        <f t="shared" si="2"/>
        <v>4.2138739676286381</v>
      </c>
      <c r="M54" s="22">
        <v>34.932622783643502</v>
      </c>
      <c r="N54" s="21">
        <f t="shared" ref="N54:N72" si="39">M54*$N$3/$M$3</f>
        <v>4.0754726580917415</v>
      </c>
      <c r="O54" s="22">
        <v>33.9867636249</v>
      </c>
      <c r="P54" s="21">
        <f t="shared" ref="P54:P72" si="40">O54*$P$3/$O$3</f>
        <v>4.1738130767421051</v>
      </c>
      <c r="Q54" s="22">
        <v>33.1361608341265</v>
      </c>
      <c r="R54" s="21">
        <f t="shared" ref="R54:R72" si="41">Q54*$R$3/$Q$3</f>
        <v>3.8234031731684417</v>
      </c>
      <c r="S54" s="22">
        <v>31.537375971413798</v>
      </c>
      <c r="T54" s="21">
        <f t="shared" si="23"/>
        <v>3.0103858881804078</v>
      </c>
      <c r="U54" s="22">
        <v>29.3901255628119</v>
      </c>
      <c r="V54" s="21">
        <f t="shared" si="24"/>
        <v>2.9530748173160282</v>
      </c>
      <c r="W54" s="22">
        <v>31.465353456990801</v>
      </c>
      <c r="X54" s="21">
        <f t="shared" si="25"/>
        <v>3.2311609906934322</v>
      </c>
      <c r="Y54" s="22">
        <v>34.455509300081602</v>
      </c>
      <c r="Z54" s="21">
        <f t="shared" ref="Z54:Z72" si="42">Y54*$Z$3/$Y$3</f>
        <v>6.3470675026466115</v>
      </c>
      <c r="AA54" s="22">
        <v>36.940748389063899</v>
      </c>
      <c r="AB54" s="21">
        <f t="shared" ref="AB54:AB72" si="43">AA54*$AB$3/$AA$3</f>
        <v>6.7457018797421036</v>
      </c>
      <c r="AC54" s="22">
        <v>36.859336348866201</v>
      </c>
      <c r="AD54" s="21">
        <f t="shared" ref="AD54:AD72" si="44">AC54*$AD$3/$AC$3</f>
        <v>6.7308353332712194</v>
      </c>
      <c r="AE54" s="22">
        <v>35.962850684318099</v>
      </c>
      <c r="AF54" s="21">
        <f t="shared" ref="AF54:AF72" si="45">AE54*$AF$3/$AE$3</f>
        <v>6.3463854148796646</v>
      </c>
    </row>
    <row r="55" spans="1:32" x14ac:dyDescent="0.4">
      <c r="A55" s="19">
        <v>31.408000000000001</v>
      </c>
      <c r="B55" s="19" t="s">
        <v>90</v>
      </c>
      <c r="C55" s="19">
        <v>280.24</v>
      </c>
      <c r="D55" s="19" t="s">
        <v>91</v>
      </c>
      <c r="E55" s="20">
        <v>57.9050936233211</v>
      </c>
      <c r="F55" s="21">
        <f t="shared" si="38"/>
        <v>7.7452672999346692</v>
      </c>
      <c r="G55" s="20">
        <v>58.052791719945603</v>
      </c>
      <c r="H55" s="21">
        <f t="shared" si="0"/>
        <v>7.1501972206384616</v>
      </c>
      <c r="I55" s="20">
        <v>52.660271539240497</v>
      </c>
      <c r="J55" s="21">
        <f t="shared" si="1"/>
        <v>6.4294517576979677</v>
      </c>
      <c r="K55" s="20">
        <v>51.296967991872599</v>
      </c>
      <c r="L55" s="21">
        <f t="shared" si="2"/>
        <v>6.1380987340702253</v>
      </c>
      <c r="M55" s="20">
        <v>61.757664566005801</v>
      </c>
      <c r="N55" s="21">
        <f t="shared" si="39"/>
        <v>7.2050608660340103</v>
      </c>
      <c r="O55" s="20">
        <v>57.223151487827899</v>
      </c>
      <c r="P55" s="21">
        <f t="shared" si="40"/>
        <v>7.0274045686806188</v>
      </c>
      <c r="Q55" s="20">
        <v>50.514497312496196</v>
      </c>
      <c r="R55" s="21">
        <f t="shared" si="41"/>
        <v>5.8285958437495609</v>
      </c>
      <c r="S55" s="20">
        <v>46.764857947342897</v>
      </c>
      <c r="T55" s="21">
        <f t="shared" si="23"/>
        <v>4.4639182586100032</v>
      </c>
      <c r="U55" s="20">
        <v>48.525824977947302</v>
      </c>
      <c r="V55" s="21">
        <f t="shared" si="24"/>
        <v>4.8758005958703032</v>
      </c>
      <c r="W55" s="20">
        <v>50.831938171572098</v>
      </c>
      <c r="X55" s="21">
        <f t="shared" si="25"/>
        <v>5.2199056313105823</v>
      </c>
      <c r="Y55" s="20">
        <v>75.2483068824247</v>
      </c>
      <c r="Z55" s="21">
        <f t="shared" si="42"/>
        <v>13.861530215183498</v>
      </c>
      <c r="AA55" s="20">
        <v>74.030568154256997</v>
      </c>
      <c r="AB55" s="21">
        <f t="shared" si="43"/>
        <v>13.518625489038234</v>
      </c>
      <c r="AC55" s="20">
        <v>75.157996197434997</v>
      </c>
      <c r="AD55" s="21">
        <f t="shared" si="44"/>
        <v>13.724503653444653</v>
      </c>
      <c r="AE55" s="20">
        <v>75.027119336347397</v>
      </c>
      <c r="AF55" s="21">
        <f t="shared" si="45"/>
        <v>13.240079882884835</v>
      </c>
    </row>
    <row r="56" spans="1:32" x14ac:dyDescent="0.4">
      <c r="A56" s="19">
        <v>31.803999999999998</v>
      </c>
      <c r="B56" s="19" t="s">
        <v>92</v>
      </c>
      <c r="C56" s="19">
        <v>284.27199999999999</v>
      </c>
      <c r="D56" s="19" t="s">
        <v>93</v>
      </c>
      <c r="E56" s="20">
        <v>51.0881894604058</v>
      </c>
      <c r="F56" s="21">
        <f t="shared" si="38"/>
        <v>6.8334520934300738</v>
      </c>
      <c r="G56" s="20">
        <v>50.2785554822945</v>
      </c>
      <c r="H56" s="21">
        <f t="shared" si="0"/>
        <v>6.1926666576433105</v>
      </c>
      <c r="I56" s="20">
        <v>53.224496305368298</v>
      </c>
      <c r="J56" s="21">
        <f t="shared" si="1"/>
        <v>6.4983396651903158</v>
      </c>
      <c r="K56" s="20">
        <v>47.784551884602699</v>
      </c>
      <c r="L56" s="21">
        <f t="shared" si="2"/>
        <v>5.7178096272174175</v>
      </c>
      <c r="M56" s="20">
        <v>54.618428542892602</v>
      </c>
      <c r="N56" s="21">
        <f t="shared" si="39"/>
        <v>6.3721499966708031</v>
      </c>
      <c r="O56" s="20">
        <v>46.967717367424598</v>
      </c>
      <c r="P56" s="21">
        <f t="shared" si="40"/>
        <v>5.7679652907363543</v>
      </c>
      <c r="Q56" s="20">
        <v>54.912941721164501</v>
      </c>
      <c r="R56" s="21">
        <f t="shared" si="41"/>
        <v>6.3361086601343652</v>
      </c>
      <c r="S56" s="20">
        <v>47.352174211532898</v>
      </c>
      <c r="T56" s="21">
        <f t="shared" si="23"/>
        <v>4.5199802656463213</v>
      </c>
      <c r="U56" s="20">
        <v>48.739632185528102</v>
      </c>
      <c r="V56" s="21">
        <f t="shared" si="24"/>
        <v>4.8972836167277043</v>
      </c>
      <c r="W56" s="20">
        <v>49.999529599028499</v>
      </c>
      <c r="X56" s="21">
        <f t="shared" si="25"/>
        <v>5.1344260223941252</v>
      </c>
      <c r="Y56" s="20">
        <v>53.246279206057103</v>
      </c>
      <c r="Z56" s="21">
        <f t="shared" si="42"/>
        <v>9.8085251169052565</v>
      </c>
      <c r="AA56" s="20">
        <v>55.035226452678401</v>
      </c>
      <c r="AB56" s="21">
        <f t="shared" si="43"/>
        <v>10.04991091744562</v>
      </c>
      <c r="AC56" s="20">
        <v>54.962439077189302</v>
      </c>
      <c r="AD56" s="21">
        <f t="shared" si="44"/>
        <v>10.036619309747612</v>
      </c>
      <c r="AE56" s="20">
        <v>50.381446419446902</v>
      </c>
      <c r="AF56" s="21">
        <f t="shared" si="45"/>
        <v>8.8908434857847478</v>
      </c>
    </row>
    <row r="57" spans="1:32" x14ac:dyDescent="0.4">
      <c r="A57" s="19">
        <v>32.164999999999999</v>
      </c>
      <c r="B57" s="19" t="s">
        <v>94</v>
      </c>
      <c r="C57" s="19">
        <v>281.27199999999999</v>
      </c>
      <c r="D57" s="19" t="s">
        <v>95</v>
      </c>
      <c r="E57" s="22">
        <v>47.107110442771202</v>
      </c>
      <c r="F57" s="21">
        <f t="shared" si="38"/>
        <v>6.3009510783324529</v>
      </c>
      <c r="G57" s="22">
        <v>47.953971464714002</v>
      </c>
      <c r="H57" s="21">
        <f t="shared" si="0"/>
        <v>5.9063542566509915</v>
      </c>
      <c r="I57" s="22">
        <v>55.1206167978454</v>
      </c>
      <c r="J57" s="21">
        <f t="shared" si="1"/>
        <v>6.7298427485741481</v>
      </c>
      <c r="K57" s="22">
        <v>52.840651692588096</v>
      </c>
      <c r="L57" s="21">
        <f t="shared" si="2"/>
        <v>6.3228130230447297</v>
      </c>
      <c r="M57" s="22">
        <v>53.362047207129102</v>
      </c>
      <c r="N57" s="21">
        <f t="shared" si="39"/>
        <v>6.2255721741650616</v>
      </c>
      <c r="O57" s="22">
        <v>50.910730277222299</v>
      </c>
      <c r="P57" s="21">
        <f t="shared" si="40"/>
        <v>6.2521949463255453</v>
      </c>
      <c r="Q57" s="22">
        <v>52.448138464127602</v>
      </c>
      <c r="R57" s="21">
        <f t="shared" si="41"/>
        <v>6.0517082843224159</v>
      </c>
      <c r="S57" s="22">
        <v>44.130020024907502</v>
      </c>
      <c r="T57" s="21">
        <f t="shared" si="23"/>
        <v>4.2124110023775341</v>
      </c>
      <c r="U57" s="22">
        <v>50.369254305735701</v>
      </c>
      <c r="V57" s="21">
        <f t="shared" si="24"/>
        <v>5.0610255522509551</v>
      </c>
      <c r="W57" s="22">
        <v>48.269271169438198</v>
      </c>
      <c r="X57" s="21">
        <f t="shared" si="25"/>
        <v>4.9567466726562452</v>
      </c>
      <c r="Y57" s="22">
        <v>50.038640255933402</v>
      </c>
      <c r="Z57" s="21">
        <f t="shared" si="42"/>
        <v>9.2176442576719424</v>
      </c>
      <c r="AA57" s="22">
        <v>59.596920638296602</v>
      </c>
      <c r="AB57" s="21">
        <f t="shared" si="43"/>
        <v>10.882915942645468</v>
      </c>
      <c r="AC57" s="22">
        <v>59.578141586747101</v>
      </c>
      <c r="AD57" s="21">
        <f t="shared" si="44"/>
        <v>10.879486724536427</v>
      </c>
      <c r="AE57" s="22">
        <v>51.520250344004303</v>
      </c>
      <c r="AF57" s="21">
        <f t="shared" si="45"/>
        <v>9.0918088842360536</v>
      </c>
    </row>
    <row r="58" spans="1:32" x14ac:dyDescent="0.4">
      <c r="A58" s="19">
        <v>34.256999999999998</v>
      </c>
      <c r="B58" s="19" t="s">
        <v>96</v>
      </c>
      <c r="C58" s="19">
        <v>450.51600000000002</v>
      </c>
      <c r="D58" s="19" t="s">
        <v>97</v>
      </c>
      <c r="E58" s="20">
        <v>15.7099385552124</v>
      </c>
      <c r="F58" s="21">
        <f t="shared" si="38"/>
        <v>2.1013293608882826</v>
      </c>
      <c r="G58" s="20">
        <v>15.6319633245435</v>
      </c>
      <c r="H58" s="21">
        <f t="shared" si="0"/>
        <v>1.925344456395387</v>
      </c>
      <c r="I58" s="20">
        <v>15.242645184245101</v>
      </c>
      <c r="J58" s="21">
        <f t="shared" si="1"/>
        <v>1.8610206329601575</v>
      </c>
      <c r="K58" s="20">
        <v>14.7994312732302</v>
      </c>
      <c r="L58" s="21">
        <f t="shared" si="2"/>
        <v>1.7708721181642975</v>
      </c>
      <c r="M58" s="20">
        <v>20.6892689915936</v>
      </c>
      <c r="N58" s="21">
        <f t="shared" si="39"/>
        <v>2.4137480490192531</v>
      </c>
      <c r="O58" s="20">
        <v>19.980568166478701</v>
      </c>
      <c r="P58" s="21">
        <f t="shared" si="40"/>
        <v>2.4537539853570332</v>
      </c>
      <c r="Q58" s="20">
        <v>21.476178440473198</v>
      </c>
      <c r="R58" s="21">
        <f t="shared" si="41"/>
        <v>2.4780205892853688</v>
      </c>
      <c r="S58" s="20">
        <v>20.435969457869401</v>
      </c>
      <c r="T58" s="21">
        <f t="shared" si="23"/>
        <v>1.950706175523897</v>
      </c>
      <c r="U58" s="20">
        <v>18.185961931126599</v>
      </c>
      <c r="V58" s="21">
        <f t="shared" si="24"/>
        <v>1.8272976103045866</v>
      </c>
      <c r="W58" s="20">
        <v>20.580540291981599</v>
      </c>
      <c r="X58" s="21">
        <f t="shared" si="25"/>
        <v>2.1134051155580127</v>
      </c>
      <c r="Y58" s="20">
        <v>24.526134043210899</v>
      </c>
      <c r="Z58" s="21">
        <f t="shared" si="42"/>
        <v>4.5179720605914815</v>
      </c>
      <c r="AA58" s="20">
        <v>25.093928253087199</v>
      </c>
      <c r="AB58" s="21">
        <f t="shared" si="43"/>
        <v>4.5823695070854891</v>
      </c>
      <c r="AC58" s="20">
        <v>24.0124312619233</v>
      </c>
      <c r="AD58" s="21">
        <f t="shared" si="44"/>
        <v>4.3848787521772987</v>
      </c>
      <c r="AE58" s="20">
        <v>22.3934868162542</v>
      </c>
      <c r="AF58" s="21">
        <f t="shared" si="45"/>
        <v>3.9517917911036826</v>
      </c>
    </row>
    <row r="59" spans="1:32" x14ac:dyDescent="0.4">
      <c r="A59" s="19">
        <v>35.110999999999997</v>
      </c>
      <c r="B59" s="19" t="s">
        <v>98</v>
      </c>
      <c r="C59" s="19">
        <v>380.73</v>
      </c>
      <c r="D59" s="19" t="s">
        <v>99</v>
      </c>
      <c r="E59" s="22">
        <v>17.975365002255099</v>
      </c>
      <c r="F59" s="21">
        <f t="shared" si="38"/>
        <v>2.4043481850150128</v>
      </c>
      <c r="G59" s="22">
        <v>17.8564062392431</v>
      </c>
      <c r="H59" s="21">
        <f t="shared" si="0"/>
        <v>2.1993227626047216</v>
      </c>
      <c r="I59" s="22">
        <v>17.383837424963001</v>
      </c>
      <c r="J59" s="21">
        <f t="shared" si="1"/>
        <v>2.1224452670012965</v>
      </c>
      <c r="K59" s="22">
        <v>15.405583622601601</v>
      </c>
      <c r="L59" s="21">
        <f t="shared" si="2"/>
        <v>1.8434031685164309</v>
      </c>
      <c r="M59" s="22">
        <v>18.597247392411401</v>
      </c>
      <c r="N59" s="21">
        <f t="shared" si="39"/>
        <v>2.1696788624479963</v>
      </c>
      <c r="O59" s="22">
        <v>17.237503223221399</v>
      </c>
      <c r="P59" s="21">
        <f t="shared" si="40"/>
        <v>2.1168863607464874</v>
      </c>
      <c r="Q59" s="22">
        <v>15.575940333427299</v>
      </c>
      <c r="R59" s="21">
        <f t="shared" si="41"/>
        <v>1.7972238846262265</v>
      </c>
      <c r="S59" s="22">
        <v>15.533021737133</v>
      </c>
      <c r="T59" s="21">
        <f t="shared" si="23"/>
        <v>1.4826975294536044</v>
      </c>
      <c r="U59" s="22">
        <v>16.537698334681799</v>
      </c>
      <c r="V59" s="21">
        <f t="shared" si="24"/>
        <v>1.6616826077909943</v>
      </c>
      <c r="W59" s="22">
        <v>17.137976307441001</v>
      </c>
      <c r="X59" s="21">
        <f t="shared" si="25"/>
        <v>1.7598899875611784</v>
      </c>
      <c r="Y59" s="22">
        <v>19.452875657480501</v>
      </c>
      <c r="Z59" s="21">
        <f t="shared" si="42"/>
        <v>3.5834244632200924</v>
      </c>
      <c r="AA59" s="22">
        <v>20.120772767346001</v>
      </c>
      <c r="AB59" s="21">
        <f t="shared" si="43"/>
        <v>3.674228070558835</v>
      </c>
      <c r="AC59" s="22">
        <v>20.205814124280899</v>
      </c>
      <c r="AD59" s="21">
        <f t="shared" si="44"/>
        <v>3.6897573618252077</v>
      </c>
      <c r="AE59" s="22">
        <v>19.5582669307388</v>
      </c>
      <c r="AF59" s="21">
        <f t="shared" si="45"/>
        <v>3.4514588701303763</v>
      </c>
    </row>
    <row r="60" spans="1:32" x14ac:dyDescent="0.4">
      <c r="A60" s="19">
        <v>35.32</v>
      </c>
      <c r="B60" s="19" t="s">
        <v>94</v>
      </c>
      <c r="C60" s="19">
        <v>281.27199999999999</v>
      </c>
      <c r="D60" s="19" t="s">
        <v>95</v>
      </c>
      <c r="E60" s="20">
        <v>81.582197417765997</v>
      </c>
      <c r="F60" s="21">
        <f t="shared" si="38"/>
        <v>10.912268444414559</v>
      </c>
      <c r="G60" s="20">
        <v>84.211782482481794</v>
      </c>
      <c r="H60" s="21">
        <f t="shared" si="0"/>
        <v>10.372125701654648</v>
      </c>
      <c r="I60" s="20">
        <v>83.395326079352898</v>
      </c>
      <c r="J60" s="21">
        <f t="shared" si="1"/>
        <v>10.181987486432622</v>
      </c>
      <c r="K60" s="20">
        <v>92.124694336647593</v>
      </c>
      <c r="L60" s="21">
        <f t="shared" si="2"/>
        <v>11.023467698402275</v>
      </c>
      <c r="M60" s="20">
        <v>106.620994748648</v>
      </c>
      <c r="N60" s="21">
        <f t="shared" si="39"/>
        <v>12.439116054008933</v>
      </c>
      <c r="O60" s="20">
        <v>107.09859105903401</v>
      </c>
      <c r="P60" s="21">
        <f t="shared" si="40"/>
        <v>13.152458551109438</v>
      </c>
      <c r="Q60" s="20">
        <v>113.579737199311</v>
      </c>
      <c r="R60" s="21">
        <f t="shared" si="41"/>
        <v>13.10535429222819</v>
      </c>
      <c r="S60" s="20">
        <v>84.311931639231801</v>
      </c>
      <c r="T60" s="21">
        <f t="shared" si="23"/>
        <v>8.0479571110175794</v>
      </c>
      <c r="U60" s="20">
        <v>101.78392547227099</v>
      </c>
      <c r="V60" s="21">
        <f t="shared" si="24"/>
        <v>10.227092990036798</v>
      </c>
      <c r="W60" s="20">
        <v>90.774141404831994</v>
      </c>
      <c r="X60" s="21">
        <f t="shared" si="25"/>
        <v>9.321549973112333</v>
      </c>
      <c r="Y60" s="20">
        <v>117.620726703058</v>
      </c>
      <c r="Z60" s="21">
        <f t="shared" si="42"/>
        <v>21.666975971615948</v>
      </c>
      <c r="AA60" s="20">
        <v>121.651995263076</v>
      </c>
      <c r="AB60" s="21">
        <f t="shared" si="43"/>
        <v>22.214712178474752</v>
      </c>
      <c r="AC60" s="20">
        <v>120.121182286276</v>
      </c>
      <c r="AD60" s="21">
        <f t="shared" si="44"/>
        <v>21.935172417493881</v>
      </c>
      <c r="AE60" s="20">
        <v>114.76268035052</v>
      </c>
      <c r="AF60" s="21">
        <f t="shared" si="45"/>
        <v>20.252237708915295</v>
      </c>
    </row>
    <row r="61" spans="1:32" x14ac:dyDescent="0.4">
      <c r="A61" s="19">
        <v>35.777999999999999</v>
      </c>
      <c r="B61" s="19" t="s">
        <v>100</v>
      </c>
      <c r="C61" s="19">
        <v>370.30799999999999</v>
      </c>
      <c r="D61" s="19" t="s">
        <v>101</v>
      </c>
      <c r="E61" s="22">
        <v>102.03454093265999</v>
      </c>
      <c r="F61" s="21">
        <f t="shared" si="38"/>
        <v>13.647932226661528</v>
      </c>
      <c r="G61" s="22">
        <v>106.497110790164</v>
      </c>
      <c r="H61" s="21">
        <f t="shared" si="0"/>
        <v>13.116946197028996</v>
      </c>
      <c r="I61" s="22">
        <v>114.599423409159</v>
      </c>
      <c r="J61" s="21">
        <f t="shared" si="1"/>
        <v>13.99179006739732</v>
      </c>
      <c r="K61" s="22">
        <v>134.66834826093501</v>
      </c>
      <c r="L61" s="21">
        <f t="shared" si="2"/>
        <v>16.11416133036829</v>
      </c>
      <c r="M61" s="22">
        <v>156.865771848576</v>
      </c>
      <c r="N61" s="21">
        <f t="shared" si="39"/>
        <v>18.301006715667199</v>
      </c>
      <c r="O61" s="22">
        <v>167.309886142274</v>
      </c>
      <c r="P61" s="21">
        <f t="shared" si="40"/>
        <v>20.546828122735402</v>
      </c>
      <c r="Q61" s="22">
        <v>190.42222680200999</v>
      </c>
      <c r="R61" s="21">
        <f t="shared" si="41"/>
        <v>21.971795400231919</v>
      </c>
      <c r="S61" s="22">
        <v>138.532733617416</v>
      </c>
      <c r="T61" s="21">
        <f t="shared" si="23"/>
        <v>13.22357911802607</v>
      </c>
      <c r="U61" s="22">
        <v>161.488067799064</v>
      </c>
      <c r="V61" s="21">
        <f t="shared" si="24"/>
        <v>16.226073797992075</v>
      </c>
      <c r="W61" s="22">
        <v>138.85753813036999</v>
      </c>
      <c r="X61" s="21">
        <f t="shared" si="25"/>
        <v>14.259209294561222</v>
      </c>
      <c r="Y61" s="22">
        <v>168.65539786758899</v>
      </c>
      <c r="Z61" s="21">
        <f t="shared" si="42"/>
        <v>31.068099607187445</v>
      </c>
      <c r="AA61" s="22">
        <v>201.76998126306901</v>
      </c>
      <c r="AB61" s="21">
        <f t="shared" si="43"/>
        <v>36.844953100212607</v>
      </c>
      <c r="AC61" s="22">
        <v>201.577856453832</v>
      </c>
      <c r="AD61" s="21">
        <f t="shared" si="44"/>
        <v>36.809869439395406</v>
      </c>
      <c r="AE61" s="22">
        <v>209.783675061412</v>
      </c>
      <c r="AF61" s="21">
        <f t="shared" si="45"/>
        <v>37.020648540249177</v>
      </c>
    </row>
    <row r="62" spans="1:32" x14ac:dyDescent="0.4">
      <c r="A62" s="19">
        <v>36.375999999999998</v>
      </c>
      <c r="B62" s="19" t="s">
        <v>102</v>
      </c>
      <c r="C62" s="19">
        <v>340.24</v>
      </c>
      <c r="D62" s="19" t="s">
        <v>103</v>
      </c>
      <c r="E62" s="20">
        <v>58.1696954131613</v>
      </c>
      <c r="F62" s="21">
        <f t="shared" si="38"/>
        <v>7.7806598960279434</v>
      </c>
      <c r="G62" s="20">
        <v>58.193514586552197</v>
      </c>
      <c r="H62" s="21">
        <f t="shared" si="0"/>
        <v>7.1675296558216779</v>
      </c>
      <c r="I62" s="20">
        <v>54.1602792915726</v>
      </c>
      <c r="J62" s="21">
        <f t="shared" si="1"/>
        <v>6.6125922390873519</v>
      </c>
      <c r="K62" s="20">
        <v>49.437070726303702</v>
      </c>
      <c r="L62" s="21">
        <f t="shared" si="2"/>
        <v>5.915546924514973</v>
      </c>
      <c r="M62" s="20">
        <v>26.229402011758001</v>
      </c>
      <c r="N62" s="21">
        <f t="shared" si="39"/>
        <v>3.0600969013717667</v>
      </c>
      <c r="O62" s="20">
        <v>25.557471409369501</v>
      </c>
      <c r="P62" s="21">
        <f t="shared" si="40"/>
        <v>3.1386368397471318</v>
      </c>
      <c r="Q62" s="20">
        <v>27.4514217904002</v>
      </c>
      <c r="R62" s="21">
        <f t="shared" si="41"/>
        <v>3.1674717450461767</v>
      </c>
      <c r="S62" s="20">
        <v>27.214810232160499</v>
      </c>
      <c r="T62" s="21">
        <f t="shared" si="23"/>
        <v>2.597777340342593</v>
      </c>
      <c r="U62" s="20">
        <v>28.806122960192202</v>
      </c>
      <c r="V62" s="21">
        <f t="shared" si="24"/>
        <v>2.8943951299714654</v>
      </c>
      <c r="W62" s="20">
        <v>27.007419426251499</v>
      </c>
      <c r="X62" s="21">
        <f t="shared" si="25"/>
        <v>2.7733780339915963</v>
      </c>
      <c r="Y62" s="20">
        <v>34.773482411568502</v>
      </c>
      <c r="Z62" s="21">
        <f t="shared" si="42"/>
        <v>6.4056414968678821</v>
      </c>
      <c r="AA62" s="20">
        <v>31.016465261731</v>
      </c>
      <c r="AB62" s="21">
        <f t="shared" si="43"/>
        <v>5.6638762651856611</v>
      </c>
      <c r="AC62" s="20">
        <v>31.162523146296198</v>
      </c>
      <c r="AD62" s="21">
        <f t="shared" si="44"/>
        <v>5.6905477049758284</v>
      </c>
      <c r="AE62" s="20">
        <v>27.743388116233401</v>
      </c>
      <c r="AF62" s="21">
        <f t="shared" si="45"/>
        <v>4.8958920205117771</v>
      </c>
    </row>
    <row r="63" spans="1:32" x14ac:dyDescent="0.4">
      <c r="A63" s="19">
        <v>37.14</v>
      </c>
      <c r="B63" s="19" t="s">
        <v>104</v>
      </c>
      <c r="C63" s="19">
        <v>292.24</v>
      </c>
      <c r="D63" s="19" t="s">
        <v>105</v>
      </c>
      <c r="E63" s="22">
        <v>43.095654807253297</v>
      </c>
      <c r="F63" s="21">
        <f t="shared" si="38"/>
        <v>5.7643869487408859</v>
      </c>
      <c r="G63" s="22">
        <v>41.994562498772602</v>
      </c>
      <c r="H63" s="21">
        <f t="shared" si="0"/>
        <v>5.1723508063004369</v>
      </c>
      <c r="I63" s="22">
        <v>41.3875108530031</v>
      </c>
      <c r="J63" s="21">
        <f t="shared" si="1"/>
        <v>5.0531263250759597</v>
      </c>
      <c r="K63" s="22">
        <v>41.5790584546424</v>
      </c>
      <c r="L63" s="21">
        <f t="shared" si="2"/>
        <v>4.9752719518375521</v>
      </c>
      <c r="M63" s="22">
        <v>30.140270877967701</v>
      </c>
      <c r="N63" s="21">
        <f t="shared" si="39"/>
        <v>3.5163649357628981</v>
      </c>
      <c r="O63" s="22">
        <v>30.746707981681201</v>
      </c>
      <c r="P63" s="21">
        <f t="shared" si="40"/>
        <v>3.7759115065222528</v>
      </c>
      <c r="Q63" s="22">
        <v>25.4604675225244</v>
      </c>
      <c r="R63" s="21">
        <f t="shared" si="41"/>
        <v>2.937746252598969</v>
      </c>
      <c r="S63" s="22">
        <v>31.616911977804001</v>
      </c>
      <c r="T63" s="21">
        <f t="shared" si="23"/>
        <v>3.0179779615176545</v>
      </c>
      <c r="U63" s="22">
        <v>29.052999701534201</v>
      </c>
      <c r="V63" s="21">
        <f t="shared" si="24"/>
        <v>2.9192009269484127</v>
      </c>
      <c r="W63" s="22">
        <v>29.4647386604749</v>
      </c>
      <c r="X63" s="21">
        <f t="shared" si="25"/>
        <v>3.0257188844497453</v>
      </c>
      <c r="Y63" s="22">
        <v>40.7689428979239</v>
      </c>
      <c r="Z63" s="21">
        <f t="shared" si="42"/>
        <v>7.5100684285649288</v>
      </c>
      <c r="AA63" s="22">
        <v>42.9403160404282</v>
      </c>
      <c r="AB63" s="21">
        <f t="shared" si="43"/>
        <v>7.8412751030347154</v>
      </c>
      <c r="AC63" s="22">
        <v>42.7218092687216</v>
      </c>
      <c r="AD63" s="21">
        <f t="shared" si="44"/>
        <v>7.8013738664622059</v>
      </c>
      <c r="AE63" s="22">
        <v>54.425840241801502</v>
      </c>
      <c r="AF63" s="21">
        <f t="shared" si="45"/>
        <v>9.6045600426708546</v>
      </c>
    </row>
    <row r="64" spans="1:32" x14ac:dyDescent="0.4">
      <c r="A64" s="19">
        <v>37.411000000000001</v>
      </c>
      <c r="B64" s="19" t="s">
        <v>106</v>
      </c>
      <c r="C64" s="19">
        <v>322.36</v>
      </c>
      <c r="D64" s="19" t="s">
        <v>107</v>
      </c>
      <c r="E64" s="20">
        <v>53.309824696505103</v>
      </c>
      <c r="F64" s="21">
        <f t="shared" si="38"/>
        <v>7.1306134944369886</v>
      </c>
      <c r="G64" s="20">
        <v>47.215807568423898</v>
      </c>
      <c r="H64" s="21">
        <f t="shared" si="0"/>
        <v>5.8154367093073418</v>
      </c>
      <c r="I64" s="20">
        <v>38.412526997598697</v>
      </c>
      <c r="J64" s="21">
        <f t="shared" si="1"/>
        <v>4.6899015520323992</v>
      </c>
      <c r="K64" s="20">
        <v>52.801612021118402</v>
      </c>
      <c r="L64" s="21">
        <f t="shared" si="2"/>
        <v>6.318141609364595</v>
      </c>
      <c r="M64" s="20">
        <v>33.347691054705102</v>
      </c>
      <c r="N64" s="21">
        <f t="shared" si="39"/>
        <v>3.890563956382262</v>
      </c>
      <c r="O64" s="20">
        <v>29.658445438278999</v>
      </c>
      <c r="P64" s="21">
        <f t="shared" si="40"/>
        <v>3.6422652292623332</v>
      </c>
      <c r="Q64" s="20">
        <v>33.645639331013001</v>
      </c>
      <c r="R64" s="21">
        <f t="shared" si="41"/>
        <v>3.8821891535784228</v>
      </c>
      <c r="S64" s="20">
        <v>30.3353328755109</v>
      </c>
      <c r="T64" s="21">
        <f t="shared" si="23"/>
        <v>2.8956454108442218</v>
      </c>
      <c r="U64" s="20">
        <v>31.2780490375178</v>
      </c>
      <c r="V64" s="21">
        <f t="shared" si="24"/>
        <v>3.1427704774539418</v>
      </c>
      <c r="W64" s="20">
        <v>31.3074314670361</v>
      </c>
      <c r="X64" s="21">
        <f t="shared" si="25"/>
        <v>3.2149440626296242</v>
      </c>
      <c r="Y64" s="20">
        <v>35.770138428482603</v>
      </c>
      <c r="Z64" s="21">
        <f t="shared" si="42"/>
        <v>6.5892360262994272</v>
      </c>
      <c r="AA64" s="20">
        <v>40.021172722431999</v>
      </c>
      <c r="AB64" s="21">
        <f t="shared" si="43"/>
        <v>7.3082141493136703</v>
      </c>
      <c r="AC64" s="20">
        <v>38.712953269470098</v>
      </c>
      <c r="AD64" s="21">
        <f t="shared" si="44"/>
        <v>7.0693219013814961</v>
      </c>
      <c r="AE64" s="20">
        <v>37.097520794019701</v>
      </c>
      <c r="AF64" s="21">
        <f t="shared" si="45"/>
        <v>6.546621316591712</v>
      </c>
    </row>
    <row r="65" spans="1:32" x14ac:dyDescent="0.4">
      <c r="A65" s="19">
        <v>37.648000000000003</v>
      </c>
      <c r="B65" s="19" t="s">
        <v>108</v>
      </c>
      <c r="C65" s="19">
        <v>330.27699999999999</v>
      </c>
      <c r="D65" s="19" t="s">
        <v>109</v>
      </c>
      <c r="E65" s="20">
        <v>331.69575191249203</v>
      </c>
      <c r="F65" s="21">
        <f t="shared" si="38"/>
        <v>44.366947708040335</v>
      </c>
      <c r="G65" s="20">
        <v>367.55550426942398</v>
      </c>
      <c r="H65" s="21">
        <f t="shared" si="0"/>
        <v>45.270765921747227</v>
      </c>
      <c r="I65" s="20">
        <v>431.80798403969197</v>
      </c>
      <c r="J65" s="21">
        <f t="shared" si="1"/>
        <v>52.720742237404252</v>
      </c>
      <c r="K65" s="20">
        <v>394.39824145020299</v>
      </c>
      <c r="L65" s="21">
        <f t="shared" si="2"/>
        <v>47.192951968400358</v>
      </c>
      <c r="M65" s="20">
        <v>475.21078020309398</v>
      </c>
      <c r="N65" s="21">
        <f t="shared" si="39"/>
        <v>55.441257690360956</v>
      </c>
      <c r="O65" s="20">
        <v>425.90363587284497</v>
      </c>
      <c r="P65" s="21">
        <f t="shared" si="40"/>
        <v>52.303955282630085</v>
      </c>
      <c r="Q65" s="20">
        <v>525.19525481630899</v>
      </c>
      <c r="R65" s="21">
        <f t="shared" si="41"/>
        <v>60.599452478804885</v>
      </c>
      <c r="S65" s="20">
        <v>559.73734347339905</v>
      </c>
      <c r="T65" s="21">
        <f t="shared" si="23"/>
        <v>53.429473695188086</v>
      </c>
      <c r="U65" s="20">
        <v>549.51900773358705</v>
      </c>
      <c r="V65" s="21">
        <f t="shared" si="24"/>
        <v>55.214828528255161</v>
      </c>
      <c r="W65" s="20">
        <v>629.95670958097799</v>
      </c>
      <c r="X65" s="21">
        <f t="shared" si="25"/>
        <v>64.689931057215347</v>
      </c>
      <c r="Y65" s="20">
        <v>666.86083540003403</v>
      </c>
      <c r="Z65" s="21">
        <f t="shared" si="42"/>
        <v>122.84278546842734</v>
      </c>
      <c r="AA65" s="20">
        <v>613.96204236748702</v>
      </c>
      <c r="AB65" s="21">
        <f t="shared" si="43"/>
        <v>112.11480773667155</v>
      </c>
      <c r="AC65" s="20">
        <v>649.91842663772195</v>
      </c>
      <c r="AD65" s="21">
        <f t="shared" si="44"/>
        <v>118.6807561686275</v>
      </c>
      <c r="AE65" s="20">
        <v>655.68769198513496</v>
      </c>
      <c r="AF65" s="21">
        <f t="shared" si="45"/>
        <v>115.70959270325912</v>
      </c>
    </row>
    <row r="66" spans="1:32" x14ac:dyDescent="0.4">
      <c r="A66" s="19">
        <v>37.841999999999999</v>
      </c>
      <c r="B66" s="19" t="s">
        <v>110</v>
      </c>
      <c r="C66" s="19">
        <v>354.35</v>
      </c>
      <c r="D66" s="19" t="s">
        <v>111</v>
      </c>
      <c r="E66" s="22">
        <v>33.729863021127997</v>
      </c>
      <c r="F66" s="21">
        <f t="shared" si="38"/>
        <v>4.5116377289406877</v>
      </c>
      <c r="G66" s="22">
        <v>33.3358210172238</v>
      </c>
      <c r="H66" s="21">
        <f t="shared" si="0"/>
        <v>4.105878248455717</v>
      </c>
      <c r="I66" s="22">
        <v>41.294934685248002</v>
      </c>
      <c r="J66" s="21">
        <f t="shared" si="1"/>
        <v>5.0418234208733024</v>
      </c>
      <c r="K66" s="22">
        <v>31.095231476683399</v>
      </c>
      <c r="L66" s="21">
        <f t="shared" si="2"/>
        <v>3.7207969288339111</v>
      </c>
      <c r="M66" s="22">
        <v>55.758770043780402</v>
      </c>
      <c r="N66" s="21">
        <f t="shared" si="39"/>
        <v>6.5051898384410469</v>
      </c>
      <c r="O66" s="22">
        <v>47.684391931206399</v>
      </c>
      <c r="P66" s="21">
        <f t="shared" si="40"/>
        <v>5.8559779564639438</v>
      </c>
      <c r="Q66" s="22">
        <v>57.712475490705998</v>
      </c>
      <c r="R66" s="21">
        <f t="shared" si="41"/>
        <v>6.6591317873891533</v>
      </c>
      <c r="S66" s="22">
        <v>61.8508571702098</v>
      </c>
      <c r="T66" s="21">
        <f t="shared" si="23"/>
        <v>5.9039454571563894</v>
      </c>
      <c r="U66" s="22">
        <v>62.880433953003703</v>
      </c>
      <c r="V66" s="21">
        <f t="shared" si="24"/>
        <v>6.3181297273353003</v>
      </c>
      <c r="W66" s="22">
        <v>70.273648039986199</v>
      </c>
      <c r="X66" s="21">
        <f t="shared" si="25"/>
        <v>7.2163648354020058</v>
      </c>
      <c r="Y66" s="22">
        <v>71.245878462225306</v>
      </c>
      <c r="Z66" s="21">
        <f t="shared" si="42"/>
        <v>13.124240769357295</v>
      </c>
      <c r="AA66" s="22">
        <v>62.646102222398298</v>
      </c>
      <c r="AB66" s="21">
        <f t="shared" si="43"/>
        <v>11.439723014524906</v>
      </c>
      <c r="AC66" s="22">
        <v>74.130809073345304</v>
      </c>
      <c r="AD66" s="21">
        <f t="shared" si="44"/>
        <v>13.536930352523925</v>
      </c>
      <c r="AE66" s="22">
        <v>67.369601975348004</v>
      </c>
      <c r="AF66" s="21">
        <f t="shared" si="45"/>
        <v>11.888753289767294</v>
      </c>
    </row>
    <row r="67" spans="1:32" x14ac:dyDescent="0.4">
      <c r="A67" s="19">
        <v>40.212000000000003</v>
      </c>
      <c r="B67" s="19" t="s">
        <v>112</v>
      </c>
      <c r="C67" s="19">
        <v>278.29700000000003</v>
      </c>
      <c r="D67" s="19" t="s">
        <v>113</v>
      </c>
      <c r="E67" s="20">
        <v>17.6212308655134</v>
      </c>
      <c r="F67" s="21">
        <f t="shared" si="38"/>
        <v>2.3569799246865055</v>
      </c>
      <c r="G67" s="20">
        <v>17.949523628387901</v>
      </c>
      <c r="H67" s="21">
        <f t="shared" si="0"/>
        <v>2.2107917665463099</v>
      </c>
      <c r="I67" s="20">
        <v>19.800069406762301</v>
      </c>
      <c r="J67" s="21">
        <f t="shared" si="1"/>
        <v>2.4174503345465599</v>
      </c>
      <c r="K67" s="20">
        <v>17.107134982912001</v>
      </c>
      <c r="L67" s="21">
        <f t="shared" si="2"/>
        <v>2.0470076047928889</v>
      </c>
      <c r="M67" s="20"/>
      <c r="N67" s="21"/>
      <c r="O67" s="20"/>
      <c r="P67" s="21"/>
      <c r="Q67" s="20"/>
      <c r="R67" s="21"/>
      <c r="S67" s="20">
        <v>18.701600658044399</v>
      </c>
      <c r="T67" s="21">
        <f t="shared" si="23"/>
        <v>1.785152790086056</v>
      </c>
      <c r="U67" s="20">
        <v>18.995989184351</v>
      </c>
      <c r="V67" s="21">
        <f t="shared" si="24"/>
        <v>1.9086879084754593</v>
      </c>
      <c r="W67" s="20">
        <v>18.6837487344586</v>
      </c>
      <c r="X67" s="21">
        <f t="shared" si="25"/>
        <v>1.9186245644187316</v>
      </c>
      <c r="Y67" s="20">
        <v>25.6973385660242</v>
      </c>
      <c r="Z67" s="21">
        <f t="shared" si="42"/>
        <v>4.7337202621623531</v>
      </c>
      <c r="AA67" s="20">
        <v>25.731253482773901</v>
      </c>
      <c r="AB67" s="21">
        <f t="shared" si="43"/>
        <v>4.6987506359847995</v>
      </c>
      <c r="AC67" s="20">
        <v>25.758765630639399</v>
      </c>
      <c r="AD67" s="21">
        <f t="shared" si="44"/>
        <v>4.703774593421107</v>
      </c>
      <c r="AE67" s="20">
        <v>23.681886831695401</v>
      </c>
      <c r="AF67" s="21">
        <f t="shared" si="45"/>
        <v>4.1791564997109534</v>
      </c>
    </row>
    <row r="68" spans="1:32" x14ac:dyDescent="0.4">
      <c r="A68" s="19">
        <v>40.42</v>
      </c>
      <c r="B68" s="19" t="s">
        <v>114</v>
      </c>
      <c r="C68" s="19">
        <v>338.39100000000002</v>
      </c>
      <c r="D68" s="19" t="s">
        <v>115</v>
      </c>
      <c r="E68" s="22">
        <v>70.479623143703705</v>
      </c>
      <c r="F68" s="21">
        <f t="shared" si="38"/>
        <v>9.4272107389667372</v>
      </c>
      <c r="G68" s="22">
        <v>76.596622408047395</v>
      </c>
      <c r="H68" s="21">
        <f t="shared" si="0"/>
        <v>9.4341880971788576</v>
      </c>
      <c r="I68" s="22">
        <v>67.344702112726296</v>
      </c>
      <c r="J68" s="21">
        <f t="shared" si="1"/>
        <v>8.222318281204954</v>
      </c>
      <c r="K68" s="22">
        <v>75.146659590298697</v>
      </c>
      <c r="L68" s="21">
        <f t="shared" si="2"/>
        <v>8.9919079851639463</v>
      </c>
      <c r="M68" s="22">
        <v>116.09956504639899</v>
      </c>
      <c r="N68" s="21">
        <f t="shared" si="39"/>
        <v>13.544949255413215</v>
      </c>
      <c r="O68" s="22">
        <v>91.012122794875594</v>
      </c>
      <c r="P68" s="21">
        <f t="shared" si="40"/>
        <v>11.176927360774195</v>
      </c>
      <c r="Q68" s="22">
        <v>95.784734011651906</v>
      </c>
      <c r="R68" s="21">
        <f t="shared" si="41"/>
        <v>11.052084693652143</v>
      </c>
      <c r="S68" s="22">
        <v>74.204769032715106</v>
      </c>
      <c r="T68" s="21">
        <f t="shared" si="23"/>
        <v>7.0831824985773499</v>
      </c>
      <c r="U68" s="22">
        <v>91.512905831081696</v>
      </c>
      <c r="V68" s="21">
        <f t="shared" si="24"/>
        <v>9.1950766624531859</v>
      </c>
      <c r="W68" s="22">
        <v>88.345938274328205</v>
      </c>
      <c r="X68" s="21">
        <f t="shared" si="25"/>
        <v>9.0721990403955601</v>
      </c>
      <c r="Y68" s="22">
        <v>80.347608996500099</v>
      </c>
      <c r="Z68" s="21">
        <f t="shared" si="42"/>
        <v>14.800875341460545</v>
      </c>
      <c r="AA68" s="22">
        <v>78.573764330887997</v>
      </c>
      <c r="AB68" s="21">
        <f t="shared" si="43"/>
        <v>14.348252616944766</v>
      </c>
      <c r="AC68" s="22">
        <v>87.598640625948804</v>
      </c>
      <c r="AD68" s="21">
        <f t="shared" si="44"/>
        <v>15.996273505608043</v>
      </c>
      <c r="AE68" s="22">
        <v>77.659743707254293</v>
      </c>
      <c r="AF68" s="21">
        <f t="shared" si="45"/>
        <v>13.704660654221346</v>
      </c>
    </row>
    <row r="69" spans="1:32" x14ac:dyDescent="0.4">
      <c r="A69" s="19">
        <v>40.761000000000003</v>
      </c>
      <c r="B69" s="19" t="s">
        <v>116</v>
      </c>
      <c r="C69" s="19">
        <v>358.30799999999999</v>
      </c>
      <c r="D69" s="19" t="s">
        <v>117</v>
      </c>
      <c r="E69" s="20">
        <v>154.053502202705</v>
      </c>
      <c r="F69" s="21">
        <f t="shared" si="38"/>
        <v>20.605882460234426</v>
      </c>
      <c r="G69" s="20">
        <v>178.54685935134799</v>
      </c>
      <c r="H69" s="21">
        <f t="shared" si="0"/>
        <v>21.991108776412361</v>
      </c>
      <c r="I69" s="20">
        <v>196.83612943265101</v>
      </c>
      <c r="J69" s="21">
        <f t="shared" si="1"/>
        <v>24.032318128405066</v>
      </c>
      <c r="K69" s="20">
        <v>128.416553926402</v>
      </c>
      <c r="L69" s="21">
        <f t="shared" si="2"/>
        <v>15.366083375808788</v>
      </c>
      <c r="M69" s="20">
        <v>229.176687551068</v>
      </c>
      <c r="N69" s="21">
        <f t="shared" si="39"/>
        <v>26.737280214291268</v>
      </c>
      <c r="O69" s="20">
        <v>204.10670205641</v>
      </c>
      <c r="P69" s="21">
        <f t="shared" si="40"/>
        <v>25.065735340260879</v>
      </c>
      <c r="Q69" s="20">
        <v>210.00233212819799</v>
      </c>
      <c r="R69" s="21">
        <f t="shared" si="41"/>
        <v>24.23103832248438</v>
      </c>
      <c r="S69" s="20">
        <v>278.38537874324402</v>
      </c>
      <c r="T69" s="21">
        <f t="shared" si="23"/>
        <v>26.573149789127832</v>
      </c>
      <c r="U69" s="20">
        <v>267.29129201964599</v>
      </c>
      <c r="V69" s="21">
        <f t="shared" si="24"/>
        <v>26.857019772308931</v>
      </c>
      <c r="W69" s="20">
        <v>327.09963092710001</v>
      </c>
      <c r="X69" s="21">
        <f t="shared" si="25"/>
        <v>33.589693151438141</v>
      </c>
      <c r="Y69" s="20">
        <v>346.51639336429002</v>
      </c>
      <c r="Z69" s="21">
        <f t="shared" si="42"/>
        <v>63.831967198685007</v>
      </c>
      <c r="AA69" s="20">
        <v>323.97651619609798</v>
      </c>
      <c r="AB69" s="21">
        <f t="shared" si="43"/>
        <v>59.160929044504847</v>
      </c>
      <c r="AC69" s="20">
        <v>333.01499370245801</v>
      </c>
      <c r="AD69" s="21">
        <f t="shared" si="44"/>
        <v>60.811433632622773</v>
      </c>
      <c r="AE69" s="20">
        <v>338.17392193405601</v>
      </c>
      <c r="AF69" s="21">
        <f t="shared" si="45"/>
        <v>59.6777509295393</v>
      </c>
    </row>
    <row r="70" spans="1:32" x14ac:dyDescent="0.4">
      <c r="A70" s="19">
        <v>41.823999999999998</v>
      </c>
      <c r="B70" s="19" t="s">
        <v>118</v>
      </c>
      <c r="C70" s="19">
        <v>281.27199999999999</v>
      </c>
      <c r="D70" s="19" t="s">
        <v>119</v>
      </c>
      <c r="E70" s="20">
        <v>583.13730180740197</v>
      </c>
      <c r="F70" s="21">
        <f t="shared" si="38"/>
        <v>77.999256929652489</v>
      </c>
      <c r="G70" s="20">
        <v>599.01652108591202</v>
      </c>
      <c r="H70" s="21">
        <f t="shared" ref="H70:H71" si="46">G70*$H$3/$G$3</f>
        <v>73.779160954863059</v>
      </c>
      <c r="I70" s="20">
        <v>661.06360260532995</v>
      </c>
      <c r="J70" s="21">
        <f t="shared" ref="J70:J71" si="47">I70*$J$3/$I$3</f>
        <v>80.711253806464711</v>
      </c>
      <c r="K70" s="20">
        <v>681.03275973602297</v>
      </c>
      <c r="L70" s="21">
        <f t="shared" ref="L70:L71" si="48">K70*$L$3/$K$3</f>
        <v>81.491099455592504</v>
      </c>
      <c r="M70" s="20">
        <v>611.73838497113002</v>
      </c>
      <c r="N70" s="21">
        <f t="shared" si="39"/>
        <v>71.369478246631829</v>
      </c>
      <c r="O70" s="20">
        <v>654.96947996962103</v>
      </c>
      <c r="P70" s="21">
        <f t="shared" si="40"/>
        <v>80.434848417321874</v>
      </c>
      <c r="Q70" s="20">
        <v>113.149810916729</v>
      </c>
      <c r="R70" s="21">
        <f t="shared" si="41"/>
        <v>13.05574741346873</v>
      </c>
      <c r="S70" s="20">
        <v>71.926264424967002</v>
      </c>
      <c r="T70" s="21">
        <f t="shared" si="23"/>
        <v>6.8656888769286679</v>
      </c>
      <c r="U70" s="20">
        <v>68.804388595033501</v>
      </c>
      <c r="V70" s="21">
        <f t="shared" si="24"/>
        <v>6.9133596195966671</v>
      </c>
      <c r="W70" s="20">
        <v>62.3565226440437</v>
      </c>
      <c r="X70" s="21">
        <f t="shared" si="25"/>
        <v>6.4033592935203796</v>
      </c>
      <c r="Y70" s="20">
        <v>128.27283606236799</v>
      </c>
      <c r="Z70" s="21">
        <f t="shared" si="42"/>
        <v>23.629206643067789</v>
      </c>
      <c r="AA70" s="20">
        <v>155.980821078265</v>
      </c>
      <c r="AB70" s="21">
        <f t="shared" si="43"/>
        <v>28.483454283857085</v>
      </c>
      <c r="AC70" s="20">
        <v>153.403527709381</v>
      </c>
      <c r="AD70" s="21">
        <f t="shared" si="44"/>
        <v>28.012818103452183</v>
      </c>
      <c r="AE70" s="20">
        <v>133.733041537421</v>
      </c>
      <c r="AF70" s="21">
        <f t="shared" si="45"/>
        <v>23.599948506603706</v>
      </c>
    </row>
    <row r="71" spans="1:32" x14ac:dyDescent="0.4">
      <c r="A71" s="19">
        <v>43.226999999999997</v>
      </c>
      <c r="B71" s="19" t="s">
        <v>120</v>
      </c>
      <c r="C71" s="19">
        <v>364.40699999999998</v>
      </c>
      <c r="D71" s="19" t="s">
        <v>121</v>
      </c>
      <c r="E71" s="22">
        <v>26.3489097465004</v>
      </c>
      <c r="F71" s="21">
        <f t="shared" si="38"/>
        <v>3.5243764629076964</v>
      </c>
      <c r="G71" s="22">
        <v>24.784984050724098</v>
      </c>
      <c r="H71" s="21">
        <f t="shared" si="46"/>
        <v>3.0526959827871321</v>
      </c>
      <c r="I71" s="22">
        <v>24.424317200903001</v>
      </c>
      <c r="J71" s="21">
        <f t="shared" si="47"/>
        <v>2.9820387280172267</v>
      </c>
      <c r="K71" s="22">
        <v>23.061918308647101</v>
      </c>
      <c r="L71" s="21">
        <f t="shared" si="48"/>
        <v>2.7595457805218757</v>
      </c>
      <c r="M71" s="22">
        <v>190.45576383155699</v>
      </c>
      <c r="N71" s="21">
        <f t="shared" si="39"/>
        <v>22.219839113681648</v>
      </c>
      <c r="O71" s="22">
        <v>181.139014192963</v>
      </c>
      <c r="P71" s="21">
        <f t="shared" si="40"/>
        <v>22.245142093872651</v>
      </c>
      <c r="Q71" s="22">
        <v>174.34982213305599</v>
      </c>
      <c r="R71" s="21">
        <f t="shared" si="41"/>
        <v>20.117287169198768</v>
      </c>
      <c r="S71" s="22">
        <v>135.475614631236</v>
      </c>
      <c r="T71" s="21">
        <f t="shared" si="23"/>
        <v>12.931763214799798</v>
      </c>
      <c r="U71" s="22">
        <v>162.921807035146</v>
      </c>
      <c r="V71" s="21">
        <f t="shared" si="24"/>
        <v>16.370133721234769</v>
      </c>
      <c r="W71" s="22">
        <v>144.49179191836299</v>
      </c>
      <c r="X71" s="21">
        <f t="shared" si="25"/>
        <v>14.83778792315708</v>
      </c>
      <c r="Y71" s="22">
        <v>126.95920576306</v>
      </c>
      <c r="Z71" s="21">
        <f t="shared" si="42"/>
        <v>23.387222114247894</v>
      </c>
      <c r="AA71" s="22">
        <v>123.76642420731901</v>
      </c>
      <c r="AB71" s="21">
        <f t="shared" si="43"/>
        <v>22.600825290032166</v>
      </c>
      <c r="AC71" s="22">
        <v>122.441836041665</v>
      </c>
      <c r="AD71" s="21">
        <f t="shared" si="44"/>
        <v>22.358943972825784</v>
      </c>
      <c r="AE71" s="22">
        <v>114.345697660516</v>
      </c>
      <c r="AF71" s="21">
        <f t="shared" si="45"/>
        <v>20.178652528326353</v>
      </c>
    </row>
    <row r="72" spans="1:32" x14ac:dyDescent="0.4">
      <c r="A72" s="19">
        <v>47.07</v>
      </c>
      <c r="B72" s="19" t="s">
        <v>122</v>
      </c>
      <c r="C72" s="19">
        <v>430.38099999999997</v>
      </c>
      <c r="D72" s="19" t="s">
        <v>123</v>
      </c>
      <c r="E72" s="22"/>
      <c r="F72" s="23"/>
      <c r="G72" s="22"/>
      <c r="H72" s="23"/>
      <c r="I72" s="22"/>
      <c r="J72" s="23"/>
      <c r="K72" s="22"/>
      <c r="L72" s="23"/>
      <c r="M72" s="22">
        <v>28.146438565954998</v>
      </c>
      <c r="N72" s="23">
        <f t="shared" si="39"/>
        <v>3.2837511660280829</v>
      </c>
      <c r="O72" s="22">
        <v>31.334988912838501</v>
      </c>
      <c r="P72" s="23">
        <f t="shared" si="40"/>
        <v>3.8481565331556054</v>
      </c>
      <c r="Q72" s="22">
        <v>34.901185963511097</v>
      </c>
      <c r="R72" s="23">
        <f t="shared" si="41"/>
        <v>4.0270599188666649</v>
      </c>
      <c r="S72" s="22">
        <v>38.861776895398201</v>
      </c>
      <c r="T72" s="23">
        <f t="shared" si="23"/>
        <v>3.7095332491061912</v>
      </c>
      <c r="U72" s="22">
        <v>35.834728688583297</v>
      </c>
      <c r="V72" s="23">
        <f t="shared" si="24"/>
        <v>3.6006186720586091</v>
      </c>
      <c r="W72" s="22">
        <v>38.771433846512899</v>
      </c>
      <c r="X72" s="23">
        <f t="shared" si="25"/>
        <v>3.9814186346052365</v>
      </c>
      <c r="Y72" s="22">
        <v>197.759110257439</v>
      </c>
      <c r="Z72" s="23">
        <f t="shared" si="42"/>
        <v>36.429309784265079</v>
      </c>
      <c r="AA72" s="22">
        <v>206.22390678453701</v>
      </c>
      <c r="AB72" s="23">
        <f t="shared" si="43"/>
        <v>37.658278630219804</v>
      </c>
      <c r="AC72" s="22">
        <v>193.492505945354</v>
      </c>
      <c r="AD72" s="23">
        <f t="shared" si="44"/>
        <v>35.333414129151599</v>
      </c>
      <c r="AE72" s="22">
        <v>197.30153290077499</v>
      </c>
      <c r="AF72" s="23">
        <f t="shared" si="45"/>
        <v>34.817917570724994</v>
      </c>
    </row>
    <row r="77" spans="1:32" x14ac:dyDescent="0.4">
      <c r="A77" s="19" t="s">
        <v>402</v>
      </c>
      <c r="B77" s="19" t="s">
        <v>403</v>
      </c>
    </row>
    <row r="78" spans="1:32" x14ac:dyDescent="0.4">
      <c r="A78" s="37" t="s">
        <v>404</v>
      </c>
      <c r="B78" s="25" t="s">
        <v>405</v>
      </c>
    </row>
    <row r="79" spans="1:32" x14ac:dyDescent="0.4">
      <c r="A79" s="37"/>
      <c r="B79" s="25" t="s">
        <v>406</v>
      </c>
    </row>
    <row r="80" spans="1:32" x14ac:dyDescent="0.4">
      <c r="A80" s="37"/>
      <c r="B80" s="25" t="s">
        <v>407</v>
      </c>
    </row>
    <row r="81" spans="1:2" x14ac:dyDescent="0.4">
      <c r="A81" s="38" t="s">
        <v>408</v>
      </c>
      <c r="B81" s="25" t="s">
        <v>409</v>
      </c>
    </row>
    <row r="82" spans="1:2" x14ac:dyDescent="0.4">
      <c r="A82" s="38"/>
      <c r="B82" s="25" t="s">
        <v>410</v>
      </c>
    </row>
    <row r="83" spans="1:2" x14ac:dyDescent="0.4">
      <c r="A83" s="38"/>
      <c r="B83" s="25" t="s">
        <v>411</v>
      </c>
    </row>
    <row r="84" spans="1:2" x14ac:dyDescent="0.4">
      <c r="A84" s="38" t="s">
        <v>412</v>
      </c>
      <c r="B84" s="25" t="s">
        <v>413</v>
      </c>
    </row>
    <row r="85" spans="1:2" x14ac:dyDescent="0.4">
      <c r="A85" s="38"/>
      <c r="B85" s="25" t="s">
        <v>414</v>
      </c>
    </row>
    <row r="86" spans="1:2" x14ac:dyDescent="0.4">
      <c r="A86" s="38"/>
      <c r="B86" s="25" t="s">
        <v>415</v>
      </c>
    </row>
    <row r="87" spans="1:2" x14ac:dyDescent="0.4">
      <c r="A87" s="38" t="s">
        <v>416</v>
      </c>
      <c r="B87" s="25" t="s">
        <v>417</v>
      </c>
    </row>
    <row r="88" spans="1:2" x14ac:dyDescent="0.4">
      <c r="A88" s="38"/>
      <c r="B88" s="25" t="s">
        <v>418</v>
      </c>
    </row>
    <row r="89" spans="1:2" x14ac:dyDescent="0.4">
      <c r="A89" s="38"/>
      <c r="B89" s="25" t="s">
        <v>419</v>
      </c>
    </row>
  </sheetData>
  <mergeCells count="18">
    <mergeCell ref="A87:A89"/>
    <mergeCell ref="Q1:R1"/>
    <mergeCell ref="S1:T1"/>
    <mergeCell ref="U1:V1"/>
    <mergeCell ref="W1:X1"/>
    <mergeCell ref="E1:F1"/>
    <mergeCell ref="G1:H1"/>
    <mergeCell ref="I1:J1"/>
    <mergeCell ref="K1:L1"/>
    <mergeCell ref="M1:N1"/>
    <mergeCell ref="O1:P1"/>
    <mergeCell ref="AC1:AD1"/>
    <mergeCell ref="AE1:AF1"/>
    <mergeCell ref="A78:A80"/>
    <mergeCell ref="A81:A83"/>
    <mergeCell ref="A84:A86"/>
    <mergeCell ref="Y1:Z1"/>
    <mergeCell ref="AA1:AB1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raw data of cuticular wax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猪妖</dc:creator>
  <cp:lastModifiedBy>佩 张</cp:lastModifiedBy>
  <dcterms:created xsi:type="dcterms:W3CDTF">1996-12-17T01:32:00Z</dcterms:created>
  <dcterms:modified xsi:type="dcterms:W3CDTF">2025-08-25T07:46:12Z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575B8F70CB4A401BB0686E7409306DA0_13</vt:lpwstr>
  </property>
  <property fmtid="{D5CDD505-2E9C-101B-9397-08002B2CF9AE}" pid="3" name="KSOProductBuildVer">
    <vt:lpwstr>2052-12.1.0.16120</vt:lpwstr>
  </property>
</Properties>
</file>