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home01pd\mgolpich$\Desktop\New\DE MS\New Folder-2 (7.30.2025)\Hamad Supp\"/>
    </mc:Choice>
  </mc:AlternateContent>
  <xr:revisionPtr revIDLastSave="0" documentId="13_ncr:1_{0141027E-1ED2-43B6-B7EB-D108AA18E92F}" xr6:coauthVersionLast="47" xr6:coauthVersionMax="47" xr10:uidLastSave="{00000000-0000-0000-0000-000000000000}"/>
  <bookViews>
    <workbookView xWindow="-110" yWindow="-110" windowWidth="19420" windowHeight="10420" xr2:uid="{EBE811B8-061A-384F-A926-D9AB01AE763C}"/>
  </bookViews>
  <sheets>
    <sheet name="DE Center+Pen v Contro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3" l="1"/>
  <c r="R32" i="3"/>
  <c r="T31" i="3"/>
  <c r="R31" i="3"/>
  <c r="T30" i="3"/>
  <c r="R30" i="3"/>
  <c r="T29" i="3"/>
  <c r="R29" i="3"/>
  <c r="T28" i="3"/>
  <c r="R28" i="3"/>
  <c r="T27" i="3"/>
  <c r="R27" i="3"/>
  <c r="T26" i="3"/>
  <c r="R26" i="3"/>
  <c r="T25" i="3"/>
  <c r="R25" i="3"/>
  <c r="T24" i="3"/>
  <c r="R24" i="3"/>
  <c r="T23" i="3"/>
  <c r="R23" i="3"/>
  <c r="T22" i="3"/>
  <c r="R22" i="3"/>
  <c r="T21" i="3"/>
  <c r="R21" i="3"/>
  <c r="T20" i="3"/>
  <c r="R20" i="3"/>
  <c r="T19" i="3"/>
  <c r="R19" i="3"/>
  <c r="T15" i="3"/>
  <c r="R15" i="3"/>
  <c r="T10" i="3"/>
  <c r="R10" i="3"/>
  <c r="T13" i="3"/>
  <c r="R13" i="3"/>
  <c r="T9" i="3"/>
  <c r="R9" i="3"/>
  <c r="T8" i="3"/>
  <c r="R8" i="3"/>
  <c r="T7" i="3"/>
  <c r="R7" i="3"/>
  <c r="T14" i="3"/>
  <c r="R14" i="3"/>
  <c r="T5" i="3"/>
  <c r="R5" i="3"/>
  <c r="T11" i="3"/>
  <c r="R11" i="3"/>
  <c r="T6" i="3"/>
  <c r="R6" i="3"/>
  <c r="T4" i="3"/>
  <c r="R4" i="3"/>
  <c r="T12" i="3"/>
  <c r="R12" i="3"/>
</calcChain>
</file>

<file path=xl/sharedStrings.xml><?xml version="1.0" encoding="utf-8"?>
<sst xmlns="http://schemas.openxmlformats.org/spreadsheetml/2006/main" count="119" uniqueCount="77">
  <si>
    <t>Accession</t>
  </si>
  <si>
    <t>Description</t>
  </si>
  <si>
    <t>Q8BG81</t>
  </si>
  <si>
    <t>Polymerase delta-interacting protein 3 OS=Mus musculus OX=10090 GN=Poldip3 PE=1 SV=1</t>
  </si>
  <si>
    <t>P26350</t>
  </si>
  <si>
    <t>Prothymosin alpha OS=Mus musculus OX=10090 GN=Ptma PE=1 SV=2</t>
  </si>
  <si>
    <t>O55128</t>
  </si>
  <si>
    <t>Histone deacetylase complex subunit SAP18 OS=Mus musculus OX=10090 GN=Sap18 PE=1 SV=1</t>
  </si>
  <si>
    <t>Q6P5H2</t>
  </si>
  <si>
    <t>Nestin OS=Mus musculus OX=10090 GN=Nes PE=1 SV=1</t>
  </si>
  <si>
    <t>Q80ZM8</t>
  </si>
  <si>
    <t>Cardiolipin synthase (CMP-forming) OS=Mus musculus OX=10090 GN=Crls1 PE=1 SV=1</t>
  </si>
  <si>
    <t>Q641P0</t>
  </si>
  <si>
    <t>Actin-related protein 3B OS=Mus musculus OX=10090 GN=Actr3b PE=1 SV=1</t>
  </si>
  <si>
    <t>pval</t>
  </si>
  <si>
    <t>Log 2 pValue</t>
  </si>
  <si>
    <t>fold_change</t>
  </si>
  <si>
    <t>Log2 Fold Change</t>
  </si>
  <si>
    <t>Fold Change</t>
  </si>
  <si>
    <t>Control_01</t>
  </si>
  <si>
    <t>Control_02</t>
  </si>
  <si>
    <t>Control_03</t>
  </si>
  <si>
    <t>Control_04</t>
  </si>
  <si>
    <t>Control_05</t>
  </si>
  <si>
    <t>Control_06</t>
  </si>
  <si>
    <t>Centre_01</t>
  </si>
  <si>
    <t>Centre_02</t>
  </si>
  <si>
    <t>Centre_03</t>
  </si>
  <si>
    <t>Centre_04</t>
  </si>
  <si>
    <t>Q9DD03</t>
  </si>
  <si>
    <t>Ras-related protein Rab-13 OS=Mus musculus OX=10090 GN=Rab13 PE=1 SV=1</t>
  </si>
  <si>
    <t>Q9ER38</t>
  </si>
  <si>
    <t>Torsin-3A OS=Mus musculus OX=10090 GN=Tor3a PE=1 SV=2</t>
  </si>
  <si>
    <t>P11031</t>
  </si>
  <si>
    <t>Activated RNA polymerase II transcriptional coactivator p15 OS=Mus musculus OX=10090 GN=Sub1 PE=1 SV=3</t>
  </si>
  <si>
    <t>P28738</t>
  </si>
  <si>
    <t>Kinesin heavy chain isoform 5C OS=Mus musculus OX=10090 GN=Kif5c PE=1 SV=3</t>
  </si>
  <si>
    <t>Q9DCB1</t>
  </si>
  <si>
    <t>High mobility group nucleosome-binding domain-containing protein 3 OS=Mus musculus OX=10090 GN=Hmgn3 PE=1 SV=1</t>
  </si>
  <si>
    <t>Q8QZY1</t>
  </si>
  <si>
    <t>Eukaryotic translation initiation factor 3 subunit L OS=Mus musculus OX=10090 GN=Eif3l PE=1 SV=1</t>
  </si>
  <si>
    <t>Q1HFZ0</t>
  </si>
  <si>
    <t>RNA cytosine C(5)-methyltransferase NSUN2 OS=Mus musculus OX=10090 GN=Nsun2 PE=1 SV=2</t>
  </si>
  <si>
    <t>Q8BI84</t>
  </si>
  <si>
    <t>Transport and Golgi organization protein 1 homolog OS=Mus musculus OX=10090 GN=Mia3 PE=1 SV=2</t>
  </si>
  <si>
    <t>O08539</t>
  </si>
  <si>
    <t>Myc box-dependent-interacting protein 1 OS=Mus musculus OX=10090 GN=Bin1 PE=1 SV=1</t>
  </si>
  <si>
    <t>Q9DCL9</t>
  </si>
  <si>
    <t>Bifunctional phosphoribosylaminoimidazole carboxylase/phosphoribosylaminoimidazole succinocarboxamide synthetase OS=Mus musculus OX=10090 GN=Paics PE=1 SV=4</t>
  </si>
  <si>
    <t>Q61166</t>
  </si>
  <si>
    <t>Microtubule-associated protein RP/EB family member 1 OS=Mus musculus OX=10090 GN=Mapre1 PE=1 SV=3</t>
  </si>
  <si>
    <t>Direction</t>
  </si>
  <si>
    <t>Increased</t>
  </si>
  <si>
    <t>decreased</t>
  </si>
  <si>
    <t>Center vs. Control</t>
  </si>
  <si>
    <t>Penumbra_01</t>
  </si>
  <si>
    <t>Penumbra_02</t>
  </si>
  <si>
    <t>Penumbra_03</t>
  </si>
  <si>
    <t>Penumbra_04</t>
  </si>
  <si>
    <t>Penumbra_05</t>
  </si>
  <si>
    <t>Penumbra_06</t>
  </si>
  <si>
    <t>Penumbra_07</t>
  </si>
  <si>
    <t>Penumbra_08</t>
  </si>
  <si>
    <t>P61089</t>
  </si>
  <si>
    <t>Ubiquitin-conjugating enzyme E2 N OS=Mus musculus OX=10090 GN=Ube2n PE=1 SV=1</t>
  </si>
  <si>
    <t>P62307</t>
  </si>
  <si>
    <t>Small nuclear ribonucleoprotein F OS=Mus musculus OX=10090 GN=Snrpf PE=1 SV=1</t>
  </si>
  <si>
    <t>P70195</t>
  </si>
  <si>
    <t>Proteasome subunit beta type-7 OS=Mus musculus OX=10090 GN=Psmb7 PE=1 SV=1</t>
  </si>
  <si>
    <t>Q923D5</t>
  </si>
  <si>
    <t>WW domain-binding protein 11 OS=Mus musculus OX=10090 GN=Wbp11 PE=1 SV=2</t>
  </si>
  <si>
    <t>O70480</t>
  </si>
  <si>
    <t>Vesicle-associated membrane protein 4 OS=Mus musculus OX=10090 GN=Vamp4 PE=1 SV=1</t>
  </si>
  <si>
    <t>Q9JLV1</t>
  </si>
  <si>
    <t>BAG family molecular chaperone regulator 3 OS=Mus musculus OX=10090 GN=Bag3 PE=1 SV=2</t>
  </si>
  <si>
    <t xml:space="preserve">Supplementary Table 1.   Center vs. Control and Penumbra vs. control   differential proteins with significant p-value and fold cahnge &gt; 2 fold or &lt; 0.5. </t>
  </si>
  <si>
    <t>Penumbra vs.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</si>
</sst>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2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1" fontId="4" fillId="0" borderId="1" xfId="0" applyNumberFormat="1" applyFont="1" applyBorder="1"/>
    <xf numFmtId="0" fontId="3" fillId="0" borderId="0" xfId="0" applyFont="1" applyAlignment="1">
      <alignment horizontal="center"/>
    </xf>
    <xf numFmtId="2" fontId="2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/>
    </xf>
    <xf numFmtId="2" fontId="2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5" xfId="0" applyBorder="1"/>
    <xf numFmtId="0" fontId="3" fillId="0" borderId="6" xfId="0" applyFont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164" fontId="0" fillId="0" borderId="1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46A6-DBEF-BD48-9B17-32797336E541}">
  <sheetPr>
    <pageSetUpPr fitToPage="1"/>
  </sheetPr>
  <dimension ref="A1:U32"/>
  <sheetViews>
    <sheetView tabSelected="1" zoomScale="93" workbookViewId="0">
      <selection sqref="A1:U32"/>
    </sheetView>
  </sheetViews>
  <sheetFormatPr defaultColWidth="10.6640625" defaultRowHeight="16" x14ac:dyDescent="0.4"/>
  <cols>
    <col min="2" max="2" width="55.6640625" customWidth="1"/>
    <col min="3" max="12" width="10.83203125" hidden="1" customWidth="1"/>
    <col min="13" max="13" width="0" style="2" hidden="1" customWidth="1"/>
    <col min="14" max="15" width="0" style="3" hidden="1" customWidth="1"/>
    <col min="16" max="16" width="13.83203125" style="3" hidden="1" customWidth="1"/>
    <col min="17" max="17" width="11.33203125" style="1" customWidth="1"/>
    <col min="20" max="20" width="14.33203125" customWidth="1"/>
  </cols>
  <sheetData>
    <row r="1" spans="1:21" s="23" customFormat="1" ht="16.5" thickBot="1" x14ac:dyDescent="0.45">
      <c r="A1" s="23" t="s">
        <v>75</v>
      </c>
      <c r="M1" s="24"/>
      <c r="N1" s="25"/>
      <c r="O1" s="25"/>
      <c r="P1" s="25"/>
      <c r="Q1" s="11"/>
    </row>
    <row r="2" spans="1:21" x14ac:dyDescent="0.4">
      <c r="A2" s="26"/>
      <c r="B2" s="27" t="s">
        <v>54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0"/>
      <c r="O2" s="30"/>
      <c r="P2" s="30"/>
      <c r="Q2" s="31"/>
      <c r="R2" s="28"/>
      <c r="S2" s="28"/>
      <c r="T2" s="28"/>
      <c r="U2" s="32"/>
    </row>
    <row r="3" spans="1:21" x14ac:dyDescent="0.4">
      <c r="A3" s="33" t="s">
        <v>0</v>
      </c>
      <c r="B3" s="4" t="s">
        <v>1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  <c r="Q3" s="5" t="s">
        <v>14</v>
      </c>
      <c r="R3" s="6" t="s">
        <v>15</v>
      </c>
      <c r="S3" s="6" t="s">
        <v>18</v>
      </c>
      <c r="T3" s="6" t="s">
        <v>17</v>
      </c>
      <c r="U3" s="34" t="s">
        <v>51</v>
      </c>
    </row>
    <row r="4" spans="1:21" x14ac:dyDescent="0.4">
      <c r="A4" s="35" t="s">
        <v>10</v>
      </c>
      <c r="B4" s="7" t="s">
        <v>11</v>
      </c>
      <c r="C4" s="7">
        <v>0</v>
      </c>
      <c r="D4" s="7">
        <v>2.8453899453470002E-4</v>
      </c>
      <c r="E4" s="7">
        <v>0</v>
      </c>
      <c r="F4" s="7">
        <v>1.943992131205E-4</v>
      </c>
      <c r="G4" s="7">
        <v>3.8723111615536778E-6</v>
      </c>
      <c r="H4" s="7">
        <v>0</v>
      </c>
      <c r="I4" s="7">
        <v>4.3978441988630002E-4</v>
      </c>
      <c r="J4" s="7">
        <v>2.5909182811579998E-4</v>
      </c>
      <c r="K4" s="7">
        <v>3.1453937448970001E-4</v>
      </c>
      <c r="L4" s="7">
        <v>3.2529915189800001E-4</v>
      </c>
      <c r="Q4" s="8">
        <v>4.1444607322993002E-3</v>
      </c>
      <c r="R4" s="9">
        <f t="shared" ref="R4:R15" si="0">-LOG(Q4,2)</f>
        <v>7.9145998908906448</v>
      </c>
      <c r="S4" s="9">
        <v>4.1591309288496374</v>
      </c>
      <c r="T4" s="9">
        <f t="shared" ref="T4:T15" si="1">LOG(S4,2)</f>
        <v>2.0562821015336628</v>
      </c>
      <c r="U4" s="36" t="s">
        <v>52</v>
      </c>
    </row>
    <row r="5" spans="1:21" x14ac:dyDescent="0.4">
      <c r="A5" s="35" t="s">
        <v>35</v>
      </c>
      <c r="B5" s="7" t="s">
        <v>36</v>
      </c>
      <c r="C5" s="7">
        <v>2.8094636317710001E-4</v>
      </c>
      <c r="D5" s="7">
        <v>1.1956206898973E-3</v>
      </c>
      <c r="E5" s="7">
        <v>1.2605114649371001E-3</v>
      </c>
      <c r="F5" s="7">
        <v>4.7103047526950002E-4</v>
      </c>
      <c r="G5" s="7">
        <v>8.6044571204349995E-4</v>
      </c>
      <c r="H5" s="7">
        <v>1.6431285708615E-3</v>
      </c>
      <c r="I5" s="7">
        <v>2.1772244028098E-3</v>
      </c>
      <c r="J5" s="7">
        <v>1.9043873239615E-3</v>
      </c>
      <c r="K5" s="7">
        <v>1.7631073333751999E-3</v>
      </c>
      <c r="L5" s="7">
        <v>2.8052400718828001E-3</v>
      </c>
      <c r="Q5" s="8">
        <v>5.8912525460972998E-3</v>
      </c>
      <c r="R5" s="9">
        <f t="shared" si="0"/>
        <v>7.4072098849135184</v>
      </c>
      <c r="S5" s="9">
        <v>2.2716488416192471</v>
      </c>
      <c r="T5" s="9">
        <f t="shared" si="1"/>
        <v>1.1837398358947684</v>
      </c>
      <c r="U5" s="36" t="s">
        <v>52</v>
      </c>
    </row>
    <row r="6" spans="1:21" x14ac:dyDescent="0.4">
      <c r="A6" s="35" t="s">
        <v>31</v>
      </c>
      <c r="B6" s="7" t="s">
        <v>32</v>
      </c>
      <c r="C6" s="7">
        <v>2.0309127603863001E-3</v>
      </c>
      <c r="D6" s="7">
        <v>7.8203118273310994E-3</v>
      </c>
      <c r="E6" s="7">
        <v>2.7210356780794E-3</v>
      </c>
      <c r="F6" s="7">
        <v>5.7684464356255998E-3</v>
      </c>
      <c r="G6" s="7">
        <v>3.2101552778676001E-3</v>
      </c>
      <c r="H6" s="7">
        <v>2.3184989070834001E-3</v>
      </c>
      <c r="I6" s="7">
        <v>8.6109481714693997E-3</v>
      </c>
      <c r="J6" s="7">
        <v>7.5876413777669002E-3</v>
      </c>
      <c r="K6" s="7">
        <v>8.3063702616104004E-3</v>
      </c>
      <c r="L6" s="7">
        <v>8.9862328763369997E-3</v>
      </c>
      <c r="Q6" s="8">
        <v>4.4584960505232004E-3</v>
      </c>
      <c r="R6" s="9">
        <f t="shared" si="0"/>
        <v>7.8092271454495883</v>
      </c>
      <c r="S6" s="9">
        <v>2.1046558083360689</v>
      </c>
      <c r="T6" s="9">
        <f t="shared" si="1"/>
        <v>1.073584316803301</v>
      </c>
      <c r="U6" s="36" t="s">
        <v>52</v>
      </c>
    </row>
    <row r="7" spans="1:21" x14ac:dyDescent="0.4">
      <c r="A7" s="35" t="s">
        <v>39</v>
      </c>
      <c r="B7" s="7" t="s">
        <v>40</v>
      </c>
      <c r="C7" s="7">
        <v>5.8841399366619997E-4</v>
      </c>
      <c r="D7" s="7">
        <v>8.5527930924210005E-4</v>
      </c>
      <c r="E7" s="7">
        <v>7.5342259498870003E-4</v>
      </c>
      <c r="F7" s="7">
        <v>5.1529888092359999E-4</v>
      </c>
      <c r="G7" s="7">
        <v>1.0893650118869E-3</v>
      </c>
      <c r="H7" s="7">
        <v>7.5606656391730002E-4</v>
      </c>
      <c r="I7" s="7">
        <v>3.3471210548369998E-4</v>
      </c>
      <c r="J7" s="7">
        <v>2.7610335462430001E-4</v>
      </c>
      <c r="K7" s="7">
        <v>5.7919102148260005E-4</v>
      </c>
      <c r="L7" s="7">
        <v>2.169413110262E-4</v>
      </c>
      <c r="Q7" s="8">
        <v>8.1078293123283008E-3</v>
      </c>
      <c r="R7" s="9">
        <f t="shared" si="0"/>
        <v>6.9464685674470061</v>
      </c>
      <c r="S7" s="9">
        <v>0.46303045884462007</v>
      </c>
      <c r="T7" s="9">
        <f t="shared" si="1"/>
        <v>-1.1108209956162347</v>
      </c>
      <c r="U7" s="37" t="s">
        <v>53</v>
      </c>
    </row>
    <row r="8" spans="1:21" x14ac:dyDescent="0.4">
      <c r="A8" s="35" t="s">
        <v>41</v>
      </c>
      <c r="B8" s="7" t="s">
        <v>42</v>
      </c>
      <c r="C8" s="7">
        <v>4.0439930694789999E-4</v>
      </c>
      <c r="D8" s="7">
        <v>2.8588133095180002E-4</v>
      </c>
      <c r="E8" s="7">
        <v>6.1326930723029996E-4</v>
      </c>
      <c r="F8" s="7">
        <v>3.751752478026E-4</v>
      </c>
      <c r="G8" s="7">
        <v>7.1143101522829996E-4</v>
      </c>
      <c r="H8" s="7">
        <v>4.406550605144E-4</v>
      </c>
      <c r="I8" s="7">
        <v>1.083608077475E-4</v>
      </c>
      <c r="J8" s="7">
        <v>2.1020843495419999E-4</v>
      </c>
      <c r="K8" s="7">
        <v>2.6006460284020002E-4</v>
      </c>
      <c r="L8" s="7">
        <v>2.6163283782600002E-4</v>
      </c>
      <c r="Q8" s="8">
        <v>8.9061216172288005E-3</v>
      </c>
      <c r="R8" s="9">
        <f t="shared" si="0"/>
        <v>6.8109869720756446</v>
      </c>
      <c r="S8" s="9">
        <v>0.44524339683078351</v>
      </c>
      <c r="T8" s="9">
        <f t="shared" si="1"/>
        <v>-1.1673338792485595</v>
      </c>
      <c r="U8" s="37" t="s">
        <v>53</v>
      </c>
    </row>
    <row r="9" spans="1:21" x14ac:dyDescent="0.4">
      <c r="A9" s="35" t="s">
        <v>43</v>
      </c>
      <c r="B9" s="7" t="s">
        <v>44</v>
      </c>
      <c r="C9" s="7">
        <v>2.7129855684660999E-3</v>
      </c>
      <c r="D9" s="7">
        <v>1.6974585313237001E-3</v>
      </c>
      <c r="E9" s="7">
        <v>1.5132176850468999E-3</v>
      </c>
      <c r="F9" s="7">
        <v>2.3205068232434998E-3</v>
      </c>
      <c r="G9" s="7">
        <v>3.6144813667003E-3</v>
      </c>
      <c r="H9" s="7">
        <v>1.2452131535055E-3</v>
      </c>
      <c r="I9" s="7">
        <v>7.0753191710990003E-4</v>
      </c>
      <c r="J9" s="7">
        <v>1.2644482476308E-3</v>
      </c>
      <c r="K9" s="7">
        <v>6.1868573766519998E-4</v>
      </c>
      <c r="L9" s="7">
        <v>6.2401511781759998E-4</v>
      </c>
      <c r="Q9" s="8">
        <v>1.0718026728124001E-2</v>
      </c>
      <c r="R9" s="9">
        <f t="shared" si="0"/>
        <v>6.5438168708815994</v>
      </c>
      <c r="S9" s="9">
        <v>0.36798472962728329</v>
      </c>
      <c r="T9" s="9">
        <f t="shared" si="1"/>
        <v>-1.4422821953118339</v>
      </c>
      <c r="U9" s="37" t="s">
        <v>53</v>
      </c>
    </row>
    <row r="10" spans="1:21" x14ac:dyDescent="0.4">
      <c r="A10" s="35" t="s">
        <v>47</v>
      </c>
      <c r="B10" s="7" t="s">
        <v>48</v>
      </c>
      <c r="C10" s="7">
        <v>2.2519911166361001E-3</v>
      </c>
      <c r="D10" s="7">
        <v>3.3157724738410002E-4</v>
      </c>
      <c r="E10" s="7">
        <v>5.2651288781724002E-3</v>
      </c>
      <c r="F10" s="7">
        <v>1.8055247540193001E-3</v>
      </c>
      <c r="G10" s="7">
        <v>2.9112342224021999E-3</v>
      </c>
      <c r="H10" s="7">
        <v>4.0139163897027997E-3</v>
      </c>
      <c r="I10" s="7">
        <v>1.0616079502756E-3</v>
      </c>
      <c r="J10" s="7">
        <v>1.1694581783136E-3</v>
      </c>
      <c r="K10" s="7">
        <v>9.9203853423219992E-4</v>
      </c>
      <c r="L10" s="7">
        <v>3.1863952233909999E-4</v>
      </c>
      <c r="Q10" s="8">
        <v>4.4354699605766101E-2</v>
      </c>
      <c r="R10" s="9">
        <f t="shared" si="0"/>
        <v>4.4947692162804653</v>
      </c>
      <c r="S10" s="9">
        <v>0.32043530254430258</v>
      </c>
      <c r="T10" s="9">
        <f t="shared" si="1"/>
        <v>-1.6418949958300191</v>
      </c>
      <c r="U10" s="37" t="s">
        <v>53</v>
      </c>
    </row>
    <row r="11" spans="1:21" x14ac:dyDescent="0.4">
      <c r="A11" s="35" t="s">
        <v>33</v>
      </c>
      <c r="B11" s="7" t="s">
        <v>34</v>
      </c>
      <c r="C11" s="7">
        <v>6.8796373303510005E-4</v>
      </c>
      <c r="D11" s="7">
        <v>5.6395925667089997E-4</v>
      </c>
      <c r="E11" s="7">
        <v>1.5488680186468999E-3</v>
      </c>
      <c r="F11" s="7">
        <v>8.4049313138340003E-4</v>
      </c>
      <c r="G11" s="7">
        <v>1.2991582275130001E-3</v>
      </c>
      <c r="H11" s="7">
        <v>1.3509134739989001E-3</v>
      </c>
      <c r="I11" s="7">
        <v>4.1385015965260001E-4</v>
      </c>
      <c r="J11" s="7">
        <v>2.4952238550149999E-4</v>
      </c>
      <c r="K11" s="7">
        <v>1.0464970851E-4</v>
      </c>
      <c r="L11" s="7">
        <v>4.8267964204770002E-4</v>
      </c>
      <c r="Q11" s="8">
        <v>5.1142383104791E-3</v>
      </c>
      <c r="R11" s="9">
        <f t="shared" si="0"/>
        <v>7.6112648966018943</v>
      </c>
      <c r="S11" s="9">
        <v>0.29819531606647959</v>
      </c>
      <c r="T11" s="9">
        <f t="shared" si="1"/>
        <v>-1.7456704983683997</v>
      </c>
      <c r="U11" s="37" t="s">
        <v>53</v>
      </c>
    </row>
    <row r="12" spans="1:21" x14ac:dyDescent="0.4">
      <c r="A12" s="35" t="s">
        <v>29</v>
      </c>
      <c r="B12" s="7" t="s">
        <v>30</v>
      </c>
      <c r="C12" s="7">
        <v>6.0122369657977003E-3</v>
      </c>
      <c r="D12" s="7">
        <v>8.4412948302226998E-3</v>
      </c>
      <c r="E12" s="7">
        <v>7.9408453138523002E-3</v>
      </c>
      <c r="F12" s="7">
        <v>8.5779011394291008E-3</v>
      </c>
      <c r="G12" s="7">
        <v>8.4931012846785996E-3</v>
      </c>
      <c r="H12" s="7">
        <v>1.4712619980503E-2</v>
      </c>
      <c r="I12" s="7">
        <v>4.3231950061687003E-3</v>
      </c>
      <c r="J12" s="7">
        <v>7.4453076430500002E-4</v>
      </c>
      <c r="K12" s="7">
        <v>7.335478678653E-4</v>
      </c>
      <c r="L12" s="7">
        <v>1.0286645157798E-3</v>
      </c>
      <c r="Q12" s="8">
        <v>1.1723264726834E-3</v>
      </c>
      <c r="R12" s="9">
        <f t="shared" si="0"/>
        <v>9.7364098932871812</v>
      </c>
      <c r="S12" s="9">
        <v>0.18909718562863201</v>
      </c>
      <c r="T12" s="9">
        <f t="shared" si="1"/>
        <v>-2.4028002033597655</v>
      </c>
      <c r="U12" s="37" t="s">
        <v>53</v>
      </c>
    </row>
    <row r="13" spans="1:21" x14ac:dyDescent="0.4">
      <c r="A13" s="35" t="s">
        <v>45</v>
      </c>
      <c r="B13" s="7" t="s">
        <v>46</v>
      </c>
      <c r="C13" s="7">
        <v>1.4928858648219999E-4</v>
      </c>
      <c r="D13" s="7">
        <v>6.2627833802113151E-5</v>
      </c>
      <c r="E13" s="10">
        <v>9.5125981639924096E-6</v>
      </c>
      <c r="F13" s="7">
        <v>6.2863843811794849E-5</v>
      </c>
      <c r="G13" s="7">
        <v>1.5112827802579999E-4</v>
      </c>
      <c r="H13" s="7">
        <v>1.9869250000379999E-4</v>
      </c>
      <c r="I13" s="7">
        <v>6.3427134981245461E-5</v>
      </c>
      <c r="J13" s="7">
        <v>0</v>
      </c>
      <c r="K13" s="7">
        <v>0</v>
      </c>
      <c r="L13" s="7">
        <v>4.0542438871250116E-6</v>
      </c>
      <c r="Q13" s="8">
        <v>3.2777128809492101E-2</v>
      </c>
      <c r="R13" s="9">
        <f t="shared" si="0"/>
        <v>4.9311667061038911</v>
      </c>
      <c r="S13" s="9">
        <v>0.1606409730410184</v>
      </c>
      <c r="T13" s="9">
        <f t="shared" si="1"/>
        <v>-2.6380881817086479</v>
      </c>
      <c r="U13" s="37" t="s">
        <v>53</v>
      </c>
    </row>
    <row r="14" spans="1:21" x14ac:dyDescent="0.4">
      <c r="A14" s="35" t="s">
        <v>37</v>
      </c>
      <c r="B14" s="7" t="s">
        <v>38</v>
      </c>
      <c r="C14" s="7">
        <v>7.5639014951179998E-4</v>
      </c>
      <c r="D14" s="7">
        <v>2.2444873755349999E-4</v>
      </c>
      <c r="E14" s="7">
        <v>6.9930181587349999E-4</v>
      </c>
      <c r="F14" s="7">
        <v>2.9444721975219998E-4</v>
      </c>
      <c r="G14" s="7">
        <v>7.0350424552380005E-4</v>
      </c>
      <c r="H14" s="7">
        <v>3.206452904965E-4</v>
      </c>
      <c r="I14" s="7">
        <v>0</v>
      </c>
      <c r="J14" s="7">
        <v>2.484694175812E-4</v>
      </c>
      <c r="K14" s="7">
        <v>5.145602542642026E-6</v>
      </c>
      <c r="L14" s="7">
        <v>1.061098222496926E-5</v>
      </c>
      <c r="Q14" s="8">
        <v>6.3710207981653999E-3</v>
      </c>
      <c r="R14" s="9">
        <f t="shared" si="0"/>
        <v>7.2942597375395701</v>
      </c>
      <c r="S14" s="9">
        <v>0.1321686239560107</v>
      </c>
      <c r="T14" s="9">
        <f t="shared" si="1"/>
        <v>-2.9195483646044491</v>
      </c>
      <c r="U14" s="37" t="s">
        <v>53</v>
      </c>
    </row>
    <row r="15" spans="1:21" ht="16.5" thickBot="1" x14ac:dyDescent="0.45">
      <c r="A15" s="38" t="s">
        <v>49</v>
      </c>
      <c r="B15" s="19" t="s">
        <v>50</v>
      </c>
      <c r="C15" s="39">
        <v>2.786E-4</v>
      </c>
      <c r="D15" s="19">
        <v>4.3958691356699999E-4</v>
      </c>
      <c r="E15" s="19">
        <v>1.8208744294174999E-3</v>
      </c>
      <c r="F15" s="19">
        <v>2.61491116078E-4</v>
      </c>
      <c r="G15" s="19">
        <v>1.3492014042845999E-3</v>
      </c>
      <c r="H15" s="19">
        <v>8.2427400398179997E-4</v>
      </c>
      <c r="I15" s="19">
        <v>0</v>
      </c>
      <c r="J15" s="19">
        <v>2.4456289210800359E-5</v>
      </c>
      <c r="K15" s="19">
        <v>3.2588684564496507E-5</v>
      </c>
      <c r="L15" s="19">
        <v>1.8051362887529999E-4</v>
      </c>
      <c r="M15" s="40"/>
      <c r="N15" s="41"/>
      <c r="O15" s="41"/>
      <c r="P15" s="41"/>
      <c r="Q15" s="42">
        <v>4.9986181482680601E-2</v>
      </c>
      <c r="R15" s="21">
        <f t="shared" si="0"/>
        <v>4.3223268681226328</v>
      </c>
      <c r="S15" s="21">
        <v>7.5763603896900081E-2</v>
      </c>
      <c r="T15" s="21">
        <f t="shared" si="1"/>
        <v>-3.7223512317175844</v>
      </c>
      <c r="U15" s="43" t="s">
        <v>53</v>
      </c>
    </row>
    <row r="16" spans="1:21" ht="16.5" thickBot="1" x14ac:dyDescent="0.45"/>
    <row r="17" spans="1:21" x14ac:dyDescent="0.4">
      <c r="A17" s="26"/>
      <c r="B17" s="27" t="s">
        <v>76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44"/>
      <c r="R17" s="45"/>
      <c r="S17" s="45"/>
      <c r="T17" s="45"/>
      <c r="U17" s="32"/>
    </row>
    <row r="18" spans="1:21" x14ac:dyDescent="0.4">
      <c r="A18" s="46" t="s">
        <v>0</v>
      </c>
      <c r="B18" s="13" t="s">
        <v>1</v>
      </c>
      <c r="C18" s="13" t="s">
        <v>19</v>
      </c>
      <c r="D18" s="13" t="s">
        <v>20</v>
      </c>
      <c r="E18" s="13" t="s">
        <v>21</v>
      </c>
      <c r="F18" s="13" t="s">
        <v>22</v>
      </c>
      <c r="G18" s="13" t="s">
        <v>23</v>
      </c>
      <c r="H18" s="13" t="s">
        <v>24</v>
      </c>
      <c r="I18" s="13" t="s">
        <v>55</v>
      </c>
      <c r="J18" s="13" t="s">
        <v>56</v>
      </c>
      <c r="K18" s="13" t="s">
        <v>57</v>
      </c>
      <c r="L18" s="13" t="s">
        <v>58</v>
      </c>
      <c r="M18" s="13" t="s">
        <v>59</v>
      </c>
      <c r="N18" s="13" t="s">
        <v>60</v>
      </c>
      <c r="O18" s="13" t="s">
        <v>61</v>
      </c>
      <c r="P18" s="13" t="s">
        <v>62</v>
      </c>
      <c r="Q18" s="14" t="s">
        <v>14</v>
      </c>
      <c r="R18" s="15" t="s">
        <v>15</v>
      </c>
      <c r="S18" s="16" t="s">
        <v>16</v>
      </c>
      <c r="T18" s="12" t="s">
        <v>17</v>
      </c>
      <c r="U18" s="47" t="s">
        <v>51</v>
      </c>
    </row>
    <row r="19" spans="1:21" x14ac:dyDescent="0.4">
      <c r="A19" s="48" t="s">
        <v>2</v>
      </c>
      <c r="B19" s="7" t="s">
        <v>3</v>
      </c>
      <c r="C19" s="7">
        <v>2.9078597455810002E-4</v>
      </c>
      <c r="D19" s="7">
        <v>2.2301740819936E-3</v>
      </c>
      <c r="E19" s="7">
        <v>1.7613996389097E-3</v>
      </c>
      <c r="F19" s="7">
        <v>3.6328172164380002E-4</v>
      </c>
      <c r="G19" s="7">
        <v>9.7182591461359997E-4</v>
      </c>
      <c r="H19" s="7">
        <v>3.1328038783730002E-3</v>
      </c>
      <c r="I19" s="7">
        <v>3.8945478708038001E-3</v>
      </c>
      <c r="J19" s="7">
        <v>8.9681677848360997E-3</v>
      </c>
      <c r="K19" s="7">
        <v>4.8131471746548004E-3</v>
      </c>
      <c r="L19" s="7">
        <v>1.86266973283221E-2</v>
      </c>
      <c r="M19" s="7">
        <v>2.9357508723263002E-3</v>
      </c>
      <c r="N19" s="7">
        <v>4.9723419077744996E-3</v>
      </c>
      <c r="O19" s="7">
        <v>5.6127483788372002E-3</v>
      </c>
      <c r="P19" s="7">
        <v>5.8975688207472E-3</v>
      </c>
      <c r="Q19" s="17">
        <v>1.7357235510868801E-2</v>
      </c>
      <c r="R19" s="9">
        <f t="shared" ref="R19:R32" si="2">-LOG(Q19,2)</f>
        <v>5.8483190019205011</v>
      </c>
      <c r="S19" s="18">
        <v>4.7759351225055422</v>
      </c>
      <c r="T19" s="9">
        <f t="shared" ref="T19:T32" si="3">LOG(S19,2)</f>
        <v>2.255783238806393</v>
      </c>
      <c r="U19" s="36" t="s">
        <v>52</v>
      </c>
    </row>
    <row r="20" spans="1:21" x14ac:dyDescent="0.4">
      <c r="A20" s="48" t="s">
        <v>4</v>
      </c>
      <c r="B20" s="7" t="s">
        <v>5</v>
      </c>
      <c r="C20" s="7">
        <v>6.30360934500552E-5</v>
      </c>
      <c r="D20" s="7">
        <v>3.9426532216260002E-4</v>
      </c>
      <c r="E20" s="7">
        <v>1.1320436118890001E-4</v>
      </c>
      <c r="F20" s="7">
        <v>2.6090091169520002E-4</v>
      </c>
      <c r="G20" s="7">
        <v>1.7416180972270001E-4</v>
      </c>
      <c r="H20" s="7">
        <v>0</v>
      </c>
      <c r="I20" s="7">
        <v>2.229511445998E-4</v>
      </c>
      <c r="J20" s="7">
        <v>8.1083961785969997E-4</v>
      </c>
      <c r="K20" s="7">
        <v>2.8580816835571808E-5</v>
      </c>
      <c r="L20" s="7">
        <v>5.3451044267710003E-4</v>
      </c>
      <c r="M20" s="7">
        <v>1.2194376594217001E-3</v>
      </c>
      <c r="N20" s="7">
        <v>9.2173089759209998E-4</v>
      </c>
      <c r="O20" s="7">
        <v>7.0362094532239996E-4</v>
      </c>
      <c r="P20" s="7">
        <v>4.170850966199E-4</v>
      </c>
      <c r="Q20" s="17">
        <v>1.54272320522347E-2</v>
      </c>
      <c r="R20" s="9">
        <f t="shared" si="2"/>
        <v>6.0183769524112209</v>
      </c>
      <c r="S20" s="18">
        <v>3.6238878526412659</v>
      </c>
      <c r="T20" s="9">
        <f t="shared" si="3"/>
        <v>1.8575383094289135</v>
      </c>
      <c r="U20" s="36" t="s">
        <v>52</v>
      </c>
    </row>
    <row r="21" spans="1:21" x14ac:dyDescent="0.4">
      <c r="A21" s="48" t="s">
        <v>6</v>
      </c>
      <c r="B21" s="7" t="s">
        <v>7</v>
      </c>
      <c r="C21" s="7">
        <v>3.3484445327730002E-4</v>
      </c>
      <c r="D21" s="7">
        <v>1.3192615272748E-3</v>
      </c>
      <c r="E21" s="7">
        <v>2.8773281106329998E-4</v>
      </c>
      <c r="F21" s="7">
        <v>2.6177642358179997E-4</v>
      </c>
      <c r="G21" s="7">
        <v>1.3162033422559E-3</v>
      </c>
      <c r="H21" s="7">
        <v>1.478562311264E-4</v>
      </c>
      <c r="I21" s="7">
        <v>1.3977075257825E-3</v>
      </c>
      <c r="J21" s="7">
        <v>2.1569914457378E-3</v>
      </c>
      <c r="K21" s="7">
        <v>3.4962205875051001E-3</v>
      </c>
      <c r="L21" s="7">
        <v>2.8564826082684001E-3</v>
      </c>
      <c r="M21" s="7">
        <v>1.4195973311443E-3</v>
      </c>
      <c r="N21" s="7">
        <v>2.1162458703676001E-3</v>
      </c>
      <c r="O21" s="7">
        <v>3.5769867975669997E-4</v>
      </c>
      <c r="P21" s="7">
        <v>2.700740404679E-4</v>
      </c>
      <c r="Q21" s="17">
        <v>2.9957633651400199E-2</v>
      </c>
      <c r="R21" s="9">
        <f t="shared" si="2"/>
        <v>5.0609325197236839</v>
      </c>
      <c r="S21" s="18">
        <v>2.8773716796357589</v>
      </c>
      <c r="T21" s="9">
        <f t="shared" si="3"/>
        <v>1.524751590814126</v>
      </c>
      <c r="U21" s="36" t="s">
        <v>52</v>
      </c>
    </row>
    <row r="22" spans="1:21" x14ac:dyDescent="0.4">
      <c r="A22" s="48" t="s">
        <v>8</v>
      </c>
      <c r="B22" s="7" t="s">
        <v>9</v>
      </c>
      <c r="C22" s="7">
        <v>2.1017281795209998E-3</v>
      </c>
      <c r="D22" s="7">
        <v>4.1635669778306E-3</v>
      </c>
      <c r="E22" s="7">
        <v>2.8839727948376001E-3</v>
      </c>
      <c r="F22" s="7">
        <v>2.5447336272134001E-3</v>
      </c>
      <c r="G22" s="7">
        <v>2.2999702648841E-3</v>
      </c>
      <c r="H22" s="7">
        <v>2.8990852178059001E-3</v>
      </c>
      <c r="I22" s="7">
        <v>6.0681848532103001E-3</v>
      </c>
      <c r="J22" s="7">
        <v>5.5961320451166996E-3</v>
      </c>
      <c r="K22" s="7">
        <v>3.0996478951797E-3</v>
      </c>
      <c r="L22" s="7">
        <v>8.5685019923377008E-3</v>
      </c>
      <c r="M22" s="7">
        <v>8.4195659316274995E-3</v>
      </c>
      <c r="N22" s="7">
        <v>9.0435615976903003E-3</v>
      </c>
      <c r="O22" s="7">
        <v>1.1233658955442399E-2</v>
      </c>
      <c r="P22" s="7">
        <v>8.4994579480441E-3</v>
      </c>
      <c r="Q22" s="17">
        <v>8.0424204021170001E-4</v>
      </c>
      <c r="R22" s="9">
        <f t="shared" si="2"/>
        <v>10.280082627321029</v>
      </c>
      <c r="S22" s="18">
        <v>2.6872894140548822</v>
      </c>
      <c r="T22" s="9">
        <f t="shared" si="3"/>
        <v>1.4261517042082263</v>
      </c>
      <c r="U22" s="36" t="s">
        <v>52</v>
      </c>
    </row>
    <row r="23" spans="1:21" x14ac:dyDescent="0.4">
      <c r="A23" s="48" t="s">
        <v>12</v>
      </c>
      <c r="B23" s="7" t="s">
        <v>13</v>
      </c>
      <c r="C23" s="7">
        <v>2.1147838503629999E-4</v>
      </c>
      <c r="D23" s="7">
        <v>2.8004504740210002E-4</v>
      </c>
      <c r="E23" s="7">
        <v>0</v>
      </c>
      <c r="F23" s="7">
        <v>2.5395416924420001E-4</v>
      </c>
      <c r="G23" s="7">
        <v>1.7856455493150001E-4</v>
      </c>
      <c r="H23" s="7">
        <v>0</v>
      </c>
      <c r="I23" s="7">
        <v>3.7018778738369997E-4</v>
      </c>
      <c r="J23" s="7">
        <v>1.868741861176E-4</v>
      </c>
      <c r="K23" s="7">
        <v>2.5901793504460002E-4</v>
      </c>
      <c r="L23" s="7">
        <v>2.6689127908819998E-4</v>
      </c>
      <c r="M23" s="7">
        <v>1.185297603316E-4</v>
      </c>
      <c r="N23" s="7">
        <v>5.0259813291080003E-4</v>
      </c>
      <c r="O23" s="7">
        <v>4.4894601729230001E-4</v>
      </c>
      <c r="P23" s="7">
        <v>3.4263324007210001E-4</v>
      </c>
      <c r="Q23" s="17">
        <v>4.0855466417695399E-2</v>
      </c>
      <c r="R23" s="9">
        <f t="shared" si="2"/>
        <v>4.6133270674360096</v>
      </c>
      <c r="S23" s="18">
        <v>2.0256205198897241</v>
      </c>
      <c r="T23" s="9">
        <f t="shared" si="3"/>
        <v>1.0183639247057075</v>
      </c>
      <c r="U23" s="37" t="s">
        <v>53</v>
      </c>
    </row>
    <row r="24" spans="1:21" x14ac:dyDescent="0.4">
      <c r="A24" s="48" t="s">
        <v>39</v>
      </c>
      <c r="B24" s="7" t="s">
        <v>40</v>
      </c>
      <c r="C24" s="7">
        <v>5.8841399366619997E-4</v>
      </c>
      <c r="D24" s="7">
        <v>8.5527930924210005E-4</v>
      </c>
      <c r="E24" s="7">
        <v>7.5342259498870003E-4</v>
      </c>
      <c r="F24" s="7">
        <v>5.1529888092359999E-4</v>
      </c>
      <c r="G24" s="7">
        <v>1.0893650118869E-3</v>
      </c>
      <c r="H24" s="7">
        <v>7.5606656391730002E-4</v>
      </c>
      <c r="I24" s="7">
        <v>2.313383935867E-4</v>
      </c>
      <c r="J24" s="7">
        <v>3.7976033373549999E-4</v>
      </c>
      <c r="K24" s="7">
        <v>3.8165353604130002E-4</v>
      </c>
      <c r="L24" s="7">
        <v>3.5752682389720002E-4</v>
      </c>
      <c r="M24" s="7">
        <v>5.0171231635050002E-4</v>
      </c>
      <c r="N24" s="7">
        <v>2.2730112535239999E-4</v>
      </c>
      <c r="O24" s="7">
        <v>3.778256811491E-4</v>
      </c>
      <c r="P24" s="7">
        <v>3.8558947241549999E-4</v>
      </c>
      <c r="Q24" s="17">
        <v>3.2376953653444999E-3</v>
      </c>
      <c r="R24" s="9">
        <f t="shared" si="2"/>
        <v>8.2708170357671786</v>
      </c>
      <c r="S24" s="18">
        <v>0.46777152979998993</v>
      </c>
      <c r="T24" s="9">
        <f t="shared" si="3"/>
        <v>-1.0961240379560853</v>
      </c>
      <c r="U24" s="37" t="s">
        <v>53</v>
      </c>
    </row>
    <row r="25" spans="1:21" x14ac:dyDescent="0.4">
      <c r="A25" s="48" t="s">
        <v>67</v>
      </c>
      <c r="B25" s="7" t="s">
        <v>68</v>
      </c>
      <c r="C25" s="7">
        <v>2.3501231744915002E-3</v>
      </c>
      <c r="D25" s="7">
        <v>1.1177893041041001E-3</v>
      </c>
      <c r="E25" s="7">
        <v>1.2142391889846001E-3</v>
      </c>
      <c r="F25" s="7">
        <v>2.5926120285003E-3</v>
      </c>
      <c r="G25" s="7">
        <v>2.0998897108238002E-3</v>
      </c>
      <c r="H25" s="7">
        <v>7.6325631381199996E-4</v>
      </c>
      <c r="I25" s="7">
        <v>4.3816937643320001E-4</v>
      </c>
      <c r="J25" s="7">
        <v>5.7464029584450001E-4</v>
      </c>
      <c r="K25" s="7">
        <v>5.5186464240090005E-4</v>
      </c>
      <c r="L25" s="7">
        <v>3.258564436107E-4</v>
      </c>
      <c r="M25" s="7">
        <v>1.3082271963316999E-3</v>
      </c>
      <c r="N25" s="7">
        <v>1.0410822859906999E-3</v>
      </c>
      <c r="O25" s="7">
        <v>1.2660128327945999E-3</v>
      </c>
      <c r="P25" s="7">
        <v>7.4868365501550005E-4</v>
      </c>
      <c r="Q25" s="17">
        <v>3.0645201027286399E-2</v>
      </c>
      <c r="R25" s="9">
        <f t="shared" si="2"/>
        <v>5.0281950211182442</v>
      </c>
      <c r="S25" s="18">
        <v>0.46270904708598182</v>
      </c>
      <c r="T25" s="9">
        <f t="shared" si="3"/>
        <v>-1.1118227875154294</v>
      </c>
      <c r="U25" s="37" t="s">
        <v>53</v>
      </c>
    </row>
    <row r="26" spans="1:21" x14ac:dyDescent="0.4">
      <c r="A26" s="48" t="s">
        <v>69</v>
      </c>
      <c r="B26" s="7" t="s">
        <v>70</v>
      </c>
      <c r="C26" s="7">
        <v>1.723228932353E-4</v>
      </c>
      <c r="D26" s="7">
        <v>2.218633153214E-4</v>
      </c>
      <c r="E26" s="7">
        <v>2.5916394438389999E-4</v>
      </c>
      <c r="F26" s="7">
        <v>5.2083760472301629E-5</v>
      </c>
      <c r="G26" s="7">
        <v>2.156609950489E-4</v>
      </c>
      <c r="H26" s="7">
        <v>8.477693043711161E-5</v>
      </c>
      <c r="I26" s="7">
        <v>1.086352670883E-4</v>
      </c>
      <c r="J26" s="7">
        <v>7.7297187281579366E-5</v>
      </c>
      <c r="K26" s="7">
        <v>4.6010705978918827E-5</v>
      </c>
      <c r="L26" s="7">
        <v>6.4376339455715498E-5</v>
      </c>
      <c r="M26" s="7">
        <v>6.6329090180979554E-5</v>
      </c>
      <c r="N26" s="7">
        <v>6.624238634748873E-5</v>
      </c>
      <c r="O26" s="7">
        <v>9.7667036499461722E-5</v>
      </c>
      <c r="P26" s="7">
        <v>3.391936719749888E-5</v>
      </c>
      <c r="Q26" s="17">
        <v>3.2589515638485E-2</v>
      </c>
      <c r="R26" s="9">
        <f t="shared" si="2"/>
        <v>4.9394482795868182</v>
      </c>
      <c r="S26" s="18">
        <v>0.41790416906651418</v>
      </c>
      <c r="T26" s="9">
        <f t="shared" si="3"/>
        <v>-1.2587559436412941</v>
      </c>
      <c r="U26" s="37" t="s">
        <v>53</v>
      </c>
    </row>
    <row r="27" spans="1:21" x14ac:dyDescent="0.4">
      <c r="A27" s="48" t="s">
        <v>73</v>
      </c>
      <c r="B27" s="7" t="s">
        <v>74</v>
      </c>
      <c r="C27" s="7">
        <v>1.8581639021234999E-3</v>
      </c>
      <c r="D27" s="7">
        <v>1.1905722612041E-3</v>
      </c>
      <c r="E27" s="7">
        <v>3.6669263453292002E-3</v>
      </c>
      <c r="F27" s="7">
        <v>1.3163088766333E-3</v>
      </c>
      <c r="G27" s="7">
        <v>4.7461892948092999E-3</v>
      </c>
      <c r="H27" s="7">
        <v>3.2121786488353002E-3</v>
      </c>
      <c r="I27" s="7">
        <v>1.1136406783121E-3</v>
      </c>
      <c r="J27" s="7">
        <v>5.3475411544009999E-4</v>
      </c>
      <c r="K27" s="7">
        <v>1.2149254462796E-3</v>
      </c>
      <c r="L27" s="7">
        <v>1.4102610825422999E-3</v>
      </c>
      <c r="M27" s="7">
        <v>9.3127192656660004E-4</v>
      </c>
      <c r="N27" s="7">
        <v>9.0287828334449996E-4</v>
      </c>
      <c r="O27" s="7">
        <v>1.2305746934119001E-3</v>
      </c>
      <c r="P27" s="7">
        <v>1.5110945889825001E-3</v>
      </c>
      <c r="Q27" s="17">
        <v>4.4221348169030603E-2</v>
      </c>
      <c r="R27" s="9">
        <f t="shared" si="2"/>
        <v>4.499113180741662</v>
      </c>
      <c r="S27" s="18">
        <v>0.41506627687067799</v>
      </c>
      <c r="T27" s="9">
        <f t="shared" si="3"/>
        <v>-1.2685863736608958</v>
      </c>
      <c r="U27" s="37" t="s">
        <v>53</v>
      </c>
    </row>
    <row r="28" spans="1:21" x14ac:dyDescent="0.4">
      <c r="A28" s="48" t="s">
        <v>63</v>
      </c>
      <c r="B28" s="7" t="s">
        <v>64</v>
      </c>
      <c r="C28" s="7">
        <v>3.2210600662273998E-3</v>
      </c>
      <c r="D28" s="7">
        <v>3.3996176599206001E-3</v>
      </c>
      <c r="E28" s="7">
        <v>4.8862777517293997E-3</v>
      </c>
      <c r="F28" s="7">
        <v>4.4189830771180997E-3</v>
      </c>
      <c r="G28" s="7">
        <v>7.73326183875E-3</v>
      </c>
      <c r="H28" s="7">
        <v>3.859876617011E-3</v>
      </c>
      <c r="I28" s="7">
        <v>1.8897329784990001E-4</v>
      </c>
      <c r="J28" s="7">
        <v>4.6514309333614999E-3</v>
      </c>
      <c r="K28" s="7">
        <v>2.473766699857E-4</v>
      </c>
      <c r="L28" s="7">
        <v>2.19958791097E-4</v>
      </c>
      <c r="M28" s="7">
        <v>1.8371796768901999E-3</v>
      </c>
      <c r="N28" s="7">
        <v>2.8003225524410001E-3</v>
      </c>
      <c r="O28" s="7">
        <v>1.7492621150277999E-3</v>
      </c>
      <c r="P28" s="7">
        <v>1.8176243206153E-3</v>
      </c>
      <c r="Q28" s="17">
        <v>7.1897619318692998E-3</v>
      </c>
      <c r="R28" s="9">
        <f t="shared" si="2"/>
        <v>7.1198402838720378</v>
      </c>
      <c r="S28" s="18">
        <v>0.36825712810026823</v>
      </c>
      <c r="T28" s="9">
        <f t="shared" si="3"/>
        <v>-1.4412146440990681</v>
      </c>
      <c r="U28" s="37" t="s">
        <v>53</v>
      </c>
    </row>
    <row r="29" spans="1:21" x14ac:dyDescent="0.4">
      <c r="A29" s="48" t="s">
        <v>29</v>
      </c>
      <c r="B29" s="7" t="s">
        <v>30</v>
      </c>
      <c r="C29" s="7">
        <v>6.0122369657977003E-3</v>
      </c>
      <c r="D29" s="7">
        <v>8.4412948302226998E-3</v>
      </c>
      <c r="E29" s="7">
        <v>7.9408453138523002E-3</v>
      </c>
      <c r="F29" s="7">
        <v>8.5779011394291008E-3</v>
      </c>
      <c r="G29" s="7">
        <v>8.4931012846785996E-3</v>
      </c>
      <c r="H29" s="7">
        <v>1.4712619980503E-2</v>
      </c>
      <c r="I29" s="7">
        <v>3.2573854074391E-3</v>
      </c>
      <c r="J29" s="7">
        <v>1.5547005865795E-3</v>
      </c>
      <c r="K29" s="7">
        <v>1.7269681820796E-3</v>
      </c>
      <c r="L29" s="7">
        <v>3.4974926640840001E-3</v>
      </c>
      <c r="M29" s="7">
        <v>2.1137473880894E-3</v>
      </c>
      <c r="N29" s="7">
        <v>5.1040062724964997E-3</v>
      </c>
      <c r="O29" s="7">
        <v>2.7589057685436999E-3</v>
      </c>
      <c r="P29" s="7">
        <v>3.5877127397087E-3</v>
      </c>
      <c r="Q29" s="17">
        <v>2.8164033801599E-3</v>
      </c>
      <c r="R29" s="9">
        <f t="shared" si="2"/>
        <v>8.4719303054883728</v>
      </c>
      <c r="S29" s="18">
        <v>0.32671359990014859</v>
      </c>
      <c r="T29" s="9">
        <f t="shared" si="3"/>
        <v>-1.6139015847084786</v>
      </c>
      <c r="U29" s="37" t="s">
        <v>53</v>
      </c>
    </row>
    <row r="30" spans="1:21" x14ac:dyDescent="0.4">
      <c r="A30" s="48" t="s">
        <v>71</v>
      </c>
      <c r="B30" s="7" t="s">
        <v>72</v>
      </c>
      <c r="C30" s="7">
        <v>1.126620749736E-4</v>
      </c>
      <c r="D30" s="7">
        <v>5.267024868486439E-5</v>
      </c>
      <c r="E30" s="7">
        <v>2.1689604716959999E-4</v>
      </c>
      <c r="F30" s="7">
        <v>1.068813989511E-4</v>
      </c>
      <c r="G30" s="7">
        <v>1.759853795187E-4</v>
      </c>
      <c r="H30" s="7">
        <v>4.1261771220662253E-5</v>
      </c>
      <c r="I30" s="7">
        <v>6.4898376856486353E-5</v>
      </c>
      <c r="J30" s="7">
        <v>1.8789638006614912E-5</v>
      </c>
      <c r="K30" s="7">
        <v>1.601864528917327E-5</v>
      </c>
      <c r="L30" s="7">
        <v>2.6728319820545449E-5</v>
      </c>
      <c r="M30" s="7">
        <v>1.9406141778719451E-5</v>
      </c>
      <c r="N30" s="7">
        <v>6.6879491571416664E-5</v>
      </c>
      <c r="O30" s="7">
        <v>2.0722208217505191E-5</v>
      </c>
      <c r="P30" s="7">
        <v>6.8235516139123736E-5</v>
      </c>
      <c r="Q30" s="17">
        <v>3.4216926702889401E-2</v>
      </c>
      <c r="R30" s="9">
        <f t="shared" si="2"/>
        <v>4.8691460041617081</v>
      </c>
      <c r="S30" s="18">
        <v>0.32031788276894829</v>
      </c>
      <c r="T30" s="9">
        <f t="shared" si="3"/>
        <v>-1.6424237514675564</v>
      </c>
      <c r="U30" s="37" t="s">
        <v>53</v>
      </c>
    </row>
    <row r="31" spans="1:21" x14ac:dyDescent="0.4">
      <c r="A31" s="48" t="s">
        <v>33</v>
      </c>
      <c r="B31" s="7" t="s">
        <v>34</v>
      </c>
      <c r="C31" s="7">
        <v>6.8796373303510005E-4</v>
      </c>
      <c r="D31" s="7">
        <v>5.6395925667089997E-4</v>
      </c>
      <c r="E31" s="7">
        <v>1.5488680186468999E-3</v>
      </c>
      <c r="F31" s="7">
        <v>8.4049313138340003E-4</v>
      </c>
      <c r="G31" s="7">
        <v>1.2991582275130001E-3</v>
      </c>
      <c r="H31" s="7">
        <v>1.3509134739989001E-3</v>
      </c>
      <c r="I31" s="7">
        <v>1.3911350740389999E-4</v>
      </c>
      <c r="J31" s="7">
        <v>8.1455144952953447E-5</v>
      </c>
      <c r="K31" s="7">
        <v>1.614097834818E-4</v>
      </c>
      <c r="L31" s="7">
        <v>3.2614883234889999E-4</v>
      </c>
      <c r="M31" s="7">
        <v>3.7601145086200001E-4</v>
      </c>
      <c r="N31" s="7">
        <v>2.1025984544460001E-4</v>
      </c>
      <c r="O31" s="7">
        <v>4.676701151746E-4</v>
      </c>
      <c r="P31" s="7">
        <v>5.1425618894810005E-4</v>
      </c>
      <c r="Q31" s="17">
        <v>4.2881117819610999E-3</v>
      </c>
      <c r="R31" s="9">
        <f t="shared" si="2"/>
        <v>7.8654417703824988</v>
      </c>
      <c r="S31" s="18">
        <v>0.27136339042681212</v>
      </c>
      <c r="T31" s="9">
        <f t="shared" si="3"/>
        <v>-1.8817019946621156</v>
      </c>
      <c r="U31" s="37" t="s">
        <v>53</v>
      </c>
    </row>
    <row r="32" spans="1:21" ht="16.5" thickBot="1" x14ac:dyDescent="0.45">
      <c r="A32" s="49" t="s">
        <v>65</v>
      </c>
      <c r="B32" s="19" t="s">
        <v>66</v>
      </c>
      <c r="C32" s="19">
        <v>1.4659572872596999E-3</v>
      </c>
      <c r="D32" s="19">
        <v>1.2391372153742E-3</v>
      </c>
      <c r="E32" s="19">
        <v>1.6604499658446001E-3</v>
      </c>
      <c r="F32" s="19">
        <v>1.0849789942185999E-3</v>
      </c>
      <c r="G32" s="19">
        <v>1.9452401093661999E-3</v>
      </c>
      <c r="H32" s="19">
        <v>2.4409452562449999E-4</v>
      </c>
      <c r="I32" s="19">
        <v>0</v>
      </c>
      <c r="J32" s="19">
        <v>5.4762287482229999E-4</v>
      </c>
      <c r="K32" s="19">
        <v>0</v>
      </c>
      <c r="L32" s="19">
        <v>5.5428444573800005E-4</v>
      </c>
      <c r="M32" s="19">
        <v>0</v>
      </c>
      <c r="N32" s="19">
        <v>5.0884201561100003E-4</v>
      </c>
      <c r="O32" s="19">
        <v>4.3026088132610001E-4</v>
      </c>
      <c r="P32" s="19">
        <v>6.2496218741300001E-4</v>
      </c>
      <c r="Q32" s="20">
        <v>9.2207462829132E-3</v>
      </c>
      <c r="R32" s="21">
        <f t="shared" si="2"/>
        <v>6.7609007644752603</v>
      </c>
      <c r="S32" s="22">
        <v>0.26171681176747802</v>
      </c>
      <c r="T32" s="21">
        <f t="shared" si="3"/>
        <v>-1.9339214938695903</v>
      </c>
      <c r="U32" s="43" t="s">
        <v>53</v>
      </c>
    </row>
  </sheetData>
  <sortState xmlns:xlrd2="http://schemas.microsoft.com/office/spreadsheetml/2017/richdata2" ref="A4:P16">
    <sortCondition descending="1" ref="P4:P16"/>
  </sortState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Center+Pen v 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Wang</dc:creator>
  <cp:lastModifiedBy>Golpich, Mojtaba</cp:lastModifiedBy>
  <cp:lastPrinted>2025-08-01T13:46:57Z</cp:lastPrinted>
  <dcterms:created xsi:type="dcterms:W3CDTF">2025-04-27T16:19:25Z</dcterms:created>
  <dcterms:modified xsi:type="dcterms:W3CDTF">2025-08-01T14:53:44Z</dcterms:modified>
</cp:coreProperties>
</file>