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202300"/>
  <mc:AlternateContent xmlns:mc="http://schemas.openxmlformats.org/markup-compatibility/2006">
    <mc:Choice Requires="x15">
      <x15ac:absPath xmlns:x15ac="http://schemas.microsoft.com/office/spreadsheetml/2010/11/ac" url="/Users/msoren/Desktop/W-OXPHOS-paper/"/>
    </mc:Choice>
  </mc:AlternateContent>
  <xr:revisionPtr revIDLastSave="0" documentId="13_ncr:1_{F9822323-7FA8-C249-AAAD-A702B04EC643}" xr6:coauthVersionLast="47" xr6:coauthVersionMax="47" xr10:uidLastSave="{00000000-0000-0000-0000-000000000000}"/>
  <bookViews>
    <workbookView xWindow="9400" yWindow="500" windowWidth="29420" windowHeight="24640" xr2:uid="{88279126-68D2-994E-B5A5-8B435A984C25}"/>
  </bookViews>
  <sheets>
    <sheet name="Supp. Table 4 WGS samples" sheetId="2" r:id="rId1"/>
    <sheet name="Suppl. Table 5 PAML results" sheetId="5" r:id="rId2"/>
    <sheet name="Suppl. Table 6 mtDNA samples" sheetId="4" r:id="rId3"/>
    <sheet name="Suppl. Table 7 W annotations"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0" i="5" l="1"/>
  <c r="D150" i="5"/>
  <c r="C150" i="5"/>
  <c r="B150" i="5"/>
  <c r="F107" i="2" l="1"/>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alcChain>
</file>

<file path=xl/sharedStrings.xml><?xml version="1.0" encoding="utf-8"?>
<sst xmlns="http://schemas.openxmlformats.org/spreadsheetml/2006/main" count="5185" uniqueCount="1868">
  <si>
    <t>W-chromosome status of individual genes</t>
  </si>
  <si>
    <t>Gene</t>
  </si>
  <si>
    <t>Apho</t>
  </si>
  <si>
    <t>Mate</t>
  </si>
  <si>
    <t>Scan</t>
  </si>
  <si>
    <t>Tgut</t>
  </si>
  <si>
    <t>Lstr</t>
  </si>
  <si>
    <t>Vmac</t>
  </si>
  <si>
    <t>Vcha</t>
  </si>
  <si>
    <t>Aimb_PB</t>
  </si>
  <si>
    <t>Aimb_PR</t>
  </si>
  <si>
    <t>Aimb_CE</t>
  </si>
  <si>
    <t>Aimb_CJ</t>
  </si>
  <si>
    <t>Notes</t>
  </si>
  <si>
    <t>ARK2N (C18orf25)</t>
  </si>
  <si>
    <t>F</t>
  </si>
  <si>
    <t>ARRDC3</t>
  </si>
  <si>
    <t>ATP5F1A</t>
  </si>
  <si>
    <t>CHD1</t>
  </si>
  <si>
    <t>CKMT2</t>
  </si>
  <si>
    <t>DCAF12</t>
  </si>
  <si>
    <t>GNAQ</t>
  </si>
  <si>
    <t>GOLPH3</t>
  </si>
  <si>
    <t>HINT1</t>
  </si>
  <si>
    <t>f56</t>
  </si>
  <si>
    <t>HNRNPK</t>
  </si>
  <si>
    <t>KCMF1</t>
  </si>
  <si>
    <t>MIER3</t>
  </si>
  <si>
    <t>NIPBL</t>
  </si>
  <si>
    <t>RASA1</t>
  </si>
  <si>
    <t>P85</t>
  </si>
  <si>
    <t>RFX3</t>
  </si>
  <si>
    <t>RPL37</t>
  </si>
  <si>
    <t>SMAD2</t>
  </si>
  <si>
    <t>SMAD4</t>
  </si>
  <si>
    <t>f93</t>
  </si>
  <si>
    <t>SPIN1</t>
  </si>
  <si>
    <t>SREK1</t>
  </si>
  <si>
    <t>SUB1</t>
  </si>
  <si>
    <t>TNPO1</t>
  </si>
  <si>
    <t>UBAP1</t>
  </si>
  <si>
    <t>UBE2R2</t>
  </si>
  <si>
    <t>VCP</t>
  </si>
  <si>
    <t>ZFAND5</t>
  </si>
  <si>
    <t>ZFR</t>
  </si>
  <si>
    <t>ZNF131</t>
  </si>
  <si>
    <t>f95</t>
  </si>
  <si>
    <t>ZSWIM6</t>
  </si>
  <si>
    <t>BTF3</t>
  </si>
  <si>
    <t>L</t>
  </si>
  <si>
    <t>CDC37L1</t>
  </si>
  <si>
    <t>P90</t>
  </si>
  <si>
    <t>CERT1</t>
  </si>
  <si>
    <t>CTIF</t>
  </si>
  <si>
    <t>RP10</t>
  </si>
  <si>
    <t>RP13</t>
  </si>
  <si>
    <t>CWH18orf32</t>
  </si>
  <si>
    <t>FAM219A</t>
  </si>
  <si>
    <t>P47</t>
  </si>
  <si>
    <t>P53</t>
  </si>
  <si>
    <t>RP29</t>
  </si>
  <si>
    <t>RP28</t>
  </si>
  <si>
    <t>FCHO2</t>
  </si>
  <si>
    <t>P73</t>
  </si>
  <si>
    <t>P83</t>
  </si>
  <si>
    <t>f83</t>
  </si>
  <si>
    <t>P51</t>
  </si>
  <si>
    <t>RP6</t>
  </si>
  <si>
    <t>P60</t>
  </si>
  <si>
    <t>RP9</t>
  </si>
  <si>
    <t>FEM1C</t>
  </si>
  <si>
    <t>P71</t>
  </si>
  <si>
    <t>P100</t>
  </si>
  <si>
    <t>HOMER1</t>
  </si>
  <si>
    <t>P49</t>
  </si>
  <si>
    <t>RP24</t>
  </si>
  <si>
    <t>RP15</t>
  </si>
  <si>
    <t>KIF2A</t>
  </si>
  <si>
    <t>P88</t>
  </si>
  <si>
    <t>P45</t>
  </si>
  <si>
    <t>P46</t>
  </si>
  <si>
    <t>MACIR</t>
  </si>
  <si>
    <t>MAP1B</t>
  </si>
  <si>
    <t>MEX3C</t>
  </si>
  <si>
    <t>MRPS36</t>
  </si>
  <si>
    <t>PAIP1</t>
  </si>
  <si>
    <t>PIAS2</t>
  </si>
  <si>
    <t>RP33</t>
  </si>
  <si>
    <t>P93</t>
  </si>
  <si>
    <t>PRKAA1</t>
  </si>
  <si>
    <t>P92</t>
  </si>
  <si>
    <t>RPL17</t>
  </si>
  <si>
    <t>SCAMP1</t>
  </si>
  <si>
    <t>P84</t>
  </si>
  <si>
    <t>SLC25A51</t>
  </si>
  <si>
    <t>SMAD7</t>
  </si>
  <si>
    <t>SNX18</t>
  </si>
  <si>
    <t>TMED7</t>
  </si>
  <si>
    <t>UBAP2</t>
  </si>
  <si>
    <t>P87</t>
  </si>
  <si>
    <t>UBQLN1</t>
  </si>
  <si>
    <t>RP23</t>
  </si>
  <si>
    <t>RP32</t>
  </si>
  <si>
    <t>RP25</t>
  </si>
  <si>
    <t>P82</t>
  </si>
  <si>
    <t>ATOSB</t>
  </si>
  <si>
    <t>P58</t>
  </si>
  <si>
    <t>FOXD1</t>
  </si>
  <si>
    <t>HMGCS1</t>
  </si>
  <si>
    <t>P50</t>
  </si>
  <si>
    <t>RP12</t>
  </si>
  <si>
    <t>KIF24</t>
  </si>
  <si>
    <t>P40</t>
  </si>
  <si>
    <t>RP3</t>
  </si>
  <si>
    <t>MAPK4</t>
  </si>
  <si>
    <t>ME2</t>
  </si>
  <si>
    <t>P48</t>
  </si>
  <si>
    <t>NTRK2</t>
  </si>
  <si>
    <t>P72</t>
  </si>
  <si>
    <t>RP7</t>
  </si>
  <si>
    <t>PCGF3</t>
  </si>
  <si>
    <t>P63</t>
  </si>
  <si>
    <t>P69</t>
  </si>
  <si>
    <t>PTCH1</t>
  </si>
  <si>
    <t>P70</t>
  </si>
  <si>
    <t>RNF38</t>
  </si>
  <si>
    <t>RP18</t>
  </si>
  <si>
    <t>P41</t>
  </si>
  <si>
    <t>RP8</t>
  </si>
  <si>
    <t>SETBP1</t>
  </si>
  <si>
    <t>SNX2</t>
  </si>
  <si>
    <t>RP14</t>
  </si>
  <si>
    <t>RP31</t>
  </si>
  <si>
    <t>P57</t>
  </si>
  <si>
    <t>TMEM161B</t>
  </si>
  <si>
    <t>GPBP1</t>
  </si>
  <si>
    <t>KCNN2</t>
  </si>
  <si>
    <t>RP30</t>
  </si>
  <si>
    <t>PGGT1B</t>
  </si>
  <si>
    <t>RGS7BP</t>
  </si>
  <si>
    <t>UHRF2</t>
  </si>
  <si>
    <t>ZNF462</t>
  </si>
  <si>
    <t>APBA1</t>
  </si>
  <si>
    <t>IFNW1</t>
  </si>
  <si>
    <t>NFIL3</t>
  </si>
  <si>
    <t>RICTOR</t>
  </si>
  <si>
    <t>SMC2</t>
  </si>
  <si>
    <t>Aimb</t>
  </si>
  <si>
    <t>NF</t>
  </si>
  <si>
    <t>ARK2N</t>
  </si>
  <si>
    <t>NC_066342.1 — LOC103824813</t>
  </si>
  <si>
    <t>NC_045028.1 — LOC116806906</t>
  </si>
  <si>
    <t>NW_026530539.1 — LOC128822770</t>
  </si>
  <si>
    <t>NW_026530320.1 — LOC128782850</t>
  </si>
  <si>
    <t>NC_066342.1 — LOC103824792</t>
  </si>
  <si>
    <t>NC_045028.1 — LOC116806883</t>
  </si>
  <si>
    <t>NW_026530537.1 — LOC128822756</t>
  </si>
  <si>
    <t>NW_026530321.1 — LOC128782855</t>
  </si>
  <si>
    <t>NC_066342.1 — not annotated</t>
  </si>
  <si>
    <t>NC_066342.1 — LOC103824915</t>
  </si>
  <si>
    <t>NC_045028.1 — LOC116806651</t>
  </si>
  <si>
    <t>NW_026530534.1 — LOC128822721</t>
  </si>
  <si>
    <t>NW_026530320.1 — LOC128782853</t>
  </si>
  <si>
    <t>NC_066342.1 — LOC103825074</t>
  </si>
  <si>
    <t>NC_045028.1 — LOC116806881</t>
  </si>
  <si>
    <t>NW_026530534.1 — LOC128822719</t>
  </si>
  <si>
    <t>NW_026530323.1 — LOC128782864</t>
  </si>
  <si>
    <t>NC_066342.1 — LOC103814606</t>
  </si>
  <si>
    <t>NC_045028.1 — LOC116806914</t>
  </si>
  <si>
    <t>NW_026530344.1 — LOC128783026</t>
  </si>
  <si>
    <t>NC_066342.1 — LOC103824645</t>
  </si>
  <si>
    <t>NC_071569.1 — LOC128802372</t>
  </si>
  <si>
    <t>NC_066342.1 — LOC103823411</t>
  </si>
  <si>
    <t>NC_045028.1 — CHD1W</t>
  </si>
  <si>
    <t>NW_026530331.1 — LOC128782875</t>
  </si>
  <si>
    <t>NC_066342.1 — LOC103824904</t>
  </si>
  <si>
    <t>NC_045028.1 — LOC116806982</t>
  </si>
  <si>
    <t>NC_071569.1 — LOC128802377</t>
  </si>
  <si>
    <t>NC_066342.1 — LOC108962568</t>
  </si>
  <si>
    <t>NC_045028.1 — not annotated</t>
  </si>
  <si>
    <t>NC_066342.1 — LOC127060974</t>
  </si>
  <si>
    <t>NC_045028.1 — LOC116806892</t>
  </si>
  <si>
    <t>NC_071569.1 — not annotated</t>
  </si>
  <si>
    <t>NC_066342.1 — LOC103824724</t>
  </si>
  <si>
    <t>NW_026530538.1 — LOC128822758</t>
  </si>
  <si>
    <t>NW_026530342.1 — LOC128783015</t>
  </si>
  <si>
    <t>NC_066342.1 — LOC103825026</t>
  </si>
  <si>
    <t>NW_026530534.1 — not annotated</t>
  </si>
  <si>
    <t>NC_066342.1 — LOC127060961</t>
  </si>
  <si>
    <t>NW_026530535.1 — LOC128822731</t>
  </si>
  <si>
    <t>NW_026530331.1 — LOC128782877</t>
  </si>
  <si>
    <t>NC_066342.1 — LOC103824911</t>
  </si>
  <si>
    <t>NW_026530535.1 — LOC128822733</t>
  </si>
  <si>
    <t>NW_026530341.1 — LOC128783004</t>
  </si>
  <si>
    <t>NC_066342.1 — LOC103824735</t>
  </si>
  <si>
    <t>NC_045028.1 — LOC116806898</t>
  </si>
  <si>
    <t>NC_071610.1 — LOC128821385</t>
  </si>
  <si>
    <t>NW_026530343.1 — LOC128783022</t>
  </si>
  <si>
    <t>NC_066342.1 — LOC127060973</t>
  </si>
  <si>
    <t>NC_045028.1 — LOC116806866</t>
  </si>
  <si>
    <t>NC_071610.1 — LOC128821387</t>
  </si>
  <si>
    <t>NW_026530338.1 — LOC128782887</t>
  </si>
  <si>
    <t>NC_066342.1 — ENSSCAG00000019919</t>
  </si>
  <si>
    <t>NW_026530536.1 — not annotated</t>
  </si>
  <si>
    <t>NW_026530320.1 — LOC128782844</t>
  </si>
  <si>
    <t>NW_026530327.1 — not annotated</t>
  </si>
  <si>
    <t>NC_066342.1 — LOC103823413</t>
  </si>
  <si>
    <t>NC_045028.1 — LOC116806864</t>
  </si>
  <si>
    <t>NC_071569.1 — LOC128802359</t>
  </si>
  <si>
    <t>NC_066342.1 — LOC127060959</t>
  </si>
  <si>
    <t>NC_066342.1 — LOC103824839</t>
  </si>
  <si>
    <t>NC_045028.1 — LOC116806879</t>
  </si>
  <si>
    <t>NC_071569.1 — LOC128802362</t>
  </si>
  <si>
    <t>NC_066342.1 — LOC103821203</t>
  </si>
  <si>
    <t>NC_066342.1 — LOC103826099</t>
  </si>
  <si>
    <t>NC_045028.1 — LOC116806870</t>
  </si>
  <si>
    <t>NW_026530535.1 — LOC128822735</t>
  </si>
  <si>
    <t>NW_026530322.1 — LOC128782856</t>
  </si>
  <si>
    <t>NC_066342.1 — LOC103824800</t>
  </si>
  <si>
    <t>NC_066342.1 — LOC103824875</t>
  </si>
  <si>
    <t>NC_045028.1 — LOC116806990</t>
  </si>
  <si>
    <t>NC_071569.1 — LOC128802383</t>
  </si>
  <si>
    <t>NC_071610.1 — LOC128821380</t>
  </si>
  <si>
    <t>NW_026530339.1 — LOC128782890</t>
  </si>
  <si>
    <t>NC_066342.1 — MEX3C</t>
  </si>
  <si>
    <t>NC_071610.1 — LOC128821394</t>
  </si>
  <si>
    <t>NW_026530339.1 — MEX3C</t>
  </si>
  <si>
    <t>NC_066342.1 — LOC103821046</t>
  </si>
  <si>
    <t>NC_045028.1 — LOC116806869</t>
  </si>
  <si>
    <t>NW_026530535.1 — LOC128822728</t>
  </si>
  <si>
    <t>NW_026530331.1 — LOC128782876</t>
  </si>
  <si>
    <t>NC_066342.1 — LOC103825436</t>
  </si>
  <si>
    <t>NC_045028.1 — LOC115492298</t>
  </si>
  <si>
    <t>NC_071569.1 — LOC128802382</t>
  </si>
  <si>
    <t>NC_066342.1 — LOC103824654</t>
  </si>
  <si>
    <t>NC_045028.1 — LOC116806872</t>
  </si>
  <si>
    <t>NC_071610.1 — LOC128821384</t>
  </si>
  <si>
    <t>NW_026530339.1 — LOC128782892</t>
  </si>
  <si>
    <t>NW_026530321.1 — not annotated</t>
  </si>
  <si>
    <t>NC_066342.1 — LOC103824791</t>
  </si>
  <si>
    <t>NC_045028.1 — LOC116806924</t>
  </si>
  <si>
    <t>NW_026530534.1 — LOC128822720</t>
  </si>
  <si>
    <t>NW_026530325.1 — LOC128782870</t>
  </si>
  <si>
    <t>NW_026530538.1 — not annotated</t>
  </si>
  <si>
    <t>NW_026530342.1 — not annotated</t>
  </si>
  <si>
    <t>NW_026530535.1 — not annotated</t>
  </si>
  <si>
    <t>NW_026530341.1 — not annotated</t>
  </si>
  <si>
    <t>NC_066342.1 — LOC127060967</t>
  </si>
  <si>
    <t>NW_026530539.1 — LOC128822769</t>
  </si>
  <si>
    <t>NW_026530320.1 — not annotated</t>
  </si>
  <si>
    <t>NC_066342.1 — LOC103824837</t>
  </si>
  <si>
    <t>NC_045028.1 — LOC116806958</t>
  </si>
  <si>
    <t>NC_071610.1 — LOC128821386</t>
  </si>
  <si>
    <t>NW_026530343.1 — LOC128783021</t>
  </si>
  <si>
    <t>NC_066342.1 — LOC103824743</t>
  </si>
  <si>
    <t>NC_045028.1 — LOC116806888</t>
  </si>
  <si>
    <t>NC_071569.1 — LOC128802364</t>
  </si>
  <si>
    <t>NC_066342.1 — LOC103824681</t>
  </si>
  <si>
    <t>NC_045028.1 — LOC116806853</t>
  </si>
  <si>
    <t>NW_026530536.1 — LOC128822748</t>
  </si>
  <si>
    <t>NW_026530344.1 — LOC128783025</t>
  </si>
  <si>
    <t>NW_026530546.1 — not annotated</t>
  </si>
  <si>
    <t>NW_026530344.1 — not annotated</t>
  </si>
  <si>
    <t>NW_026530536.1 — LOC128822752</t>
  </si>
  <si>
    <t>NW_026530320.1 — LOC128782840</t>
  </si>
  <si>
    <t>NC_066342.1 — LOC103815789</t>
  </si>
  <si>
    <t>NC_045028.1 — LOC116806891</t>
  </si>
  <si>
    <t>NC_071569.1 — LOC128802380</t>
  </si>
  <si>
    <t>NC_066342.1 — LOC103824835</t>
  </si>
  <si>
    <t>NC_045028.1 — LOC100190109</t>
  </si>
  <si>
    <t>NC_071610.1 — LOC128821388</t>
  </si>
  <si>
    <t>NW_026530343.1 — LOC128783020</t>
  </si>
  <si>
    <t>NC_066342.1 — LOC108963739</t>
  </si>
  <si>
    <t>NW_026530331.1 — not annotated</t>
  </si>
  <si>
    <t>NC_071610.1 — not annotated</t>
  </si>
  <si>
    <t>NW_026530339.1 — not annotated</t>
  </si>
  <si>
    <t>NC_066342.1 — LOC103827276</t>
  </si>
  <si>
    <t>NC_045028.1 — LOC121468028</t>
  </si>
  <si>
    <t>NW_026530534.1 — LOC128822710</t>
  </si>
  <si>
    <t>NW_026530327.1 — LOC128782872</t>
  </si>
  <si>
    <t>NC_066342.1 — LOC103824734</t>
  </si>
  <si>
    <t>NC_045028.1 — LOC116806871</t>
  </si>
  <si>
    <t>NW_026530534.1 — LOC128822722</t>
  </si>
  <si>
    <t>NW_026530320.1 — LOC128782851</t>
  </si>
  <si>
    <t>NC_066342.1 — SMAD4</t>
  </si>
  <si>
    <t>NC_045028.1 — LOC116806878</t>
  </si>
  <si>
    <t>NC_071610.1 — LOC128821393</t>
  </si>
  <si>
    <t>NW_026530339.1 — LOC128782894</t>
  </si>
  <si>
    <t>NC_066342.1 — LOC127060972</t>
  </si>
  <si>
    <t>NC_066342.1 — LOC103821029</t>
  </si>
  <si>
    <t>NC_045028.1 — LOC116806874</t>
  </si>
  <si>
    <t>NW_026530534.1 — LOC128822717</t>
  </si>
  <si>
    <t>NW_026530323.1 — LOC128782863</t>
  </si>
  <si>
    <t>NC_066342.1 — LOC103824914</t>
  </si>
  <si>
    <t>NC_045028.1 — LOC116806909</t>
  </si>
  <si>
    <t>NW_026530534.1 — LOC128822716</t>
  </si>
  <si>
    <t>NW_026530324.1 — LOC128782868</t>
  </si>
  <si>
    <t>NC_066342.1 — LOC103825432</t>
  </si>
  <si>
    <t>NC_045028.1 — LOC116806889</t>
  </si>
  <si>
    <t>NC_071610.1 — LOC128821375</t>
  </si>
  <si>
    <t>NW_026530320.1 — LOC128782842</t>
  </si>
  <si>
    <t>NC_066342.1 — LOC103824953</t>
  </si>
  <si>
    <t>NC_045028.1 — LOC116806894</t>
  </si>
  <si>
    <t>NC_071610.1 — LOC128821392</t>
  </si>
  <si>
    <t>NW_026530338.1 — LOC128782886</t>
  </si>
  <si>
    <t>NC_066342.1 — LOC103824943</t>
  </si>
  <si>
    <t>NC_066342.1 — LOC103823257</t>
  </si>
  <si>
    <t>NC_045028.1 — LOC116806923</t>
  </si>
  <si>
    <t>NW_026530535.1 — LOC128822736</t>
  </si>
  <si>
    <t>NW_026530331.1 — LOC128782878</t>
  </si>
  <si>
    <t>NC_066342.1 — LOC103824730</t>
  </si>
  <si>
    <t>NW_026530538.1 — LOC128822760</t>
  </si>
  <si>
    <t>NW_026530342.1 — LOC128783014</t>
  </si>
  <si>
    <t>NC_066342.1 — LOC103824732</t>
  </si>
  <si>
    <t>NC_045028.1 — LOC116806978</t>
  </si>
  <si>
    <t>NW_026530535.1 — LOC128822745</t>
  </si>
  <si>
    <t>NW_026530341.1 — LOC128783005</t>
  </si>
  <si>
    <t>NC_066342.1 — LOC103822078</t>
  </si>
  <si>
    <t>NC_045028.1 — LOC116806979</t>
  </si>
  <si>
    <t>NW_026530535.1 — LOC128822743</t>
  </si>
  <si>
    <t>NW_026530341.1 — LOC128783009</t>
  </si>
  <si>
    <t>NC_071569.1 — LOC128802379</t>
  </si>
  <si>
    <t>NC_066342.1 — LOC103824680</t>
  </si>
  <si>
    <t>NC_045028.1 — LOC116806862</t>
  </si>
  <si>
    <t>NW_026530535.1 — LOC128822737</t>
  </si>
  <si>
    <t>NW_026530331.1 — LOC128782881</t>
  </si>
  <si>
    <t>NC_066342.1 — LOC103812267</t>
  </si>
  <si>
    <t>NC_045028.1 — LOC116806882</t>
  </si>
  <si>
    <t>NW_026530331.1 — LOC128782883</t>
  </si>
  <si>
    <t>NC_066342.1 — LOC103824833</t>
  </si>
  <si>
    <t>NC_045028.1 — LOC116806641</t>
  </si>
  <si>
    <t>NW_026530539.1 — LOC128822764</t>
  </si>
  <si>
    <t>NW_026530320.1 — LOC128782841</t>
  </si>
  <si>
    <t>NC_066342.1 — LOC103824902</t>
  </si>
  <si>
    <t>NC_045028.1 — LOC116806918</t>
  </si>
  <si>
    <t>NW_026530534.1 — LOC128822707</t>
  </si>
  <si>
    <t>NW_026530322.1 — LOC128782862</t>
  </si>
  <si>
    <t>NC_066342.1 — LOC103824691</t>
  </si>
  <si>
    <t>NC_045028.1 — LOC116806985</t>
  </si>
  <si>
    <t>NC_071610.1 — LOC128821391</t>
  </si>
  <si>
    <t>NW_026530338.1 — LOC128782885</t>
  </si>
  <si>
    <t>NC_071709.1 — LOC129132431</t>
  </si>
  <si>
    <t>NC_050510.2 — LOC118701504</t>
  </si>
  <si>
    <t>NW_027099315.1 — LOC137465599</t>
  </si>
  <si>
    <t>NC_071709.1 — LOC129132400</t>
  </si>
  <si>
    <t>NW_027099339.1 — LOC137465624</t>
  </si>
  <si>
    <t>NC_071709.1 — LOC129132419</t>
  </si>
  <si>
    <t>NC_050510.2 — LOC118701527</t>
  </si>
  <si>
    <t>NW_027099315.1 — LOC137465614</t>
  </si>
  <si>
    <t>NC_071709.1 — LOC129132415</t>
  </si>
  <si>
    <t>NW_026530958.1 — LOC129133622</t>
  </si>
  <si>
    <t>NW_026530962.1 — LOC129133658</t>
  </si>
  <si>
    <t>NC_050510.2 — LOC118701542</t>
  </si>
  <si>
    <t>NC_089720.1 — LOC137464305</t>
  </si>
  <si>
    <t>NC_071709.1 — LOC129132422</t>
  </si>
  <si>
    <t>NC_050510.2 — LOC118701526</t>
  </si>
  <si>
    <t>NW_027099315.1 — LOC137465609</t>
  </si>
  <si>
    <t>NC_071709.1 — LOC129132424</t>
  </si>
  <si>
    <t>NC_050510.2 — LOC118701491</t>
  </si>
  <si>
    <t>NC_071709.1 — LOC129132414</t>
  </si>
  <si>
    <t>NC_050510.2 — LOC118701512</t>
  </si>
  <si>
    <t>NC_071709.1 — LOC129132392</t>
  </si>
  <si>
    <t>NC_050510.2 — LOC118701524</t>
  </si>
  <si>
    <t>NC_089720.1 — LOC137464292</t>
  </si>
  <si>
    <t>NC_071709.1 — LOC129132430</t>
  </si>
  <si>
    <t>NC_050510.2 — LOC118701559</t>
  </si>
  <si>
    <t>NW_027099315.1 — not annotated</t>
  </si>
  <si>
    <t>NC_071709.1 — not annotated</t>
  </si>
  <si>
    <t>NC_089720.1 — not annotated</t>
  </si>
  <si>
    <t>NC_050510.2 — LOC118701514</t>
  </si>
  <si>
    <t>NW_027099315.1 — LOC137465571</t>
  </si>
  <si>
    <t>NW_026530956.1 — LOC129133608</t>
  </si>
  <si>
    <t>NW_026530820.1 — LOC118701546</t>
  </si>
  <si>
    <t>NC_089720.1 — LOC137464280</t>
  </si>
  <si>
    <t>NW_026530959.1 — various</t>
  </si>
  <si>
    <t>NC_089720.1 — LOC137464253</t>
  </si>
  <si>
    <t>NC_071709.1 — LOC129132417</t>
  </si>
  <si>
    <t>NC_050510.2 — LOC118701540</t>
  </si>
  <si>
    <t>NC_071709.1 — LOC129132389</t>
  </si>
  <si>
    <t>NC_050510.2 — LOC118701501</t>
  </si>
  <si>
    <t>NC_071709.1 — LOC129132412</t>
  </si>
  <si>
    <t>NW_027099315.1 — LOC137465563</t>
  </si>
  <si>
    <t>NC_050510.2 — not annotated</t>
  </si>
  <si>
    <t>NW_026530961.1 — LOC129133654</t>
  </si>
  <si>
    <t>NC_050510.2 — LOC118701490</t>
  </si>
  <si>
    <t>NW_026530961.1 — LOC129133653</t>
  </si>
  <si>
    <t>NC_050510.2 — LOC118701532</t>
  </si>
  <si>
    <t>NW_027099315.1 — LOC137465556</t>
  </si>
  <si>
    <t>NC_071709.1 — LOC129132426</t>
  </si>
  <si>
    <t>NC_050510.2 — LOC118701551</t>
  </si>
  <si>
    <t>NW_027099315.1 — MEX3C</t>
  </si>
  <si>
    <t>NW_026530957.1 — LOC129133614</t>
  </si>
  <si>
    <t>NW_026530961.1 — LOC129133656</t>
  </si>
  <si>
    <t>NC_050510.2 — LOC118701560</t>
  </si>
  <si>
    <t>NW_027099315.1 — LOC137465584</t>
  </si>
  <si>
    <t>NW_026530961.1 — LOC129133650</t>
  </si>
  <si>
    <t>NC_050510.2 — LOC118701528</t>
  </si>
  <si>
    <t>NW_027099315.1 — LOC137465553</t>
  </si>
  <si>
    <t>NW_026530962.1 — LOC129133659</t>
  </si>
  <si>
    <t>NW_026530820.1 — not annotated</t>
  </si>
  <si>
    <t>NW_026530959.1 — not annotated</t>
  </si>
  <si>
    <t>NC_071709.1 — LOC129132432</t>
  </si>
  <si>
    <t>NC_050510.2 — LOC118701496</t>
  </si>
  <si>
    <t>NW_027099315.1 — LOC137465550</t>
  </si>
  <si>
    <t>NW_026530960.1 — LOC129133642</t>
  </si>
  <si>
    <t>NC_089720.1 — LOC137464277</t>
  </si>
  <si>
    <t>NW_026530957.1 — LOC129133612</t>
  </si>
  <si>
    <t>NW_027099336.1 — LOC137465617</t>
  </si>
  <si>
    <t>NW_026530958.1 — LOC129133623</t>
  </si>
  <si>
    <t>NC_089720.1 — LOC137464279</t>
  </si>
  <si>
    <t>NC_071709.1 — LOC129132413</t>
  </si>
  <si>
    <t>NC_050510.2 — LOC118701511</t>
  </si>
  <si>
    <t>NW_026530960.1 — LOC129133644</t>
  </si>
  <si>
    <t>NC_089720.1 — LOC137464281</t>
  </si>
  <si>
    <t>NC_071709.1 — LOC129132409</t>
  </si>
  <si>
    <t>NC_071709.1 — LOC129132406</t>
  </si>
  <si>
    <t>NC_050510.2 — LOC118701537</t>
  </si>
  <si>
    <t>NC_071709.1 — LOC129132423</t>
  </si>
  <si>
    <t>NC_071709.1 — LOC129132410</t>
  </si>
  <si>
    <t>NW_027099315.1 — LOC137465562</t>
  </si>
  <si>
    <t>NC_071709.1 — LOC129132418</t>
  </si>
  <si>
    <t>NC_050510.2 — LOC118701541</t>
  </si>
  <si>
    <t>NW_027099315.1 — LOC137465561</t>
  </si>
  <si>
    <t>NC_071709.1 — LOC129132428</t>
  </si>
  <si>
    <t>NC_071709.1 — LOC129132435</t>
  </si>
  <si>
    <t>NC_050510.2 — LOC118701494</t>
  </si>
  <si>
    <t>NW_027099315.1 — LOC137465601</t>
  </si>
  <si>
    <t>NC_050510.2 — LOC118701523</t>
  </si>
  <si>
    <t>NW_027099315.1 — LOC137465558</t>
  </si>
  <si>
    <t>NW_026530958.1 — LOC129133621</t>
  </si>
  <si>
    <t>NW_027099315.1 — LOC137465602</t>
  </si>
  <si>
    <t>NW_026530959.1 — LOC129133629</t>
  </si>
  <si>
    <t>NC_089720.1 — LOC137464304</t>
  </si>
  <si>
    <t>NW_026530957.1 — not annotated</t>
  </si>
  <si>
    <t>NC_089720.1 — LOC137464269</t>
  </si>
  <si>
    <t>NW_026530961.1 — LOC129133652</t>
  </si>
  <si>
    <t>NC_050510.2 — LOC118701480</t>
  </si>
  <si>
    <t>NC_089720.1 — LOC137464250</t>
  </si>
  <si>
    <t>NC_071709.1 — LOC129132437</t>
  </si>
  <si>
    <t>NC_050510.2 — LOC118701510</t>
  </si>
  <si>
    <t>NC_089720.1 — LOC137464323</t>
  </si>
  <si>
    <t>NW_026530959.1 — LOC129133639</t>
  </si>
  <si>
    <t>NC_089720.1 — LOC137464306/307</t>
  </si>
  <si>
    <t>NW_026530959.1 — LOC129133638</t>
  </si>
  <si>
    <t>NC_089720.1 — LOC137464308</t>
  </si>
  <si>
    <t>NW_026530958.1 — not annotated</t>
  </si>
  <si>
    <t>NW_026530961.1 — LOC129133651</t>
  </si>
  <si>
    <t>NC_050510.2 — LOC118701502</t>
  </si>
  <si>
    <t>NC_089720.1 — LOC137464251</t>
  </si>
  <si>
    <t>NW_026530962.1 — LOC129133662</t>
  </si>
  <si>
    <t>NC_050510.2 — LOC118701538</t>
  </si>
  <si>
    <t>NC_089720.1 — LOC137464246</t>
  </si>
  <si>
    <t>NW_026530958.1 — LOC129133620</t>
  </si>
  <si>
    <t>NC_089720.1 — LOC137464248</t>
  </si>
  <si>
    <t>NW_026530956.1 — LOC129133607</t>
  </si>
  <si>
    <t>NW_026530820.1 — LOC118701552</t>
  </si>
  <si>
    <t>NW_027099315.1 — LOC137465560</t>
  </si>
  <si>
    <t>NW_026530960.1 — LOC129133643</t>
  </si>
  <si>
    <t>NW_027099315.1 — LOC137465598</t>
  </si>
  <si>
    <t>NW_026530959.1 — LOC129133625/628</t>
  </si>
  <si>
    <t>NW_026530961.1/962.1 — not annotated</t>
  </si>
  <si>
    <t>NC_045028.1 — LOC116806920/929</t>
  </si>
  <si>
    <t>NC_045028.1 — LOC116806859/912</t>
  </si>
  <si>
    <t>NC_045028.1 — LOC100189940/90380</t>
  </si>
  <si>
    <t>short reads assembled</t>
  </si>
  <si>
    <t>full-length, functional</t>
  </si>
  <si>
    <t>(F)</t>
  </si>
  <si>
    <t>reduced, putatively functional</t>
  </si>
  <si>
    <t>(f)</t>
  </si>
  <si>
    <t>entirely lost</t>
  </si>
  <si>
    <t>(L)</t>
  </si>
  <si>
    <t>pseudogene</t>
  </si>
  <si>
    <t>(P)</t>
  </si>
  <si>
    <t>remnant pseudogene</t>
  </si>
  <si>
    <t>(RP)</t>
  </si>
  <si>
    <t>Chromosome or contig accession number and gene annotation by species; NF = not found; "short reads assembled" = W-linked copy missing from genome assembly but coding regions could be assembled from short-read data</t>
  </si>
  <si>
    <t>Species</t>
  </si>
  <si>
    <t>sample</t>
  </si>
  <si>
    <t>sex</t>
  </si>
  <si>
    <t>paired reads</t>
  </si>
  <si>
    <t>read-length</t>
  </si>
  <si>
    <t>~depth</t>
  </si>
  <si>
    <t>SRA</t>
  </si>
  <si>
    <t>mtDNA</t>
  </si>
  <si>
    <t>origin</t>
  </si>
  <si>
    <t>reference</t>
  </si>
  <si>
    <t>Anomalospiza imberbis</t>
  </si>
  <si>
    <t>CF0720A</t>
  </si>
  <si>
    <t>M</t>
  </si>
  <si>
    <t>Cisticola_erythrops</t>
  </si>
  <si>
    <t>Choma, Zambia</t>
  </si>
  <si>
    <t>2013ERY045A2</t>
  </si>
  <si>
    <t>CF0724A</t>
  </si>
  <si>
    <t>CF0802B</t>
  </si>
  <si>
    <t>2012JUN005A1</t>
  </si>
  <si>
    <t>Cisticola_juncidis</t>
  </si>
  <si>
    <t>2012JUN006A1</t>
  </si>
  <si>
    <t>2014JUN21A1</t>
  </si>
  <si>
    <t>2014JUN22A1</t>
  </si>
  <si>
    <t>2014JUN7A3</t>
  </si>
  <si>
    <t>2012PS093A2</t>
  </si>
  <si>
    <t>Prinia_subflava</t>
  </si>
  <si>
    <t>2012PS134A2</t>
  </si>
  <si>
    <t>2013_PS179</t>
  </si>
  <si>
    <t>2014PS058A1</t>
  </si>
  <si>
    <t>CF0715B</t>
  </si>
  <si>
    <t>2012PS024A1</t>
  </si>
  <si>
    <t>2012PS129</t>
  </si>
  <si>
    <t>2013_PS171A1</t>
  </si>
  <si>
    <t>2013PS082A1</t>
  </si>
  <si>
    <t>2014PS008A1</t>
  </si>
  <si>
    <t>Vidua camerunensis</t>
  </si>
  <si>
    <t>CNB020</t>
  </si>
  <si>
    <t>Lagonosticta spp.</t>
  </si>
  <si>
    <t>Tibati, Cameroon</t>
  </si>
  <si>
    <t>CNB104</t>
  </si>
  <si>
    <t>CNB106</t>
  </si>
  <si>
    <t>CNB107</t>
  </si>
  <si>
    <t>CNB167</t>
  </si>
  <si>
    <t>CNB183</t>
  </si>
  <si>
    <t>CNB184</t>
  </si>
  <si>
    <t>CNB188</t>
  </si>
  <si>
    <t>CNB217</t>
  </si>
  <si>
    <t>CNB298</t>
  </si>
  <si>
    <t>CNB303</t>
  </si>
  <si>
    <t>CNB373</t>
  </si>
  <si>
    <t>CNB395</t>
  </si>
  <si>
    <t>CNB408</t>
  </si>
  <si>
    <t>CNB474</t>
  </si>
  <si>
    <t>MDS001</t>
  </si>
  <si>
    <t>MDS006</t>
  </si>
  <si>
    <t>MDS008</t>
  </si>
  <si>
    <t>MDS009</t>
  </si>
  <si>
    <t>Vidua macroura</t>
  </si>
  <si>
    <t>VmacP02</t>
  </si>
  <si>
    <t>Estrilda astrild</t>
  </si>
  <si>
    <t>KwaZulu_Natal, S. Africa</t>
  </si>
  <si>
    <t>VmacP15</t>
  </si>
  <si>
    <t>VmacP17</t>
  </si>
  <si>
    <t>VmacP26</t>
  </si>
  <si>
    <t>VmacP27</t>
  </si>
  <si>
    <t>VmacP28</t>
  </si>
  <si>
    <t>VmacP34</t>
  </si>
  <si>
    <t>VmacP37</t>
  </si>
  <si>
    <t>VmacP41</t>
  </si>
  <si>
    <t>VmacP44</t>
  </si>
  <si>
    <t>VmacP52</t>
  </si>
  <si>
    <t>VmacP63</t>
  </si>
  <si>
    <t>VmacP73</t>
  </si>
  <si>
    <t>VmacP76</t>
  </si>
  <si>
    <t>VmacP77</t>
  </si>
  <si>
    <t>VmacP80</t>
  </si>
  <si>
    <t>Taeniopygia castanotis</t>
  </si>
  <si>
    <t>Tg_26462</t>
  </si>
  <si>
    <t>ERR1013161</t>
  </si>
  <si>
    <t>NA</t>
  </si>
  <si>
    <t>Fowler's Gap, Australia</t>
  </si>
  <si>
    <t>Singhal et al. 2015</t>
  </si>
  <si>
    <t>Tg_26516</t>
  </si>
  <si>
    <t>ERR1013167</t>
  </si>
  <si>
    <t>Tg_26721</t>
  </si>
  <si>
    <t>ERR1013164</t>
  </si>
  <si>
    <t>Tg_26733</t>
  </si>
  <si>
    <t>ERR1013170</t>
  </si>
  <si>
    <t>Tg_26781</t>
  </si>
  <si>
    <t>ERR1013173</t>
  </si>
  <si>
    <t>Tg_26792</t>
  </si>
  <si>
    <t>ERR1013175</t>
  </si>
  <si>
    <t>Tg_26795</t>
  </si>
  <si>
    <t>ERR1013177</t>
  </si>
  <si>
    <t>Tg_26820</t>
  </si>
  <si>
    <t>ERR1013169</t>
  </si>
  <si>
    <t>Tg_26881</t>
  </si>
  <si>
    <t>ERR1013172</t>
  </si>
  <si>
    <t>Tg_26896</t>
  </si>
  <si>
    <t>ERR1013174</t>
  </si>
  <si>
    <t>Tg_28016</t>
  </si>
  <si>
    <t>ERR1013176</t>
  </si>
  <si>
    <t>Tg_28078</t>
  </si>
  <si>
    <t>ERR1013178</t>
  </si>
  <si>
    <t>Tg_28313</t>
  </si>
  <si>
    <t>ERR1013179</t>
  </si>
  <si>
    <t>Tg_28339</t>
  </si>
  <si>
    <t>ERR1013162</t>
  </si>
  <si>
    <t>Tg_28353</t>
  </si>
  <si>
    <t>ERR1013163</t>
  </si>
  <si>
    <t>Tg_28402</t>
  </si>
  <si>
    <t>ERR1013166</t>
  </si>
  <si>
    <t>Tg_28404</t>
  </si>
  <si>
    <t>ERR1013168</t>
  </si>
  <si>
    <t>Tg_28456</t>
  </si>
  <si>
    <t>ERR1013165</t>
  </si>
  <si>
    <t>Tg_28481</t>
  </si>
  <si>
    <t>ERR1013171</t>
  </si>
  <si>
    <t>Lonchura striata</t>
  </si>
  <si>
    <t>L_UB</t>
  </si>
  <si>
    <t>SRR16914209</t>
  </si>
  <si>
    <t>Nantou Co., Taiwan</t>
  </si>
  <si>
    <t>Lu et al. 2021</t>
  </si>
  <si>
    <t>LST037</t>
  </si>
  <si>
    <t>SRR16914208</t>
  </si>
  <si>
    <t>Yunlin Co., Taiwan</t>
  </si>
  <si>
    <t>LST038</t>
  </si>
  <si>
    <t>SRR16914207</t>
  </si>
  <si>
    <t>LST040</t>
  </si>
  <si>
    <t>SRR16914206</t>
  </si>
  <si>
    <t>Serinus canaria</t>
  </si>
  <si>
    <t>SRR2895902</t>
  </si>
  <si>
    <t>M/F*</t>
  </si>
  <si>
    <t>La Palma Island, Spain</t>
  </si>
  <si>
    <t>Lopes et al. 2016</t>
  </si>
  <si>
    <t>*pooled sample of 39 individuals</t>
  </si>
  <si>
    <t>SRR10959378</t>
  </si>
  <si>
    <t>captive ("Belgian waterslager")</t>
  </si>
  <si>
    <t>Madison et al. 2025</t>
  </si>
  <si>
    <t>SRR10959379</t>
  </si>
  <si>
    <t>SRR10959380</t>
  </si>
  <si>
    <t>SRR10959386</t>
  </si>
  <si>
    <t>SRR10959387</t>
  </si>
  <si>
    <t>Agelaius phoeniceus</t>
  </si>
  <si>
    <t>Apho_647076</t>
  </si>
  <si>
    <t>Apho_647077</t>
  </si>
  <si>
    <t>Apho_647108</t>
  </si>
  <si>
    <t>Apho_647109</t>
  </si>
  <si>
    <t>Apho_647110</t>
  </si>
  <si>
    <t>Apho_647619</t>
  </si>
  <si>
    <t>Apho_652559</t>
  </si>
  <si>
    <t>Apho_652568</t>
  </si>
  <si>
    <t>Apho_652592</t>
  </si>
  <si>
    <t>Apho_652593</t>
  </si>
  <si>
    <t>Molothrus ater</t>
  </si>
  <si>
    <t>Mate_601445</t>
  </si>
  <si>
    <t>Bath Co.,Virginia</t>
  </si>
  <si>
    <t>Mate_602207</t>
  </si>
  <si>
    <t>Prince George's Co.,Maryland</t>
  </si>
  <si>
    <t>Mate_602240</t>
  </si>
  <si>
    <t>Charles Co.,Maryland</t>
  </si>
  <si>
    <t>Mate_602241</t>
  </si>
  <si>
    <t>Mate_609468</t>
  </si>
  <si>
    <t>Calvert Co.,Maryland</t>
  </si>
  <si>
    <t>Mate_609755</t>
  </si>
  <si>
    <t>Mate_609756</t>
  </si>
  <si>
    <t>Mate_627827</t>
  </si>
  <si>
    <t>Mate_601470</t>
  </si>
  <si>
    <t>Augusta Co.,Virginia</t>
  </si>
  <si>
    <t>Mate_650005</t>
  </si>
  <si>
    <t>this study</t>
  </si>
  <si>
    <t>LMAN1</t>
  </si>
  <si>
    <t>CPLX4</t>
  </si>
  <si>
    <t>RAX</t>
  </si>
  <si>
    <t>GRP</t>
  </si>
  <si>
    <t>SEC11C</t>
  </si>
  <si>
    <t>ZNF532</t>
  </si>
  <si>
    <t>MALT1</t>
  </si>
  <si>
    <t>ALPK2</t>
  </si>
  <si>
    <t>NEDD4L</t>
  </si>
  <si>
    <t>ATP8B1</t>
  </si>
  <si>
    <t>NARS1</t>
  </si>
  <si>
    <t>FECH</t>
  </si>
  <si>
    <t>ONECUT2</t>
  </si>
  <si>
    <t>ST8SIA3</t>
  </si>
  <si>
    <t>WDR7</t>
  </si>
  <si>
    <t>TXNL1</t>
  </si>
  <si>
    <t>TCF4</t>
  </si>
  <si>
    <t>CZH18orf32</t>
  </si>
  <si>
    <t>SLC27A6</t>
  </si>
  <si>
    <t>LPL</t>
  </si>
  <si>
    <t>SPTLC1</t>
  </si>
  <si>
    <t>SYK</t>
  </si>
  <si>
    <t>S1PR3</t>
  </si>
  <si>
    <t>LRRC2</t>
  </si>
  <si>
    <t>LYSMD3</t>
  </si>
  <si>
    <t>SLC46A2</t>
  </si>
  <si>
    <t>ALDH7A1</t>
  </si>
  <si>
    <t>ELAVL2</t>
  </si>
  <si>
    <t>BDP1</t>
  </si>
  <si>
    <t>MARVELD2</t>
  </si>
  <si>
    <t>ST8SIA5</t>
  </si>
  <si>
    <t>SYT4</t>
  </si>
  <si>
    <t>RIT2</t>
  </si>
  <si>
    <t>KIAA1328</t>
  </si>
  <si>
    <t>TPGS2</t>
  </si>
  <si>
    <t>ARID3C</t>
  </si>
  <si>
    <t>SIGMAR1</t>
  </si>
  <si>
    <t>GALT</t>
  </si>
  <si>
    <t>RUSC2</t>
  </si>
  <si>
    <t>ARHGEF39</t>
  </si>
  <si>
    <t>CCBE1</t>
  </si>
  <si>
    <t>NPR3</t>
  </si>
  <si>
    <t>TARS1</t>
  </si>
  <si>
    <t>ADAMTS12</t>
  </si>
  <si>
    <t>RANBP3L</t>
  </si>
  <si>
    <t>PLCXD3</t>
  </si>
  <si>
    <t>OXCT1</t>
  </si>
  <si>
    <t>FBXO4</t>
  </si>
  <si>
    <t>FGF10</t>
  </si>
  <si>
    <t>EMB</t>
  </si>
  <si>
    <t>ANKRD55</t>
  </si>
  <si>
    <t>PLK2</t>
  </si>
  <si>
    <t>ELOVL7</t>
  </si>
  <si>
    <t>SGTB</t>
  </si>
  <si>
    <t>NAA35</t>
  </si>
  <si>
    <t>AGTPBP1</t>
  </si>
  <si>
    <t>RASEF</t>
  </si>
  <si>
    <t>TLE1</t>
  </si>
  <si>
    <t>PRUNE2</t>
  </si>
  <si>
    <t>FAM169A</t>
  </si>
  <si>
    <t>NSA2</t>
  </si>
  <si>
    <t>GFM2</t>
  </si>
  <si>
    <t>HEXB</t>
  </si>
  <si>
    <t>ENC1</t>
  </si>
  <si>
    <t>DOCK8</t>
  </si>
  <si>
    <t>KANK1</t>
  </si>
  <si>
    <t>SMARCA2</t>
  </si>
  <si>
    <t>RIC1</t>
  </si>
  <si>
    <t>ATG10</t>
  </si>
  <si>
    <t>MSH3</t>
  </si>
  <si>
    <t>A</t>
  </si>
  <si>
    <t>reference annotation</t>
  </si>
  <si>
    <t>BioSample</t>
  </si>
  <si>
    <t>host</t>
  </si>
  <si>
    <t>SAMN26171989</t>
  </si>
  <si>
    <t>SRR33418171</t>
  </si>
  <si>
    <t>PV690495</t>
  </si>
  <si>
    <t>PRJNA1258568</t>
  </si>
  <si>
    <t>white</t>
  </si>
  <si>
    <t>SAMN26171990</t>
  </si>
  <si>
    <t>SRR33418169</t>
  </si>
  <si>
    <t>PV690496</t>
  </si>
  <si>
    <t>SAMN26171994</t>
  </si>
  <si>
    <t>SRR33418173</t>
  </si>
  <si>
    <t>PV690497</t>
  </si>
  <si>
    <t>red</t>
  </si>
  <si>
    <t>SAMN26171999</t>
  </si>
  <si>
    <t>SRR33418172</t>
  </si>
  <si>
    <t>PV690498</t>
  </si>
  <si>
    <t>blue</t>
  </si>
  <si>
    <t>SAMN26172004</t>
  </si>
  <si>
    <t>SRR33418161</t>
  </si>
  <si>
    <t>PV690499</t>
  </si>
  <si>
    <t>SAMN26172005</t>
  </si>
  <si>
    <t>SRR33418160</t>
  </si>
  <si>
    <t>PV690500</t>
  </si>
  <si>
    <t>SAMN26172039</t>
  </si>
  <si>
    <t>SRR33418159</t>
  </si>
  <si>
    <t>PV690504</t>
  </si>
  <si>
    <t>SAMN26172041</t>
  </si>
  <si>
    <t>SRR33418158</t>
  </si>
  <si>
    <t>PV690505</t>
  </si>
  <si>
    <t>SAMN26172029</t>
  </si>
  <si>
    <t>SRR33418168</t>
  </si>
  <si>
    <t>PV690501</t>
  </si>
  <si>
    <t>2013JUN006</t>
  </si>
  <si>
    <t>SAMN26172030</t>
  </si>
  <si>
    <t>SRR33418170</t>
  </si>
  <si>
    <t>PV690502</t>
  </si>
  <si>
    <t>SAMN26172036</t>
  </si>
  <si>
    <t>SRR33418157</t>
  </si>
  <si>
    <t>PV690503</t>
  </si>
  <si>
    <t>SAMN26172061</t>
  </si>
  <si>
    <t>SRR33418167</t>
  </si>
  <si>
    <t>PV690507</t>
  </si>
  <si>
    <t>SAMN26172062</t>
  </si>
  <si>
    <t>SRR33418166</t>
  </si>
  <si>
    <t>PV690508</t>
  </si>
  <si>
    <t>SAMN26172047</t>
  </si>
  <si>
    <t>SRR33418165</t>
  </si>
  <si>
    <t>PV690506</t>
  </si>
  <si>
    <t>SAMN26172065</t>
  </si>
  <si>
    <t>SRR33418156</t>
  </si>
  <si>
    <t>PV690509</t>
  </si>
  <si>
    <t>SAMN26172073</t>
  </si>
  <si>
    <t>SRR33418155</t>
  </si>
  <si>
    <t>PV690510</t>
  </si>
  <si>
    <t>SAMN26171966</t>
  </si>
  <si>
    <t>SRR33418154</t>
  </si>
  <si>
    <t>PV690491</t>
  </si>
  <si>
    <t>SAMN26171969</t>
  </si>
  <si>
    <t>SRR33418164</t>
  </si>
  <si>
    <t>PV690492</t>
  </si>
  <si>
    <t>bright</t>
  </si>
  <si>
    <t>SAMN26171971</t>
  </si>
  <si>
    <t>SRR33418163</t>
  </si>
  <si>
    <t>PV690493</t>
  </si>
  <si>
    <t>dull</t>
  </si>
  <si>
    <t>SAMN26171973</t>
  </si>
  <si>
    <t>SRR33418162</t>
  </si>
  <si>
    <t>PV690494</t>
  </si>
  <si>
    <t>SAMN48337439</t>
  </si>
  <si>
    <t>SRR33430739</t>
  </si>
  <si>
    <t>PV690456</t>
  </si>
  <si>
    <t>PRJNA1258961</t>
  </si>
  <si>
    <t>SAMN48337440</t>
  </si>
  <si>
    <t>SRR33430738</t>
  </si>
  <si>
    <t>PV690457</t>
  </si>
  <si>
    <t>SAMN48337441</t>
  </si>
  <si>
    <t>SRR33430729</t>
  </si>
  <si>
    <t>PV690458</t>
  </si>
  <si>
    <t>SAMN48337442</t>
  </si>
  <si>
    <t>SRR33430728</t>
  </si>
  <si>
    <t>PV690459</t>
  </si>
  <si>
    <t>SAMN48337443</t>
  </si>
  <si>
    <t>SRR33430727</t>
  </si>
  <si>
    <t>PV690460</t>
  </si>
  <si>
    <t>SAMN48337444</t>
  </si>
  <si>
    <t>SRR33430726</t>
  </si>
  <si>
    <t>PV690461</t>
  </si>
  <si>
    <t>SAMN48337445</t>
  </si>
  <si>
    <t>SRR33430725</t>
  </si>
  <si>
    <t>PV690462</t>
  </si>
  <si>
    <t>SAMN48337446</t>
  </si>
  <si>
    <t>SRR33430724</t>
  </si>
  <si>
    <t>PV690463</t>
  </si>
  <si>
    <t>SAMN48337447</t>
  </si>
  <si>
    <t>SRR33430723</t>
  </si>
  <si>
    <t>PV690464</t>
  </si>
  <si>
    <t>SAMN48337448</t>
  </si>
  <si>
    <t>SRR33430722</t>
  </si>
  <si>
    <t>PV690465</t>
  </si>
  <si>
    <t>SAMN48337449</t>
  </si>
  <si>
    <t>SRR33430737</t>
  </si>
  <si>
    <t>PV690466</t>
  </si>
  <si>
    <t>SAMN48337450</t>
  </si>
  <si>
    <t>SRR33430736</t>
  </si>
  <si>
    <t>PV690467</t>
  </si>
  <si>
    <t>SAMN48337451</t>
  </si>
  <si>
    <t>SRR33430735</t>
  </si>
  <si>
    <t>PV690468</t>
  </si>
  <si>
    <t>SAMN48337452</t>
  </si>
  <si>
    <t>SRR33430734</t>
  </si>
  <si>
    <t>PV690469</t>
  </si>
  <si>
    <t>SAMN48337453</t>
  </si>
  <si>
    <t>SRR33430733</t>
  </si>
  <si>
    <t>PV690470</t>
  </si>
  <si>
    <t>SAMN48337454</t>
  </si>
  <si>
    <t>SRR33430732</t>
  </si>
  <si>
    <t>PV690471</t>
  </si>
  <si>
    <t>SAMN02687730</t>
  </si>
  <si>
    <t>SRR33449325</t>
  </si>
  <si>
    <t>PV690472</t>
  </si>
  <si>
    <t>SAMN48337455</t>
  </si>
  <si>
    <t>SRR33430731</t>
  </si>
  <si>
    <t>PV690473</t>
  </si>
  <si>
    <t>SAMN48337456</t>
  </si>
  <si>
    <t>SRR33430730</t>
  </si>
  <si>
    <t>PV690474</t>
  </si>
  <si>
    <t>SAMN48428836</t>
  </si>
  <si>
    <t>SRR33516006</t>
  </si>
  <si>
    <t>PV690475</t>
  </si>
  <si>
    <t>PRJNA1261583</t>
  </si>
  <si>
    <t>SAMN48428837</t>
  </si>
  <si>
    <t>SRR33516005</t>
  </si>
  <si>
    <t>PV690476</t>
  </si>
  <si>
    <t>SAMN48428838</t>
  </si>
  <si>
    <t>SRR33515998</t>
  </si>
  <si>
    <t>PV690477</t>
  </si>
  <si>
    <t>SAMN48428839</t>
  </si>
  <si>
    <t>SRR33515997</t>
  </si>
  <si>
    <t>PV690478</t>
  </si>
  <si>
    <t>SAMN48428840</t>
  </si>
  <si>
    <t>SRR33515996</t>
  </si>
  <si>
    <t>PV690479</t>
  </si>
  <si>
    <t>SAMN48428841</t>
  </si>
  <si>
    <t>SRR33515995</t>
  </si>
  <si>
    <t>PV690480</t>
  </si>
  <si>
    <t>SAMN48428842</t>
  </si>
  <si>
    <t>SRR33515994</t>
  </si>
  <si>
    <t>PV690481</t>
  </si>
  <si>
    <t>SAMN48428843</t>
  </si>
  <si>
    <t>SRR33515993</t>
  </si>
  <si>
    <t>PV690482</t>
  </si>
  <si>
    <t>SAMN48428844</t>
  </si>
  <si>
    <t>SRR33515992</t>
  </si>
  <si>
    <t>PV690483</t>
  </si>
  <si>
    <t>SAMN48428845</t>
  </si>
  <si>
    <t>SRR33515991</t>
  </si>
  <si>
    <t>PV690484</t>
  </si>
  <si>
    <t>SAMN48428846</t>
  </si>
  <si>
    <t>SRR33516004</t>
  </si>
  <si>
    <t>PV690485</t>
  </si>
  <si>
    <t>SAMN48428847</t>
  </si>
  <si>
    <t>SRR33516003</t>
  </si>
  <si>
    <t>PV690486</t>
  </si>
  <si>
    <t>SAMN48428848</t>
  </si>
  <si>
    <t>SRR33516002</t>
  </si>
  <si>
    <t>PV690487</t>
  </si>
  <si>
    <t>SAMN48428849</t>
  </si>
  <si>
    <t>SRR33516001</t>
  </si>
  <si>
    <t>PV690488</t>
  </si>
  <si>
    <t>SAMN48428850</t>
  </si>
  <si>
    <t>SRR33516000</t>
  </si>
  <si>
    <t>PV690489</t>
  </si>
  <si>
    <t>SAMN48428851</t>
  </si>
  <si>
    <t>SRR33515999</t>
  </si>
  <si>
    <t>PV690490</t>
  </si>
  <si>
    <t>SAMEA3532857</t>
  </si>
  <si>
    <t>PRJEB10586</t>
  </si>
  <si>
    <t>SAMEA3532863</t>
  </si>
  <si>
    <t>SAMEA3532860</t>
  </si>
  <si>
    <t>SAMEA3532866</t>
  </si>
  <si>
    <t>SAMEA3532869</t>
  </si>
  <si>
    <t>SAMEA3532871</t>
  </si>
  <si>
    <t>SAMEA3532873</t>
  </si>
  <si>
    <t>SAMEA3532865</t>
  </si>
  <si>
    <t>SAMEA3532868</t>
  </si>
  <si>
    <t>SAMEA3532870</t>
  </si>
  <si>
    <t>SAMEA3532872</t>
  </si>
  <si>
    <t>SAMEA3532874</t>
  </si>
  <si>
    <t>SAMEA3532875</t>
  </si>
  <si>
    <t>SAMEA3532858</t>
  </si>
  <si>
    <t>SAMEA3532859</t>
  </si>
  <si>
    <t>SAMEA3532862</t>
  </si>
  <si>
    <t>SAMEA3532864</t>
  </si>
  <si>
    <t>SAMEA3532861</t>
  </si>
  <si>
    <t>SAMEA3532867</t>
  </si>
  <si>
    <t>SAMN23039802</t>
  </si>
  <si>
    <t>PRJNA779480</t>
  </si>
  <si>
    <t>SAMN23039803</t>
  </si>
  <si>
    <t>SAMN23039804</t>
  </si>
  <si>
    <t>SAMN23039805</t>
  </si>
  <si>
    <t>SAMN04225733</t>
  </si>
  <si>
    <t>PRJNA300534</t>
  </si>
  <si>
    <t>SAMN13911129</t>
  </si>
  <si>
    <t>PRJNA602931</t>
  </si>
  <si>
    <t>SAMN13911128</t>
  </si>
  <si>
    <t>SAMN13911127</t>
  </si>
  <si>
    <t>SAMN13911126</t>
  </si>
  <si>
    <t>SAMN13911125</t>
  </si>
  <si>
    <t>SAMN48451613</t>
  </si>
  <si>
    <t>SRR33541152</t>
  </si>
  <si>
    <t>PV690446</t>
  </si>
  <si>
    <t>PRJNA1262330</t>
  </si>
  <si>
    <t>McHenry Co., North Dakota</t>
  </si>
  <si>
    <t>SAMN48451614</t>
  </si>
  <si>
    <t>SRR33541151</t>
  </si>
  <si>
    <t>PV690447</t>
  </si>
  <si>
    <t>SAMN48451615</t>
  </si>
  <si>
    <t>SRR33541150</t>
  </si>
  <si>
    <t>PV690448</t>
  </si>
  <si>
    <t>Bottineau Co., North Dakota</t>
  </si>
  <si>
    <t>SAMN48451616</t>
  </si>
  <si>
    <t>SRR33541149</t>
  </si>
  <si>
    <t>PV690449</t>
  </si>
  <si>
    <t>SAMN48451617</t>
  </si>
  <si>
    <t>SRR33541148</t>
  </si>
  <si>
    <t>PV690450</t>
  </si>
  <si>
    <t>SAMN48451618</t>
  </si>
  <si>
    <t>SRR33541147</t>
  </si>
  <si>
    <t>PV690451</t>
  </si>
  <si>
    <t>SAMN48451619</t>
  </si>
  <si>
    <t>SRR33541146</t>
  </si>
  <si>
    <t>PV690452</t>
  </si>
  <si>
    <t>Valley Co., Montana</t>
  </si>
  <si>
    <t>SAMN48451620</t>
  </si>
  <si>
    <t>SRR33541145</t>
  </si>
  <si>
    <t>PV690453</t>
  </si>
  <si>
    <t>SAMN48451621</t>
  </si>
  <si>
    <t>SRR33541144</t>
  </si>
  <si>
    <t>PV690454</t>
  </si>
  <si>
    <t>SAMN48451622</t>
  </si>
  <si>
    <t>SRR33541143</t>
  </si>
  <si>
    <t>PV690455</t>
  </si>
  <si>
    <t>SAMN48441454</t>
  </si>
  <si>
    <t>SRR33531140</t>
  </si>
  <si>
    <t>PV690436</t>
  </si>
  <si>
    <t>PRJNA1261928</t>
  </si>
  <si>
    <t>SAMN48441462</t>
  </si>
  <si>
    <t>SRR33531139</t>
  </si>
  <si>
    <t>PV690437</t>
  </si>
  <si>
    <t>SAMN48441455</t>
  </si>
  <si>
    <t>SRR33531138</t>
  </si>
  <si>
    <t>PV690438</t>
  </si>
  <si>
    <t>SAMN48441456</t>
  </si>
  <si>
    <t>SRR33531137</t>
  </si>
  <si>
    <t>PV690439</t>
  </si>
  <si>
    <t>SAMN48441457</t>
  </si>
  <si>
    <t>SRR33531136</t>
  </si>
  <si>
    <t>PV690440</t>
  </si>
  <si>
    <t>SAMN48441458</t>
  </si>
  <si>
    <t>SRR33531135</t>
  </si>
  <si>
    <t>PV690441</t>
  </si>
  <si>
    <t>SAMN48441459</t>
  </si>
  <si>
    <t>SRR33531134</t>
  </si>
  <si>
    <t>PV690442</t>
  </si>
  <si>
    <t>SAMN48441460</t>
  </si>
  <si>
    <t>SRR33531133</t>
  </si>
  <si>
    <t>PV690443</t>
  </si>
  <si>
    <t>SAMN48441461</t>
  </si>
  <si>
    <t>SRR33531132</t>
  </si>
  <si>
    <t>PV690444</t>
  </si>
  <si>
    <t>SAMN48441463</t>
  </si>
  <si>
    <t>SRR33531131</t>
  </si>
  <si>
    <t>PV690445</t>
  </si>
  <si>
    <t>BioProject</t>
  </si>
  <si>
    <t>voucher: USNM 647076</t>
  </si>
  <si>
    <t>voucher: USNM 647077</t>
  </si>
  <si>
    <t>voucher: USNM 647108</t>
  </si>
  <si>
    <t>voucher: USNM 647109</t>
  </si>
  <si>
    <t>voucher: USNM 647110</t>
  </si>
  <si>
    <t>voucher: USNM 647619</t>
  </si>
  <si>
    <t>voucher: USNM 652559</t>
  </si>
  <si>
    <t>voucher: USNM 652568</t>
  </si>
  <si>
    <t>voucher: USNM 652592</t>
  </si>
  <si>
    <t>voucher: USNM 652593</t>
  </si>
  <si>
    <t>voucher: USNM 601445</t>
  </si>
  <si>
    <t>voucher: USNM 601470</t>
  </si>
  <si>
    <t>voucher: USNM 602207</t>
  </si>
  <si>
    <t>voucher: USNM 602240</t>
  </si>
  <si>
    <t>voucher: USNM 602241</t>
  </si>
  <si>
    <t>voucher: USNM 609468</t>
  </si>
  <si>
    <t>voucher: USNM 609755</t>
  </si>
  <si>
    <t>voucher: USNM 609756</t>
  </si>
  <si>
    <t>voucher: USNM 627827</t>
  </si>
  <si>
    <t>voucher: USNM 650005</t>
  </si>
  <si>
    <t>egg phenptype/notes</t>
  </si>
  <si>
    <t>bright* inferred from mtDNA</t>
  </si>
  <si>
    <t>collected by Justin Schuetz</t>
  </si>
  <si>
    <t>unknown</t>
  </si>
  <si>
    <t>Sample_ID</t>
  </si>
  <si>
    <t>mtDNA accession</t>
  </si>
  <si>
    <t>SRA accession</t>
  </si>
  <si>
    <t>Origin</t>
  </si>
  <si>
    <t>Reference</t>
  </si>
  <si>
    <t>Mate_602207_mt</t>
  </si>
  <si>
    <t>United States, Maryland</t>
  </si>
  <si>
    <t>Mate_609756_mt</t>
  </si>
  <si>
    <t>Apho_647108_mt</t>
  </si>
  <si>
    <t>United States, North Dakota</t>
  </si>
  <si>
    <t>Apho_652568_mt</t>
  </si>
  <si>
    <t>United States, Montana</t>
  </si>
  <si>
    <t>Scan_SRR2895902_mt</t>
  </si>
  <si>
    <t>NA*</t>
  </si>
  <si>
    <t>Spain, La Palma Island</t>
  </si>
  <si>
    <t>Scan_SRR10959386_mt</t>
  </si>
  <si>
    <t>Lstr_LST040_mt</t>
  </si>
  <si>
    <t>Taiwan</t>
  </si>
  <si>
    <t>Lu et al. 2022</t>
  </si>
  <si>
    <t>Lstr_LST037_mt</t>
  </si>
  <si>
    <t>Lonchura g. grandis</t>
  </si>
  <si>
    <t>Lgran_MF770395_mt</t>
  </si>
  <si>
    <t>MF770395</t>
  </si>
  <si>
    <t>SAMN07462688</t>
  </si>
  <si>
    <t>SRR5945214</t>
  </si>
  <si>
    <t>Papua New Guinea, Milne Bay</t>
  </si>
  <si>
    <t>Stryjewski &amp; Sorenson 2017</t>
  </si>
  <si>
    <t>Lgran_MF770399_mt</t>
  </si>
  <si>
    <t>MF770399</t>
  </si>
  <si>
    <t>SAMN07462693</t>
  </si>
  <si>
    <t>SRR5945220</t>
  </si>
  <si>
    <t>Lonchura g. ernesti</t>
  </si>
  <si>
    <t>Lgran_MF770400_mt</t>
  </si>
  <si>
    <t>MF770400</t>
  </si>
  <si>
    <t>SAMN07462696</t>
  </si>
  <si>
    <t>SRR5945221</t>
  </si>
  <si>
    <t>Papua New Guinea, Madang</t>
  </si>
  <si>
    <t>Lgran_MF770409_mt</t>
  </si>
  <si>
    <t>MF770409</t>
  </si>
  <si>
    <t>SAMN07462719</t>
  </si>
  <si>
    <t>SRR5945175</t>
  </si>
  <si>
    <t>Poephila a. acuticauda</t>
  </si>
  <si>
    <t>Pacu_G169_mt</t>
  </si>
  <si>
    <t>SAMEA3532835</t>
  </si>
  <si>
    <t>ERR1013138</t>
  </si>
  <si>
    <t>Australia, Western Australia</t>
  </si>
  <si>
    <t>Pacu_W2994_mt</t>
  </si>
  <si>
    <t>SAMEA3532841</t>
  </si>
  <si>
    <t>ERR1013144</t>
  </si>
  <si>
    <t>Poephila a. hecki</t>
  </si>
  <si>
    <t>Pacu_73958_mt</t>
  </si>
  <si>
    <t>SAMEA3532851</t>
  </si>
  <si>
    <t>ERR1013154</t>
  </si>
  <si>
    <t>Australia, Nothern Territory</t>
  </si>
  <si>
    <t>Pacu_73942_mt</t>
  </si>
  <si>
    <t>SAMEA3532849</t>
  </si>
  <si>
    <t>ERR1013152</t>
  </si>
  <si>
    <t>Tgut_26881_mt</t>
  </si>
  <si>
    <t>Australia, New South Wales</t>
  </si>
  <si>
    <t>Tgut_28456_mt</t>
  </si>
  <si>
    <t>Vmac_P44_mt</t>
  </si>
  <si>
    <t>South Africa</t>
  </si>
  <si>
    <t>Vmac_P73_mt</t>
  </si>
  <si>
    <t>Vmac_MN356270_mt</t>
  </si>
  <si>
    <t>MN356270</t>
  </si>
  <si>
    <t>SAMN12253861</t>
  </si>
  <si>
    <t>SRR9947356, 58, 59</t>
  </si>
  <si>
    <t>Ghana</t>
  </si>
  <si>
    <t>Feng et al. 2020</t>
  </si>
  <si>
    <t>Vmac_SRR27185606_mt</t>
  </si>
  <si>
    <t>PV751012</t>
  </si>
  <si>
    <t>SAMN27279399</t>
  </si>
  <si>
    <t>captive (West Africa)</t>
  </si>
  <si>
    <t>Vcam_CNB217_mt</t>
  </si>
  <si>
    <t>Cameroon</t>
  </si>
  <si>
    <t>Vcam_MDS008_mt</t>
  </si>
  <si>
    <t>Vidua chalybeata</t>
  </si>
  <si>
    <t>Vcha_JMD1304_mt</t>
  </si>
  <si>
    <t>PV751013</t>
  </si>
  <si>
    <t>SAMN48852048</t>
  </si>
  <si>
    <t>SRR33792549</t>
  </si>
  <si>
    <t>Tanzania</t>
  </si>
  <si>
    <t>Vcha_JMD1307_mt</t>
  </si>
  <si>
    <t>PV751014</t>
  </si>
  <si>
    <t>SAMN48852049</t>
  </si>
  <si>
    <t>SRR33792548</t>
  </si>
  <si>
    <t>Aimb_genome_mt</t>
  </si>
  <si>
    <t>PV751015</t>
  </si>
  <si>
    <t>SAMN36607522</t>
  </si>
  <si>
    <t>Zambia</t>
  </si>
  <si>
    <t>Aimb_2013_ERY045_A2_mt</t>
  </si>
  <si>
    <t>Aimb_2007_ANOM24_A1_mt</t>
  </si>
  <si>
    <t>Aimb_2012_JUN006_A1_mt</t>
  </si>
  <si>
    <t>Aimb_2014_JUN21_A1_mt</t>
  </si>
  <si>
    <t>Aimb_2007_ANOM15_A2_mt</t>
  </si>
  <si>
    <t>Aimb_2014_PS058_A1_mt</t>
  </si>
  <si>
    <t>Aimb_2012_PS024_A1_mt</t>
  </si>
  <si>
    <t>Aimb_2013_PS171_A1_mt</t>
  </si>
  <si>
    <t>SRR27185606*</t>
  </si>
  <si>
    <t>SRR25341904*</t>
  </si>
  <si>
    <t>*GenBank does not allow submission of assembled genomes based on data previously submitted by other researchers. See mtDNA data files for these sequences.</t>
  </si>
  <si>
    <t>A) 29 W-linked genes with a putatively functional copy in all eight focal species.</t>
  </si>
  <si>
    <t>dN</t>
  </si>
  <si>
    <t>dN/dS</t>
  </si>
  <si>
    <t>model weights</t>
  </si>
  <si>
    <t>gene</t>
  </si>
  <si>
    <t>cds</t>
  </si>
  <si>
    <t>exons*</t>
  </si>
  <si>
    <t>gaps</t>
  </si>
  <si>
    <t>N</t>
  </si>
  <si>
    <t>Vidua</t>
  </si>
  <si>
    <t>outgroup</t>
  </si>
  <si>
    <t>best</t>
  </si>
  <si>
    <t>∆AICc</t>
  </si>
  <si>
    <t>null</t>
  </si>
  <si>
    <t>P</t>
  </si>
  <si>
    <t>V</t>
  </si>
  <si>
    <t>VA</t>
  </si>
  <si>
    <t>VAp</t>
  </si>
  <si>
    <t>Notes (with taxon abbreviations as in Table S2)</t>
  </si>
  <si>
    <t>29 W-linked</t>
  </si>
  <si>
    <r>
      <t>A</t>
    </r>
    <r>
      <rPr>
        <b/>
        <sz val="12"/>
        <color theme="5"/>
        <rFont val="Franklin Gothic Book"/>
        <family val="2"/>
      </rPr>
      <t>↑</t>
    </r>
  </si>
  <si>
    <t>ARK2N_W</t>
  </si>
  <si>
    <t>ARRDC3_W</t>
  </si>
  <si>
    <t>ATP5F1A_W</t>
  </si>
  <si>
    <t>CHD1_W</t>
  </si>
  <si>
    <t>CKMT2_W</t>
  </si>
  <si>
    <t>DCAF12_W</t>
  </si>
  <si>
    <r>
      <t>P</t>
    </r>
    <r>
      <rPr>
        <b/>
        <sz val="12"/>
        <color rgb="FFFF0000"/>
        <rFont val="Franklin Gothic Book"/>
        <family val="2"/>
      </rPr>
      <t>↑</t>
    </r>
  </si>
  <si>
    <t>GNAQ_W</t>
  </si>
  <si>
    <t>GOLPH3_W</t>
  </si>
  <si>
    <t>HINT1_W</t>
  </si>
  <si>
    <t>annotations differ for Z and W; Tgut W reference: ACH45037.1</t>
  </si>
  <si>
    <t>HNRNPK_W</t>
  </si>
  <si>
    <t>KCMF1_W</t>
  </si>
  <si>
    <t>MIER3_W</t>
  </si>
  <si>
    <t>NIPBL_W</t>
  </si>
  <si>
    <r>
      <t>V</t>
    </r>
    <r>
      <rPr>
        <sz val="12"/>
        <color theme="1"/>
        <rFont val="Franklin Gothic Book"/>
        <family val="2"/>
      </rPr>
      <t>↓</t>
    </r>
  </si>
  <si>
    <t>RASA1_W</t>
  </si>
  <si>
    <t>1st coding exon missing in Aimb_CE but complete in other lineages</t>
  </si>
  <si>
    <t>RFX3_W</t>
  </si>
  <si>
    <t>RPL37_W</t>
  </si>
  <si>
    <t>SMAD2_W</t>
  </si>
  <si>
    <r>
      <t>V</t>
    </r>
    <r>
      <rPr>
        <b/>
        <sz val="12"/>
        <color rgb="FF0070C0"/>
        <rFont val="Franklin Gothic Book"/>
        <family val="2"/>
      </rPr>
      <t>↑</t>
    </r>
  </si>
  <si>
    <t>SMAD4_W</t>
  </si>
  <si>
    <r>
      <t xml:space="preserve">analyzed shorter transcript, excuding exon with stop codon in </t>
    </r>
    <r>
      <rPr>
        <i/>
        <sz val="12"/>
        <color theme="1"/>
        <rFont val="Avenir Next Regular"/>
      </rPr>
      <t>Anomalospiza</t>
    </r>
  </si>
  <si>
    <t>SPIN1_W</t>
  </si>
  <si>
    <t>SREK1_W</t>
  </si>
  <si>
    <t>SUB1_W</t>
  </si>
  <si>
    <t>TNPO1_W</t>
  </si>
  <si>
    <t>UBAP1_W</t>
  </si>
  <si>
    <t>UBE2R2_W</t>
  </si>
  <si>
    <t>VCP_W</t>
  </si>
  <si>
    <t>ZFAND5_W</t>
  </si>
  <si>
    <t>ZFR_W</t>
  </si>
  <si>
    <t>ZNF131_W</t>
  </si>
  <si>
    <r>
      <t xml:space="preserve">premature stop codon in </t>
    </r>
    <r>
      <rPr>
        <i/>
        <sz val="12"/>
        <color theme="1"/>
        <rFont val="Avenir Next Regular"/>
      </rPr>
      <t>Anomalospiza</t>
    </r>
    <r>
      <rPr>
        <sz val="12"/>
        <color theme="1"/>
        <rFont val="Avenir Next Regular"/>
      </rPr>
      <t xml:space="preserve"> truncates 35 AAs from protein</t>
    </r>
  </si>
  <si>
    <t>ZSWIM6_W</t>
  </si>
  <si>
    <t>B) 29 Z-linked gametologs of the above set of W-linked genes.</t>
  </si>
  <si>
    <t>29 Z-linked</t>
  </si>
  <si>
    <r>
      <t>P</t>
    </r>
    <r>
      <rPr>
        <sz val="12"/>
        <color theme="1"/>
        <rFont val="Franklin Gothic Book"/>
        <family val="2"/>
      </rPr>
      <t>↓</t>
    </r>
  </si>
  <si>
    <r>
      <t>A</t>
    </r>
    <r>
      <rPr>
        <b/>
        <sz val="12"/>
        <color theme="5"/>
        <rFont val="Franklin Gothic Book"/>
        <family val="2"/>
      </rPr>
      <t>↑</t>
    </r>
    <r>
      <rPr>
        <sz val="12"/>
        <color theme="1"/>
        <rFont val="Avenir Next Regular"/>
      </rPr>
      <t>V</t>
    </r>
    <r>
      <rPr>
        <sz val="12"/>
        <color theme="1"/>
        <rFont val="Franklin Gothic Book"/>
        <family val="2"/>
      </rPr>
      <t>↓</t>
    </r>
  </si>
  <si>
    <r>
      <t>V</t>
    </r>
    <r>
      <rPr>
        <b/>
        <sz val="12"/>
        <color rgb="FF0070C0"/>
        <rFont val="Franklin Gothic Book"/>
        <family val="2"/>
      </rPr>
      <t>↑</t>
    </r>
    <r>
      <rPr>
        <b/>
        <sz val="12"/>
        <color theme="1"/>
        <rFont val="Avenir Next Regular"/>
      </rPr>
      <t>A</t>
    </r>
    <r>
      <rPr>
        <b/>
        <sz val="12"/>
        <color theme="1"/>
        <rFont val="Franklin Gothic Book"/>
        <family val="2"/>
      </rPr>
      <t>↓</t>
    </r>
  </si>
  <si>
    <t>C) 48 Z-linked genes with missing or non-functional W-linked gametologs in one or more of the eight focal species.</t>
  </si>
  <si>
    <t>48 Z-linked</t>
  </si>
  <si>
    <r>
      <rPr>
        <b/>
        <sz val="12"/>
        <color rgb="FF0070C0"/>
        <rFont val="Avenir Next Regular"/>
      </rPr>
      <t>V</t>
    </r>
    <r>
      <rPr>
        <b/>
        <sz val="12"/>
        <color rgb="FF0070C0"/>
        <rFont val="Franklin Gothic Book"/>
        <family val="2"/>
      </rPr>
      <t>↑</t>
    </r>
    <r>
      <rPr>
        <b/>
        <sz val="12"/>
        <color theme="5"/>
        <rFont val="Avenir Next Regular"/>
      </rPr>
      <t>A</t>
    </r>
    <r>
      <rPr>
        <b/>
        <sz val="12"/>
        <color theme="5"/>
        <rFont val="Franklin Gothic Book"/>
        <family val="2"/>
      </rPr>
      <t>↑↑</t>
    </r>
  </si>
  <si>
    <r>
      <t>A</t>
    </r>
    <r>
      <rPr>
        <sz val="12"/>
        <color theme="1"/>
        <rFont val="Franklin Gothic Book"/>
        <family val="2"/>
      </rPr>
      <t>↓</t>
    </r>
  </si>
  <si>
    <t>Lstr has disabling frameshift; analyzed sequence excluding one codon</t>
  </si>
  <si>
    <t>Vmac truncated by two codons at 5' end due to point mutation in start codon</t>
  </si>
  <si>
    <t>3' end trimmed to last conserved codon due to variable length among species</t>
  </si>
  <si>
    <t>—</t>
  </si>
  <si>
    <t>Z-linked gene not analyzed: could not assemble in Aimb, Lstr, or Tgut; extreme GC content</t>
  </si>
  <si>
    <t>D) 16 genes in the pseudoautosomal region (PAR) shared by the Z and W chromosomes.</t>
  </si>
  <si>
    <t>16 PAR</t>
  </si>
  <si>
    <t>gene near transition between PAR and rest of Z-chromosome; could not recover or assemble in most species; extreme GC content</t>
  </si>
  <si>
    <t>E) Control set of 106 Z-linked genes not known to have a W-linked gametolog in any songbird.</t>
  </si>
  <si>
    <t>Z106</t>
  </si>
  <si>
    <r>
      <t>V↑↑</t>
    </r>
    <r>
      <rPr>
        <b/>
        <sz val="12"/>
        <color theme="5"/>
        <rFont val="Franklin Gothic Book"/>
        <family val="2"/>
      </rPr>
      <t>A↑</t>
    </r>
  </si>
  <si>
    <t>ABCA1</t>
  </si>
  <si>
    <t>ADAMTS19</t>
  </si>
  <si>
    <t>ADAMTS6</t>
  </si>
  <si>
    <r>
      <t>V</t>
    </r>
    <r>
      <rPr>
        <sz val="12"/>
        <color theme="1"/>
        <rFont val="Franklin Gothic Book"/>
        <family val="2"/>
      </rPr>
      <t>↓</t>
    </r>
    <r>
      <rPr>
        <sz val="12"/>
        <color theme="1"/>
        <rFont val="Avenir Next Regular"/>
      </rPr>
      <t>A</t>
    </r>
    <r>
      <rPr>
        <sz val="12"/>
        <color theme="1"/>
        <rFont val="Franklin Gothic Book"/>
        <family val="2"/>
      </rPr>
      <t>↓↓</t>
    </r>
  </si>
  <si>
    <t>ANKRD34B</t>
  </si>
  <si>
    <t>ANXA1</t>
  </si>
  <si>
    <t>ARL14EPL</t>
  </si>
  <si>
    <t>CELF4</t>
  </si>
  <si>
    <t>CEP120</t>
  </si>
  <si>
    <t>CETN3</t>
  </si>
  <si>
    <t>CHRNA6</t>
  </si>
  <si>
    <t>CHRNB3</t>
  </si>
  <si>
    <t>CHSY3</t>
  </si>
  <si>
    <t>CNTFR</t>
  </si>
  <si>
    <t>COMMD10</t>
  </si>
  <si>
    <t>DEPDC1B</t>
  </si>
  <si>
    <t>DIRAS2</t>
  </si>
  <si>
    <t>DMRT2</t>
  </si>
  <si>
    <t>EGFLAM</t>
  </si>
  <si>
    <r>
      <t>V</t>
    </r>
    <r>
      <rPr>
        <b/>
        <sz val="12"/>
        <color rgb="FF0070C0"/>
        <rFont val="Franklin Gothic Book"/>
        <family val="2"/>
      </rPr>
      <t>↑</t>
    </r>
    <r>
      <rPr>
        <sz val="12"/>
        <color theme="1"/>
        <rFont val="Avenir Next Regular"/>
      </rPr>
      <t>A</t>
    </r>
    <r>
      <rPr>
        <sz val="12"/>
        <color theme="1"/>
        <rFont val="Franklin Gothic Book"/>
        <family val="2"/>
      </rPr>
      <t>↓</t>
    </r>
  </si>
  <si>
    <t>Scan, Mate, Apho truncated by two codons at 5' end due to point mutation in start codon</t>
  </si>
  <si>
    <t>ERMP1</t>
  </si>
  <si>
    <t>ESM1</t>
  </si>
  <si>
    <t>FAM172A</t>
  </si>
  <si>
    <t>GAS1</t>
  </si>
  <si>
    <t>GDNF</t>
  </si>
  <si>
    <t>GOLM1</t>
  </si>
  <si>
    <t>GRAMD2B</t>
  </si>
  <si>
    <t>HCN1</t>
  </si>
  <si>
    <t>HINT2</t>
  </si>
  <si>
    <t>HTR1A</t>
  </si>
  <si>
    <t>IDUA</t>
  </si>
  <si>
    <t>IL6ST</t>
  </si>
  <si>
    <t>ISOC1</t>
  </si>
  <si>
    <t>KLF4</t>
  </si>
  <si>
    <t>MINAR2</t>
  </si>
  <si>
    <t>MTX3</t>
  </si>
  <si>
    <t>NADK2</t>
  </si>
  <si>
    <t>PALM2AKAP2</t>
  </si>
  <si>
    <t>PIK3R1</t>
  </si>
  <si>
    <t>PMAIP1</t>
  </si>
  <si>
    <t>PSD3</t>
  </si>
  <si>
    <t>RHOBTB3</t>
  </si>
  <si>
    <r>
      <t>A</t>
    </r>
    <r>
      <rPr>
        <sz val="12"/>
        <color theme="1"/>
        <rFont val="Franklin Gothic Book"/>
        <family val="2"/>
      </rPr>
      <t>↓</t>
    </r>
    <r>
      <rPr>
        <sz val="12"/>
        <color theme="1"/>
        <rFont val="Avenir Next Regular"/>
      </rPr>
      <t>V</t>
    </r>
    <r>
      <rPr>
        <sz val="12"/>
        <color theme="1"/>
        <rFont val="Franklin Gothic Book"/>
        <family val="2"/>
      </rPr>
      <t>↓↓</t>
    </r>
  </si>
  <si>
    <t>SEMA6A</t>
  </si>
  <si>
    <t>SLC24A2</t>
  </si>
  <si>
    <t>SLC26A1</t>
  </si>
  <si>
    <t>SLC35D2</t>
  </si>
  <si>
    <t>SLC44A1</t>
  </si>
  <si>
    <t>ST8SIA4</t>
  </si>
  <si>
    <t>TAF1C</t>
  </si>
  <si>
    <t>TBCA</t>
  </si>
  <si>
    <t>TESK1</t>
  </si>
  <si>
    <t>TMEM271</t>
  </si>
  <si>
    <t>TMEM8B</t>
  </si>
  <si>
    <t>TRABD2A</t>
  </si>
  <si>
    <t>TRPM3</t>
  </si>
  <si>
    <t>UGCG</t>
  </si>
  <si>
    <t>F) Mitochondrial protein-coding genes.</t>
  </si>
  <si>
    <t>13 mt coding genes</t>
  </si>
  <si>
    <t>mt Complex I</t>
  </si>
  <si>
    <t>seven ND genes combined</t>
  </si>
  <si>
    <t>ND1</t>
  </si>
  <si>
    <t>ND2</t>
  </si>
  <si>
    <t>ND3</t>
  </si>
  <si>
    <t>ND4</t>
  </si>
  <si>
    <t>ND4L</t>
  </si>
  <si>
    <t>ND5</t>
  </si>
  <si>
    <t>ND6</t>
  </si>
  <si>
    <t>mt Complex III</t>
  </si>
  <si>
    <t>cytochrome b</t>
  </si>
  <si>
    <t>mt Complex IV</t>
  </si>
  <si>
    <t>three CO genes combined</t>
  </si>
  <si>
    <t>COI</t>
  </si>
  <si>
    <t>COII</t>
  </si>
  <si>
    <t>COIII</t>
  </si>
  <si>
    <t>mt Complex V</t>
  </si>
  <si>
    <t>two ATPase genes combined</t>
  </si>
  <si>
    <t>ATP6</t>
  </si>
  <si>
    <t>ATP8</t>
  </si>
  <si>
    <t>G) Nuclear-encoded Complex I genes.</t>
  </si>
  <si>
    <t>Complex I: combined</t>
  </si>
  <si>
    <t>NDUFA1</t>
  </si>
  <si>
    <t>NDUFA2</t>
  </si>
  <si>
    <t>NDUFA3</t>
  </si>
  <si>
    <t>NDUFA5</t>
  </si>
  <si>
    <t>NDUFA6</t>
  </si>
  <si>
    <t>NDUFA7</t>
  </si>
  <si>
    <t>NDUFA8</t>
  </si>
  <si>
    <t>NDUFA9</t>
  </si>
  <si>
    <t>NDUFA10</t>
  </si>
  <si>
    <t>NDUFA11</t>
  </si>
  <si>
    <t>NDUFA12</t>
  </si>
  <si>
    <t>NDUFA13</t>
  </si>
  <si>
    <t>NDUFAB1</t>
  </si>
  <si>
    <t>NDUFB1</t>
  </si>
  <si>
    <t>NDUFB2</t>
  </si>
  <si>
    <t>NDUFB3</t>
  </si>
  <si>
    <t>NDUFB4</t>
  </si>
  <si>
    <t>NDUFB5</t>
  </si>
  <si>
    <t>NDUFB6</t>
  </si>
  <si>
    <t>NDUFB7</t>
  </si>
  <si>
    <t>NDUFB8</t>
  </si>
  <si>
    <t>NDUFB9</t>
  </si>
  <si>
    <t>NDUFB10</t>
  </si>
  <si>
    <t>NDUFB11</t>
  </si>
  <si>
    <t>NDUFC1</t>
  </si>
  <si>
    <t>NDUFC2</t>
  </si>
  <si>
    <t>NDUFS1</t>
  </si>
  <si>
    <t>NDUFS2</t>
  </si>
  <si>
    <t>NDUFS3</t>
  </si>
  <si>
    <t>NDUFS4</t>
  </si>
  <si>
    <t>NDUFS5</t>
  </si>
  <si>
    <t>NDUFS6</t>
  </si>
  <si>
    <t>NDUFS7</t>
  </si>
  <si>
    <t>NDUFS8</t>
  </si>
  <si>
    <t>NDUFV1</t>
  </si>
  <si>
    <t>NDUFV2</t>
  </si>
  <si>
    <t>NDUFV3</t>
  </si>
  <si>
    <t>NDUFA4L2 (COXFA4L2)</t>
  </si>
  <si>
    <t>H) Complex I codons from 37 nuclear-encoded genes sorted into 10 categories of proximity to mtDNA-encoded residues in a structural model for Complex I (see Fig. 4).</t>
  </si>
  <si>
    <t>proximity category 1</t>
  </si>
  <si>
    <r>
      <t xml:space="preserve">only codons present in </t>
    </r>
    <r>
      <rPr>
        <i/>
        <sz val="12"/>
        <color theme="1"/>
        <rFont val="Avenir Next Regular"/>
      </rPr>
      <t>Anomalospiza</t>
    </r>
    <r>
      <rPr>
        <sz val="12"/>
        <color theme="1"/>
        <rFont val="Avenir Next Regular"/>
      </rPr>
      <t xml:space="preserve"> were included in analysis</t>
    </r>
  </si>
  <si>
    <t>proximity category 2</t>
  </si>
  <si>
    <t>proximity category 3</t>
  </si>
  <si>
    <t>proximity category 4</t>
  </si>
  <si>
    <t>proximity category 5</t>
  </si>
  <si>
    <t>proximity category 6</t>
  </si>
  <si>
    <t>proximity category 7</t>
  </si>
  <si>
    <t>proximity category 8</t>
  </si>
  <si>
    <t>proximity category 9</t>
  </si>
  <si>
    <t>proximity category 10</t>
  </si>
  <si>
    <t>I) Nuclear-encoded Complex II genes.</t>
  </si>
  <si>
    <t>Complex II combined</t>
  </si>
  <si>
    <t>SDHA</t>
  </si>
  <si>
    <t>SDHB</t>
  </si>
  <si>
    <t>SDHC</t>
  </si>
  <si>
    <t>SDHD</t>
  </si>
  <si>
    <t>J) Nuclear-encoded Complex III genes plus cytochrome c, which bridges between complexes III and IV.</t>
  </si>
  <si>
    <t>Complex III combined</t>
  </si>
  <si>
    <t>BCS1L</t>
  </si>
  <si>
    <t>Cyt1, CYC1</t>
  </si>
  <si>
    <t>QCR1 (COR1, UQCRC1)</t>
  </si>
  <si>
    <t>QCR2, UQCRC2</t>
  </si>
  <si>
    <t>QCR7, UQCRB</t>
  </si>
  <si>
    <t>QCR8, UQCRQ</t>
  </si>
  <si>
    <t>TTC19</t>
  </si>
  <si>
    <t>UQCR10, QCR9</t>
  </si>
  <si>
    <t>UQCR11, QCR10</t>
  </si>
  <si>
    <t>UQCRFS1, ISP, Rieske</t>
  </si>
  <si>
    <t>UQCRH, QCR6</t>
  </si>
  <si>
    <t>cytochrome c (CYCS)</t>
  </si>
  <si>
    <t>transfers electron between complexes III and IV</t>
  </si>
  <si>
    <t>K) Nuclear-encoded Complex IV genes.</t>
  </si>
  <si>
    <t>Complex IV combined</t>
  </si>
  <si>
    <t>COX4</t>
  </si>
  <si>
    <t>COX5A</t>
  </si>
  <si>
    <t>COX5B</t>
  </si>
  <si>
    <t>COX6A1</t>
  </si>
  <si>
    <t>COX6B1</t>
  </si>
  <si>
    <t>COX6C</t>
  </si>
  <si>
    <t>1-2 extra codons at 3' end in Apho, Mate, Scan</t>
  </si>
  <si>
    <t>COX7A2</t>
  </si>
  <si>
    <t>COX7A2L</t>
  </si>
  <si>
    <t>COX7B</t>
  </si>
  <si>
    <t>COX7C</t>
  </si>
  <si>
    <t>COX8A</t>
  </si>
  <si>
    <t>COXFA4 (NDUFA4)</t>
  </si>
  <si>
    <t>see Pitceathly &amp; Taanman (2018) NDUFA4 (renamed COXFA4) is a cytochrome-c oxidase subunit. Trends Endocrinol. Metab. 29, 452–454 (2018).</t>
  </si>
  <si>
    <t>L) Nuclear-encoded Complex V genes.</t>
  </si>
  <si>
    <t>Compex V combined</t>
  </si>
  <si>
    <t>ATP5F1A_Z</t>
  </si>
  <si>
    <t>ATP5F1B</t>
  </si>
  <si>
    <t>ATP5F1C</t>
  </si>
  <si>
    <t>ATP5F1D</t>
  </si>
  <si>
    <t>ATP5F1E</t>
  </si>
  <si>
    <t>ATP5IF1</t>
  </si>
  <si>
    <t>ATP5MC1</t>
  </si>
  <si>
    <t>ATP5MC3</t>
  </si>
  <si>
    <t>ATP5ME</t>
  </si>
  <si>
    <t>ATP5MF</t>
  </si>
  <si>
    <t>ATP5MG</t>
  </si>
  <si>
    <t>ATP5MJ (ATP5MPL)</t>
  </si>
  <si>
    <t>ATP5MK (ATP5MD)</t>
  </si>
  <si>
    <t>ATP5PB</t>
  </si>
  <si>
    <t>Mate 3 codons longer at 3' end</t>
  </si>
  <si>
    <t>ATP5PD</t>
  </si>
  <si>
    <t>ATP5PF</t>
  </si>
  <si>
    <t>ATP5PO</t>
  </si>
  <si>
    <r>
      <t xml:space="preserve">M) Mitochondrial rRNA and tRNA genes (results from baseml expressed as substitutions per site, </t>
    </r>
    <r>
      <rPr>
        <b/>
        <i/>
        <sz val="12"/>
        <color theme="1"/>
        <rFont val="Avenir Next Regular"/>
      </rPr>
      <t>d</t>
    </r>
    <r>
      <rPr>
        <b/>
        <sz val="12"/>
        <color theme="1"/>
        <rFont val="Avenir Next Regular"/>
      </rPr>
      <t>).</t>
    </r>
  </si>
  <si>
    <t>aligned</t>
  </si>
  <si>
    <t>d</t>
  </si>
  <si>
    <t>sites</t>
  </si>
  <si>
    <t>noncoding combined</t>
  </si>
  <si>
    <t>12S rRNA</t>
  </si>
  <si>
    <t>16S rRNA</t>
  </si>
  <si>
    <t>22 tRNA genes</t>
  </si>
  <si>
    <t>N) Nuclear-encoded mitochondrial ribosomal proteins, small subunit.</t>
  </si>
  <si>
    <t>MRPS combined</t>
  </si>
  <si>
    <t>MRPS2</t>
  </si>
  <si>
    <t>MRPS5</t>
  </si>
  <si>
    <t>MRPS6</t>
  </si>
  <si>
    <t>MRPS7</t>
  </si>
  <si>
    <t>MRPS9</t>
  </si>
  <si>
    <t>MRPS10</t>
  </si>
  <si>
    <t>MRPS11</t>
  </si>
  <si>
    <t>MRPS12</t>
  </si>
  <si>
    <t>MRPS14</t>
  </si>
  <si>
    <t>MRPS15</t>
  </si>
  <si>
    <t>MRPS16</t>
  </si>
  <si>
    <t>MRPS17</t>
  </si>
  <si>
    <t>MRPS18A</t>
  </si>
  <si>
    <t>MRPS18B</t>
  </si>
  <si>
    <t>MRPS18C</t>
  </si>
  <si>
    <t>MRPS21</t>
  </si>
  <si>
    <t>MRPS22</t>
  </si>
  <si>
    <t>MRPS23</t>
  </si>
  <si>
    <t>MRPS24</t>
  </si>
  <si>
    <t>MRPS25</t>
  </si>
  <si>
    <t>MRPS26</t>
  </si>
  <si>
    <t>MRPS27</t>
  </si>
  <si>
    <t>MRPS28</t>
  </si>
  <si>
    <t>MRPS30</t>
  </si>
  <si>
    <t>MRPS31</t>
  </si>
  <si>
    <t>MRPS33</t>
  </si>
  <si>
    <t>MRPS34</t>
  </si>
  <si>
    <t>frameshift extends Lstr protein by 3 codons at 3' end; trimmed to last conserved codon for analysis</t>
  </si>
  <si>
    <t>MRPS35</t>
  </si>
  <si>
    <t>O) Nuclear-encoded mitochondrial ribosomal proteins, large subunit.</t>
  </si>
  <si>
    <t>MRPL combined</t>
  </si>
  <si>
    <t>MRPL1</t>
  </si>
  <si>
    <t>MRPL2</t>
  </si>
  <si>
    <t>MRPL3</t>
  </si>
  <si>
    <t>MRPL4</t>
  </si>
  <si>
    <t>MRPL9</t>
  </si>
  <si>
    <t>MRPL10</t>
  </si>
  <si>
    <t>MRPL11</t>
  </si>
  <si>
    <t>MRPL12</t>
  </si>
  <si>
    <t>MRPL13</t>
  </si>
  <si>
    <t>MRPL14</t>
  </si>
  <si>
    <t>MRPL15</t>
  </si>
  <si>
    <t>MRPL16</t>
  </si>
  <si>
    <t>MRPL17</t>
  </si>
  <si>
    <t>MRPL18</t>
  </si>
  <si>
    <t>MRPL19</t>
  </si>
  <si>
    <t>MRPL20</t>
  </si>
  <si>
    <t>MRPL21</t>
  </si>
  <si>
    <t>MRPL22</t>
  </si>
  <si>
    <t>MRPL23</t>
  </si>
  <si>
    <t>MRPL24</t>
  </si>
  <si>
    <t>MRPL27</t>
  </si>
  <si>
    <t>MRPL28</t>
  </si>
  <si>
    <t>MRPL30</t>
  </si>
  <si>
    <t>MRPL32</t>
  </si>
  <si>
    <t>MRPL33</t>
  </si>
  <si>
    <t>MRPL34</t>
  </si>
  <si>
    <t>MRPL35</t>
  </si>
  <si>
    <t>MRPL36</t>
  </si>
  <si>
    <t>MRPL37</t>
  </si>
  <si>
    <t>MRPL38</t>
  </si>
  <si>
    <t>MRPL39</t>
  </si>
  <si>
    <t>frameshift extends Scan protein by 1 codon at 3' end; trimmed to last conserved codon for analysis</t>
  </si>
  <si>
    <t>MRPL40</t>
  </si>
  <si>
    <t>MRPL41</t>
  </si>
  <si>
    <t>MRPL42</t>
  </si>
  <si>
    <t>MRPL43</t>
  </si>
  <si>
    <t>MRPL44</t>
  </si>
  <si>
    <t>MRPL45</t>
  </si>
  <si>
    <t>MRPL46</t>
  </si>
  <si>
    <t>MRPL47</t>
  </si>
  <si>
    <t>MRPL48</t>
  </si>
  <si>
    <t>MRPL49</t>
  </si>
  <si>
    <t>MRPL50</t>
  </si>
  <si>
    <t>MRPL51</t>
  </si>
  <si>
    <t>MRPL53</t>
  </si>
  <si>
    <t>MRPL54</t>
  </si>
  <si>
    <t>MRPL55</t>
  </si>
  <si>
    <t>MRPL57</t>
  </si>
  <si>
    <t>MRPL58</t>
  </si>
  <si>
    <t>P) Nuclear-encoded aminoacyl-tRNA synthetase genes, which interact with mtDNA-encoded tRNAs.</t>
  </si>
  <si>
    <t>tRNA synthetases</t>
  </si>
  <si>
    <t>AARS2</t>
  </si>
  <si>
    <t>CARS2</t>
  </si>
  <si>
    <t>DARS2</t>
  </si>
  <si>
    <t>EARS2</t>
  </si>
  <si>
    <t>FARS2</t>
  </si>
  <si>
    <t>GARS1</t>
  </si>
  <si>
    <t>GATB</t>
  </si>
  <si>
    <t>GATC</t>
  </si>
  <si>
    <t>excluded length-variable portion of exon 1 (range of 13-47 codons across species)</t>
  </si>
  <si>
    <t>HARS1</t>
  </si>
  <si>
    <t>IARS2</t>
  </si>
  <si>
    <t>KARS1</t>
  </si>
  <si>
    <t>LARS2</t>
  </si>
  <si>
    <t>MARS2</t>
  </si>
  <si>
    <t>NARS2</t>
  </si>
  <si>
    <t>PARS2</t>
  </si>
  <si>
    <t>QRSL1 (GATA)</t>
  </si>
  <si>
    <t>RARS2</t>
  </si>
  <si>
    <t>SARS2</t>
  </si>
  <si>
    <t>TARS2</t>
  </si>
  <si>
    <t>VARS2</t>
  </si>
  <si>
    <t>excluded last coding exon from analysis; variable length and uncertain homology among taxa</t>
  </si>
  <si>
    <t>WARS2</t>
  </si>
  <si>
    <t>YARS2</t>
  </si>
  <si>
    <t>Q) Compex I assembly proteins.</t>
  </si>
  <si>
    <t>Complex I assembly</t>
  </si>
  <si>
    <t>NDUFAF1</t>
  </si>
  <si>
    <t>NDUFAF2</t>
  </si>
  <si>
    <t>NDUFAF3</t>
  </si>
  <si>
    <t>NDUFAF4</t>
  </si>
  <si>
    <t>NDUFAF5</t>
  </si>
  <si>
    <t>NDUFAF6</t>
  </si>
  <si>
    <t>NDUFAF7</t>
  </si>
  <si>
    <t>first coding exon in Apho, Mate spans first two coding exons and first intron in other species</t>
  </si>
  <si>
    <t>NDUFAF8</t>
  </si>
  <si>
    <t>R) Complex IV assembly proteins.</t>
  </si>
  <si>
    <t>Complex IV assembly</t>
  </si>
  <si>
    <t>COA1</t>
  </si>
  <si>
    <t>early stop codon in Vcha, Vmac shortens gene by 31 codons; analyzed full sequence excluding one codon</t>
  </si>
  <si>
    <t>COA3</t>
  </si>
  <si>
    <t>COA4</t>
  </si>
  <si>
    <t>COA5</t>
  </si>
  <si>
    <t>COA6</t>
  </si>
  <si>
    <t>COA7</t>
  </si>
  <si>
    <t>COA8</t>
  </si>
  <si>
    <t>COX10</t>
  </si>
  <si>
    <t>COX11</t>
  </si>
  <si>
    <t>COX14</t>
  </si>
  <si>
    <t>COX15</t>
  </si>
  <si>
    <t>COX16</t>
  </si>
  <si>
    <t>COX17</t>
  </si>
  <si>
    <t>COX18</t>
  </si>
  <si>
    <t>COX19</t>
  </si>
  <si>
    <t>COX20</t>
  </si>
  <si>
    <t>S) Coenzyme Q10 assembly proteins.</t>
  </si>
  <si>
    <t>Co Q10 assembly</t>
  </si>
  <si>
    <t>COQ10A</t>
  </si>
  <si>
    <t>COQ10B</t>
  </si>
  <si>
    <t>COQ2</t>
  </si>
  <si>
    <t>COQ3</t>
  </si>
  <si>
    <t>early stop codon in Aimb shortens gene by 31 codons; analyzed full sequence excluding stop codon and later codon with frameshift mutation</t>
  </si>
  <si>
    <t>COQ4</t>
  </si>
  <si>
    <t>used shorter annotation at 5' end due to frameshift mutation in Lstr and lack of alternative start codon in Scan</t>
  </si>
  <si>
    <t>COQ5</t>
  </si>
  <si>
    <t>COQ6</t>
  </si>
  <si>
    <t>COQ7</t>
  </si>
  <si>
    <t>COQ8A</t>
  </si>
  <si>
    <t>COQ9</t>
  </si>
  <si>
    <t>PDSS1</t>
  </si>
  <si>
    <t>PDSS2</t>
  </si>
  <si>
    <t>T) Control set of 102 autosomal genes.</t>
  </si>
  <si>
    <t>102A</t>
  </si>
  <si>
    <t>ABCC3</t>
  </si>
  <si>
    <t>ACER3</t>
  </si>
  <si>
    <t>ACTR1A</t>
  </si>
  <si>
    <t>AFAP1L1</t>
  </si>
  <si>
    <t>ANGPTL4</t>
  </si>
  <si>
    <t>ANTXR2</t>
  </si>
  <si>
    <t>APOA4</t>
  </si>
  <si>
    <t>BTBD3</t>
  </si>
  <si>
    <t>C1QTNF8</t>
  </si>
  <si>
    <t>CALM1</t>
  </si>
  <si>
    <t>CARF</t>
  </si>
  <si>
    <t>CDC42BPB</t>
  </si>
  <si>
    <t>CEP164</t>
  </si>
  <si>
    <t>CEP170</t>
  </si>
  <si>
    <t>CREB3L2</t>
  </si>
  <si>
    <t>DAZAP2</t>
  </si>
  <si>
    <t>DCAF4</t>
  </si>
  <si>
    <t>DNMT1</t>
  </si>
  <si>
    <t>ECHDC3</t>
  </si>
  <si>
    <t>ECT2</t>
  </si>
  <si>
    <t>FLT3LG</t>
  </si>
  <si>
    <t>FOXK1</t>
  </si>
  <si>
    <t>FRMD8</t>
  </si>
  <si>
    <t>GBX2</t>
  </si>
  <si>
    <t>HESX1</t>
  </si>
  <si>
    <t>HTR1B</t>
  </si>
  <si>
    <t>IFFO2</t>
  </si>
  <si>
    <t>IGFBP5</t>
  </si>
  <si>
    <t>INTS8</t>
  </si>
  <si>
    <t>IRX2</t>
  </si>
  <si>
    <t>ISL1</t>
  </si>
  <si>
    <t>JMJD7</t>
  </si>
  <si>
    <t>KCNT1</t>
  </si>
  <si>
    <t>KNDC1</t>
  </si>
  <si>
    <t>KRT20</t>
  </si>
  <si>
    <t>LONRF2</t>
  </si>
  <si>
    <t>LRATD2</t>
  </si>
  <si>
    <t>LRP4</t>
  </si>
  <si>
    <t>LRRC30</t>
  </si>
  <si>
    <t>LRRC70</t>
  </si>
  <si>
    <t>LSM4</t>
  </si>
  <si>
    <t>MAB21L2</t>
  </si>
  <si>
    <t>MAGI3</t>
  </si>
  <si>
    <t>MAP3K4</t>
  </si>
  <si>
    <t>MAP3K7</t>
  </si>
  <si>
    <t>MPPED1</t>
  </si>
  <si>
    <t>MRM2</t>
  </si>
  <si>
    <t>Aimb has 3 extra codons at 3' end of gene due to point mutation</t>
  </si>
  <si>
    <t>NPR1</t>
  </si>
  <si>
    <t>NPTN</t>
  </si>
  <si>
    <t>NTN3</t>
  </si>
  <si>
    <t>NTPCR</t>
  </si>
  <si>
    <t>NUDC</t>
  </si>
  <si>
    <t>NUDT4</t>
  </si>
  <si>
    <t>OSR2</t>
  </si>
  <si>
    <t>PANK3</t>
  </si>
  <si>
    <t>PDXK</t>
  </si>
  <si>
    <t>PKD1</t>
  </si>
  <si>
    <t>PLBD1</t>
  </si>
  <si>
    <t>PMEPA1</t>
  </si>
  <si>
    <t>POLQ</t>
  </si>
  <si>
    <t>POT1</t>
  </si>
  <si>
    <t>PROM2</t>
  </si>
  <si>
    <t>PRRC1</t>
  </si>
  <si>
    <t>PSD</t>
  </si>
  <si>
    <t>PTPN3</t>
  </si>
  <si>
    <t>RAB3A</t>
  </si>
  <si>
    <t>RFTN2</t>
  </si>
  <si>
    <t>RLIM</t>
  </si>
  <si>
    <t>RNF11</t>
  </si>
  <si>
    <t>RNFT2</t>
  </si>
  <si>
    <t>S100A16</t>
  </si>
  <si>
    <t>SCN8A</t>
  </si>
  <si>
    <t>SDC2</t>
  </si>
  <si>
    <t>SEC61G</t>
  </si>
  <si>
    <t>SLC5A1</t>
  </si>
  <si>
    <t>SLC6A6</t>
  </si>
  <si>
    <t>SLCO2B1</t>
  </si>
  <si>
    <t>SMG9</t>
  </si>
  <si>
    <t>SNX10</t>
  </si>
  <si>
    <t>SOCS7</t>
  </si>
  <si>
    <t>SOX9</t>
  </si>
  <si>
    <t>SP3</t>
  </si>
  <si>
    <t>SPATA6</t>
  </si>
  <si>
    <t>SRRM1</t>
  </si>
  <si>
    <t>STIM1</t>
  </si>
  <si>
    <t>STX8</t>
  </si>
  <si>
    <t>SWAP70</t>
  </si>
  <si>
    <t>TCF3</t>
  </si>
  <si>
    <t>THOC2</t>
  </si>
  <si>
    <t>TMC5</t>
  </si>
  <si>
    <t>used gene annotation from Melospiza melodia, which implied a functional protein in all species</t>
  </si>
  <si>
    <t>TMEM106B</t>
  </si>
  <si>
    <t>TMEM179</t>
  </si>
  <si>
    <t>TMEM80</t>
  </si>
  <si>
    <t>TMPRSS9</t>
  </si>
  <si>
    <t>TPM4</t>
  </si>
  <si>
    <t>TSHZ3</t>
  </si>
  <si>
    <t>USF3</t>
  </si>
  <si>
    <t>UTP18</t>
  </si>
  <si>
    <t>VPS53</t>
  </si>
  <si>
    <t>WNT11</t>
  </si>
  <si>
    <t>ZDHHC7</t>
  </si>
  <si>
    <t>ZFP36L2</t>
  </si>
  <si>
    <t>U) Subunits of the vacuolar-type (V-type) ATPase (not expressed in mitochondria).</t>
  </si>
  <si>
    <t>V-type ATPase</t>
  </si>
  <si>
    <t>ATP6V1E2, ATP6V1G2: not in birds</t>
  </si>
  <si>
    <t>ATP6AP1</t>
  </si>
  <si>
    <t>ATP6AP1L</t>
  </si>
  <si>
    <t>ATP6AP2</t>
  </si>
  <si>
    <t>ATP6V0A1</t>
  </si>
  <si>
    <t>ATP6V0A2</t>
  </si>
  <si>
    <t>ATP6V0A4</t>
  </si>
  <si>
    <t>ATP6V0B</t>
  </si>
  <si>
    <t>ATP6V0C</t>
  </si>
  <si>
    <t>ATP6V0D1</t>
  </si>
  <si>
    <t>ATP6V0D2</t>
  </si>
  <si>
    <t>ATP6V0E1</t>
  </si>
  <si>
    <t>ATP6V0E2</t>
  </si>
  <si>
    <t>ATP6V1A</t>
  </si>
  <si>
    <t>ATP6V1B1</t>
  </si>
  <si>
    <t>ATP6V1B2</t>
  </si>
  <si>
    <t>ATP6V1C1</t>
  </si>
  <si>
    <t>ATP6V1C2</t>
  </si>
  <si>
    <t>ATP6V1D</t>
  </si>
  <si>
    <t>ATP6V1E1</t>
  </si>
  <si>
    <t>ATP6V1F</t>
  </si>
  <si>
    <t>ATP6V1G1</t>
  </si>
  <si>
    <t>ATP6V1G3</t>
  </si>
  <si>
    <t>ATP6V1H</t>
  </si>
  <si>
    <t>TCIRG1</t>
  </si>
  <si>
    <t>V) P-type ATPase genes (not expressed in mitochondria).</t>
  </si>
  <si>
    <t>P-type genes combined</t>
  </si>
  <si>
    <t>ATP1A1</t>
  </si>
  <si>
    <t>ATP1A2</t>
  </si>
  <si>
    <t>ATP1A3</t>
  </si>
  <si>
    <t>ATP1B1</t>
  </si>
  <si>
    <t>ATP1B2</t>
  </si>
  <si>
    <t>ATP1B3</t>
  </si>
  <si>
    <t>ATP1B4</t>
  </si>
  <si>
    <t>ATP2A1</t>
  </si>
  <si>
    <t>ATP2A2</t>
  </si>
  <si>
    <t>ATP2A3</t>
  </si>
  <si>
    <t>ATP2B1</t>
  </si>
  <si>
    <t>ATP2B2</t>
  </si>
  <si>
    <t>ATP2B3</t>
  </si>
  <si>
    <t>ATP2B4</t>
  </si>
  <si>
    <t>ATP2C1</t>
  </si>
  <si>
    <t>ATP2C2</t>
  </si>
  <si>
    <t>ATP4A</t>
  </si>
  <si>
    <t>ATP4B</t>
  </si>
  <si>
    <t>ATP7A</t>
  </si>
  <si>
    <t>ATP7B</t>
  </si>
  <si>
    <t>ATP8A1</t>
  </si>
  <si>
    <t>ATP8A2</t>
  </si>
  <si>
    <t>ATP8B2</t>
  </si>
  <si>
    <t>ATP8B3</t>
  </si>
  <si>
    <t>excluded variable-length portion of last coding exon, trimmed to last conserved codon</t>
  </si>
  <si>
    <t>ATP9A</t>
  </si>
  <si>
    <t>ATP9B</t>
  </si>
  <si>
    <t>ATP10A</t>
  </si>
  <si>
    <t>ATP10B</t>
  </si>
  <si>
    <t>ATP10D</t>
  </si>
  <si>
    <t>ATP11A</t>
  </si>
  <si>
    <t>ATP11B</t>
  </si>
  <si>
    <t>ATP11C</t>
  </si>
  <si>
    <t>ATP12A</t>
  </si>
  <si>
    <t>ATP13A1</t>
  </si>
  <si>
    <t>ATP13A2</t>
  </si>
  <si>
    <t>ATP13A3</t>
  </si>
  <si>
    <t>ATP13A4</t>
  </si>
  <si>
    <t xml:space="preserve">W) Neuro-related genes previously found to be accelerated in zebra finch relative to chicken (Nam et al. 2010) </t>
  </si>
  <si>
    <t>59 neuro-related</t>
  </si>
  <si>
    <t>ADGRV1</t>
  </si>
  <si>
    <t>ADIPOQ</t>
  </si>
  <si>
    <t>AGA</t>
  </si>
  <si>
    <t>ASPM</t>
  </si>
  <si>
    <t>ATXN1</t>
  </si>
  <si>
    <t>CACNA1D</t>
  </si>
  <si>
    <t>CAMKK1</t>
  </si>
  <si>
    <t>CAPN2</t>
  </si>
  <si>
    <t>CREBBP</t>
  </si>
  <si>
    <t>DHCR24</t>
  </si>
  <si>
    <t>DRD2</t>
  </si>
  <si>
    <t>EPHB2</t>
  </si>
  <si>
    <t>FGFR1</t>
  </si>
  <si>
    <t>FLI1</t>
  </si>
  <si>
    <t>GAN</t>
  </si>
  <si>
    <t>GFRA1</t>
  </si>
  <si>
    <t>GNE</t>
  </si>
  <si>
    <t>GRIA2</t>
  </si>
  <si>
    <t>GRIN2A</t>
  </si>
  <si>
    <t>GRM1</t>
  </si>
  <si>
    <t>HTRA2</t>
  </si>
  <si>
    <t>KIRREL3</t>
  </si>
  <si>
    <t>KLHL1</t>
  </si>
  <si>
    <t>LEF1</t>
  </si>
  <si>
    <t>LHX2</t>
  </si>
  <si>
    <t>MCF2</t>
  </si>
  <si>
    <t>MEF2C</t>
  </si>
  <si>
    <t>MYOCD</t>
  </si>
  <si>
    <t>NCAM1</t>
  </si>
  <si>
    <t>NEFL</t>
  </si>
  <si>
    <t>NOS1</t>
  </si>
  <si>
    <t>NPAS2</t>
  </si>
  <si>
    <t>OSTM1</t>
  </si>
  <si>
    <t>P4HB</t>
  </si>
  <si>
    <t>PARG</t>
  </si>
  <si>
    <t>PARP1</t>
  </si>
  <si>
    <t>PDE4D</t>
  </si>
  <si>
    <t>PLA2G6</t>
  </si>
  <si>
    <t>PLP1</t>
  </si>
  <si>
    <t>POLG</t>
  </si>
  <si>
    <t>PTPRD</t>
  </si>
  <si>
    <t>PTPRF</t>
  </si>
  <si>
    <t>RAI1</t>
  </si>
  <si>
    <t>RIMS1</t>
  </si>
  <si>
    <t>SEPTIN5</t>
  </si>
  <si>
    <t>SIM2</t>
  </si>
  <si>
    <t>SLC17A5</t>
  </si>
  <si>
    <t>gene two codons shorter in Lstr, Tgut due to early stop codon</t>
  </si>
  <si>
    <t>SNRPB</t>
  </si>
  <si>
    <t>ST6GALNAC5</t>
  </si>
  <si>
    <t>STAT3</t>
  </si>
  <si>
    <t>SUMF1</t>
  </si>
  <si>
    <t>SYCP1</t>
  </si>
  <si>
    <t>TLR4</t>
  </si>
  <si>
    <t>TOP2B</t>
  </si>
  <si>
    <t>TRPM7</t>
  </si>
  <si>
    <t>TSC1</t>
  </si>
  <si>
    <t>UCHL1</t>
  </si>
  <si>
    <t>VEGFA</t>
  </si>
  <si>
    <t>WNK1</t>
  </si>
  <si>
    <t>X) Genes putatively involved in parental care and/or social behavior generally (e.g., Lopes &amp; de Bruijn 2021; Lynch et al. 2019, 2020).</t>
  </si>
  <si>
    <t>56 social combined</t>
  </si>
  <si>
    <t>ACHE</t>
  </si>
  <si>
    <t>ADRA2A</t>
  </si>
  <si>
    <t>AVPR1A (VTR1A, V1A, VT4?)</t>
  </si>
  <si>
    <t>AVPR1B (VTR1B, V1B, VT2)</t>
  </si>
  <si>
    <t>BDNF</t>
  </si>
  <si>
    <t>CCK</t>
  </si>
  <si>
    <t>CCKAR</t>
  </si>
  <si>
    <t>CCKBR</t>
  </si>
  <si>
    <t>COMT</t>
  </si>
  <si>
    <t>COMTD1</t>
  </si>
  <si>
    <t>CRHBP</t>
  </si>
  <si>
    <t>CRHR1 (CRFR)</t>
  </si>
  <si>
    <t>DRD1</t>
  </si>
  <si>
    <t>EGR1</t>
  </si>
  <si>
    <t>ESR1</t>
  </si>
  <si>
    <t>ESR2</t>
  </si>
  <si>
    <t>GAL</t>
  </si>
  <si>
    <t>GALR1</t>
  </si>
  <si>
    <t>GALR2</t>
  </si>
  <si>
    <t>GALR3</t>
  </si>
  <si>
    <t>GPER1</t>
  </si>
  <si>
    <t>GRPR</t>
  </si>
  <si>
    <t>HTR2C</t>
  </si>
  <si>
    <t>MANF</t>
  </si>
  <si>
    <t>NLGN4X</t>
  </si>
  <si>
    <t>NPY1R</t>
  </si>
  <si>
    <t>NPY2R</t>
  </si>
  <si>
    <t>NPY5R</t>
  </si>
  <si>
    <t>NTF3</t>
  </si>
  <si>
    <t>NTRK2 (TrkB)</t>
  </si>
  <si>
    <t>also included among Z-linked loci with missing or non-functional W-linked gene copy</t>
  </si>
  <si>
    <t>NTRK3</t>
  </si>
  <si>
    <t>NTS</t>
  </si>
  <si>
    <t>NTSR1</t>
  </si>
  <si>
    <t>OT (OXT, mesotocin)</t>
  </si>
  <si>
    <t>OXTR (OTR, MTR3, VT3)</t>
  </si>
  <si>
    <t>PDYN</t>
  </si>
  <si>
    <t>PENK</t>
  </si>
  <si>
    <t>PGR</t>
  </si>
  <si>
    <t>PRL</t>
  </si>
  <si>
    <t>PRLHR</t>
  </si>
  <si>
    <t>PRLR</t>
  </si>
  <si>
    <t>PTGES</t>
  </si>
  <si>
    <t>QRFP</t>
  </si>
  <si>
    <t>QRFPR</t>
  </si>
  <si>
    <t>SST</t>
  </si>
  <si>
    <t>SSTR1</t>
  </si>
  <si>
    <t>SSTR2</t>
  </si>
  <si>
    <t>SSTR3</t>
  </si>
  <si>
    <t>SSTR4</t>
  </si>
  <si>
    <t>SSTR5</t>
  </si>
  <si>
    <t>STMN1</t>
  </si>
  <si>
    <t>TRH</t>
  </si>
  <si>
    <t>TRHR</t>
  </si>
  <si>
    <t>UCN3</t>
  </si>
  <si>
    <t>VT (AVT)</t>
  </si>
  <si>
    <t>Y) Genes putatively associated with egg production in galliforms or anseriforms (Mishra et al. 2020; Bhavana et al. 2022).</t>
  </si>
  <si>
    <t>egg production</t>
  </si>
  <si>
    <t>AKIRIN2</t>
  </si>
  <si>
    <t>CAPRIN2</t>
  </si>
  <si>
    <t>DBH</t>
  </si>
  <si>
    <t>GRIA1</t>
  </si>
  <si>
    <t>HSD17B2</t>
  </si>
  <si>
    <t>IGFBP7</t>
  </si>
  <si>
    <t>IL1R1</t>
  </si>
  <si>
    <t>LHX9</t>
  </si>
  <si>
    <t>PAR6 (PARD6A)</t>
  </si>
  <si>
    <t>RAB27A</t>
  </si>
  <si>
    <t>analyzed instead of RAB27B, which appears to be absent in songbirds</t>
  </si>
  <si>
    <t>RPS15</t>
  </si>
  <si>
    <t>SIX1</t>
  </si>
  <si>
    <t>STC2</t>
  </si>
  <si>
    <t>STK3</t>
  </si>
  <si>
    <t>SYCE2</t>
  </si>
  <si>
    <t>SYCP2L</t>
  </si>
  <si>
    <t>TGFBR2</t>
  </si>
  <si>
    <t>NW_027099315.1 — LOC137465592</t>
  </si>
  <si>
    <t>*assembled from HiC seqeunce data</t>
  </si>
  <si>
    <t>white; sample mislabed "2012JUN006" in data files</t>
  </si>
  <si>
    <t>*assembled from RNA-seq data, same source as genome bird</t>
  </si>
  <si>
    <r>
      <t xml:space="preserve">Supplementary Table 5. PAML results for all individual genes analyzed along with results for combined sets of genes. </t>
    </r>
    <r>
      <rPr>
        <sz val="12"/>
        <color theme="1"/>
        <rFont val="Avenir Next Regular"/>
      </rPr>
      <t xml:space="preserve">For each gene or combined set of genes (top line in each section), dN and dN/dS estimates are from the “VA” model (see fig. S9), which assumes different dN/dS rates for the outgroup, </t>
    </r>
    <r>
      <rPr>
        <i/>
        <sz val="12"/>
        <color theme="1"/>
        <rFont val="Avenir Next Regular"/>
      </rPr>
      <t>Vidua</t>
    </r>
    <r>
      <rPr>
        <sz val="12"/>
        <color theme="1"/>
        <rFont val="Avenir Next Regular"/>
      </rPr>
      <t xml:space="preserve"> and </t>
    </r>
    <r>
      <rPr>
        <i/>
        <sz val="12"/>
        <color theme="1"/>
        <rFont val="Avenir Next Regular"/>
      </rPr>
      <t>Anomalospiza</t>
    </r>
    <r>
      <rPr>
        <sz val="12"/>
        <color theme="1"/>
        <rFont val="Avenir Next Regular"/>
      </rPr>
      <t xml:space="preserve">, respectively. The best model for differences in dN/dS and its ∆AICc value relative to the null model is shown with up or down arrows indicating whether the rate in </t>
    </r>
    <r>
      <rPr>
        <i/>
        <sz val="12"/>
        <color theme="1"/>
        <rFont val="Avenir Next Regular"/>
      </rPr>
      <t>Vidua</t>
    </r>
    <r>
      <rPr>
        <sz val="12"/>
        <color theme="1"/>
        <rFont val="Avenir Next Regular"/>
      </rPr>
      <t xml:space="preserve"> (</t>
    </r>
    <r>
      <rPr>
        <sz val="12"/>
        <color rgb="FF0070C0"/>
        <rFont val="Avenir Next Regular"/>
      </rPr>
      <t>V</t>
    </r>
    <r>
      <rPr>
        <sz val="12"/>
        <color theme="1"/>
        <rFont val="Avenir Next Regular"/>
      </rPr>
      <t xml:space="preserve">) and/or </t>
    </r>
    <r>
      <rPr>
        <i/>
        <sz val="12"/>
        <color theme="1"/>
        <rFont val="Avenir Next Regular"/>
      </rPr>
      <t>Anomalospiza</t>
    </r>
    <r>
      <rPr>
        <sz val="12"/>
        <color theme="1"/>
        <rFont val="Avenir Next Regular"/>
      </rPr>
      <t xml:space="preserve"> (</t>
    </r>
    <r>
      <rPr>
        <sz val="12"/>
        <color theme="5"/>
        <rFont val="Avenir Next Regular"/>
      </rPr>
      <t>A</t>
    </r>
    <r>
      <rPr>
        <sz val="12"/>
        <color theme="1"/>
        <rFont val="Avenir Next Regular"/>
      </rPr>
      <t>) is higher or lower, respectively, than in the outgroup. Model weights for the 6 models tested (see fig. S9) are also provided. The alignment length in number of codons, the number of coding exons, and positions with a gap in one or more species are also indicated for each gene or set of genes. Note that power increases with gene length and extent of sequence variation. Apparent changes in gene structure - see notes - were all confirmed using re-sequencing data.</t>
    </r>
  </si>
  <si>
    <t>Supplementary Table 4. Samples used for whole-genome re-sequencing including GenBank accession numbers.</t>
  </si>
  <si>
    <t>Supplementary Table 6. Samples used for mtDNA phylogeny and PAML analyses of mitochondrial genes.</t>
  </si>
  <si>
    <r>
      <t>Supplementary Table 7. Status of 78 W-linked protein-coding genes in focal taxa, including gene-by-gene details with genome annotations for each gene/species.</t>
    </r>
    <r>
      <rPr>
        <b/>
        <sz val="12"/>
        <color theme="1"/>
        <rFont val="Avenir Next Demi Bold"/>
        <family val="2"/>
      </rPr>
      <t xml:space="preserve"> </t>
    </r>
    <r>
      <rPr>
        <sz val="12"/>
        <color theme="1"/>
        <rFont val="Avenir Next"/>
        <family val="2"/>
      </rPr>
      <t>Status codes (F, f, P, RP, L)</t>
    </r>
    <r>
      <rPr>
        <b/>
        <sz val="12"/>
        <color theme="1"/>
        <rFont val="Avenir Next Demi Bold"/>
        <family val="2"/>
      </rPr>
      <t xml:space="preserve"> </t>
    </r>
    <r>
      <rPr>
        <sz val="12"/>
        <color theme="1"/>
        <rFont val="Avenir Next"/>
        <family val="2"/>
      </rPr>
      <t>are defined in table S1. Numbers following status codes (e.g., “f56,” “P85”) represent the percentage of the original coding sequence that remains in the W-linked copy of the gene/pseudogene.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</si>
</sst>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
    <numFmt numFmtId="167" formatCode="0.000"/>
  </numFmts>
  <fonts count="30">
    <font>
      <sz val="12"/>
      <color theme="1"/>
      <name val="Aptos Narrow"/>
      <family val="2"/>
      <scheme val="minor"/>
    </font>
    <font>
      <sz val="11"/>
      <color theme="1"/>
      <name val="Avenir Next Regular"/>
    </font>
    <font>
      <b/>
      <sz val="11"/>
      <color theme="1"/>
      <name val="Avenir Next Regular"/>
    </font>
    <font>
      <b/>
      <sz val="11"/>
      <color rgb="FF000000"/>
      <name val="Avenir Next Regular"/>
    </font>
    <font>
      <sz val="11"/>
      <color rgb="FF000000"/>
      <name val="Avenir Next Regular"/>
    </font>
    <font>
      <sz val="11"/>
      <color rgb="FF000000"/>
      <name val="Avenir Next"/>
      <family val="2"/>
    </font>
    <font>
      <b/>
      <sz val="12"/>
      <color theme="1"/>
      <name val="Avenir Next"/>
      <family val="2"/>
    </font>
    <font>
      <b/>
      <sz val="12"/>
      <color theme="1"/>
      <name val="Avenir Next Demi Bold"/>
      <family val="2"/>
    </font>
    <font>
      <sz val="12"/>
      <color theme="1"/>
      <name val="Avenir Next"/>
      <family val="2"/>
    </font>
    <font>
      <i/>
      <sz val="11"/>
      <color theme="1"/>
      <name val="Avenir Next Regular"/>
    </font>
    <font>
      <sz val="11"/>
      <color rgb="FF212121"/>
      <name val="Avenir Next Regular"/>
    </font>
    <font>
      <b/>
      <sz val="12"/>
      <color theme="1"/>
      <name val="Avenir Next Regular"/>
    </font>
    <font>
      <sz val="12"/>
      <color theme="1"/>
      <name val="Avenir Next Regular"/>
    </font>
    <font>
      <b/>
      <i/>
      <sz val="12"/>
      <color theme="1"/>
      <name val="Avenir Next Regular"/>
    </font>
    <font>
      <i/>
      <sz val="12"/>
      <color theme="1"/>
      <name val="Avenir Next Regular"/>
    </font>
    <font>
      <sz val="12"/>
      <color rgb="FF000000"/>
      <name val="Avenir Next Regular"/>
    </font>
    <font>
      <sz val="12"/>
      <color theme="1"/>
      <name val="LucidaGrande"/>
    </font>
    <font>
      <sz val="12"/>
      <color theme="1"/>
      <name val="Avenir Next Italic"/>
    </font>
    <font>
      <sz val="12"/>
      <color rgb="FF0070C0"/>
      <name val="Avenir Next Regular"/>
    </font>
    <font>
      <sz val="12"/>
      <color theme="5"/>
      <name val="Avenir Next Regular"/>
    </font>
    <font>
      <b/>
      <sz val="12"/>
      <color theme="5"/>
      <name val="Avenir Next Regular"/>
    </font>
    <font>
      <b/>
      <sz val="12"/>
      <color theme="5"/>
      <name val="Franklin Gothic Book"/>
      <family val="2"/>
    </font>
    <font>
      <b/>
      <sz val="12"/>
      <color rgb="FFFF0000"/>
      <name val="Avenir Next Regular"/>
    </font>
    <font>
      <b/>
      <sz val="12"/>
      <color rgb="FFFF0000"/>
      <name val="Franklin Gothic Book"/>
      <family val="2"/>
    </font>
    <font>
      <sz val="12"/>
      <color theme="1"/>
      <name val="Franklin Gothic Book"/>
      <family val="2"/>
    </font>
    <font>
      <b/>
      <sz val="12"/>
      <color rgb="FF0070C0"/>
      <name val="Avenir Next Regular"/>
    </font>
    <font>
      <b/>
      <sz val="12"/>
      <color rgb="FF0070C0"/>
      <name val="Franklin Gothic Book"/>
      <family val="2"/>
    </font>
    <font>
      <b/>
      <sz val="12"/>
      <color theme="1"/>
      <name val="Franklin Gothic Book"/>
      <family val="2"/>
    </font>
    <font>
      <sz val="12"/>
      <color rgb="FF000545"/>
      <name val="Avenir Next Regular"/>
    </font>
    <font>
      <b/>
      <sz val="12"/>
      <color theme="4"/>
      <name val="Avenir Next Regular"/>
    </font>
  </fonts>
  <fills count="9">
    <fill>
      <patternFill patternType="none"/>
    </fill>
    <fill>
      <patternFill patternType="gray125"/>
    </fill>
    <fill>
      <patternFill patternType="solid">
        <fgColor rgb="FFC6E0B4"/>
        <bgColor indexed="64"/>
      </patternFill>
    </fill>
    <fill>
      <patternFill patternType="solid">
        <fgColor rgb="FFE2EFDA"/>
        <bgColor indexed="64"/>
      </patternFill>
    </fill>
    <fill>
      <patternFill patternType="solid">
        <fgColor rgb="FFFFFD78"/>
        <bgColor indexed="64"/>
      </patternFill>
    </fill>
    <fill>
      <patternFill patternType="solid">
        <fgColor rgb="FFFF7E79"/>
        <bgColor indexed="64"/>
      </patternFill>
    </fill>
    <fill>
      <patternFill patternType="solid">
        <fgColor rgb="FFFF9300"/>
        <bgColor indexed="64"/>
      </patternFill>
    </fill>
    <fill>
      <patternFill patternType="solid">
        <fgColor rgb="FFA9D08E"/>
        <bgColor indexed="64"/>
      </patternFill>
    </fill>
    <fill>
      <patternFill patternType="solid">
        <fgColor theme="0" tint="-0.14999847407452621"/>
        <bgColor indexed="64"/>
      </patternFill>
    </fill>
  </fills>
  <borders count="8">
    <border>
      <left/>
      <right/>
      <top/>
      <bottom/>
      <diagonal/>
    </border>
    <border>
      <left/>
      <right/>
      <top style="medium">
        <color indexed="64"/>
      </top>
      <bottom/>
      <diagonal/>
    </border>
    <border>
      <left/>
      <right/>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1">
    <xf numFmtId="0" fontId="0" fillId="0" borderId="0" xfId="0"/>
    <xf numFmtId="0" fontId="1" fillId="0" borderId="0" xfId="0" applyFont="1"/>
    <xf numFmtId="0" fontId="2" fillId="0" borderId="1" xfId="0" applyFont="1" applyBorder="1" applyAlignment="1">
      <alignment vertical="center"/>
    </xf>
    <xf numFmtId="0" fontId="2" fillId="0" borderId="2" xfId="0" applyFont="1" applyBorder="1" applyAlignment="1">
      <alignment vertical="center"/>
    </xf>
    <xf numFmtId="0" fontId="3" fillId="0" borderId="2" xfId="0" applyFont="1" applyBorder="1" applyAlignment="1">
      <alignment horizontal="center" vertical="center"/>
    </xf>
    <xf numFmtId="0" fontId="2" fillId="0" borderId="0" xfId="0" applyFont="1"/>
    <xf numFmtId="0" fontId="4" fillId="0" borderId="0" xfId="0" applyFont="1" applyAlignment="1">
      <alignment vertical="center"/>
    </xf>
    <xf numFmtId="0" fontId="4" fillId="5" borderId="0" xfId="0" applyFont="1" applyFill="1" applyAlignment="1">
      <alignment horizontal="center" vertical="center"/>
    </xf>
    <xf numFmtId="0" fontId="4" fillId="0" borderId="0" xfId="0" applyFont="1" applyAlignment="1">
      <alignment horizontal="center" vertical="center" wrapText="1"/>
    </xf>
    <xf numFmtId="0" fontId="4" fillId="2" borderId="0" xfId="0" applyFont="1" applyFill="1" applyAlignment="1">
      <alignment horizontal="center" vertical="center"/>
    </xf>
    <xf numFmtId="0" fontId="4" fillId="4" borderId="0" xfId="0" applyFont="1" applyFill="1" applyAlignment="1">
      <alignment horizontal="center" vertical="center"/>
    </xf>
    <xf numFmtId="0" fontId="4" fillId="6" borderId="0" xfId="0" applyFont="1" applyFill="1" applyAlignment="1">
      <alignment horizontal="center" vertical="center"/>
    </xf>
    <xf numFmtId="0" fontId="4" fillId="3" borderId="0" xfId="0" applyFont="1" applyFill="1" applyAlignment="1">
      <alignment horizontal="center" vertical="center"/>
    </xf>
    <xf numFmtId="0" fontId="5" fillId="3" borderId="0" xfId="0" applyFont="1" applyFill="1" applyAlignment="1">
      <alignment horizontal="center" vertical="center" wrapText="1"/>
    </xf>
    <xf numFmtId="0" fontId="5" fillId="3" borderId="0" xfId="0" applyFont="1" applyFill="1" applyAlignment="1">
      <alignment horizontal="center" vertical="center"/>
    </xf>
    <xf numFmtId="0" fontId="4" fillId="4" borderId="0" xfId="0" applyFont="1" applyFill="1" applyAlignment="1">
      <alignment horizontal="center" vertical="center" wrapText="1"/>
    </xf>
    <xf numFmtId="0" fontId="4" fillId="6" borderId="0" xfId="0" applyFont="1" applyFill="1"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horizontal="center" vertical="center"/>
    </xf>
    <xf numFmtId="0" fontId="5" fillId="7" borderId="0" xfId="0" applyFont="1" applyFill="1" applyAlignment="1">
      <alignment horizontal="center" vertical="center" wrapText="1"/>
    </xf>
    <xf numFmtId="0" fontId="5" fillId="7" borderId="0" xfId="0" applyFont="1" applyFill="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2" xfId="0" applyFont="1" applyBorder="1" applyAlignment="1">
      <alignment horizontal="left" vertical="center"/>
    </xf>
    <xf numFmtId="0" fontId="2" fillId="0" borderId="0" xfId="0" applyFont="1" applyAlignment="1">
      <alignment horizontal="center"/>
    </xf>
    <xf numFmtId="0" fontId="9" fillId="0" borderId="0" xfId="0" applyFont="1"/>
    <xf numFmtId="3" fontId="1" fillId="0" borderId="0" xfId="0" applyNumberFormat="1" applyFont="1"/>
    <xf numFmtId="164" fontId="1" fillId="0" borderId="0" xfId="0" applyNumberFormat="1" applyFont="1"/>
    <xf numFmtId="0" fontId="1" fillId="0" borderId="0" xfId="0" applyFont="1" applyAlignment="1">
      <alignment horizontal="left" vertical="top"/>
    </xf>
    <xf numFmtId="0" fontId="9" fillId="0" borderId="0" xfId="0" applyFont="1" applyAlignment="1">
      <alignment horizontal="left" vertical="top"/>
    </xf>
    <xf numFmtId="0" fontId="1" fillId="0" borderId="0" xfId="0" applyFont="1" applyAlignment="1">
      <alignment horizontal="left"/>
    </xf>
    <xf numFmtId="1" fontId="1" fillId="0" borderId="0" xfId="0" applyNumberFormat="1" applyFont="1" applyAlignment="1">
      <alignment horizontal="left" vertical="top"/>
    </xf>
    <xf numFmtId="0" fontId="1" fillId="0" borderId="0" xfId="0" applyFont="1" applyAlignment="1">
      <alignment vertical="top"/>
    </xf>
    <xf numFmtId="0" fontId="2" fillId="8" borderId="1" xfId="0" applyFont="1" applyFill="1" applyBorder="1" applyAlignment="1">
      <alignment vertical="center"/>
    </xf>
    <xf numFmtId="0" fontId="4"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17" fillId="0" borderId="0" xfId="0" applyFont="1"/>
    <xf numFmtId="3" fontId="12" fillId="0" borderId="0" xfId="0" applyNumberFormat="1" applyFont="1"/>
    <xf numFmtId="164" fontId="12" fillId="0" borderId="0" xfId="0" applyNumberFormat="1" applyFont="1"/>
    <xf numFmtId="0" fontId="12" fillId="0" borderId="0" xfId="0" applyFont="1" applyAlignment="1">
      <alignment horizontal="center"/>
    </xf>
    <xf numFmtId="2" fontId="12" fillId="0" borderId="0" xfId="0" applyNumberFormat="1" applyFont="1" applyAlignment="1">
      <alignment horizontal="center"/>
    </xf>
    <xf numFmtId="0" fontId="11" fillId="0" borderId="3" xfId="0" applyFont="1" applyBorder="1" applyAlignment="1">
      <alignment horizontal="left"/>
    </xf>
    <xf numFmtId="0" fontId="12" fillId="0" borderId="4" xfId="0" applyFont="1" applyBorder="1" applyAlignment="1">
      <alignment horizontal="center"/>
    </xf>
    <xf numFmtId="0" fontId="11" fillId="0" borderId="5" xfId="0" applyFont="1" applyBorder="1"/>
    <xf numFmtId="0" fontId="11" fillId="0" borderId="5" xfId="0" applyFont="1" applyBorder="1" applyAlignment="1">
      <alignment horizontal="center"/>
    </xf>
    <xf numFmtId="165" fontId="11" fillId="0" borderId="6" xfId="0" applyNumberFormat="1" applyFont="1" applyBorder="1" applyAlignment="1">
      <alignment horizontal="center"/>
    </xf>
    <xf numFmtId="165" fontId="11" fillId="0" borderId="7" xfId="0" applyNumberFormat="1" applyFont="1" applyBorder="1" applyAlignment="1">
      <alignment horizontal="center"/>
    </xf>
    <xf numFmtId="166" fontId="11" fillId="0" borderId="6" xfId="0" applyNumberFormat="1" applyFont="1" applyBorder="1" applyAlignment="1">
      <alignment horizontal="center"/>
    </xf>
    <xf numFmtId="166" fontId="11" fillId="0" borderId="5" xfId="0" applyNumberFormat="1" applyFont="1" applyBorder="1" applyAlignment="1">
      <alignment horizontal="center"/>
    </xf>
    <xf numFmtId="166" fontId="11" fillId="0" borderId="7" xfId="0" applyNumberFormat="1" applyFont="1" applyBorder="1" applyAlignment="1">
      <alignment horizontal="center"/>
    </xf>
    <xf numFmtId="2" fontId="11" fillId="0" borderId="6" xfId="0" applyNumberFormat="1" applyFont="1" applyBorder="1" applyAlignment="1">
      <alignment horizontal="center"/>
    </xf>
    <xf numFmtId="2" fontId="11" fillId="0" borderId="5" xfId="0" applyNumberFormat="1" applyFont="1" applyBorder="1" applyAlignment="1">
      <alignment horizontal="center"/>
    </xf>
    <xf numFmtId="164" fontId="11" fillId="0" borderId="6" xfId="0" applyNumberFormat="1" applyFont="1" applyBorder="1" applyAlignment="1">
      <alignment horizontal="center"/>
    </xf>
    <xf numFmtId="167" fontId="11" fillId="0" borderId="5" xfId="0" applyNumberFormat="1" applyFont="1" applyBorder="1" applyAlignment="1">
      <alignment horizontal="center"/>
    </xf>
    <xf numFmtId="164" fontId="11" fillId="0" borderId="7" xfId="0" applyNumberFormat="1" applyFont="1" applyBorder="1" applyAlignment="1">
      <alignment horizontal="center"/>
    </xf>
    <xf numFmtId="0" fontId="12" fillId="8" borderId="0" xfId="0" applyFont="1" applyFill="1"/>
    <xf numFmtId="0" fontId="12" fillId="8" borderId="0" xfId="0" applyFont="1" applyFill="1" applyAlignment="1">
      <alignment horizontal="center"/>
    </xf>
    <xf numFmtId="165" fontId="12" fillId="8" borderId="3" xfId="0" applyNumberFormat="1" applyFont="1" applyFill="1" applyBorder="1" applyAlignment="1">
      <alignment horizontal="center"/>
    </xf>
    <xf numFmtId="165" fontId="12" fillId="8" borderId="4" xfId="0" applyNumberFormat="1" applyFont="1" applyFill="1" applyBorder="1" applyAlignment="1">
      <alignment horizontal="center"/>
    </xf>
    <xf numFmtId="166" fontId="12" fillId="8" borderId="3" xfId="0" applyNumberFormat="1" applyFont="1" applyFill="1" applyBorder="1" applyAlignment="1">
      <alignment horizontal="center"/>
    </xf>
    <xf numFmtId="166" fontId="12" fillId="8" borderId="0" xfId="0" applyNumberFormat="1" applyFont="1" applyFill="1" applyAlignment="1">
      <alignment horizontal="center"/>
    </xf>
    <xf numFmtId="166" fontId="12" fillId="8" borderId="4" xfId="0" applyNumberFormat="1" applyFont="1" applyFill="1" applyBorder="1" applyAlignment="1">
      <alignment horizontal="center"/>
    </xf>
    <xf numFmtId="0" fontId="20" fillId="8" borderId="0" xfId="0" applyFont="1" applyFill="1" applyAlignment="1">
      <alignment horizontal="center" wrapText="1" readingOrder="1"/>
    </xf>
    <xf numFmtId="2" fontId="11" fillId="8" borderId="0" xfId="0" applyNumberFormat="1" applyFont="1" applyFill="1" applyAlignment="1">
      <alignment horizontal="center"/>
    </xf>
    <xf numFmtId="167" fontId="12" fillId="8" borderId="3" xfId="0" applyNumberFormat="1" applyFont="1" applyFill="1" applyBorder="1" applyAlignment="1">
      <alignment horizontal="center"/>
    </xf>
    <xf numFmtId="167" fontId="11" fillId="8" borderId="0" xfId="0" applyNumberFormat="1" applyFont="1" applyFill="1" applyAlignment="1">
      <alignment horizontal="center"/>
    </xf>
    <xf numFmtId="167" fontId="12" fillId="8" borderId="0" xfId="0" applyNumberFormat="1" applyFont="1" applyFill="1" applyAlignment="1">
      <alignment horizontal="center"/>
    </xf>
    <xf numFmtId="167" fontId="12" fillId="8" borderId="4" xfId="0" applyNumberFormat="1" applyFont="1" applyFill="1" applyBorder="1" applyAlignment="1">
      <alignment horizontal="center"/>
    </xf>
    <xf numFmtId="165" fontId="12" fillId="0" borderId="3" xfId="0" applyNumberFormat="1" applyFont="1" applyBorder="1" applyAlignment="1">
      <alignment horizontal="center"/>
    </xf>
    <xf numFmtId="165" fontId="12" fillId="0" borderId="4" xfId="0" applyNumberFormat="1" applyFont="1" applyBorder="1" applyAlignment="1">
      <alignment horizontal="center"/>
    </xf>
    <xf numFmtId="166" fontId="12" fillId="0" borderId="3" xfId="0" applyNumberFormat="1" applyFont="1" applyBorder="1" applyAlignment="1">
      <alignment horizontal="center"/>
    </xf>
    <xf numFmtId="166" fontId="12" fillId="0" borderId="0" xfId="0" applyNumberFormat="1" applyFont="1" applyAlignment="1">
      <alignment horizontal="center"/>
    </xf>
    <xf numFmtId="166" fontId="12" fillId="0" borderId="4" xfId="0" applyNumberFormat="1" applyFont="1" applyBorder="1" applyAlignment="1">
      <alignment horizontal="center"/>
    </xf>
    <xf numFmtId="0" fontId="15" fillId="0" borderId="0" xfId="0" applyFont="1" applyAlignment="1">
      <alignment horizontal="center" wrapText="1" readingOrder="1"/>
    </xf>
    <xf numFmtId="167" fontId="11" fillId="0" borderId="3" xfId="0" applyNumberFormat="1" applyFont="1" applyBorder="1" applyAlignment="1">
      <alignment horizontal="center"/>
    </xf>
    <xf numFmtId="167" fontId="12" fillId="0" borderId="0" xfId="0" applyNumberFormat="1" applyFont="1" applyAlignment="1">
      <alignment horizontal="center"/>
    </xf>
    <xf numFmtId="167" fontId="12" fillId="0" borderId="4" xfId="0" applyNumberFormat="1" applyFont="1" applyBorder="1" applyAlignment="1">
      <alignment horizontal="center"/>
    </xf>
    <xf numFmtId="0" fontId="20" fillId="0" borderId="0" xfId="0" applyFont="1" applyAlignment="1">
      <alignment horizontal="center" wrapText="1" readingOrder="1"/>
    </xf>
    <xf numFmtId="2" fontId="11" fillId="0" borderId="0" xfId="0" applyNumberFormat="1" applyFont="1" applyAlignment="1">
      <alignment horizontal="center"/>
    </xf>
    <xf numFmtId="167" fontId="12" fillId="0" borderId="3" xfId="0" applyNumberFormat="1" applyFont="1" applyBorder="1" applyAlignment="1">
      <alignment horizontal="center"/>
    </xf>
    <xf numFmtId="167" fontId="11" fillId="0" borderId="0" xfId="0" applyNumberFormat="1" applyFont="1" applyAlignment="1">
      <alignment horizontal="center"/>
    </xf>
    <xf numFmtId="0" fontId="22" fillId="0" borderId="0" xfId="0" applyFont="1" applyAlignment="1">
      <alignment horizontal="center" wrapText="1" readingOrder="1"/>
    </xf>
    <xf numFmtId="0" fontId="12" fillId="0" borderId="0" xfId="0" applyFont="1" applyAlignment="1">
      <alignment horizontal="center" wrapText="1" readingOrder="1"/>
    </xf>
    <xf numFmtId="2" fontId="12" fillId="0" borderId="4" xfId="0" applyNumberFormat="1" applyFont="1" applyBorder="1" applyAlignment="1">
      <alignment horizontal="center"/>
    </xf>
    <xf numFmtId="0" fontId="25" fillId="0" borderId="0" xfId="0" applyFont="1" applyAlignment="1">
      <alignment horizontal="center" wrapText="1" readingOrder="1"/>
    </xf>
    <xf numFmtId="0" fontId="12" fillId="0" borderId="0" xfId="0" applyFont="1" applyAlignment="1">
      <alignment horizontal="left"/>
    </xf>
    <xf numFmtId="164" fontId="12" fillId="0" borderId="0" xfId="0" applyNumberFormat="1" applyFont="1" applyAlignment="1">
      <alignment horizontal="center"/>
    </xf>
    <xf numFmtId="1" fontId="12" fillId="0" borderId="0" xfId="0" applyNumberFormat="1" applyFont="1" applyAlignment="1">
      <alignment horizontal="center"/>
    </xf>
    <xf numFmtId="164" fontId="11" fillId="0" borderId="0" xfId="0" applyNumberFormat="1" applyFont="1"/>
    <xf numFmtId="0" fontId="12" fillId="0" borderId="4" xfId="0" applyFont="1" applyBorder="1" applyAlignment="1">
      <alignment horizontal="left"/>
    </xf>
    <xf numFmtId="165" fontId="12" fillId="8" borderId="0" xfId="0" applyNumberFormat="1" applyFont="1" applyFill="1" applyAlignment="1">
      <alignment horizontal="center"/>
    </xf>
    <xf numFmtId="165" fontId="12" fillId="0" borderId="0" xfId="0" applyNumberFormat="1" applyFont="1" applyAlignment="1">
      <alignment horizontal="center"/>
    </xf>
    <xf numFmtId="1" fontId="12" fillId="8" borderId="0" xfId="0" applyNumberFormat="1" applyFont="1" applyFill="1" applyAlignment="1">
      <alignment horizontal="center"/>
    </xf>
    <xf numFmtId="0" fontId="28" fillId="8" borderId="0" xfId="0" applyFont="1" applyFill="1" applyAlignment="1">
      <alignment horizontal="center"/>
    </xf>
    <xf numFmtId="0" fontId="26" fillId="8" borderId="0" xfId="0" applyFont="1" applyFill="1" applyAlignment="1">
      <alignment horizontal="center" wrapText="1" readingOrder="1"/>
    </xf>
    <xf numFmtId="0" fontId="12" fillId="0" borderId="0" xfId="0" applyFont="1" applyAlignment="1">
      <alignment horizontal="center" wrapText="1"/>
    </xf>
    <xf numFmtId="2" fontId="12" fillId="8" borderId="0" xfId="0" applyNumberFormat="1" applyFont="1" applyFill="1" applyAlignment="1">
      <alignment horizontal="center"/>
    </xf>
    <xf numFmtId="0" fontId="28" fillId="0" borderId="0" xfId="0" applyFont="1" applyAlignment="1">
      <alignment horizontal="center"/>
    </xf>
    <xf numFmtId="0" fontId="29" fillId="0" borderId="0" xfId="0" applyFont="1" applyAlignment="1">
      <alignment horizontal="center" wrapText="1" readingOrder="1"/>
    </xf>
    <xf numFmtId="0" fontId="11" fillId="0" borderId="0" xfId="0" applyFont="1" applyAlignment="1">
      <alignment horizontal="center"/>
    </xf>
    <xf numFmtId="0" fontId="13" fillId="0" borderId="3" xfId="0" applyFont="1" applyBorder="1" applyAlignment="1">
      <alignment horizontal="left"/>
    </xf>
    <xf numFmtId="166" fontId="15" fillId="0" borderId="0" xfId="0" applyNumberFormat="1" applyFont="1" applyAlignment="1">
      <alignment horizontal="center" vertical="center"/>
    </xf>
    <xf numFmtId="0" fontId="22" fillId="8" borderId="0" xfId="0" applyFont="1" applyFill="1" applyAlignment="1">
      <alignment horizontal="center" wrapText="1" readingOrder="1"/>
    </xf>
    <xf numFmtId="0" fontId="12" fillId="8" borderId="0" xfId="0" applyFont="1" applyFill="1" applyAlignment="1">
      <alignment horizontal="center" wrapText="1" readingOrder="1"/>
    </xf>
    <xf numFmtId="0" fontId="12" fillId="0" borderId="0" xfId="0" applyFont="1" applyAlignment="1">
      <alignment vertical="center" wrapText="1"/>
    </xf>
    <xf numFmtId="49" fontId="12" fillId="0" borderId="0" xfId="0" applyNumberFormat="1" applyFont="1" applyAlignment="1">
      <alignment vertical="center" wrapText="1"/>
    </xf>
    <xf numFmtId="0" fontId="12" fillId="0" borderId="0" xfId="0" applyFont="1" applyAlignment="1">
      <alignment vertical="center"/>
    </xf>
    <xf numFmtId="0" fontId="14" fillId="0" borderId="0" xfId="0" applyFont="1" applyAlignment="1">
      <alignment vertical="center" wrapText="1"/>
    </xf>
    <xf numFmtId="0" fontId="25" fillId="8" borderId="0" xfId="0" applyFont="1" applyFill="1" applyAlignment="1">
      <alignment horizontal="center" wrapText="1" readingOrder="1"/>
    </xf>
    <xf numFmtId="2" fontId="12" fillId="0" borderId="0" xfId="0" applyNumberFormat="1" applyFont="1"/>
    <xf numFmtId="0" fontId="6" fillId="0" borderId="0" xfId="0" applyFont="1" applyAlignment="1">
      <alignment vertical="top" wrapText="1"/>
    </xf>
    <xf numFmtId="0" fontId="0" fillId="0" borderId="0" xfId="0" applyAlignment="1">
      <alignment vertical="top" wrapText="1"/>
    </xf>
    <xf numFmtId="0" fontId="11" fillId="0" borderId="0" xfId="0" applyFont="1" applyAlignment="1">
      <alignment wrapText="1"/>
    </xf>
    <xf numFmtId="0" fontId="12" fillId="0" borderId="0" xfId="0" applyFont="1" applyAlignment="1">
      <alignment wrapText="1"/>
    </xf>
    <xf numFmtId="0" fontId="2" fillId="0" borderId="1"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260CA-06C9-044C-B880-F5580F5EECCD}">
  <dimension ref="A1:P232"/>
  <sheetViews>
    <sheetView tabSelected="1" zoomScaleNormal="100" workbookViewId="0">
      <selection sqref="A1:L1"/>
    </sheetView>
  </sheetViews>
  <sheetFormatPr baseColWidth="10" defaultRowHeight="17"/>
  <cols>
    <col min="1" max="1" width="22.33203125" style="1" bestFit="1" customWidth="1"/>
    <col min="2" max="2" width="14" style="1" bestFit="1" customWidth="1"/>
    <col min="3" max="3" width="5.33203125" style="1" bestFit="1" customWidth="1"/>
    <col min="4" max="4" width="12.1640625" style="1" bestFit="1" customWidth="1"/>
    <col min="5" max="5" width="11.6640625" style="1" bestFit="1" customWidth="1"/>
    <col min="6" max="6" width="7.6640625" style="1" bestFit="1" customWidth="1"/>
    <col min="7" max="7" width="13.83203125" style="1" bestFit="1" customWidth="1"/>
    <col min="8" max="8" width="14.6640625" style="1" bestFit="1" customWidth="1"/>
    <col min="9" max="9" width="12.5" style="1" bestFit="1" customWidth="1"/>
    <col min="10" max="10" width="9.33203125" style="1" bestFit="1" customWidth="1"/>
    <col min="11" max="11" width="17.5" style="1" bestFit="1" customWidth="1"/>
    <col min="12" max="12" width="27" style="1" bestFit="1" customWidth="1"/>
    <col min="13" max="13" width="17.6640625" style="1" bestFit="1" customWidth="1"/>
    <col min="14" max="14" width="43.5" style="1" bestFit="1" customWidth="1"/>
    <col min="15" max="15" width="15" bestFit="1" customWidth="1"/>
    <col min="16" max="16" width="24.83203125" bestFit="1" customWidth="1"/>
  </cols>
  <sheetData>
    <row r="1" spans="1:16">
      <c r="A1" s="116" t="s">
        <v>1865</v>
      </c>
      <c r="B1" s="117"/>
      <c r="C1" s="117"/>
      <c r="D1" s="117"/>
      <c r="E1" s="117"/>
      <c r="F1" s="117"/>
      <c r="G1" s="117"/>
      <c r="H1" s="117"/>
      <c r="I1" s="117"/>
      <c r="J1" s="117"/>
      <c r="K1" s="117"/>
      <c r="L1" s="117"/>
    </row>
    <row r="3" spans="1:16">
      <c r="A3" s="5" t="s">
        <v>476</v>
      </c>
      <c r="B3" s="5" t="s">
        <v>477</v>
      </c>
      <c r="C3" s="5" t="s">
        <v>478</v>
      </c>
      <c r="D3" s="5" t="s">
        <v>479</v>
      </c>
      <c r="E3" s="5" t="s">
        <v>480</v>
      </c>
      <c r="F3" s="5" t="s">
        <v>481</v>
      </c>
      <c r="G3" s="24" t="s">
        <v>993</v>
      </c>
      <c r="H3" s="5" t="s">
        <v>719</v>
      </c>
      <c r="I3" s="5" t="s">
        <v>482</v>
      </c>
      <c r="J3" s="24" t="s">
        <v>483</v>
      </c>
      <c r="K3" s="5" t="s">
        <v>720</v>
      </c>
      <c r="L3" s="5" t="s">
        <v>484</v>
      </c>
      <c r="M3" s="5" t="s">
        <v>485</v>
      </c>
      <c r="N3" s="5" t="s">
        <v>1014</v>
      </c>
      <c r="O3" s="5"/>
      <c r="P3" s="1"/>
    </row>
    <row r="4" spans="1:16">
      <c r="A4" s="25" t="s">
        <v>486</v>
      </c>
      <c r="B4" s="1" t="s">
        <v>494</v>
      </c>
      <c r="C4" s="1" t="s">
        <v>15</v>
      </c>
      <c r="D4" s="26">
        <v>101711206</v>
      </c>
      <c r="E4" s="1">
        <v>151</v>
      </c>
      <c r="F4" s="27">
        <f t="shared" ref="F4:F58" si="0">E4*2*D4/1200000000</f>
        <v>25.597320176666667</v>
      </c>
      <c r="G4" s="1" t="s">
        <v>724</v>
      </c>
      <c r="H4" s="1" t="s">
        <v>721</v>
      </c>
      <c r="I4" s="1" t="s">
        <v>722</v>
      </c>
      <c r="J4" s="1" t="s">
        <v>723</v>
      </c>
      <c r="K4" s="1" t="s">
        <v>495</v>
      </c>
      <c r="L4" s="1" t="s">
        <v>490</v>
      </c>
      <c r="M4" s="1" t="s">
        <v>646</v>
      </c>
      <c r="N4" s="1" t="s">
        <v>725</v>
      </c>
      <c r="P4" s="1"/>
    </row>
    <row r="5" spans="1:16">
      <c r="A5" s="25" t="s">
        <v>486</v>
      </c>
      <c r="B5" s="1" t="s">
        <v>496</v>
      </c>
      <c r="C5" s="1" t="s">
        <v>15</v>
      </c>
      <c r="D5" s="26">
        <v>60665646</v>
      </c>
      <c r="E5" s="1">
        <v>150</v>
      </c>
      <c r="F5" s="27">
        <f t="shared" si="0"/>
        <v>15.166411500000001</v>
      </c>
      <c r="G5" s="1" t="s">
        <v>724</v>
      </c>
      <c r="H5" s="1" t="s">
        <v>726</v>
      </c>
      <c r="I5" s="1" t="s">
        <v>727</v>
      </c>
      <c r="J5" s="1" t="s">
        <v>728</v>
      </c>
      <c r="K5" s="1" t="s">
        <v>495</v>
      </c>
      <c r="L5" s="1" t="s">
        <v>490</v>
      </c>
      <c r="M5" s="1" t="s">
        <v>646</v>
      </c>
      <c r="N5" s="1" t="s">
        <v>725</v>
      </c>
      <c r="P5" s="1"/>
    </row>
    <row r="6" spans="1:16">
      <c r="A6" s="25" t="s">
        <v>486</v>
      </c>
      <c r="B6" s="1" t="s">
        <v>506</v>
      </c>
      <c r="C6" s="1" t="s">
        <v>15</v>
      </c>
      <c r="D6" s="26">
        <v>73606086</v>
      </c>
      <c r="E6" s="1">
        <v>151</v>
      </c>
      <c r="F6" s="27">
        <f t="shared" si="0"/>
        <v>18.524198309999999</v>
      </c>
      <c r="G6" s="1" t="s">
        <v>724</v>
      </c>
      <c r="H6" s="1" t="s">
        <v>729</v>
      </c>
      <c r="I6" s="1" t="s">
        <v>730</v>
      </c>
      <c r="J6" s="1" t="s">
        <v>731</v>
      </c>
      <c r="K6" s="1" t="s">
        <v>501</v>
      </c>
      <c r="L6" s="1" t="s">
        <v>490</v>
      </c>
      <c r="M6" s="1" t="s">
        <v>646</v>
      </c>
      <c r="N6" s="1" t="s">
        <v>732</v>
      </c>
      <c r="P6" s="1"/>
    </row>
    <row r="7" spans="1:16">
      <c r="A7" s="25" t="s">
        <v>486</v>
      </c>
      <c r="B7" s="1" t="s">
        <v>500</v>
      </c>
      <c r="C7" s="1" t="s">
        <v>15</v>
      </c>
      <c r="D7" s="26">
        <v>71026856</v>
      </c>
      <c r="E7" s="1">
        <v>151</v>
      </c>
      <c r="F7" s="27">
        <f t="shared" si="0"/>
        <v>17.875092093333333</v>
      </c>
      <c r="G7" s="1" t="s">
        <v>724</v>
      </c>
      <c r="H7" s="1" t="s">
        <v>733</v>
      </c>
      <c r="I7" s="1" t="s">
        <v>734</v>
      </c>
      <c r="J7" s="1" t="s">
        <v>735</v>
      </c>
      <c r="K7" s="1" t="s">
        <v>501</v>
      </c>
      <c r="L7" s="1" t="s">
        <v>490</v>
      </c>
      <c r="M7" s="1" t="s">
        <v>646</v>
      </c>
      <c r="N7" s="1" t="s">
        <v>736</v>
      </c>
      <c r="P7" s="1"/>
    </row>
    <row r="8" spans="1:16">
      <c r="A8" s="25" t="s">
        <v>486</v>
      </c>
      <c r="B8" s="1" t="s">
        <v>507</v>
      </c>
      <c r="C8" s="1" t="s">
        <v>15</v>
      </c>
      <c r="D8" s="26">
        <v>161441523</v>
      </c>
      <c r="E8" s="1">
        <v>151</v>
      </c>
      <c r="F8" s="27">
        <f t="shared" si="0"/>
        <v>40.629449954999998</v>
      </c>
      <c r="G8" s="1" t="s">
        <v>724</v>
      </c>
      <c r="H8" s="1" t="s">
        <v>737</v>
      </c>
      <c r="I8" s="1" t="s">
        <v>738</v>
      </c>
      <c r="J8" s="1" t="s">
        <v>739</v>
      </c>
      <c r="K8" s="1" t="s">
        <v>501</v>
      </c>
      <c r="L8" s="1" t="s">
        <v>490</v>
      </c>
      <c r="M8" s="1" t="s">
        <v>646</v>
      </c>
      <c r="N8" s="1" t="s">
        <v>732</v>
      </c>
      <c r="P8" s="1"/>
    </row>
    <row r="9" spans="1:16">
      <c r="A9" s="25" t="s">
        <v>486</v>
      </c>
      <c r="B9" s="1" t="s">
        <v>502</v>
      </c>
      <c r="C9" s="1" t="s">
        <v>15</v>
      </c>
      <c r="D9" s="26">
        <v>82031180</v>
      </c>
      <c r="E9" s="1">
        <v>151</v>
      </c>
      <c r="F9" s="27">
        <f t="shared" si="0"/>
        <v>20.644513633333332</v>
      </c>
      <c r="G9" s="1" t="s">
        <v>724</v>
      </c>
      <c r="H9" s="1" t="s">
        <v>740</v>
      </c>
      <c r="I9" s="1" t="s">
        <v>741</v>
      </c>
      <c r="J9" s="34" t="s">
        <v>742</v>
      </c>
      <c r="K9" s="1" t="s">
        <v>501</v>
      </c>
      <c r="L9" s="1" t="s">
        <v>490</v>
      </c>
      <c r="M9" s="1" t="s">
        <v>646</v>
      </c>
      <c r="N9" s="1" t="s">
        <v>736</v>
      </c>
      <c r="P9" s="1"/>
    </row>
    <row r="10" spans="1:16">
      <c r="A10" s="25" t="s">
        <v>486</v>
      </c>
      <c r="B10" s="1" t="s">
        <v>508</v>
      </c>
      <c r="C10" s="1" t="s">
        <v>15</v>
      </c>
      <c r="D10" s="26">
        <v>52948044</v>
      </c>
      <c r="E10" s="1">
        <v>150</v>
      </c>
      <c r="F10" s="27">
        <f t="shared" si="0"/>
        <v>13.237011000000001</v>
      </c>
      <c r="G10" s="1" t="s">
        <v>724</v>
      </c>
      <c r="H10" s="1" t="s">
        <v>743</v>
      </c>
      <c r="I10" s="1" t="s">
        <v>744</v>
      </c>
      <c r="J10" s="34" t="s">
        <v>745</v>
      </c>
      <c r="K10" s="1" t="s">
        <v>501</v>
      </c>
      <c r="L10" s="1" t="s">
        <v>490</v>
      </c>
      <c r="M10" s="1" t="s">
        <v>646</v>
      </c>
      <c r="N10" s="1" t="s">
        <v>732</v>
      </c>
      <c r="P10" s="1"/>
    </row>
    <row r="11" spans="1:16">
      <c r="A11" s="25" t="s">
        <v>486</v>
      </c>
      <c r="B11" s="1" t="s">
        <v>503</v>
      </c>
      <c r="C11" s="1" t="s">
        <v>15</v>
      </c>
      <c r="D11" s="26">
        <v>62871694</v>
      </c>
      <c r="E11" s="1">
        <v>150</v>
      </c>
      <c r="F11" s="27">
        <f t="shared" si="0"/>
        <v>15.717923499999999</v>
      </c>
      <c r="G11" s="1" t="s">
        <v>724</v>
      </c>
      <c r="H11" s="1" t="s">
        <v>746</v>
      </c>
      <c r="I11" s="1" t="s">
        <v>747</v>
      </c>
      <c r="J11" s="34" t="s">
        <v>748</v>
      </c>
      <c r="K11" s="1" t="s">
        <v>501</v>
      </c>
      <c r="L11" s="1" t="s">
        <v>490</v>
      </c>
      <c r="M11" s="1" t="s">
        <v>646</v>
      </c>
      <c r="N11" s="1" t="s">
        <v>736</v>
      </c>
      <c r="P11" s="1"/>
    </row>
    <row r="12" spans="1:16">
      <c r="A12" s="25" t="s">
        <v>486</v>
      </c>
      <c r="B12" s="1" t="s">
        <v>491</v>
      </c>
      <c r="C12" s="1" t="s">
        <v>15</v>
      </c>
      <c r="D12" s="26">
        <v>92524970</v>
      </c>
      <c r="E12" s="1">
        <v>151</v>
      </c>
      <c r="F12" s="27">
        <f t="shared" si="0"/>
        <v>23.285450783333335</v>
      </c>
      <c r="G12" s="1" t="s">
        <v>724</v>
      </c>
      <c r="H12" s="1" t="s">
        <v>749</v>
      </c>
      <c r="I12" s="1" t="s">
        <v>750</v>
      </c>
      <c r="J12" s="34" t="s">
        <v>751</v>
      </c>
      <c r="K12" s="1" t="s">
        <v>489</v>
      </c>
      <c r="L12" s="1" t="s">
        <v>490</v>
      </c>
      <c r="M12" s="1" t="s">
        <v>646</v>
      </c>
      <c r="N12" s="1" t="s">
        <v>1015</v>
      </c>
      <c r="P12" s="1"/>
    </row>
    <row r="13" spans="1:16">
      <c r="A13" s="25" t="s">
        <v>486</v>
      </c>
      <c r="B13" s="1" t="s">
        <v>752</v>
      </c>
      <c r="C13" s="1" t="s">
        <v>15</v>
      </c>
      <c r="D13" s="26">
        <v>68118314</v>
      </c>
      <c r="E13" s="1">
        <v>151</v>
      </c>
      <c r="F13" s="27">
        <f t="shared" si="0"/>
        <v>17.143109023333334</v>
      </c>
      <c r="G13" s="1" t="s">
        <v>724</v>
      </c>
      <c r="H13" s="1" t="s">
        <v>753</v>
      </c>
      <c r="I13" s="1" t="s">
        <v>754</v>
      </c>
      <c r="J13" s="34" t="s">
        <v>755</v>
      </c>
      <c r="K13" s="1" t="s">
        <v>495</v>
      </c>
      <c r="L13" s="1" t="s">
        <v>490</v>
      </c>
      <c r="M13" s="1" t="s">
        <v>646</v>
      </c>
      <c r="N13" s="1" t="s">
        <v>1862</v>
      </c>
      <c r="P13" s="1"/>
    </row>
    <row r="14" spans="1:16">
      <c r="A14" s="25" t="s">
        <v>486</v>
      </c>
      <c r="B14" s="1" t="s">
        <v>509</v>
      </c>
      <c r="C14" s="1" t="s">
        <v>15</v>
      </c>
      <c r="D14" s="26">
        <v>95373861</v>
      </c>
      <c r="E14" s="1">
        <v>151</v>
      </c>
      <c r="F14" s="27">
        <f t="shared" si="0"/>
        <v>24.002421685000002</v>
      </c>
      <c r="G14" s="1" t="s">
        <v>724</v>
      </c>
      <c r="H14" s="1" t="s">
        <v>756</v>
      </c>
      <c r="I14" s="1" t="s">
        <v>757</v>
      </c>
      <c r="J14" s="34" t="s">
        <v>758</v>
      </c>
      <c r="K14" s="1" t="s">
        <v>501</v>
      </c>
      <c r="L14" s="1" t="s">
        <v>490</v>
      </c>
      <c r="M14" s="1" t="s">
        <v>646</v>
      </c>
      <c r="N14" s="1" t="s">
        <v>732</v>
      </c>
      <c r="P14" s="1"/>
    </row>
    <row r="15" spans="1:16">
      <c r="A15" s="25" t="s">
        <v>486</v>
      </c>
      <c r="B15" s="1" t="s">
        <v>497</v>
      </c>
      <c r="C15" s="1" t="s">
        <v>15</v>
      </c>
      <c r="D15" s="26">
        <v>91625083</v>
      </c>
      <c r="E15" s="1">
        <v>151</v>
      </c>
      <c r="F15" s="27">
        <f t="shared" si="0"/>
        <v>23.058979221666668</v>
      </c>
      <c r="G15" s="1" t="s">
        <v>724</v>
      </c>
      <c r="H15" s="1" t="s">
        <v>759</v>
      </c>
      <c r="I15" s="1" t="s">
        <v>760</v>
      </c>
      <c r="J15" s="34" t="s">
        <v>761</v>
      </c>
      <c r="K15" s="1" t="s">
        <v>495</v>
      </c>
      <c r="L15" s="1" t="s">
        <v>490</v>
      </c>
      <c r="M15" s="1" t="s">
        <v>646</v>
      </c>
      <c r="N15" s="1" t="s">
        <v>725</v>
      </c>
      <c r="P15" s="1"/>
    </row>
    <row r="16" spans="1:16">
      <c r="A16" s="25" t="s">
        <v>486</v>
      </c>
      <c r="B16" s="1" t="s">
        <v>498</v>
      </c>
      <c r="C16" s="1" t="s">
        <v>15</v>
      </c>
      <c r="D16" s="26">
        <v>62162544</v>
      </c>
      <c r="E16" s="1">
        <v>151</v>
      </c>
      <c r="F16" s="27">
        <f t="shared" si="0"/>
        <v>15.64424024</v>
      </c>
      <c r="G16" s="1" t="s">
        <v>724</v>
      </c>
      <c r="H16" s="1" t="s">
        <v>762</v>
      </c>
      <c r="I16" s="1" t="s">
        <v>763</v>
      </c>
      <c r="J16" s="34" t="s">
        <v>764</v>
      </c>
      <c r="K16" s="1" t="s">
        <v>495</v>
      </c>
      <c r="L16" s="1" t="s">
        <v>490</v>
      </c>
      <c r="M16" s="1" t="s">
        <v>646</v>
      </c>
      <c r="N16" s="1" t="s">
        <v>725</v>
      </c>
      <c r="P16" s="1"/>
    </row>
    <row r="17" spans="1:16">
      <c r="A17" s="25" t="s">
        <v>486</v>
      </c>
      <c r="B17" s="1" t="s">
        <v>499</v>
      </c>
      <c r="C17" s="1" t="s">
        <v>488</v>
      </c>
      <c r="D17" s="26">
        <v>72574038</v>
      </c>
      <c r="E17" s="1">
        <v>151</v>
      </c>
      <c r="F17" s="27">
        <f t="shared" si="0"/>
        <v>18.26446623</v>
      </c>
      <c r="G17" s="1" t="s">
        <v>724</v>
      </c>
      <c r="H17" s="1" t="s">
        <v>765</v>
      </c>
      <c r="I17" s="1" t="s">
        <v>766</v>
      </c>
      <c r="J17" s="34" t="s">
        <v>767</v>
      </c>
      <c r="K17" s="1" t="s">
        <v>495</v>
      </c>
      <c r="L17" s="1" t="s">
        <v>490</v>
      </c>
      <c r="M17" s="1" t="s">
        <v>646</v>
      </c>
      <c r="N17" s="1" t="s">
        <v>725</v>
      </c>
      <c r="P17" s="1"/>
    </row>
    <row r="18" spans="1:16">
      <c r="A18" s="25" t="s">
        <v>486</v>
      </c>
      <c r="B18" s="1" t="s">
        <v>510</v>
      </c>
      <c r="C18" s="1" t="s">
        <v>488</v>
      </c>
      <c r="D18" s="26">
        <v>77066373</v>
      </c>
      <c r="E18" s="1">
        <v>151</v>
      </c>
      <c r="F18" s="27">
        <f t="shared" si="0"/>
        <v>19.395037205000001</v>
      </c>
      <c r="G18" s="1" t="s">
        <v>724</v>
      </c>
      <c r="H18" s="1" t="s">
        <v>768</v>
      </c>
      <c r="I18" s="1" t="s">
        <v>769</v>
      </c>
      <c r="J18" s="34" t="s">
        <v>770</v>
      </c>
      <c r="K18" s="1" t="s">
        <v>501</v>
      </c>
      <c r="L18" s="1" t="s">
        <v>490</v>
      </c>
      <c r="M18" s="1" t="s">
        <v>646</v>
      </c>
      <c r="N18" s="1" t="s">
        <v>732</v>
      </c>
      <c r="P18" s="1"/>
    </row>
    <row r="19" spans="1:16">
      <c r="A19" s="25" t="s">
        <v>486</v>
      </c>
      <c r="B19" s="1" t="s">
        <v>504</v>
      </c>
      <c r="C19" s="1" t="s">
        <v>15</v>
      </c>
      <c r="D19" s="26">
        <v>75735767</v>
      </c>
      <c r="E19" s="1">
        <v>151</v>
      </c>
      <c r="F19" s="27">
        <f t="shared" si="0"/>
        <v>19.060168028333333</v>
      </c>
      <c r="G19" s="1" t="s">
        <v>724</v>
      </c>
      <c r="H19" s="1" t="s">
        <v>771</v>
      </c>
      <c r="I19" s="1" t="s">
        <v>772</v>
      </c>
      <c r="J19" s="34" t="s">
        <v>773</v>
      </c>
      <c r="K19" s="1" t="s">
        <v>501</v>
      </c>
      <c r="L19" s="1" t="s">
        <v>490</v>
      </c>
      <c r="M19" s="1" t="s">
        <v>646</v>
      </c>
      <c r="N19" s="1" t="s">
        <v>736</v>
      </c>
      <c r="P19" s="1"/>
    </row>
    <row r="20" spans="1:16">
      <c r="A20" s="25" t="s">
        <v>486</v>
      </c>
      <c r="B20" s="1" t="s">
        <v>505</v>
      </c>
      <c r="C20" s="1" t="s">
        <v>488</v>
      </c>
      <c r="D20" s="26">
        <v>83812781</v>
      </c>
      <c r="E20" s="1">
        <v>151</v>
      </c>
      <c r="F20" s="27">
        <f t="shared" si="0"/>
        <v>21.092883218333334</v>
      </c>
      <c r="G20" s="1" t="s">
        <v>724</v>
      </c>
      <c r="H20" s="1" t="s">
        <v>774</v>
      </c>
      <c r="I20" s="1" t="s">
        <v>775</v>
      </c>
      <c r="J20" s="1" t="s">
        <v>776</v>
      </c>
      <c r="K20" s="1" t="s">
        <v>501</v>
      </c>
      <c r="L20" s="1" t="s">
        <v>490</v>
      </c>
      <c r="M20" s="1" t="s">
        <v>646</v>
      </c>
      <c r="N20" s="1" t="s">
        <v>736</v>
      </c>
      <c r="P20" s="1"/>
    </row>
    <row r="21" spans="1:16">
      <c r="A21" s="25" t="s">
        <v>486</v>
      </c>
      <c r="B21" s="1" t="s">
        <v>487</v>
      </c>
      <c r="C21" s="1" t="s">
        <v>488</v>
      </c>
      <c r="D21" s="26">
        <v>55545124</v>
      </c>
      <c r="E21" s="1">
        <v>150</v>
      </c>
      <c r="F21" s="27">
        <f t="shared" si="0"/>
        <v>13.886281</v>
      </c>
      <c r="G21" s="1" t="s">
        <v>724</v>
      </c>
      <c r="H21" s="1" t="s">
        <v>777</v>
      </c>
      <c r="I21" s="1" t="s">
        <v>778</v>
      </c>
      <c r="J21" s="1" t="s">
        <v>779</v>
      </c>
      <c r="K21" s="1" t="s">
        <v>489</v>
      </c>
      <c r="L21" s="1" t="s">
        <v>490</v>
      </c>
      <c r="M21" s="1" t="s">
        <v>646</v>
      </c>
      <c r="N21" s="1" t="s">
        <v>780</v>
      </c>
      <c r="P21" s="1"/>
    </row>
    <row r="22" spans="1:16">
      <c r="A22" s="25" t="s">
        <v>486</v>
      </c>
      <c r="B22" s="1" t="s">
        <v>492</v>
      </c>
      <c r="C22" s="1" t="s">
        <v>15</v>
      </c>
      <c r="D22" s="26">
        <v>64409617</v>
      </c>
      <c r="E22" s="1">
        <v>151</v>
      </c>
      <c r="F22" s="27">
        <f t="shared" si="0"/>
        <v>16.209753611666667</v>
      </c>
      <c r="G22" s="1" t="s">
        <v>724</v>
      </c>
      <c r="H22" s="1" t="s">
        <v>781</v>
      </c>
      <c r="I22" s="1" t="s">
        <v>782</v>
      </c>
      <c r="J22" s="1" t="s">
        <v>783</v>
      </c>
      <c r="K22" s="1" t="s">
        <v>489</v>
      </c>
      <c r="L22" s="1" t="s">
        <v>490</v>
      </c>
      <c r="M22" s="1" t="s">
        <v>646</v>
      </c>
      <c r="N22" s="1" t="s">
        <v>784</v>
      </c>
      <c r="P22" s="1"/>
    </row>
    <row r="23" spans="1:16">
      <c r="A23" s="25" t="s">
        <v>486</v>
      </c>
      <c r="B23" s="1" t="s">
        <v>493</v>
      </c>
      <c r="C23" s="1" t="s">
        <v>15</v>
      </c>
      <c r="D23" s="26">
        <v>64068400</v>
      </c>
      <c r="E23" s="1">
        <v>150</v>
      </c>
      <c r="F23" s="27">
        <f t="shared" si="0"/>
        <v>16.017099999999999</v>
      </c>
      <c r="G23" s="1" t="s">
        <v>724</v>
      </c>
      <c r="H23" s="1" t="s">
        <v>785</v>
      </c>
      <c r="I23" s="1" t="s">
        <v>786</v>
      </c>
      <c r="J23" s="1" t="s">
        <v>787</v>
      </c>
      <c r="K23" s="1" t="s">
        <v>489</v>
      </c>
      <c r="L23" s="1" t="s">
        <v>490</v>
      </c>
      <c r="M23" s="1" t="s">
        <v>646</v>
      </c>
      <c r="N23" s="1" t="s">
        <v>784</v>
      </c>
      <c r="P23" s="1"/>
    </row>
    <row r="24" spans="1:16">
      <c r="A24" s="25" t="s">
        <v>511</v>
      </c>
      <c r="B24" s="1" t="s">
        <v>512</v>
      </c>
      <c r="C24" s="1" t="s">
        <v>15</v>
      </c>
      <c r="D24" s="26">
        <v>133912533</v>
      </c>
      <c r="E24" s="1">
        <v>151</v>
      </c>
      <c r="F24" s="27">
        <f t="shared" si="0"/>
        <v>33.701320805000002</v>
      </c>
      <c r="G24" s="1" t="s">
        <v>791</v>
      </c>
      <c r="H24" s="1" t="s">
        <v>788</v>
      </c>
      <c r="I24" s="1" t="s">
        <v>789</v>
      </c>
      <c r="J24" s="1" t="s">
        <v>790</v>
      </c>
      <c r="K24" s="1" t="s">
        <v>513</v>
      </c>
      <c r="L24" s="1" t="s">
        <v>514</v>
      </c>
      <c r="M24" s="1" t="s">
        <v>646</v>
      </c>
      <c r="O24" s="1"/>
      <c r="P24" s="1"/>
    </row>
    <row r="25" spans="1:16">
      <c r="A25" s="25" t="s">
        <v>511</v>
      </c>
      <c r="B25" s="1" t="s">
        <v>515</v>
      </c>
      <c r="C25" s="1" t="s">
        <v>15</v>
      </c>
      <c r="D25" s="26">
        <v>97347783</v>
      </c>
      <c r="E25" s="1">
        <v>151</v>
      </c>
      <c r="F25" s="27">
        <f t="shared" si="0"/>
        <v>24.499192055000002</v>
      </c>
      <c r="G25" s="1" t="s">
        <v>791</v>
      </c>
      <c r="H25" s="1" t="s">
        <v>792</v>
      </c>
      <c r="I25" s="1" t="s">
        <v>793</v>
      </c>
      <c r="J25" s="1" t="s">
        <v>794</v>
      </c>
      <c r="K25" s="1" t="s">
        <v>513</v>
      </c>
      <c r="L25" s="1" t="s">
        <v>514</v>
      </c>
      <c r="M25" s="1" t="s">
        <v>646</v>
      </c>
      <c r="O25" s="1"/>
      <c r="P25" s="1"/>
    </row>
    <row r="26" spans="1:16">
      <c r="A26" s="25" t="s">
        <v>511</v>
      </c>
      <c r="B26" s="1" t="s">
        <v>516</v>
      </c>
      <c r="C26" s="1" t="s">
        <v>15</v>
      </c>
      <c r="D26" s="26">
        <v>98205667</v>
      </c>
      <c r="E26" s="1">
        <v>151</v>
      </c>
      <c r="F26" s="27">
        <f t="shared" si="0"/>
        <v>24.715092861666665</v>
      </c>
      <c r="G26" s="1" t="s">
        <v>791</v>
      </c>
      <c r="H26" s="1" t="s">
        <v>795</v>
      </c>
      <c r="I26" s="1" t="s">
        <v>796</v>
      </c>
      <c r="J26" s="1" t="s">
        <v>797</v>
      </c>
      <c r="K26" s="1" t="s">
        <v>513</v>
      </c>
      <c r="L26" s="1" t="s">
        <v>514</v>
      </c>
      <c r="M26" s="1" t="s">
        <v>646</v>
      </c>
      <c r="O26" s="1"/>
      <c r="P26" s="1"/>
    </row>
    <row r="27" spans="1:16">
      <c r="A27" s="25" t="s">
        <v>511</v>
      </c>
      <c r="B27" s="1" t="s">
        <v>517</v>
      </c>
      <c r="C27" s="1" t="s">
        <v>15</v>
      </c>
      <c r="D27" s="26">
        <v>140196356</v>
      </c>
      <c r="E27" s="1">
        <v>151</v>
      </c>
      <c r="F27" s="27">
        <f t="shared" si="0"/>
        <v>35.282749593333335</v>
      </c>
      <c r="G27" s="1" t="s">
        <v>791</v>
      </c>
      <c r="H27" s="1" t="s">
        <v>798</v>
      </c>
      <c r="I27" s="1" t="s">
        <v>799</v>
      </c>
      <c r="J27" s="1" t="s">
        <v>800</v>
      </c>
      <c r="K27" s="1" t="s">
        <v>513</v>
      </c>
      <c r="L27" s="1" t="s">
        <v>514</v>
      </c>
      <c r="M27" s="1" t="s">
        <v>646</v>
      </c>
      <c r="O27" s="1"/>
      <c r="P27" s="1"/>
    </row>
    <row r="28" spans="1:16">
      <c r="A28" s="25" t="s">
        <v>511</v>
      </c>
      <c r="B28" s="1" t="s">
        <v>518</v>
      </c>
      <c r="C28" s="1" t="s">
        <v>15</v>
      </c>
      <c r="D28" s="26">
        <v>82761436</v>
      </c>
      <c r="E28" s="1">
        <v>151</v>
      </c>
      <c r="F28" s="27">
        <f t="shared" si="0"/>
        <v>20.828294726666666</v>
      </c>
      <c r="G28" s="1" t="s">
        <v>791</v>
      </c>
      <c r="H28" s="1" t="s">
        <v>801</v>
      </c>
      <c r="I28" s="1" t="s">
        <v>802</v>
      </c>
      <c r="J28" s="1" t="s">
        <v>803</v>
      </c>
      <c r="K28" s="1" t="s">
        <v>513</v>
      </c>
      <c r="L28" s="1" t="s">
        <v>514</v>
      </c>
      <c r="M28" s="1" t="s">
        <v>646</v>
      </c>
      <c r="O28" s="1"/>
      <c r="P28" s="1"/>
    </row>
    <row r="29" spans="1:16">
      <c r="A29" s="25" t="s">
        <v>511</v>
      </c>
      <c r="B29" s="1" t="s">
        <v>519</v>
      </c>
      <c r="C29" s="1" t="s">
        <v>15</v>
      </c>
      <c r="D29" s="26">
        <v>140441513</v>
      </c>
      <c r="E29" s="1">
        <v>151</v>
      </c>
      <c r="F29" s="27">
        <f t="shared" si="0"/>
        <v>35.344447438333333</v>
      </c>
      <c r="G29" s="1" t="s">
        <v>791</v>
      </c>
      <c r="H29" s="1" t="s">
        <v>804</v>
      </c>
      <c r="I29" s="1" t="s">
        <v>805</v>
      </c>
      <c r="J29" s="1" t="s">
        <v>806</v>
      </c>
      <c r="K29" s="1" t="s">
        <v>513</v>
      </c>
      <c r="L29" s="1" t="s">
        <v>514</v>
      </c>
      <c r="M29" s="1" t="s">
        <v>646</v>
      </c>
      <c r="O29" s="1"/>
      <c r="P29" s="1"/>
    </row>
    <row r="30" spans="1:16">
      <c r="A30" s="25" t="s">
        <v>511</v>
      </c>
      <c r="B30" s="1" t="s">
        <v>520</v>
      </c>
      <c r="C30" s="1" t="s">
        <v>15</v>
      </c>
      <c r="D30" s="26">
        <v>114400711</v>
      </c>
      <c r="E30" s="1">
        <v>151</v>
      </c>
      <c r="F30" s="27">
        <f t="shared" si="0"/>
        <v>28.790845601666668</v>
      </c>
      <c r="G30" s="1" t="s">
        <v>791</v>
      </c>
      <c r="H30" s="1" t="s">
        <v>807</v>
      </c>
      <c r="I30" s="1" t="s">
        <v>808</v>
      </c>
      <c r="J30" s="1" t="s">
        <v>809</v>
      </c>
      <c r="K30" s="1" t="s">
        <v>513</v>
      </c>
      <c r="L30" s="1" t="s">
        <v>514</v>
      </c>
      <c r="M30" s="1" t="s">
        <v>646</v>
      </c>
      <c r="O30" s="1"/>
      <c r="P30" s="1"/>
    </row>
    <row r="31" spans="1:16">
      <c r="A31" s="25" t="s">
        <v>511</v>
      </c>
      <c r="B31" s="1" t="s">
        <v>521</v>
      </c>
      <c r="C31" s="1" t="s">
        <v>15</v>
      </c>
      <c r="D31" s="26">
        <v>87463718</v>
      </c>
      <c r="E31" s="1">
        <v>151</v>
      </c>
      <c r="F31" s="27">
        <f t="shared" si="0"/>
        <v>22.011702363333335</v>
      </c>
      <c r="G31" s="1" t="s">
        <v>791</v>
      </c>
      <c r="H31" s="1" t="s">
        <v>810</v>
      </c>
      <c r="I31" s="1" t="s">
        <v>811</v>
      </c>
      <c r="J31" s="1" t="s">
        <v>812</v>
      </c>
      <c r="K31" s="1" t="s">
        <v>513</v>
      </c>
      <c r="L31" s="1" t="s">
        <v>514</v>
      </c>
      <c r="M31" s="1" t="s">
        <v>646</v>
      </c>
      <c r="O31" s="1"/>
      <c r="P31" s="1"/>
    </row>
    <row r="32" spans="1:16">
      <c r="A32" s="25" t="s">
        <v>511</v>
      </c>
      <c r="B32" s="1" t="s">
        <v>522</v>
      </c>
      <c r="C32" s="1" t="s">
        <v>15</v>
      </c>
      <c r="D32" s="26">
        <v>143363862</v>
      </c>
      <c r="E32" s="1">
        <v>151</v>
      </c>
      <c r="F32" s="27">
        <f t="shared" si="0"/>
        <v>36.079905269999998</v>
      </c>
      <c r="G32" s="1" t="s">
        <v>791</v>
      </c>
      <c r="H32" s="1" t="s">
        <v>813</v>
      </c>
      <c r="I32" s="1" t="s">
        <v>814</v>
      </c>
      <c r="J32" s="1" t="s">
        <v>815</v>
      </c>
      <c r="K32" s="1" t="s">
        <v>513</v>
      </c>
      <c r="L32" s="1" t="s">
        <v>514</v>
      </c>
      <c r="M32" s="1" t="s">
        <v>646</v>
      </c>
      <c r="O32" s="1"/>
      <c r="P32" s="1"/>
    </row>
    <row r="33" spans="1:16">
      <c r="A33" s="25" t="s">
        <v>511</v>
      </c>
      <c r="B33" s="1" t="s">
        <v>523</v>
      </c>
      <c r="C33" s="1" t="s">
        <v>15</v>
      </c>
      <c r="D33" s="26">
        <v>140321234</v>
      </c>
      <c r="E33" s="1">
        <v>151</v>
      </c>
      <c r="F33" s="27">
        <f t="shared" si="0"/>
        <v>35.314177223333331</v>
      </c>
      <c r="G33" s="1" t="s">
        <v>791</v>
      </c>
      <c r="H33" s="1" t="s">
        <v>816</v>
      </c>
      <c r="I33" s="1" t="s">
        <v>817</v>
      </c>
      <c r="J33" s="1" t="s">
        <v>818</v>
      </c>
      <c r="K33" s="1" t="s">
        <v>513</v>
      </c>
      <c r="L33" s="1" t="s">
        <v>514</v>
      </c>
      <c r="M33" s="1" t="s">
        <v>646</v>
      </c>
      <c r="O33" s="1"/>
      <c r="P33" s="1"/>
    </row>
    <row r="34" spans="1:16">
      <c r="A34" s="25" t="s">
        <v>511</v>
      </c>
      <c r="B34" s="1" t="s">
        <v>524</v>
      </c>
      <c r="C34" s="1" t="s">
        <v>15</v>
      </c>
      <c r="D34" s="26">
        <v>197473212</v>
      </c>
      <c r="E34" s="1">
        <v>151</v>
      </c>
      <c r="F34" s="27">
        <f t="shared" si="0"/>
        <v>49.697425019999997</v>
      </c>
      <c r="G34" s="1" t="s">
        <v>791</v>
      </c>
      <c r="H34" s="1" t="s">
        <v>819</v>
      </c>
      <c r="I34" s="1" t="s">
        <v>820</v>
      </c>
      <c r="J34" s="1" t="s">
        <v>821</v>
      </c>
      <c r="K34" s="1" t="s">
        <v>513</v>
      </c>
      <c r="L34" s="1" t="s">
        <v>514</v>
      </c>
      <c r="M34" s="1" t="s">
        <v>646</v>
      </c>
      <c r="O34" s="1"/>
      <c r="P34" s="1"/>
    </row>
    <row r="35" spans="1:16">
      <c r="A35" s="25" t="s">
        <v>511</v>
      </c>
      <c r="B35" s="1" t="s">
        <v>525</v>
      </c>
      <c r="C35" s="1" t="s">
        <v>15</v>
      </c>
      <c r="D35" s="26">
        <v>201810818</v>
      </c>
      <c r="E35" s="1">
        <v>151</v>
      </c>
      <c r="F35" s="27">
        <f t="shared" si="0"/>
        <v>50.789055863333331</v>
      </c>
      <c r="G35" s="1" t="s">
        <v>791</v>
      </c>
      <c r="H35" s="1" t="s">
        <v>822</v>
      </c>
      <c r="I35" s="1" t="s">
        <v>823</v>
      </c>
      <c r="J35" s="1" t="s">
        <v>824</v>
      </c>
      <c r="K35" s="1" t="s">
        <v>513</v>
      </c>
      <c r="L35" s="1" t="s">
        <v>514</v>
      </c>
      <c r="M35" s="1" t="s">
        <v>646</v>
      </c>
      <c r="O35" s="1"/>
      <c r="P35" s="1"/>
    </row>
    <row r="36" spans="1:16">
      <c r="A36" s="25" t="s">
        <v>511</v>
      </c>
      <c r="B36" s="1" t="s">
        <v>526</v>
      </c>
      <c r="C36" s="1" t="s">
        <v>15</v>
      </c>
      <c r="D36" s="26">
        <v>163764568</v>
      </c>
      <c r="E36" s="1">
        <v>151</v>
      </c>
      <c r="F36" s="27">
        <f t="shared" si="0"/>
        <v>41.214082946666664</v>
      </c>
      <c r="G36" s="1" t="s">
        <v>791</v>
      </c>
      <c r="H36" s="1" t="s">
        <v>825</v>
      </c>
      <c r="I36" s="1" t="s">
        <v>826</v>
      </c>
      <c r="J36" s="1" t="s">
        <v>827</v>
      </c>
      <c r="K36" s="1" t="s">
        <v>513</v>
      </c>
      <c r="L36" s="1" t="s">
        <v>514</v>
      </c>
      <c r="M36" s="1" t="s">
        <v>646</v>
      </c>
      <c r="O36" s="1"/>
      <c r="P36" s="1"/>
    </row>
    <row r="37" spans="1:16">
      <c r="A37" s="25" t="s">
        <v>511</v>
      </c>
      <c r="B37" s="1" t="s">
        <v>527</v>
      </c>
      <c r="C37" s="1" t="s">
        <v>15</v>
      </c>
      <c r="D37" s="26">
        <v>160559684</v>
      </c>
      <c r="E37" s="1">
        <v>151</v>
      </c>
      <c r="F37" s="27">
        <f t="shared" si="0"/>
        <v>40.407520473333335</v>
      </c>
      <c r="G37" s="1" t="s">
        <v>791</v>
      </c>
      <c r="H37" s="1" t="s">
        <v>828</v>
      </c>
      <c r="I37" s="1" t="s">
        <v>829</v>
      </c>
      <c r="J37" s="1" t="s">
        <v>830</v>
      </c>
      <c r="K37" s="1" t="s">
        <v>513</v>
      </c>
      <c r="L37" s="1" t="s">
        <v>514</v>
      </c>
      <c r="M37" s="1" t="s">
        <v>646</v>
      </c>
      <c r="O37" s="1"/>
      <c r="P37" s="1"/>
    </row>
    <row r="38" spans="1:16">
      <c r="A38" s="25" t="s">
        <v>511</v>
      </c>
      <c r="B38" s="1" t="s">
        <v>528</v>
      </c>
      <c r="C38" s="1" t="s">
        <v>15</v>
      </c>
      <c r="D38" s="26">
        <v>110776969</v>
      </c>
      <c r="E38" s="1">
        <v>151</v>
      </c>
      <c r="F38" s="27">
        <f t="shared" si="0"/>
        <v>27.878870531666667</v>
      </c>
      <c r="G38" s="1" t="s">
        <v>791</v>
      </c>
      <c r="H38" s="1" t="s">
        <v>831</v>
      </c>
      <c r="I38" s="1" t="s">
        <v>832</v>
      </c>
      <c r="J38" s="1" t="s">
        <v>833</v>
      </c>
      <c r="K38" s="1" t="s">
        <v>513</v>
      </c>
      <c r="L38" s="1" t="s">
        <v>514</v>
      </c>
      <c r="M38" s="1" t="s">
        <v>646</v>
      </c>
      <c r="O38" s="1"/>
      <c r="P38" s="1"/>
    </row>
    <row r="39" spans="1:16">
      <c r="A39" s="25" t="s">
        <v>511</v>
      </c>
      <c r="B39" s="1" t="s">
        <v>529</v>
      </c>
      <c r="C39" s="1" t="s">
        <v>488</v>
      </c>
      <c r="D39" s="26">
        <v>147277869</v>
      </c>
      <c r="E39" s="1">
        <v>151</v>
      </c>
      <c r="F39" s="27">
        <f t="shared" si="0"/>
        <v>37.064930365000002</v>
      </c>
      <c r="G39" s="1" t="s">
        <v>791</v>
      </c>
      <c r="H39" s="1" t="s">
        <v>834</v>
      </c>
      <c r="I39" s="1" t="s">
        <v>835</v>
      </c>
      <c r="J39" s="1" t="s">
        <v>836</v>
      </c>
      <c r="K39" s="1" t="s">
        <v>513</v>
      </c>
      <c r="L39" s="1" t="s">
        <v>514</v>
      </c>
      <c r="M39" s="1" t="s">
        <v>646</v>
      </c>
      <c r="O39" s="1"/>
      <c r="P39" s="1"/>
    </row>
    <row r="40" spans="1:16">
      <c r="A40" s="25" t="s">
        <v>511</v>
      </c>
      <c r="B40" s="1" t="s">
        <v>530</v>
      </c>
      <c r="C40" s="1" t="s">
        <v>488</v>
      </c>
      <c r="D40" s="26">
        <v>105247096</v>
      </c>
      <c r="E40" s="1">
        <v>151</v>
      </c>
      <c r="F40" s="27">
        <f t="shared" si="0"/>
        <v>26.487185826666668</v>
      </c>
      <c r="G40" s="1" t="s">
        <v>791</v>
      </c>
      <c r="H40" s="34" t="s">
        <v>837</v>
      </c>
      <c r="I40" s="35" t="s">
        <v>838</v>
      </c>
      <c r="J40" s="1" t="s">
        <v>839</v>
      </c>
      <c r="K40" s="1" t="s">
        <v>513</v>
      </c>
      <c r="L40" s="1" t="s">
        <v>514</v>
      </c>
      <c r="M40" s="1" t="s">
        <v>646</v>
      </c>
      <c r="O40" s="1"/>
      <c r="P40" s="1"/>
    </row>
    <row r="41" spans="1:16">
      <c r="A41" s="25" t="s">
        <v>511</v>
      </c>
      <c r="B41" s="1" t="s">
        <v>531</v>
      </c>
      <c r="C41" s="1" t="s">
        <v>488</v>
      </c>
      <c r="D41" s="26">
        <v>181796526</v>
      </c>
      <c r="E41" s="1">
        <v>151</v>
      </c>
      <c r="F41" s="27">
        <f t="shared" si="0"/>
        <v>45.752125710000001</v>
      </c>
      <c r="G41" s="1" t="s">
        <v>791</v>
      </c>
      <c r="H41" s="1" t="s">
        <v>840</v>
      </c>
      <c r="I41" s="1" t="s">
        <v>841</v>
      </c>
      <c r="J41" s="1" t="s">
        <v>842</v>
      </c>
      <c r="K41" s="1" t="s">
        <v>513</v>
      </c>
      <c r="L41" s="1" t="s">
        <v>514</v>
      </c>
      <c r="M41" s="1" t="s">
        <v>646</v>
      </c>
      <c r="O41" s="1"/>
      <c r="P41" s="1"/>
    </row>
    <row r="42" spans="1:16">
      <c r="A42" s="25" t="s">
        <v>511</v>
      </c>
      <c r="B42" s="1" t="s">
        <v>532</v>
      </c>
      <c r="C42" s="1" t="s">
        <v>488</v>
      </c>
      <c r="D42" s="26">
        <v>135214625</v>
      </c>
      <c r="E42" s="1">
        <v>151</v>
      </c>
      <c r="F42" s="27">
        <f t="shared" si="0"/>
        <v>34.02901395833333</v>
      </c>
      <c r="G42" s="1" t="s">
        <v>791</v>
      </c>
      <c r="H42" s="1" t="s">
        <v>843</v>
      </c>
      <c r="I42" s="1" t="s">
        <v>844</v>
      </c>
      <c r="J42" s="1" t="s">
        <v>845</v>
      </c>
      <c r="K42" s="1" t="s">
        <v>513</v>
      </c>
      <c r="L42" s="1" t="s">
        <v>514</v>
      </c>
      <c r="M42" s="1" t="s">
        <v>646</v>
      </c>
      <c r="O42" s="1"/>
      <c r="P42" s="1"/>
    </row>
    <row r="43" spans="1:16">
      <c r="A43" s="25" t="s">
        <v>533</v>
      </c>
      <c r="B43" s="1" t="s">
        <v>534</v>
      </c>
      <c r="C43" s="1" t="s">
        <v>15</v>
      </c>
      <c r="D43" s="26">
        <v>62219662</v>
      </c>
      <c r="E43" s="1">
        <v>150</v>
      </c>
      <c r="F43" s="27">
        <f t="shared" si="0"/>
        <v>15.5549155</v>
      </c>
      <c r="G43" s="1" t="s">
        <v>849</v>
      </c>
      <c r="H43" s="1" t="s">
        <v>846</v>
      </c>
      <c r="I43" s="1" t="s">
        <v>847</v>
      </c>
      <c r="J43" s="1" t="s">
        <v>848</v>
      </c>
      <c r="K43" s="1" t="s">
        <v>535</v>
      </c>
      <c r="L43" s="1" t="s">
        <v>536</v>
      </c>
      <c r="M43" s="1" t="s">
        <v>646</v>
      </c>
      <c r="N43" s="1" t="s">
        <v>1016</v>
      </c>
      <c r="O43" s="1"/>
      <c r="P43" s="1"/>
    </row>
    <row r="44" spans="1:16">
      <c r="A44" s="25" t="s">
        <v>533</v>
      </c>
      <c r="B44" s="1" t="s">
        <v>537</v>
      </c>
      <c r="C44" s="1" t="s">
        <v>15</v>
      </c>
      <c r="D44" s="26">
        <v>64975565</v>
      </c>
      <c r="E44" s="1">
        <v>150</v>
      </c>
      <c r="F44" s="27">
        <f t="shared" si="0"/>
        <v>16.243891250000001</v>
      </c>
      <c r="G44" s="1" t="s">
        <v>849</v>
      </c>
      <c r="H44" s="1" t="s">
        <v>850</v>
      </c>
      <c r="I44" s="1" t="s">
        <v>851</v>
      </c>
      <c r="J44" s="1" t="s">
        <v>852</v>
      </c>
      <c r="K44" s="1" t="s">
        <v>535</v>
      </c>
      <c r="L44" s="1" t="s">
        <v>536</v>
      </c>
      <c r="M44" s="1" t="s">
        <v>646</v>
      </c>
      <c r="N44" s="1" t="s">
        <v>1016</v>
      </c>
      <c r="O44" s="1"/>
      <c r="P44" s="1"/>
    </row>
    <row r="45" spans="1:16">
      <c r="A45" s="25" t="s">
        <v>533</v>
      </c>
      <c r="B45" s="1" t="s">
        <v>538</v>
      </c>
      <c r="C45" s="1" t="s">
        <v>488</v>
      </c>
      <c r="D45" s="26">
        <v>62972782</v>
      </c>
      <c r="E45" s="1">
        <v>150</v>
      </c>
      <c r="F45" s="27">
        <f t="shared" si="0"/>
        <v>15.743195500000001</v>
      </c>
      <c r="G45" s="1" t="s">
        <v>849</v>
      </c>
      <c r="H45" s="1" t="s">
        <v>853</v>
      </c>
      <c r="I45" s="1" t="s">
        <v>854</v>
      </c>
      <c r="J45" s="1" t="s">
        <v>855</v>
      </c>
      <c r="K45" s="1" t="s">
        <v>535</v>
      </c>
      <c r="L45" s="1" t="s">
        <v>536</v>
      </c>
      <c r="M45" s="1" t="s">
        <v>646</v>
      </c>
      <c r="N45" s="1" t="s">
        <v>1016</v>
      </c>
      <c r="O45" s="1"/>
      <c r="P45" s="1"/>
    </row>
    <row r="46" spans="1:16">
      <c r="A46" s="25" t="s">
        <v>533</v>
      </c>
      <c r="B46" s="1" t="s">
        <v>539</v>
      </c>
      <c r="C46" s="1" t="s">
        <v>15</v>
      </c>
      <c r="D46" s="26">
        <v>59313595</v>
      </c>
      <c r="E46" s="1">
        <v>150</v>
      </c>
      <c r="F46" s="27">
        <f t="shared" si="0"/>
        <v>14.82839875</v>
      </c>
      <c r="G46" s="1" t="s">
        <v>849</v>
      </c>
      <c r="H46" s="1" t="s">
        <v>856</v>
      </c>
      <c r="I46" s="1" t="s">
        <v>857</v>
      </c>
      <c r="J46" s="1" t="s">
        <v>858</v>
      </c>
      <c r="K46" s="1" t="s">
        <v>535</v>
      </c>
      <c r="L46" s="1" t="s">
        <v>536</v>
      </c>
      <c r="M46" s="1" t="s">
        <v>646</v>
      </c>
      <c r="N46" s="1" t="s">
        <v>1016</v>
      </c>
      <c r="O46" s="1"/>
      <c r="P46" s="1"/>
    </row>
    <row r="47" spans="1:16">
      <c r="A47" s="25" t="s">
        <v>533</v>
      </c>
      <c r="B47" s="1" t="s">
        <v>540</v>
      </c>
      <c r="C47" s="1" t="s">
        <v>15</v>
      </c>
      <c r="D47" s="26">
        <v>62484933</v>
      </c>
      <c r="E47" s="1">
        <v>150</v>
      </c>
      <c r="F47" s="27">
        <f t="shared" si="0"/>
        <v>15.62123325</v>
      </c>
      <c r="G47" s="1" t="s">
        <v>849</v>
      </c>
      <c r="H47" s="1" t="s">
        <v>859</v>
      </c>
      <c r="I47" s="1" t="s">
        <v>860</v>
      </c>
      <c r="J47" s="1" t="s">
        <v>861</v>
      </c>
      <c r="K47" s="1" t="s">
        <v>535</v>
      </c>
      <c r="L47" s="1" t="s">
        <v>536</v>
      </c>
      <c r="M47" s="1" t="s">
        <v>646</v>
      </c>
      <c r="N47" s="1" t="s">
        <v>1016</v>
      </c>
      <c r="O47" s="1"/>
      <c r="P47" s="1"/>
    </row>
    <row r="48" spans="1:16">
      <c r="A48" s="25" t="s">
        <v>533</v>
      </c>
      <c r="B48" s="1" t="s">
        <v>541</v>
      </c>
      <c r="C48" s="1" t="s">
        <v>15</v>
      </c>
      <c r="D48" s="26">
        <v>69629115</v>
      </c>
      <c r="E48" s="1">
        <v>150</v>
      </c>
      <c r="F48" s="27">
        <f t="shared" si="0"/>
        <v>17.40727875</v>
      </c>
      <c r="G48" s="1" t="s">
        <v>849</v>
      </c>
      <c r="H48" s="1" t="s">
        <v>862</v>
      </c>
      <c r="I48" s="1" t="s">
        <v>863</v>
      </c>
      <c r="J48" s="1" t="s">
        <v>864</v>
      </c>
      <c r="K48" s="1" t="s">
        <v>535</v>
      </c>
      <c r="L48" s="1" t="s">
        <v>536</v>
      </c>
      <c r="M48" s="1" t="s">
        <v>646</v>
      </c>
      <c r="N48" s="1" t="s">
        <v>1016</v>
      </c>
      <c r="O48" s="1"/>
      <c r="P48" s="1"/>
    </row>
    <row r="49" spans="1:16">
      <c r="A49" s="25" t="s">
        <v>533</v>
      </c>
      <c r="B49" s="1" t="s">
        <v>542</v>
      </c>
      <c r="C49" s="1" t="s">
        <v>488</v>
      </c>
      <c r="D49" s="26">
        <v>73841005</v>
      </c>
      <c r="E49" s="1">
        <v>150</v>
      </c>
      <c r="F49" s="27">
        <f t="shared" si="0"/>
        <v>18.460251249999999</v>
      </c>
      <c r="G49" s="1" t="s">
        <v>849</v>
      </c>
      <c r="H49" s="1" t="s">
        <v>865</v>
      </c>
      <c r="I49" s="1" t="s">
        <v>866</v>
      </c>
      <c r="J49" s="1" t="s">
        <v>867</v>
      </c>
      <c r="K49" s="1" t="s">
        <v>535</v>
      </c>
      <c r="L49" s="1" t="s">
        <v>536</v>
      </c>
      <c r="M49" s="1" t="s">
        <v>646</v>
      </c>
      <c r="N49" s="1" t="s">
        <v>1016</v>
      </c>
      <c r="O49" s="1"/>
      <c r="P49" s="1"/>
    </row>
    <row r="50" spans="1:16">
      <c r="A50" s="25" t="s">
        <v>533</v>
      </c>
      <c r="B50" s="1" t="s">
        <v>543</v>
      </c>
      <c r="C50" s="1" t="s">
        <v>15</v>
      </c>
      <c r="D50" s="26">
        <v>61250597</v>
      </c>
      <c r="E50" s="1">
        <v>150</v>
      </c>
      <c r="F50" s="27">
        <f t="shared" si="0"/>
        <v>15.31264925</v>
      </c>
      <c r="G50" s="1" t="s">
        <v>849</v>
      </c>
      <c r="H50" s="1" t="s">
        <v>868</v>
      </c>
      <c r="I50" s="1" t="s">
        <v>869</v>
      </c>
      <c r="J50" s="1" t="s">
        <v>870</v>
      </c>
      <c r="K50" s="1" t="s">
        <v>535</v>
      </c>
      <c r="L50" s="1" t="s">
        <v>536</v>
      </c>
      <c r="M50" s="1" t="s">
        <v>646</v>
      </c>
      <c r="N50" s="1" t="s">
        <v>1016</v>
      </c>
      <c r="O50" s="1"/>
      <c r="P50" s="1"/>
    </row>
    <row r="51" spans="1:16">
      <c r="A51" s="25" t="s">
        <v>533</v>
      </c>
      <c r="B51" s="1" t="s">
        <v>544</v>
      </c>
      <c r="C51" s="1" t="s">
        <v>488</v>
      </c>
      <c r="D51" s="26">
        <v>70294141</v>
      </c>
      <c r="E51" s="1">
        <v>150</v>
      </c>
      <c r="F51" s="27">
        <f t="shared" si="0"/>
        <v>17.573535249999999</v>
      </c>
      <c r="G51" s="1" t="s">
        <v>849</v>
      </c>
      <c r="H51" s="1" t="s">
        <v>871</v>
      </c>
      <c r="I51" s="1" t="s">
        <v>872</v>
      </c>
      <c r="J51" s="1" t="s">
        <v>873</v>
      </c>
      <c r="K51" s="1" t="s">
        <v>535</v>
      </c>
      <c r="L51" s="1" t="s">
        <v>536</v>
      </c>
      <c r="M51" s="1" t="s">
        <v>646</v>
      </c>
      <c r="N51" s="1" t="s">
        <v>1016</v>
      </c>
      <c r="O51" s="1"/>
      <c r="P51" s="1"/>
    </row>
    <row r="52" spans="1:16">
      <c r="A52" s="25" t="s">
        <v>533</v>
      </c>
      <c r="B52" s="1" t="s">
        <v>545</v>
      </c>
      <c r="C52" s="1" t="s">
        <v>15</v>
      </c>
      <c r="D52" s="26">
        <v>67351418</v>
      </c>
      <c r="E52" s="1">
        <v>150</v>
      </c>
      <c r="F52" s="27">
        <f t="shared" si="0"/>
        <v>16.837854499999999</v>
      </c>
      <c r="G52" s="1" t="s">
        <v>849</v>
      </c>
      <c r="H52" s="1" t="s">
        <v>874</v>
      </c>
      <c r="I52" s="1" t="s">
        <v>875</v>
      </c>
      <c r="J52" s="1" t="s">
        <v>876</v>
      </c>
      <c r="K52" s="1" t="s">
        <v>535</v>
      </c>
      <c r="L52" s="1" t="s">
        <v>536</v>
      </c>
      <c r="M52" s="1" t="s">
        <v>646</v>
      </c>
      <c r="N52" s="1" t="s">
        <v>1016</v>
      </c>
      <c r="O52" s="1"/>
      <c r="P52" s="1"/>
    </row>
    <row r="53" spans="1:16">
      <c r="A53" s="25" t="s">
        <v>533</v>
      </c>
      <c r="B53" s="1" t="s">
        <v>546</v>
      </c>
      <c r="C53" s="1" t="s">
        <v>15</v>
      </c>
      <c r="D53" s="26">
        <v>65013457</v>
      </c>
      <c r="E53" s="1">
        <v>150</v>
      </c>
      <c r="F53" s="27">
        <f t="shared" si="0"/>
        <v>16.253364250000001</v>
      </c>
      <c r="G53" s="1" t="s">
        <v>849</v>
      </c>
      <c r="H53" s="1" t="s">
        <v>877</v>
      </c>
      <c r="I53" s="1" t="s">
        <v>878</v>
      </c>
      <c r="J53" s="1" t="s">
        <v>879</v>
      </c>
      <c r="K53" s="1" t="s">
        <v>535</v>
      </c>
      <c r="L53" s="1" t="s">
        <v>536</v>
      </c>
      <c r="M53" s="1" t="s">
        <v>646</v>
      </c>
      <c r="N53" s="1" t="s">
        <v>1016</v>
      </c>
      <c r="O53" s="1"/>
      <c r="P53" s="1"/>
    </row>
    <row r="54" spans="1:16">
      <c r="A54" s="25" t="s">
        <v>533</v>
      </c>
      <c r="B54" s="1" t="s">
        <v>547</v>
      </c>
      <c r="C54" s="1" t="s">
        <v>488</v>
      </c>
      <c r="D54" s="26">
        <v>65670608</v>
      </c>
      <c r="E54" s="1">
        <v>150</v>
      </c>
      <c r="F54" s="27">
        <f t="shared" si="0"/>
        <v>16.417652</v>
      </c>
      <c r="G54" s="1" t="s">
        <v>849</v>
      </c>
      <c r="H54" s="1" t="s">
        <v>880</v>
      </c>
      <c r="I54" s="1" t="s">
        <v>881</v>
      </c>
      <c r="J54" s="1" t="s">
        <v>882</v>
      </c>
      <c r="K54" s="1" t="s">
        <v>535</v>
      </c>
      <c r="L54" s="1" t="s">
        <v>536</v>
      </c>
      <c r="M54" s="1" t="s">
        <v>646</v>
      </c>
      <c r="N54" s="1" t="s">
        <v>1016</v>
      </c>
      <c r="O54" s="1"/>
      <c r="P54" s="1"/>
    </row>
    <row r="55" spans="1:16">
      <c r="A55" s="25" t="s">
        <v>533</v>
      </c>
      <c r="B55" s="1" t="s">
        <v>548</v>
      </c>
      <c r="C55" s="1" t="s">
        <v>15</v>
      </c>
      <c r="D55" s="26">
        <v>67332147</v>
      </c>
      <c r="E55" s="1">
        <v>150</v>
      </c>
      <c r="F55" s="27">
        <f t="shared" si="0"/>
        <v>16.833036750000002</v>
      </c>
      <c r="G55" s="1" t="s">
        <v>849</v>
      </c>
      <c r="H55" s="1" t="s">
        <v>883</v>
      </c>
      <c r="I55" s="1" t="s">
        <v>884</v>
      </c>
      <c r="J55" s="1" t="s">
        <v>885</v>
      </c>
      <c r="K55" s="1" t="s">
        <v>535</v>
      </c>
      <c r="L55" s="1" t="s">
        <v>536</v>
      </c>
      <c r="M55" s="1" t="s">
        <v>646</v>
      </c>
      <c r="N55" s="1" t="s">
        <v>1016</v>
      </c>
      <c r="O55" s="1"/>
      <c r="P55" s="1"/>
    </row>
    <row r="56" spans="1:16">
      <c r="A56" s="25" t="s">
        <v>533</v>
      </c>
      <c r="B56" s="1" t="s">
        <v>549</v>
      </c>
      <c r="C56" s="1" t="s">
        <v>488</v>
      </c>
      <c r="D56" s="26">
        <v>59585210</v>
      </c>
      <c r="E56" s="1">
        <v>150</v>
      </c>
      <c r="F56" s="27">
        <f t="shared" si="0"/>
        <v>14.896302499999999</v>
      </c>
      <c r="G56" s="1" t="s">
        <v>849</v>
      </c>
      <c r="H56" s="1" t="s">
        <v>886</v>
      </c>
      <c r="I56" s="1" t="s">
        <v>887</v>
      </c>
      <c r="J56" s="1" t="s">
        <v>888</v>
      </c>
      <c r="K56" s="1" t="s">
        <v>535</v>
      </c>
      <c r="L56" s="1" t="s">
        <v>536</v>
      </c>
      <c r="M56" s="1" t="s">
        <v>646</v>
      </c>
      <c r="N56" s="1" t="s">
        <v>1016</v>
      </c>
      <c r="O56" s="1"/>
      <c r="P56" s="1"/>
    </row>
    <row r="57" spans="1:16">
      <c r="A57" s="25" t="s">
        <v>533</v>
      </c>
      <c r="B57" s="1" t="s">
        <v>550</v>
      </c>
      <c r="C57" s="1" t="s">
        <v>15</v>
      </c>
      <c r="D57" s="26">
        <v>63054342</v>
      </c>
      <c r="E57" s="1">
        <v>150</v>
      </c>
      <c r="F57" s="27">
        <f t="shared" si="0"/>
        <v>15.7635855</v>
      </c>
      <c r="G57" s="1" t="s">
        <v>849</v>
      </c>
      <c r="H57" s="1" t="s">
        <v>889</v>
      </c>
      <c r="I57" s="1" t="s">
        <v>890</v>
      </c>
      <c r="J57" s="1" t="s">
        <v>891</v>
      </c>
      <c r="K57" s="1" t="s">
        <v>535</v>
      </c>
      <c r="L57" s="1" t="s">
        <v>536</v>
      </c>
      <c r="M57" s="1" t="s">
        <v>646</v>
      </c>
      <c r="N57" s="1" t="s">
        <v>1016</v>
      </c>
      <c r="O57" s="1"/>
      <c r="P57" s="1"/>
    </row>
    <row r="58" spans="1:16">
      <c r="A58" s="25" t="s">
        <v>533</v>
      </c>
      <c r="B58" s="1" t="s">
        <v>551</v>
      </c>
      <c r="C58" s="1" t="s">
        <v>15</v>
      </c>
      <c r="D58" s="26">
        <v>63766019</v>
      </c>
      <c r="E58" s="1">
        <v>150</v>
      </c>
      <c r="F58" s="27">
        <f t="shared" si="0"/>
        <v>15.94150475</v>
      </c>
      <c r="G58" s="1" t="s">
        <v>849</v>
      </c>
      <c r="H58" s="1" t="s">
        <v>892</v>
      </c>
      <c r="I58" s="1" t="s">
        <v>893</v>
      </c>
      <c r="J58" s="1" t="s">
        <v>894</v>
      </c>
      <c r="K58" s="1" t="s">
        <v>535</v>
      </c>
      <c r="L58" s="1" t="s">
        <v>536</v>
      </c>
      <c r="M58" s="1" t="s">
        <v>646</v>
      </c>
      <c r="N58" s="1" t="s">
        <v>1016</v>
      </c>
      <c r="O58" s="1"/>
      <c r="P58" s="1"/>
    </row>
    <row r="59" spans="1:16">
      <c r="A59" s="25" t="s">
        <v>552</v>
      </c>
      <c r="B59" s="1" t="s">
        <v>553</v>
      </c>
      <c r="C59" s="1" t="s">
        <v>15</v>
      </c>
      <c r="D59" s="26">
        <v>142812145</v>
      </c>
      <c r="E59" s="1">
        <v>100</v>
      </c>
      <c r="F59" s="27">
        <v>23.802024166666666</v>
      </c>
      <c r="G59" s="34" t="s">
        <v>896</v>
      </c>
      <c r="H59" s="27" t="s">
        <v>895</v>
      </c>
      <c r="I59" s="1" t="s">
        <v>554</v>
      </c>
      <c r="J59" s="1" t="s">
        <v>555</v>
      </c>
      <c r="K59" s="1" t="s">
        <v>555</v>
      </c>
      <c r="L59" s="1" t="s">
        <v>556</v>
      </c>
      <c r="M59" s="1" t="s">
        <v>557</v>
      </c>
      <c r="N59" s="27"/>
      <c r="O59" s="1"/>
      <c r="P59" s="1"/>
    </row>
    <row r="60" spans="1:16">
      <c r="A60" s="25" t="s">
        <v>552</v>
      </c>
      <c r="B60" s="1" t="s">
        <v>558</v>
      </c>
      <c r="C60" s="1" t="s">
        <v>488</v>
      </c>
      <c r="D60" s="26">
        <v>161603450</v>
      </c>
      <c r="E60" s="1">
        <v>100</v>
      </c>
      <c r="F60" s="27">
        <v>26.933908333333335</v>
      </c>
      <c r="G60" s="34" t="s">
        <v>896</v>
      </c>
      <c r="H60" s="27" t="s">
        <v>897</v>
      </c>
      <c r="I60" s="1" t="s">
        <v>559</v>
      </c>
      <c r="J60" s="1" t="s">
        <v>555</v>
      </c>
      <c r="K60" s="1" t="s">
        <v>555</v>
      </c>
      <c r="L60" s="1" t="s">
        <v>556</v>
      </c>
      <c r="M60" s="1" t="s">
        <v>557</v>
      </c>
      <c r="N60" s="27"/>
      <c r="O60" s="1"/>
      <c r="P60" s="1"/>
    </row>
    <row r="61" spans="1:16">
      <c r="A61" s="25" t="s">
        <v>552</v>
      </c>
      <c r="B61" s="1" t="s">
        <v>560</v>
      </c>
      <c r="C61" s="1" t="s">
        <v>15</v>
      </c>
      <c r="D61" s="26">
        <v>140044770</v>
      </c>
      <c r="E61" s="1">
        <v>100</v>
      </c>
      <c r="F61" s="27">
        <v>23.340795</v>
      </c>
      <c r="G61" s="34" t="s">
        <v>896</v>
      </c>
      <c r="H61" s="27" t="s">
        <v>898</v>
      </c>
      <c r="I61" s="1" t="s">
        <v>561</v>
      </c>
      <c r="J61" s="1" t="s">
        <v>555</v>
      </c>
      <c r="K61" s="1" t="s">
        <v>555</v>
      </c>
      <c r="L61" s="1" t="s">
        <v>556</v>
      </c>
      <c r="M61" s="1" t="s">
        <v>557</v>
      </c>
      <c r="N61" s="27"/>
      <c r="O61" s="1"/>
      <c r="P61" s="1"/>
    </row>
    <row r="62" spans="1:16">
      <c r="A62" s="25" t="s">
        <v>552</v>
      </c>
      <c r="B62" s="1" t="s">
        <v>562</v>
      </c>
      <c r="C62" s="1" t="s">
        <v>488</v>
      </c>
      <c r="D62" s="26">
        <v>145143253</v>
      </c>
      <c r="E62" s="1">
        <v>100</v>
      </c>
      <c r="F62" s="27">
        <v>24.190542166666667</v>
      </c>
      <c r="G62" s="34" t="s">
        <v>896</v>
      </c>
      <c r="H62" s="27" t="s">
        <v>899</v>
      </c>
      <c r="I62" s="1" t="s">
        <v>563</v>
      </c>
      <c r="J62" s="1" t="s">
        <v>555</v>
      </c>
      <c r="K62" s="1" t="s">
        <v>555</v>
      </c>
      <c r="L62" s="1" t="s">
        <v>556</v>
      </c>
      <c r="M62" s="1" t="s">
        <v>557</v>
      </c>
      <c r="N62" s="27"/>
      <c r="O62" s="1"/>
      <c r="P62" s="1"/>
    </row>
    <row r="63" spans="1:16">
      <c r="A63" s="25" t="s">
        <v>552</v>
      </c>
      <c r="B63" s="1" t="s">
        <v>564</v>
      </c>
      <c r="C63" s="1" t="s">
        <v>488</v>
      </c>
      <c r="D63" s="26">
        <v>162647627</v>
      </c>
      <c r="E63" s="1">
        <v>100</v>
      </c>
      <c r="F63" s="27">
        <v>27.107937833333335</v>
      </c>
      <c r="G63" s="34" t="s">
        <v>896</v>
      </c>
      <c r="H63" s="27" t="s">
        <v>900</v>
      </c>
      <c r="I63" s="1" t="s">
        <v>565</v>
      </c>
      <c r="J63" s="1" t="s">
        <v>555</v>
      </c>
      <c r="K63" s="1" t="s">
        <v>555</v>
      </c>
      <c r="L63" s="1" t="s">
        <v>556</v>
      </c>
      <c r="M63" s="1" t="s">
        <v>557</v>
      </c>
      <c r="N63" s="27"/>
      <c r="O63" s="1"/>
      <c r="P63" s="1"/>
    </row>
    <row r="64" spans="1:16">
      <c r="A64" s="25" t="s">
        <v>552</v>
      </c>
      <c r="B64" s="1" t="s">
        <v>566</v>
      </c>
      <c r="C64" s="1" t="s">
        <v>488</v>
      </c>
      <c r="D64" s="26">
        <v>175665692</v>
      </c>
      <c r="E64" s="1">
        <v>100</v>
      </c>
      <c r="F64" s="27">
        <v>29.277615333333333</v>
      </c>
      <c r="G64" s="34" t="s">
        <v>896</v>
      </c>
      <c r="H64" s="27" t="s">
        <v>901</v>
      </c>
      <c r="I64" s="1" t="s">
        <v>567</v>
      </c>
      <c r="J64" s="1" t="s">
        <v>555</v>
      </c>
      <c r="K64" s="1" t="s">
        <v>555</v>
      </c>
      <c r="L64" s="1" t="s">
        <v>556</v>
      </c>
      <c r="M64" s="1" t="s">
        <v>557</v>
      </c>
      <c r="N64" s="27"/>
      <c r="O64" s="1"/>
      <c r="P64" s="1"/>
    </row>
    <row r="65" spans="1:16">
      <c r="A65" s="25" t="s">
        <v>552</v>
      </c>
      <c r="B65" s="1" t="s">
        <v>568</v>
      </c>
      <c r="C65" s="1" t="s">
        <v>15</v>
      </c>
      <c r="D65" s="26">
        <v>143003808</v>
      </c>
      <c r="E65" s="1">
        <v>100</v>
      </c>
      <c r="F65" s="27">
        <v>23.833967999999999</v>
      </c>
      <c r="G65" s="34" t="s">
        <v>896</v>
      </c>
      <c r="H65" s="27" t="s">
        <v>902</v>
      </c>
      <c r="I65" s="1" t="s">
        <v>569</v>
      </c>
      <c r="J65" s="1" t="s">
        <v>555</v>
      </c>
      <c r="K65" s="1" t="s">
        <v>555</v>
      </c>
      <c r="L65" s="1" t="s">
        <v>556</v>
      </c>
      <c r="M65" s="1" t="s">
        <v>557</v>
      </c>
      <c r="N65" s="27"/>
      <c r="O65" s="1"/>
      <c r="P65" s="1"/>
    </row>
    <row r="66" spans="1:16">
      <c r="A66" s="25" t="s">
        <v>552</v>
      </c>
      <c r="B66" s="1" t="s">
        <v>570</v>
      </c>
      <c r="C66" s="1" t="s">
        <v>15</v>
      </c>
      <c r="D66" s="26">
        <v>127931656</v>
      </c>
      <c r="E66" s="1">
        <v>100</v>
      </c>
      <c r="F66" s="27">
        <v>21.321942666666665</v>
      </c>
      <c r="G66" s="34" t="s">
        <v>896</v>
      </c>
      <c r="H66" s="27" t="s">
        <v>903</v>
      </c>
      <c r="I66" s="1" t="s">
        <v>571</v>
      </c>
      <c r="J66" s="1" t="s">
        <v>555</v>
      </c>
      <c r="K66" s="1" t="s">
        <v>555</v>
      </c>
      <c r="L66" s="1" t="s">
        <v>556</v>
      </c>
      <c r="M66" s="1" t="s">
        <v>557</v>
      </c>
      <c r="N66" s="27"/>
      <c r="O66" s="1"/>
      <c r="P66" s="1"/>
    </row>
    <row r="67" spans="1:16">
      <c r="A67" s="25" t="s">
        <v>552</v>
      </c>
      <c r="B67" s="1" t="s">
        <v>572</v>
      </c>
      <c r="C67" s="1" t="s">
        <v>15</v>
      </c>
      <c r="D67" s="26">
        <v>115818588</v>
      </c>
      <c r="E67" s="1">
        <v>100</v>
      </c>
      <c r="F67" s="27">
        <v>19.303097999999999</v>
      </c>
      <c r="G67" s="34" t="s">
        <v>896</v>
      </c>
      <c r="H67" s="27" t="s">
        <v>904</v>
      </c>
      <c r="I67" s="1" t="s">
        <v>573</v>
      </c>
      <c r="J67" s="1" t="s">
        <v>555</v>
      </c>
      <c r="K67" s="1" t="s">
        <v>555</v>
      </c>
      <c r="L67" s="1" t="s">
        <v>556</v>
      </c>
      <c r="M67" s="1" t="s">
        <v>557</v>
      </c>
      <c r="N67" s="27"/>
      <c r="O67" s="1"/>
      <c r="P67" s="1"/>
    </row>
    <row r="68" spans="1:16">
      <c r="A68" s="25" t="s">
        <v>552</v>
      </c>
      <c r="B68" s="1" t="s">
        <v>574</v>
      </c>
      <c r="C68" s="1" t="s">
        <v>15</v>
      </c>
      <c r="D68" s="26">
        <v>128620755</v>
      </c>
      <c r="E68" s="1">
        <v>100</v>
      </c>
      <c r="F68" s="27">
        <v>21.436792499999999</v>
      </c>
      <c r="G68" s="34" t="s">
        <v>896</v>
      </c>
      <c r="H68" s="27" t="s">
        <v>905</v>
      </c>
      <c r="I68" s="1" t="s">
        <v>575</v>
      </c>
      <c r="J68" s="1" t="s">
        <v>555</v>
      </c>
      <c r="K68" s="1" t="s">
        <v>555</v>
      </c>
      <c r="L68" s="1" t="s">
        <v>556</v>
      </c>
      <c r="M68" s="1" t="s">
        <v>557</v>
      </c>
      <c r="N68" s="27"/>
      <c r="O68" s="1"/>
      <c r="P68" s="1"/>
    </row>
    <row r="69" spans="1:16">
      <c r="A69" s="25" t="s">
        <v>552</v>
      </c>
      <c r="B69" s="1" t="s">
        <v>576</v>
      </c>
      <c r="C69" s="1" t="s">
        <v>15</v>
      </c>
      <c r="D69" s="26">
        <v>136138576</v>
      </c>
      <c r="E69" s="1">
        <v>100</v>
      </c>
      <c r="F69" s="27">
        <v>22.689762666666667</v>
      </c>
      <c r="G69" s="34" t="s">
        <v>896</v>
      </c>
      <c r="H69" s="27" t="s">
        <v>906</v>
      </c>
      <c r="I69" s="1" t="s">
        <v>577</v>
      </c>
      <c r="J69" s="1" t="s">
        <v>555</v>
      </c>
      <c r="K69" s="1" t="s">
        <v>555</v>
      </c>
      <c r="L69" s="1" t="s">
        <v>556</v>
      </c>
      <c r="M69" s="1" t="s">
        <v>557</v>
      </c>
      <c r="N69" s="27"/>
      <c r="O69" s="1"/>
      <c r="P69" s="1"/>
    </row>
    <row r="70" spans="1:16">
      <c r="A70" s="25" t="s">
        <v>552</v>
      </c>
      <c r="B70" s="1" t="s">
        <v>578</v>
      </c>
      <c r="C70" s="1" t="s">
        <v>15</v>
      </c>
      <c r="D70" s="26">
        <v>148030800</v>
      </c>
      <c r="E70" s="1">
        <v>100</v>
      </c>
      <c r="F70" s="27">
        <v>24.671800000000001</v>
      </c>
      <c r="G70" s="34" t="s">
        <v>896</v>
      </c>
      <c r="H70" s="27" t="s">
        <v>907</v>
      </c>
      <c r="I70" s="1" t="s">
        <v>579</v>
      </c>
      <c r="J70" s="1" t="s">
        <v>555</v>
      </c>
      <c r="K70" s="1" t="s">
        <v>555</v>
      </c>
      <c r="L70" s="1" t="s">
        <v>556</v>
      </c>
      <c r="M70" s="1" t="s">
        <v>557</v>
      </c>
      <c r="N70" s="27"/>
      <c r="O70" s="1"/>
      <c r="P70" s="1"/>
    </row>
    <row r="71" spans="1:16">
      <c r="A71" s="25" t="s">
        <v>552</v>
      </c>
      <c r="B71" s="1" t="s">
        <v>580</v>
      </c>
      <c r="C71" s="1" t="s">
        <v>488</v>
      </c>
      <c r="D71" s="26">
        <v>168667474</v>
      </c>
      <c r="E71" s="1">
        <v>100</v>
      </c>
      <c r="F71" s="27">
        <v>28.111245666666665</v>
      </c>
      <c r="G71" s="34" t="s">
        <v>896</v>
      </c>
      <c r="H71" s="27" t="s">
        <v>908</v>
      </c>
      <c r="I71" s="1" t="s">
        <v>581</v>
      </c>
      <c r="J71" s="1" t="s">
        <v>555</v>
      </c>
      <c r="K71" s="1" t="s">
        <v>555</v>
      </c>
      <c r="L71" s="1" t="s">
        <v>556</v>
      </c>
      <c r="M71" s="1" t="s">
        <v>557</v>
      </c>
      <c r="N71" s="27"/>
      <c r="O71" s="1"/>
      <c r="P71" s="1"/>
    </row>
    <row r="72" spans="1:16">
      <c r="A72" s="25" t="s">
        <v>552</v>
      </c>
      <c r="B72" s="1" t="s">
        <v>582</v>
      </c>
      <c r="C72" s="1" t="s">
        <v>15</v>
      </c>
      <c r="D72" s="26">
        <v>160994092</v>
      </c>
      <c r="E72" s="1">
        <v>100</v>
      </c>
      <c r="F72" s="27">
        <v>26.832348666666668</v>
      </c>
      <c r="G72" s="34" t="s">
        <v>896</v>
      </c>
      <c r="H72" s="27" t="s">
        <v>909</v>
      </c>
      <c r="I72" s="1" t="s">
        <v>583</v>
      </c>
      <c r="J72" s="1" t="s">
        <v>555</v>
      </c>
      <c r="K72" s="1" t="s">
        <v>555</v>
      </c>
      <c r="L72" s="1" t="s">
        <v>556</v>
      </c>
      <c r="M72" s="1" t="s">
        <v>557</v>
      </c>
      <c r="N72" s="27"/>
      <c r="O72" s="1"/>
      <c r="P72" s="1"/>
    </row>
    <row r="73" spans="1:16">
      <c r="A73" s="25" t="s">
        <v>552</v>
      </c>
      <c r="B73" s="1" t="s">
        <v>584</v>
      </c>
      <c r="C73" s="1" t="s">
        <v>488</v>
      </c>
      <c r="D73" s="26">
        <v>144955321</v>
      </c>
      <c r="E73" s="1">
        <v>100</v>
      </c>
      <c r="F73" s="27">
        <v>24.159220166666667</v>
      </c>
      <c r="G73" s="34" t="s">
        <v>896</v>
      </c>
      <c r="H73" s="27" t="s">
        <v>910</v>
      </c>
      <c r="I73" s="1" t="s">
        <v>585</v>
      </c>
      <c r="J73" s="1" t="s">
        <v>555</v>
      </c>
      <c r="K73" s="1" t="s">
        <v>555</v>
      </c>
      <c r="L73" s="1" t="s">
        <v>556</v>
      </c>
      <c r="M73" s="1" t="s">
        <v>557</v>
      </c>
      <c r="N73" s="27"/>
      <c r="O73" s="1"/>
      <c r="P73" s="1"/>
    </row>
    <row r="74" spans="1:16">
      <c r="A74" s="25" t="s">
        <v>552</v>
      </c>
      <c r="B74" s="1" t="s">
        <v>586</v>
      </c>
      <c r="C74" s="1" t="s">
        <v>488</v>
      </c>
      <c r="D74" s="26">
        <v>126359816</v>
      </c>
      <c r="E74" s="1">
        <v>100</v>
      </c>
      <c r="F74" s="27">
        <v>21.059969333333335</v>
      </c>
      <c r="G74" s="34" t="s">
        <v>896</v>
      </c>
      <c r="H74" s="27" t="s">
        <v>911</v>
      </c>
      <c r="I74" s="1" t="s">
        <v>587</v>
      </c>
      <c r="J74" s="1" t="s">
        <v>555</v>
      </c>
      <c r="K74" s="1" t="s">
        <v>555</v>
      </c>
      <c r="L74" s="1" t="s">
        <v>556</v>
      </c>
      <c r="M74" s="1" t="s">
        <v>557</v>
      </c>
      <c r="N74" s="27"/>
      <c r="O74" s="1"/>
      <c r="P74" s="1"/>
    </row>
    <row r="75" spans="1:16">
      <c r="A75" s="25" t="s">
        <v>552</v>
      </c>
      <c r="B75" s="1" t="s">
        <v>588</v>
      </c>
      <c r="C75" s="1" t="s">
        <v>488</v>
      </c>
      <c r="D75" s="26">
        <v>126503589</v>
      </c>
      <c r="E75" s="1">
        <v>100</v>
      </c>
      <c r="F75" s="27">
        <v>21.083931499999998</v>
      </c>
      <c r="G75" s="34" t="s">
        <v>896</v>
      </c>
      <c r="H75" s="27" t="s">
        <v>912</v>
      </c>
      <c r="I75" s="1" t="s">
        <v>589</v>
      </c>
      <c r="J75" s="1" t="s">
        <v>555</v>
      </c>
      <c r="K75" s="1" t="s">
        <v>555</v>
      </c>
      <c r="L75" s="1" t="s">
        <v>556</v>
      </c>
      <c r="M75" s="1" t="s">
        <v>557</v>
      </c>
      <c r="N75" s="27"/>
      <c r="O75" s="1"/>
      <c r="P75" s="1"/>
    </row>
    <row r="76" spans="1:16">
      <c r="A76" s="25" t="s">
        <v>552</v>
      </c>
      <c r="B76" s="1" t="s">
        <v>590</v>
      </c>
      <c r="C76" s="1" t="s">
        <v>15</v>
      </c>
      <c r="D76" s="26">
        <v>156700760</v>
      </c>
      <c r="E76" s="1">
        <v>100</v>
      </c>
      <c r="F76" s="27">
        <v>26.116793333333334</v>
      </c>
      <c r="G76" s="34" t="s">
        <v>896</v>
      </c>
      <c r="H76" s="27" t="s">
        <v>913</v>
      </c>
      <c r="I76" s="1" t="s">
        <v>591</v>
      </c>
      <c r="J76" s="1" t="s">
        <v>555</v>
      </c>
      <c r="K76" s="1" t="s">
        <v>555</v>
      </c>
      <c r="L76" s="1" t="s">
        <v>556</v>
      </c>
      <c r="M76" s="1" t="s">
        <v>557</v>
      </c>
      <c r="N76" s="27"/>
      <c r="O76" s="1"/>
      <c r="P76" s="1"/>
    </row>
    <row r="77" spans="1:16">
      <c r="A77" s="25" t="s">
        <v>552</v>
      </c>
      <c r="B77" s="1" t="s">
        <v>592</v>
      </c>
      <c r="C77" s="1" t="s">
        <v>488</v>
      </c>
      <c r="D77" s="26">
        <v>120850692</v>
      </c>
      <c r="E77" s="1">
        <v>100</v>
      </c>
      <c r="F77" s="27">
        <v>20.141781999999999</v>
      </c>
      <c r="G77" s="34" t="s">
        <v>896</v>
      </c>
      <c r="H77" s="27" t="s">
        <v>914</v>
      </c>
      <c r="I77" s="1" t="s">
        <v>593</v>
      </c>
      <c r="J77" s="1" t="s">
        <v>555</v>
      </c>
      <c r="K77" s="1" t="s">
        <v>555</v>
      </c>
      <c r="L77" s="1" t="s">
        <v>556</v>
      </c>
      <c r="M77" s="1" t="s">
        <v>557</v>
      </c>
      <c r="N77" s="27"/>
      <c r="O77" s="1"/>
      <c r="P77" s="1"/>
    </row>
    <row r="78" spans="1:16">
      <c r="A78" s="25" t="s">
        <v>594</v>
      </c>
      <c r="B78" s="1" t="s">
        <v>595</v>
      </c>
      <c r="C78" s="1" t="s">
        <v>15</v>
      </c>
      <c r="D78" s="26">
        <v>291552828</v>
      </c>
      <c r="E78" s="1">
        <v>150</v>
      </c>
      <c r="F78" s="27">
        <f>D78*300/1200000000</f>
        <v>72.888206999999994</v>
      </c>
      <c r="G78" s="1" t="s">
        <v>916</v>
      </c>
      <c r="H78" s="1" t="s">
        <v>915</v>
      </c>
      <c r="I78" s="1" t="s">
        <v>596</v>
      </c>
      <c r="J78" s="1" t="s">
        <v>555</v>
      </c>
      <c r="K78" s="1" t="s">
        <v>555</v>
      </c>
      <c r="L78" s="1" t="s">
        <v>597</v>
      </c>
      <c r="M78" s="1" t="s">
        <v>598</v>
      </c>
      <c r="O78" s="1"/>
      <c r="P78" s="1"/>
    </row>
    <row r="79" spans="1:16">
      <c r="A79" s="25" t="s">
        <v>594</v>
      </c>
      <c r="B79" s="1" t="s">
        <v>599</v>
      </c>
      <c r="C79" s="1" t="s">
        <v>488</v>
      </c>
      <c r="D79" s="26">
        <v>126391981</v>
      </c>
      <c r="E79" s="1">
        <v>151</v>
      </c>
      <c r="F79" s="27">
        <f>D79*302/1200000000</f>
        <v>31.808648551666668</v>
      </c>
      <c r="G79" s="1" t="s">
        <v>916</v>
      </c>
      <c r="H79" s="1" t="s">
        <v>917</v>
      </c>
      <c r="I79" s="1" t="s">
        <v>600</v>
      </c>
      <c r="J79" s="1" t="s">
        <v>555</v>
      </c>
      <c r="K79" s="1" t="s">
        <v>555</v>
      </c>
      <c r="L79" s="1" t="s">
        <v>601</v>
      </c>
      <c r="M79" s="1" t="s">
        <v>598</v>
      </c>
      <c r="O79" s="1"/>
      <c r="P79" s="1"/>
    </row>
    <row r="80" spans="1:16">
      <c r="A80" s="25" t="s">
        <v>594</v>
      </c>
      <c r="B80" s="1" t="s">
        <v>602</v>
      </c>
      <c r="C80" s="1" t="s">
        <v>488</v>
      </c>
      <c r="D80" s="26">
        <v>93748128</v>
      </c>
      <c r="E80" s="1">
        <v>151</v>
      </c>
      <c r="F80" s="27">
        <f>D80*302/1200000000</f>
        <v>23.59327888</v>
      </c>
      <c r="G80" s="1" t="s">
        <v>916</v>
      </c>
      <c r="H80" s="1" t="s">
        <v>918</v>
      </c>
      <c r="I80" s="1" t="s">
        <v>603</v>
      </c>
      <c r="J80" s="1" t="s">
        <v>555</v>
      </c>
      <c r="K80" s="1" t="s">
        <v>555</v>
      </c>
      <c r="L80" s="1" t="s">
        <v>601</v>
      </c>
      <c r="M80" s="1" t="s">
        <v>598</v>
      </c>
      <c r="O80" s="1"/>
      <c r="P80" s="1"/>
    </row>
    <row r="81" spans="1:16">
      <c r="A81" s="25" t="s">
        <v>594</v>
      </c>
      <c r="B81" s="1" t="s">
        <v>604</v>
      </c>
      <c r="C81" s="1" t="s">
        <v>488</v>
      </c>
      <c r="D81" s="26">
        <v>119749651</v>
      </c>
      <c r="E81" s="1">
        <v>151</v>
      </c>
      <c r="F81" s="27">
        <f>D81*302/1200000000</f>
        <v>30.136995501666668</v>
      </c>
      <c r="G81" s="1" t="s">
        <v>916</v>
      </c>
      <c r="H81" s="1" t="s">
        <v>919</v>
      </c>
      <c r="I81" s="1" t="s">
        <v>605</v>
      </c>
      <c r="J81" s="1" t="s">
        <v>555</v>
      </c>
      <c r="K81" s="1" t="s">
        <v>555</v>
      </c>
      <c r="L81" s="1" t="s">
        <v>601</v>
      </c>
      <c r="M81" s="1" t="s">
        <v>598</v>
      </c>
      <c r="O81" s="1"/>
      <c r="P81" s="1"/>
    </row>
    <row r="82" spans="1:16">
      <c r="A82" s="25" t="s">
        <v>606</v>
      </c>
      <c r="B82" s="1" t="s">
        <v>607</v>
      </c>
      <c r="C82" s="1" t="s">
        <v>608</v>
      </c>
      <c r="D82" s="26">
        <v>178572210</v>
      </c>
      <c r="E82" s="1">
        <v>101</v>
      </c>
      <c r="F82" s="27">
        <f>E82*2*D82/1200000000</f>
        <v>30.05965535</v>
      </c>
      <c r="G82" s="1" t="s">
        <v>921</v>
      </c>
      <c r="H82" s="1" t="s">
        <v>920</v>
      </c>
      <c r="I82" s="1" t="s">
        <v>607</v>
      </c>
      <c r="J82" s="1" t="s">
        <v>555</v>
      </c>
      <c r="K82" s="1" t="s">
        <v>555</v>
      </c>
      <c r="L82" s="1" t="s">
        <v>609</v>
      </c>
      <c r="M82" s="1" t="s">
        <v>610</v>
      </c>
      <c r="N82" s="1" t="s">
        <v>611</v>
      </c>
      <c r="O82" s="1"/>
      <c r="P82" s="1"/>
    </row>
    <row r="83" spans="1:16">
      <c r="A83" s="25" t="s">
        <v>606</v>
      </c>
      <c r="B83" s="1" t="s">
        <v>612</v>
      </c>
      <c r="C83" s="1" t="s">
        <v>488</v>
      </c>
      <c r="D83" s="26">
        <v>63732844</v>
      </c>
      <c r="E83" s="1">
        <v>111</v>
      </c>
      <c r="F83" s="27">
        <f t="shared" ref="F83:F107" si="1">E83*2*D83/1200000000</f>
        <v>11.790576140000001</v>
      </c>
      <c r="G83" s="1" t="s">
        <v>923</v>
      </c>
      <c r="H83" s="1" t="s">
        <v>922</v>
      </c>
      <c r="I83" s="1" t="s">
        <v>612</v>
      </c>
      <c r="J83" s="1" t="s">
        <v>555</v>
      </c>
      <c r="K83" s="1" t="s">
        <v>555</v>
      </c>
      <c r="L83" s="1" t="s">
        <v>613</v>
      </c>
      <c r="M83" s="1" t="s">
        <v>614</v>
      </c>
      <c r="O83" s="1"/>
      <c r="P83" s="1"/>
    </row>
    <row r="84" spans="1:16">
      <c r="A84" s="25" t="s">
        <v>606</v>
      </c>
      <c r="B84" s="1" t="s">
        <v>615</v>
      </c>
      <c r="C84" s="1" t="s">
        <v>15</v>
      </c>
      <c r="D84" s="26">
        <v>80002760</v>
      </c>
      <c r="E84" s="1">
        <v>111</v>
      </c>
      <c r="F84" s="27">
        <f t="shared" si="1"/>
        <v>14.800510600000001</v>
      </c>
      <c r="G84" s="1" t="s">
        <v>923</v>
      </c>
      <c r="H84" s="1" t="s">
        <v>924</v>
      </c>
      <c r="I84" s="1" t="s">
        <v>615</v>
      </c>
      <c r="J84" s="1" t="s">
        <v>555</v>
      </c>
      <c r="K84" s="1" t="s">
        <v>555</v>
      </c>
      <c r="L84" s="1" t="s">
        <v>613</v>
      </c>
      <c r="M84" s="1" t="s">
        <v>614</v>
      </c>
      <c r="O84" s="1"/>
      <c r="P84" s="1"/>
    </row>
    <row r="85" spans="1:16">
      <c r="A85" s="25" t="s">
        <v>606</v>
      </c>
      <c r="B85" s="1" t="s">
        <v>616</v>
      </c>
      <c r="C85" s="1" t="s">
        <v>15</v>
      </c>
      <c r="D85" s="26">
        <v>74813286</v>
      </c>
      <c r="E85" s="1">
        <v>111</v>
      </c>
      <c r="F85" s="27">
        <f t="shared" si="1"/>
        <v>13.84045791</v>
      </c>
      <c r="G85" s="1" t="s">
        <v>923</v>
      </c>
      <c r="H85" s="1" t="s">
        <v>925</v>
      </c>
      <c r="I85" s="1" t="s">
        <v>616</v>
      </c>
      <c r="J85" s="1" t="s">
        <v>555</v>
      </c>
      <c r="K85" s="1" t="s">
        <v>555</v>
      </c>
      <c r="L85" s="1" t="s">
        <v>613</v>
      </c>
      <c r="M85" s="1" t="s">
        <v>614</v>
      </c>
      <c r="O85" s="1"/>
      <c r="P85" s="1"/>
    </row>
    <row r="86" spans="1:16">
      <c r="A86" s="25" t="s">
        <v>606</v>
      </c>
      <c r="B86" s="1" t="s">
        <v>617</v>
      </c>
      <c r="C86" s="1" t="s">
        <v>488</v>
      </c>
      <c r="D86" s="26">
        <v>71352146</v>
      </c>
      <c r="E86" s="1">
        <v>111</v>
      </c>
      <c r="F86" s="27">
        <f t="shared" si="1"/>
        <v>13.20014701</v>
      </c>
      <c r="G86" s="1" t="s">
        <v>923</v>
      </c>
      <c r="H86" s="1" t="s">
        <v>926</v>
      </c>
      <c r="I86" s="1" t="s">
        <v>617</v>
      </c>
      <c r="J86" s="1" t="s">
        <v>555</v>
      </c>
      <c r="K86" s="1" t="s">
        <v>555</v>
      </c>
      <c r="L86" s="1" t="s">
        <v>613</v>
      </c>
      <c r="M86" s="1" t="s">
        <v>614</v>
      </c>
      <c r="O86" s="1"/>
      <c r="P86" s="1"/>
    </row>
    <row r="87" spans="1:16">
      <c r="A87" s="25" t="s">
        <v>606</v>
      </c>
      <c r="B87" s="1" t="s">
        <v>618</v>
      </c>
      <c r="C87" s="1" t="s">
        <v>488</v>
      </c>
      <c r="D87" s="26">
        <v>67966117</v>
      </c>
      <c r="E87" s="1">
        <v>111</v>
      </c>
      <c r="F87" s="27">
        <f t="shared" si="1"/>
        <v>12.573731645000001</v>
      </c>
      <c r="G87" s="1" t="s">
        <v>923</v>
      </c>
      <c r="H87" s="1" t="s">
        <v>927</v>
      </c>
      <c r="I87" s="1" t="s">
        <v>618</v>
      </c>
      <c r="J87" s="1" t="s">
        <v>555</v>
      </c>
      <c r="K87" s="1" t="s">
        <v>555</v>
      </c>
      <c r="L87" s="1" t="s">
        <v>613</v>
      </c>
      <c r="M87" s="1" t="s">
        <v>614</v>
      </c>
      <c r="O87" s="1"/>
      <c r="P87" s="1"/>
    </row>
    <row r="88" spans="1:16">
      <c r="A88" s="25" t="s">
        <v>619</v>
      </c>
      <c r="B88" s="1" t="s">
        <v>620</v>
      </c>
      <c r="C88" s="1" t="s">
        <v>15</v>
      </c>
      <c r="D88" s="26">
        <v>101765274</v>
      </c>
      <c r="E88" s="1">
        <v>151</v>
      </c>
      <c r="F88" s="27">
        <f t="shared" si="1"/>
        <v>25.610927289999999</v>
      </c>
      <c r="G88" s="1" t="s">
        <v>931</v>
      </c>
      <c r="H88" s="1" t="s">
        <v>928</v>
      </c>
      <c r="I88" s="34" t="s">
        <v>929</v>
      </c>
      <c r="J88" s="1" t="s">
        <v>930</v>
      </c>
      <c r="K88" s="1" t="s">
        <v>555</v>
      </c>
      <c r="L88" s="1" t="s">
        <v>932</v>
      </c>
      <c r="M88" s="1" t="s">
        <v>646</v>
      </c>
      <c r="N88" s="1" t="s">
        <v>994</v>
      </c>
      <c r="O88" s="1"/>
      <c r="P88" s="1"/>
    </row>
    <row r="89" spans="1:16">
      <c r="A89" s="25" t="s">
        <v>619</v>
      </c>
      <c r="B89" s="1" t="s">
        <v>621</v>
      </c>
      <c r="C89" s="1" t="s">
        <v>15</v>
      </c>
      <c r="D89" s="26">
        <v>102356258</v>
      </c>
      <c r="E89" s="1">
        <v>151</v>
      </c>
      <c r="F89" s="27">
        <f t="shared" si="1"/>
        <v>25.759658263333332</v>
      </c>
      <c r="G89" s="1" t="s">
        <v>931</v>
      </c>
      <c r="H89" s="1" t="s">
        <v>933</v>
      </c>
      <c r="I89" s="34" t="s">
        <v>934</v>
      </c>
      <c r="J89" s="1" t="s">
        <v>935</v>
      </c>
      <c r="K89" s="1" t="s">
        <v>555</v>
      </c>
      <c r="L89" s="1" t="s">
        <v>932</v>
      </c>
      <c r="M89" s="1" t="s">
        <v>646</v>
      </c>
      <c r="N89" s="1" t="s">
        <v>995</v>
      </c>
      <c r="O89" s="1"/>
      <c r="P89" s="1"/>
    </row>
    <row r="90" spans="1:16">
      <c r="A90" s="25" t="s">
        <v>619</v>
      </c>
      <c r="B90" s="1" t="s">
        <v>622</v>
      </c>
      <c r="C90" s="1" t="s">
        <v>15</v>
      </c>
      <c r="D90" s="26">
        <v>88295498</v>
      </c>
      <c r="E90" s="1">
        <v>151</v>
      </c>
      <c r="F90" s="27">
        <f t="shared" si="1"/>
        <v>22.221033663333333</v>
      </c>
      <c r="G90" s="1" t="s">
        <v>931</v>
      </c>
      <c r="H90" s="1" t="s">
        <v>936</v>
      </c>
      <c r="I90" s="34" t="s">
        <v>937</v>
      </c>
      <c r="J90" s="1" t="s">
        <v>938</v>
      </c>
      <c r="K90" s="1" t="s">
        <v>555</v>
      </c>
      <c r="L90" s="1" t="s">
        <v>939</v>
      </c>
      <c r="M90" s="1" t="s">
        <v>646</v>
      </c>
      <c r="N90" s="1" t="s">
        <v>996</v>
      </c>
      <c r="O90" s="1"/>
      <c r="P90" s="1"/>
    </row>
    <row r="91" spans="1:16">
      <c r="A91" s="25" t="s">
        <v>619</v>
      </c>
      <c r="B91" s="1" t="s">
        <v>623</v>
      </c>
      <c r="C91" s="1" t="s">
        <v>15</v>
      </c>
      <c r="D91" s="26">
        <v>69280995</v>
      </c>
      <c r="E91" s="1">
        <v>151</v>
      </c>
      <c r="F91" s="27">
        <f t="shared" si="1"/>
        <v>17.435717074999999</v>
      </c>
      <c r="G91" s="1" t="s">
        <v>931</v>
      </c>
      <c r="H91" s="1" t="s">
        <v>940</v>
      </c>
      <c r="I91" s="34" t="s">
        <v>941</v>
      </c>
      <c r="J91" s="1" t="s">
        <v>942</v>
      </c>
      <c r="K91" s="1" t="s">
        <v>555</v>
      </c>
      <c r="L91" s="1" t="s">
        <v>939</v>
      </c>
      <c r="M91" s="1" t="s">
        <v>646</v>
      </c>
      <c r="N91" s="1" t="s">
        <v>997</v>
      </c>
      <c r="O91" s="1"/>
      <c r="P91" s="1"/>
    </row>
    <row r="92" spans="1:16">
      <c r="A92" s="25" t="s">
        <v>619</v>
      </c>
      <c r="B92" s="1" t="s">
        <v>624</v>
      </c>
      <c r="C92" s="1" t="s">
        <v>488</v>
      </c>
      <c r="D92" s="26">
        <v>77413579</v>
      </c>
      <c r="E92" s="1">
        <v>151</v>
      </c>
      <c r="F92" s="27">
        <f t="shared" si="1"/>
        <v>19.482417381666668</v>
      </c>
      <c r="G92" s="1" t="s">
        <v>931</v>
      </c>
      <c r="H92" s="1" t="s">
        <v>943</v>
      </c>
      <c r="I92" s="34" t="s">
        <v>944</v>
      </c>
      <c r="J92" s="1" t="s">
        <v>945</v>
      </c>
      <c r="K92" s="1" t="s">
        <v>555</v>
      </c>
      <c r="L92" s="1" t="s">
        <v>939</v>
      </c>
      <c r="M92" s="1" t="s">
        <v>646</v>
      </c>
      <c r="N92" s="1" t="s">
        <v>998</v>
      </c>
      <c r="O92" s="1"/>
      <c r="P92" s="1"/>
    </row>
    <row r="93" spans="1:16">
      <c r="A93" s="25" t="s">
        <v>619</v>
      </c>
      <c r="B93" s="1" t="s">
        <v>625</v>
      </c>
      <c r="C93" s="1" t="s">
        <v>15</v>
      </c>
      <c r="D93" s="26">
        <v>37487521</v>
      </c>
      <c r="E93" s="1">
        <v>151</v>
      </c>
      <c r="F93" s="27">
        <f t="shared" si="1"/>
        <v>9.4343594516666673</v>
      </c>
      <c r="G93" s="1" t="s">
        <v>931</v>
      </c>
      <c r="H93" s="1" t="s">
        <v>946</v>
      </c>
      <c r="I93" s="34" t="s">
        <v>947</v>
      </c>
      <c r="J93" s="1" t="s">
        <v>948</v>
      </c>
      <c r="K93" s="1" t="s">
        <v>555</v>
      </c>
      <c r="L93" s="1" t="s">
        <v>939</v>
      </c>
      <c r="M93" s="1" t="s">
        <v>646</v>
      </c>
      <c r="N93" s="1" t="s">
        <v>999</v>
      </c>
      <c r="O93" s="1"/>
      <c r="P93" s="1"/>
    </row>
    <row r="94" spans="1:16">
      <c r="A94" s="25" t="s">
        <v>619</v>
      </c>
      <c r="B94" s="1" t="s">
        <v>626</v>
      </c>
      <c r="C94" s="1" t="s">
        <v>15</v>
      </c>
      <c r="D94" s="26">
        <v>101498789</v>
      </c>
      <c r="E94" s="1">
        <v>151</v>
      </c>
      <c r="F94" s="27">
        <f t="shared" si="1"/>
        <v>25.543861898333333</v>
      </c>
      <c r="G94" s="1" t="s">
        <v>931</v>
      </c>
      <c r="H94" s="1" t="s">
        <v>949</v>
      </c>
      <c r="I94" s="34" t="s">
        <v>950</v>
      </c>
      <c r="J94" s="1" t="s">
        <v>951</v>
      </c>
      <c r="K94" s="1" t="s">
        <v>555</v>
      </c>
      <c r="L94" s="1" t="s">
        <v>952</v>
      </c>
      <c r="M94" s="1" t="s">
        <v>646</v>
      </c>
      <c r="N94" s="1" t="s">
        <v>1000</v>
      </c>
      <c r="O94" s="1"/>
      <c r="P94" s="1"/>
    </row>
    <row r="95" spans="1:16">
      <c r="A95" s="25" t="s">
        <v>619</v>
      </c>
      <c r="B95" s="1" t="s">
        <v>627</v>
      </c>
      <c r="C95" s="1" t="s">
        <v>488</v>
      </c>
      <c r="D95" s="26">
        <v>136733052</v>
      </c>
      <c r="E95" s="1">
        <v>151</v>
      </c>
      <c r="F95" s="27">
        <f t="shared" si="1"/>
        <v>34.411151420000003</v>
      </c>
      <c r="G95" s="1" t="s">
        <v>931</v>
      </c>
      <c r="H95" s="1" t="s">
        <v>953</v>
      </c>
      <c r="I95" s="34" t="s">
        <v>954</v>
      </c>
      <c r="J95" s="1" t="s">
        <v>955</v>
      </c>
      <c r="K95" s="1" t="s">
        <v>555</v>
      </c>
      <c r="L95" s="1" t="s">
        <v>952</v>
      </c>
      <c r="M95" s="1" t="s">
        <v>646</v>
      </c>
      <c r="N95" s="1" t="s">
        <v>1001</v>
      </c>
      <c r="O95" s="1"/>
      <c r="P95" s="1"/>
    </row>
    <row r="96" spans="1:16">
      <c r="A96" s="25" t="s">
        <v>619</v>
      </c>
      <c r="B96" s="1" t="s">
        <v>628</v>
      </c>
      <c r="C96" s="1" t="s">
        <v>15</v>
      </c>
      <c r="D96" s="26">
        <v>116181701</v>
      </c>
      <c r="E96" s="1">
        <v>151</v>
      </c>
      <c r="F96" s="27">
        <f t="shared" si="1"/>
        <v>29.239061418333332</v>
      </c>
      <c r="G96" s="1" t="s">
        <v>931</v>
      </c>
      <c r="H96" s="1" t="s">
        <v>956</v>
      </c>
      <c r="I96" s="34" t="s">
        <v>957</v>
      </c>
      <c r="J96" s="1" t="s">
        <v>958</v>
      </c>
      <c r="K96" s="1" t="s">
        <v>555</v>
      </c>
      <c r="L96" s="1" t="s">
        <v>952</v>
      </c>
      <c r="M96" s="1" t="s">
        <v>646</v>
      </c>
      <c r="N96" s="1" t="s">
        <v>1002</v>
      </c>
      <c r="O96" s="1"/>
      <c r="P96" s="1"/>
    </row>
    <row r="97" spans="1:16">
      <c r="A97" s="25" t="s">
        <v>619</v>
      </c>
      <c r="B97" s="1" t="s">
        <v>629</v>
      </c>
      <c r="C97" s="1" t="s">
        <v>15</v>
      </c>
      <c r="D97" s="26">
        <v>107299129</v>
      </c>
      <c r="E97" s="1">
        <v>151</v>
      </c>
      <c r="F97" s="27">
        <f t="shared" si="1"/>
        <v>27.003614131666666</v>
      </c>
      <c r="G97" s="1" t="s">
        <v>931</v>
      </c>
      <c r="H97" s="1" t="s">
        <v>959</v>
      </c>
      <c r="I97" s="34" t="s">
        <v>960</v>
      </c>
      <c r="J97" s="1" t="s">
        <v>961</v>
      </c>
      <c r="K97" s="1" t="s">
        <v>555</v>
      </c>
      <c r="L97" s="1" t="s">
        <v>952</v>
      </c>
      <c r="M97" s="1" t="s">
        <v>646</v>
      </c>
      <c r="N97" s="1" t="s">
        <v>1003</v>
      </c>
      <c r="O97" s="1"/>
      <c r="P97" s="1"/>
    </row>
    <row r="98" spans="1:16">
      <c r="A98" s="25" t="s">
        <v>630</v>
      </c>
      <c r="B98" s="1" t="s">
        <v>631</v>
      </c>
      <c r="C98" s="1" t="s">
        <v>15</v>
      </c>
      <c r="D98" s="26">
        <v>84811296</v>
      </c>
      <c r="E98" s="1">
        <v>151</v>
      </c>
      <c r="F98" s="27">
        <f t="shared" si="1"/>
        <v>21.34417616</v>
      </c>
      <c r="G98" s="1" t="s">
        <v>965</v>
      </c>
      <c r="H98" s="1" t="s">
        <v>962</v>
      </c>
      <c r="I98" s="34" t="s">
        <v>963</v>
      </c>
      <c r="J98" s="1" t="s">
        <v>964</v>
      </c>
      <c r="K98" s="1" t="s">
        <v>1017</v>
      </c>
      <c r="L98" s="1" t="s">
        <v>632</v>
      </c>
      <c r="M98" s="1" t="s">
        <v>646</v>
      </c>
      <c r="N98" s="1" t="s">
        <v>1004</v>
      </c>
      <c r="O98" s="1"/>
      <c r="P98" s="1"/>
    </row>
    <row r="99" spans="1:16">
      <c r="A99" s="25" t="s">
        <v>630</v>
      </c>
      <c r="B99" s="1" t="s">
        <v>643</v>
      </c>
      <c r="C99" s="1" t="s">
        <v>488</v>
      </c>
      <c r="D99" s="26">
        <v>76578545</v>
      </c>
      <c r="E99" s="1">
        <v>151</v>
      </c>
      <c r="F99" s="27">
        <f t="shared" si="1"/>
        <v>19.272267158333332</v>
      </c>
      <c r="G99" s="1" t="s">
        <v>965</v>
      </c>
      <c r="H99" s="1" t="s">
        <v>966</v>
      </c>
      <c r="I99" s="34" t="s">
        <v>967</v>
      </c>
      <c r="J99" s="1" t="s">
        <v>968</v>
      </c>
      <c r="K99" s="1" t="s">
        <v>1017</v>
      </c>
      <c r="L99" s="1" t="s">
        <v>644</v>
      </c>
      <c r="M99" s="1" t="s">
        <v>646</v>
      </c>
      <c r="N99" s="1" t="s">
        <v>1005</v>
      </c>
      <c r="O99" s="1"/>
      <c r="P99" s="1"/>
    </row>
    <row r="100" spans="1:16">
      <c r="A100" s="25" t="s">
        <v>630</v>
      </c>
      <c r="B100" s="1" t="s">
        <v>633</v>
      </c>
      <c r="C100" s="1" t="s">
        <v>15</v>
      </c>
      <c r="D100" s="26">
        <v>80753396</v>
      </c>
      <c r="E100" s="1">
        <v>151</v>
      </c>
      <c r="F100" s="27">
        <f t="shared" si="1"/>
        <v>20.322937993333333</v>
      </c>
      <c r="G100" s="1" t="s">
        <v>965</v>
      </c>
      <c r="H100" s="1" t="s">
        <v>969</v>
      </c>
      <c r="I100" s="34" t="s">
        <v>970</v>
      </c>
      <c r="J100" s="1" t="s">
        <v>971</v>
      </c>
      <c r="K100" s="1" t="s">
        <v>1017</v>
      </c>
      <c r="L100" s="1" t="s">
        <v>634</v>
      </c>
      <c r="M100" s="1" t="s">
        <v>646</v>
      </c>
      <c r="N100" s="1" t="s">
        <v>1006</v>
      </c>
      <c r="O100" s="1"/>
      <c r="P100" s="1"/>
    </row>
    <row r="101" spans="1:16">
      <c r="A101" s="25" t="s">
        <v>630</v>
      </c>
      <c r="B101" s="1" t="s">
        <v>635</v>
      </c>
      <c r="C101" s="1" t="s">
        <v>15</v>
      </c>
      <c r="D101" s="26">
        <v>87845695</v>
      </c>
      <c r="E101" s="1">
        <v>151</v>
      </c>
      <c r="F101" s="27">
        <f t="shared" si="1"/>
        <v>22.107833241666668</v>
      </c>
      <c r="G101" s="1" t="s">
        <v>965</v>
      </c>
      <c r="H101" s="1" t="s">
        <v>972</v>
      </c>
      <c r="I101" s="34" t="s">
        <v>973</v>
      </c>
      <c r="J101" s="1" t="s">
        <v>974</v>
      </c>
      <c r="K101" s="1" t="s">
        <v>1017</v>
      </c>
      <c r="L101" s="1" t="s">
        <v>636</v>
      </c>
      <c r="M101" s="1" t="s">
        <v>646</v>
      </c>
      <c r="N101" s="1" t="s">
        <v>1007</v>
      </c>
      <c r="O101" s="1"/>
      <c r="P101" s="1"/>
    </row>
    <row r="102" spans="1:16">
      <c r="A102" s="25" t="s">
        <v>630</v>
      </c>
      <c r="B102" s="1" t="s">
        <v>637</v>
      </c>
      <c r="C102" s="1" t="s">
        <v>15</v>
      </c>
      <c r="D102" s="26">
        <v>80905229</v>
      </c>
      <c r="E102" s="1">
        <v>151</v>
      </c>
      <c r="F102" s="27">
        <f t="shared" si="1"/>
        <v>20.361149298333334</v>
      </c>
      <c r="G102" s="1" t="s">
        <v>965</v>
      </c>
      <c r="H102" s="1" t="s">
        <v>975</v>
      </c>
      <c r="I102" s="34" t="s">
        <v>976</v>
      </c>
      <c r="J102" s="1" t="s">
        <v>977</v>
      </c>
      <c r="K102" s="1" t="s">
        <v>1017</v>
      </c>
      <c r="L102" s="1" t="s">
        <v>636</v>
      </c>
      <c r="M102" s="1" t="s">
        <v>646</v>
      </c>
      <c r="N102" s="1" t="s">
        <v>1008</v>
      </c>
      <c r="O102" s="1"/>
      <c r="P102" s="1"/>
    </row>
    <row r="103" spans="1:16">
      <c r="A103" s="25" t="s">
        <v>630</v>
      </c>
      <c r="B103" s="1" t="s">
        <v>638</v>
      </c>
      <c r="C103" s="1" t="s">
        <v>15</v>
      </c>
      <c r="D103" s="26">
        <v>83125101</v>
      </c>
      <c r="E103" s="1">
        <v>151</v>
      </c>
      <c r="F103" s="27">
        <f t="shared" si="1"/>
        <v>20.919817084999998</v>
      </c>
      <c r="G103" s="1" t="s">
        <v>965</v>
      </c>
      <c r="H103" s="1" t="s">
        <v>978</v>
      </c>
      <c r="I103" s="34" t="s">
        <v>979</v>
      </c>
      <c r="J103" s="1" t="s">
        <v>980</v>
      </c>
      <c r="K103" s="1" t="s">
        <v>1017</v>
      </c>
      <c r="L103" s="1" t="s">
        <v>639</v>
      </c>
      <c r="M103" s="1" t="s">
        <v>646</v>
      </c>
      <c r="N103" s="1" t="s">
        <v>1009</v>
      </c>
      <c r="O103" s="1"/>
      <c r="P103" s="1"/>
    </row>
    <row r="104" spans="1:16">
      <c r="A104" s="25" t="s">
        <v>630</v>
      </c>
      <c r="B104" s="1" t="s">
        <v>640</v>
      </c>
      <c r="C104" s="1" t="s">
        <v>15</v>
      </c>
      <c r="D104" s="26">
        <v>75450956</v>
      </c>
      <c r="E104" s="1">
        <v>151</v>
      </c>
      <c r="F104" s="27">
        <f t="shared" si="1"/>
        <v>18.988490593333335</v>
      </c>
      <c r="G104" s="1" t="s">
        <v>965</v>
      </c>
      <c r="H104" s="1" t="s">
        <v>981</v>
      </c>
      <c r="I104" s="34" t="s">
        <v>982</v>
      </c>
      <c r="J104" s="1" t="s">
        <v>983</v>
      </c>
      <c r="K104" s="1" t="s">
        <v>1017</v>
      </c>
      <c r="L104" s="1" t="s">
        <v>639</v>
      </c>
      <c r="M104" s="1" t="s">
        <v>646</v>
      </c>
      <c r="N104" s="1" t="s">
        <v>1010</v>
      </c>
      <c r="O104" s="1"/>
      <c r="P104" s="1"/>
    </row>
    <row r="105" spans="1:16">
      <c r="A105" s="25" t="s">
        <v>630</v>
      </c>
      <c r="B105" s="1" t="s">
        <v>641</v>
      </c>
      <c r="C105" s="1" t="s">
        <v>488</v>
      </c>
      <c r="D105" s="26">
        <v>118195743</v>
      </c>
      <c r="E105" s="1">
        <v>151</v>
      </c>
      <c r="F105" s="27">
        <f t="shared" si="1"/>
        <v>29.745928655</v>
      </c>
      <c r="G105" s="1" t="s">
        <v>965</v>
      </c>
      <c r="H105" s="1" t="s">
        <v>984</v>
      </c>
      <c r="I105" s="34" t="s">
        <v>985</v>
      </c>
      <c r="J105" s="1" t="s">
        <v>986</v>
      </c>
      <c r="K105" s="1" t="s">
        <v>1017</v>
      </c>
      <c r="L105" s="1" t="s">
        <v>639</v>
      </c>
      <c r="M105" s="1" t="s">
        <v>646</v>
      </c>
      <c r="N105" s="1" t="s">
        <v>1011</v>
      </c>
      <c r="O105" s="1"/>
      <c r="P105" s="1"/>
    </row>
    <row r="106" spans="1:16">
      <c r="A106" s="25" t="s">
        <v>630</v>
      </c>
      <c r="B106" s="1" t="s">
        <v>642</v>
      </c>
      <c r="C106" s="1" t="s">
        <v>488</v>
      </c>
      <c r="D106" s="26">
        <v>68997301</v>
      </c>
      <c r="E106" s="1">
        <v>151</v>
      </c>
      <c r="F106" s="27">
        <f t="shared" si="1"/>
        <v>17.364320751666668</v>
      </c>
      <c r="G106" s="1" t="s">
        <v>965</v>
      </c>
      <c r="H106" s="1" t="s">
        <v>987</v>
      </c>
      <c r="I106" s="34" t="s">
        <v>988</v>
      </c>
      <c r="J106" s="1" t="s">
        <v>989</v>
      </c>
      <c r="K106" s="1" t="s">
        <v>1017</v>
      </c>
      <c r="L106" s="1" t="s">
        <v>634</v>
      </c>
      <c r="M106" s="1" t="s">
        <v>646</v>
      </c>
      <c r="N106" s="1" t="s">
        <v>1012</v>
      </c>
      <c r="O106" s="1"/>
      <c r="P106" s="1"/>
    </row>
    <row r="107" spans="1:16">
      <c r="A107" s="25" t="s">
        <v>630</v>
      </c>
      <c r="B107" s="1" t="s">
        <v>645</v>
      </c>
      <c r="C107" s="1" t="s">
        <v>15</v>
      </c>
      <c r="D107" s="26">
        <v>79624161</v>
      </c>
      <c r="E107" s="1">
        <v>151</v>
      </c>
      <c r="F107" s="27">
        <f t="shared" si="1"/>
        <v>20.038747184999998</v>
      </c>
      <c r="G107" s="1" t="s">
        <v>965</v>
      </c>
      <c r="H107" s="1" t="s">
        <v>990</v>
      </c>
      <c r="I107" s="34" t="s">
        <v>991</v>
      </c>
      <c r="J107" s="1" t="s">
        <v>992</v>
      </c>
      <c r="K107" s="1" t="s">
        <v>1017</v>
      </c>
      <c r="L107" s="1" t="s">
        <v>634</v>
      </c>
      <c r="M107" s="1" t="s">
        <v>646</v>
      </c>
      <c r="N107" s="1" t="s">
        <v>1013</v>
      </c>
      <c r="O107" s="1"/>
      <c r="P107" s="1"/>
    </row>
    <row r="108" spans="1:16">
      <c r="A108" s="25"/>
      <c r="C108" s="28"/>
      <c r="D108" s="26"/>
      <c r="F108" s="27"/>
      <c r="M108" s="28"/>
      <c r="N108" s="29"/>
    </row>
    <row r="109" spans="1:16">
      <c r="A109" s="25"/>
      <c r="C109" s="28"/>
      <c r="D109" s="26"/>
      <c r="F109" s="27"/>
      <c r="M109" s="28"/>
      <c r="N109" s="29"/>
    </row>
    <row r="110" spans="1:16">
      <c r="A110" s="25"/>
      <c r="C110" s="28"/>
      <c r="D110" s="26"/>
      <c r="F110" s="27"/>
      <c r="M110" s="28"/>
      <c r="N110" s="29"/>
    </row>
    <row r="111" spans="1:16">
      <c r="A111" s="25"/>
      <c r="C111" s="28"/>
      <c r="D111" s="26"/>
      <c r="F111" s="27"/>
      <c r="M111" s="28"/>
      <c r="N111" s="29"/>
    </row>
    <row r="112" spans="1:16">
      <c r="A112" s="25"/>
      <c r="C112" s="28"/>
      <c r="D112" s="26"/>
      <c r="F112" s="27"/>
      <c r="M112" s="28"/>
      <c r="N112" s="29"/>
    </row>
    <row r="113" spans="1:14">
      <c r="A113" s="25"/>
      <c r="C113" s="28"/>
      <c r="D113" s="26"/>
      <c r="F113" s="27"/>
      <c r="M113" s="28"/>
      <c r="N113" s="29"/>
    </row>
    <row r="114" spans="1:14">
      <c r="A114" s="25"/>
      <c r="C114" s="28"/>
      <c r="D114" s="26"/>
      <c r="F114" s="27"/>
      <c r="M114" s="28"/>
      <c r="N114" s="29"/>
    </row>
    <row r="115" spans="1:14">
      <c r="A115" s="25"/>
      <c r="C115" s="28"/>
      <c r="D115" s="26"/>
      <c r="F115" s="27"/>
      <c r="M115" s="28"/>
      <c r="N115" s="29"/>
    </row>
    <row r="116" spans="1:14">
      <c r="A116" s="25"/>
      <c r="C116" s="28"/>
      <c r="D116" s="26"/>
      <c r="F116" s="27"/>
      <c r="M116" s="28"/>
      <c r="N116" s="29"/>
    </row>
    <row r="117" spans="1:14">
      <c r="A117" s="25"/>
      <c r="C117" s="28"/>
      <c r="D117" s="26"/>
      <c r="F117" s="27"/>
      <c r="M117" s="28"/>
      <c r="N117" s="29"/>
    </row>
    <row r="118" spans="1:14">
      <c r="A118" s="25"/>
      <c r="D118" s="26"/>
      <c r="E118" s="26"/>
      <c r="F118" s="27"/>
    </row>
    <row r="119" spans="1:14">
      <c r="A119" s="25"/>
      <c r="D119" s="26"/>
      <c r="E119" s="26"/>
      <c r="F119" s="27"/>
    </row>
    <row r="120" spans="1:14">
      <c r="A120" s="25"/>
      <c r="D120" s="26"/>
      <c r="E120" s="26"/>
      <c r="F120" s="27"/>
    </row>
    <row r="121" spans="1:14">
      <c r="A121" s="25"/>
      <c r="D121" s="26"/>
      <c r="E121" s="26"/>
      <c r="F121" s="27"/>
    </row>
    <row r="122" spans="1:14">
      <c r="A122" s="25"/>
      <c r="D122" s="26"/>
      <c r="E122" s="26"/>
      <c r="F122" s="27"/>
    </row>
    <row r="123" spans="1:14">
      <c r="A123" s="25"/>
      <c r="D123" s="26"/>
      <c r="E123" s="26"/>
      <c r="F123" s="27"/>
    </row>
    <row r="124" spans="1:14">
      <c r="A124" s="25"/>
      <c r="D124" s="26"/>
      <c r="E124" s="26"/>
      <c r="F124" s="27"/>
    </row>
    <row r="125" spans="1:14">
      <c r="A125" s="25"/>
      <c r="D125" s="26"/>
      <c r="E125" s="26"/>
      <c r="F125" s="27"/>
    </row>
    <row r="126" spans="1:14">
      <c r="A126" s="25"/>
      <c r="D126" s="26"/>
      <c r="E126" s="26"/>
      <c r="F126" s="27"/>
    </row>
    <row r="127" spans="1:14">
      <c r="A127" s="25"/>
      <c r="D127" s="26"/>
      <c r="E127" s="26"/>
      <c r="F127" s="27"/>
    </row>
    <row r="128" spans="1:14">
      <c r="A128" s="25"/>
      <c r="D128" s="26"/>
      <c r="E128" s="26"/>
      <c r="F128" s="27"/>
    </row>
    <row r="129" spans="1:6">
      <c r="A129" s="25"/>
      <c r="D129" s="26"/>
      <c r="E129" s="26"/>
      <c r="F129" s="27"/>
    </row>
    <row r="130" spans="1:6">
      <c r="A130" s="25"/>
      <c r="D130" s="26"/>
      <c r="E130" s="26"/>
      <c r="F130" s="27"/>
    </row>
    <row r="131" spans="1:6">
      <c r="A131" s="25"/>
      <c r="D131" s="26"/>
      <c r="E131" s="26"/>
      <c r="F131" s="27"/>
    </row>
    <row r="132" spans="1:6">
      <c r="A132" s="25"/>
      <c r="D132" s="26"/>
      <c r="E132" s="26"/>
      <c r="F132" s="27"/>
    </row>
    <row r="133" spans="1:6">
      <c r="A133" s="25"/>
      <c r="D133" s="26"/>
      <c r="E133" s="26"/>
      <c r="F133" s="27"/>
    </row>
    <row r="134" spans="1:6">
      <c r="A134" s="25"/>
      <c r="D134" s="26"/>
      <c r="E134" s="26"/>
      <c r="F134" s="27"/>
    </row>
    <row r="135" spans="1:6">
      <c r="A135" s="25"/>
      <c r="D135" s="26"/>
      <c r="E135" s="26"/>
      <c r="F135" s="27"/>
    </row>
    <row r="136" spans="1:6">
      <c r="A136" s="25"/>
      <c r="D136" s="26"/>
      <c r="E136" s="26"/>
      <c r="F136" s="27"/>
    </row>
    <row r="137" spans="1:6">
      <c r="A137" s="25"/>
      <c r="D137" s="26"/>
      <c r="E137" s="26"/>
      <c r="F137" s="27"/>
    </row>
    <row r="138" spans="1:6">
      <c r="A138" s="25"/>
      <c r="D138" s="26"/>
      <c r="E138" s="26"/>
      <c r="F138" s="27"/>
    </row>
    <row r="139" spans="1:6">
      <c r="A139" s="25"/>
      <c r="D139" s="26"/>
      <c r="E139" s="26"/>
      <c r="F139" s="27"/>
    </row>
    <row r="140" spans="1:6">
      <c r="A140" s="25"/>
      <c r="D140" s="26"/>
      <c r="E140" s="26"/>
      <c r="F140" s="27"/>
    </row>
    <row r="141" spans="1:6">
      <c r="A141" s="25"/>
      <c r="D141" s="26"/>
      <c r="E141" s="26"/>
      <c r="F141" s="27"/>
    </row>
    <row r="142" spans="1:6">
      <c r="A142" s="25"/>
      <c r="D142" s="26"/>
      <c r="E142" s="26"/>
      <c r="F142" s="27"/>
    </row>
    <row r="143" spans="1:6">
      <c r="A143" s="25"/>
      <c r="D143" s="26"/>
      <c r="E143" s="26"/>
      <c r="F143" s="27"/>
    </row>
    <row r="144" spans="1:6">
      <c r="A144" s="25"/>
      <c r="D144" s="26"/>
      <c r="E144" s="26"/>
      <c r="F144" s="27"/>
    </row>
    <row r="145" spans="1:6">
      <c r="A145" s="25"/>
      <c r="D145" s="26"/>
      <c r="E145" s="26"/>
      <c r="F145" s="27"/>
    </row>
    <row r="146" spans="1:6">
      <c r="A146" s="25"/>
      <c r="D146" s="26"/>
      <c r="E146" s="26"/>
      <c r="F146" s="27"/>
    </row>
    <row r="147" spans="1:6">
      <c r="A147" s="25"/>
      <c r="D147" s="26"/>
      <c r="E147" s="26"/>
      <c r="F147" s="27"/>
    </row>
    <row r="148" spans="1:6">
      <c r="A148" s="25"/>
      <c r="D148" s="26"/>
      <c r="E148" s="26"/>
      <c r="F148" s="27"/>
    </row>
    <row r="149" spans="1:6">
      <c r="A149" s="25"/>
      <c r="D149" s="26"/>
      <c r="E149" s="26"/>
      <c r="F149" s="27"/>
    </row>
    <row r="150" spans="1:6">
      <c r="A150" s="25"/>
      <c r="D150" s="26"/>
      <c r="F150" s="27"/>
    </row>
    <row r="151" spans="1:6">
      <c r="A151" s="25"/>
      <c r="D151" s="26"/>
      <c r="F151" s="27"/>
    </row>
    <row r="152" spans="1:6">
      <c r="A152" s="25"/>
      <c r="D152" s="26"/>
      <c r="F152" s="27"/>
    </row>
    <row r="153" spans="1:6">
      <c r="A153" s="25"/>
      <c r="D153" s="26"/>
      <c r="F153" s="27"/>
    </row>
    <row r="154" spans="1:6">
      <c r="A154" s="25"/>
      <c r="D154" s="26"/>
      <c r="F154" s="27"/>
    </row>
    <row r="155" spans="1:6">
      <c r="A155" s="25"/>
      <c r="D155" s="26"/>
      <c r="F155" s="27"/>
    </row>
    <row r="156" spans="1:6">
      <c r="A156" s="25"/>
      <c r="D156" s="26"/>
      <c r="F156" s="27"/>
    </row>
    <row r="157" spans="1:6">
      <c r="A157" s="25"/>
      <c r="D157" s="26"/>
      <c r="F157" s="27"/>
    </row>
    <row r="158" spans="1:6">
      <c r="A158" s="25"/>
      <c r="D158" s="26"/>
      <c r="F158" s="27"/>
    </row>
    <row r="159" spans="1:6">
      <c r="A159" s="25"/>
      <c r="D159" s="26"/>
      <c r="F159" s="27"/>
    </row>
    <row r="160" spans="1:6">
      <c r="A160" s="25"/>
      <c r="D160" s="26"/>
      <c r="F160" s="27"/>
    </row>
    <row r="161" spans="1:6">
      <c r="A161" s="25"/>
      <c r="D161" s="26"/>
      <c r="F161" s="27"/>
    </row>
    <row r="162" spans="1:6">
      <c r="A162" s="25"/>
      <c r="D162" s="26"/>
      <c r="F162" s="27"/>
    </row>
    <row r="163" spans="1:6">
      <c r="A163" s="25"/>
      <c r="D163" s="26"/>
      <c r="F163" s="27"/>
    </row>
    <row r="164" spans="1:6">
      <c r="A164" s="25"/>
      <c r="D164" s="26"/>
      <c r="F164" s="27"/>
    </row>
    <row r="165" spans="1:6">
      <c r="A165" s="25"/>
    </row>
    <row r="169" spans="1:6">
      <c r="A169" s="25"/>
      <c r="D169" s="26"/>
      <c r="F169" s="27"/>
    </row>
    <row r="170" spans="1:6">
      <c r="A170" s="25"/>
      <c r="D170" s="26"/>
      <c r="F170" s="27"/>
    </row>
    <row r="171" spans="1:6">
      <c r="A171" s="25"/>
      <c r="D171" s="26"/>
      <c r="F171" s="27"/>
    </row>
    <row r="172" spans="1:6">
      <c r="A172" s="25"/>
      <c r="D172" s="26"/>
      <c r="F172" s="27"/>
    </row>
    <row r="173" spans="1:6">
      <c r="A173" s="25"/>
      <c r="D173" s="26"/>
      <c r="F173" s="27"/>
    </row>
    <row r="174" spans="1:6">
      <c r="A174" s="25"/>
      <c r="D174" s="26"/>
      <c r="F174" s="27"/>
    </row>
    <row r="175" spans="1:6">
      <c r="A175" s="25"/>
      <c r="D175" s="26"/>
      <c r="F175" s="27"/>
    </row>
    <row r="176" spans="1:6">
      <c r="A176" s="25"/>
      <c r="D176" s="26"/>
      <c r="F176" s="27"/>
    </row>
    <row r="177" spans="1:7">
      <c r="A177" s="25"/>
      <c r="D177" s="26"/>
      <c r="F177" s="27"/>
    </row>
    <row r="178" spans="1:7">
      <c r="A178" s="25"/>
      <c r="D178" s="26"/>
      <c r="F178" s="27"/>
    </row>
    <row r="179" spans="1:7">
      <c r="A179" s="25"/>
      <c r="D179" s="26"/>
      <c r="F179" s="27"/>
    </row>
    <row r="180" spans="1:7">
      <c r="A180" s="25"/>
      <c r="D180" s="26"/>
      <c r="F180" s="27"/>
    </row>
    <row r="181" spans="1:7">
      <c r="A181" s="25"/>
      <c r="D181" s="26"/>
      <c r="F181" s="27"/>
    </row>
    <row r="182" spans="1:7">
      <c r="A182" s="25"/>
      <c r="D182" s="26"/>
      <c r="F182" s="27"/>
    </row>
    <row r="183" spans="1:7">
      <c r="A183" s="25"/>
      <c r="D183" s="26"/>
      <c r="F183" s="27"/>
    </row>
    <row r="184" spans="1:7">
      <c r="A184" s="25"/>
      <c r="D184" s="26"/>
      <c r="F184" s="27"/>
    </row>
    <row r="185" spans="1:7">
      <c r="A185" s="25"/>
      <c r="D185" s="26"/>
      <c r="F185" s="27"/>
    </row>
    <row r="186" spans="1:7">
      <c r="A186" s="25"/>
      <c r="D186" s="26"/>
      <c r="F186" s="27"/>
    </row>
    <row r="187" spans="1:7">
      <c r="A187" s="25"/>
      <c r="D187" s="26"/>
      <c r="F187" s="27"/>
    </row>
    <row r="188" spans="1:7">
      <c r="A188" s="25"/>
      <c r="D188" s="26"/>
      <c r="F188" s="27"/>
    </row>
    <row r="190" spans="1:7">
      <c r="E190" s="26"/>
      <c r="G190" s="27"/>
    </row>
    <row r="191" spans="1:7">
      <c r="A191" s="25"/>
      <c r="D191" s="26"/>
      <c r="F191" s="27"/>
    </row>
    <row r="192" spans="1:7">
      <c r="A192" s="25"/>
      <c r="D192" s="26"/>
      <c r="F192" s="27"/>
    </row>
    <row r="193" spans="1:14">
      <c r="A193" s="25"/>
      <c r="D193" s="26"/>
      <c r="F193" s="27"/>
      <c r="L193" s="28"/>
      <c r="M193" s="29"/>
      <c r="N193" s="28"/>
    </row>
    <row r="194" spans="1:14">
      <c r="A194" s="25"/>
      <c r="D194" s="26"/>
      <c r="F194" s="27"/>
      <c r="L194" s="28"/>
      <c r="M194" s="29"/>
      <c r="N194" s="28"/>
    </row>
    <row r="195" spans="1:14">
      <c r="A195" s="25"/>
      <c r="D195" s="26"/>
      <c r="F195" s="27"/>
      <c r="L195" s="28"/>
      <c r="M195" s="29"/>
      <c r="N195" s="28"/>
    </row>
    <row r="196" spans="1:14">
      <c r="A196" s="25"/>
      <c r="D196" s="26"/>
      <c r="F196" s="27"/>
      <c r="L196" s="28"/>
      <c r="M196" s="29"/>
      <c r="N196" s="28"/>
    </row>
    <row r="197" spans="1:14">
      <c r="A197" s="25"/>
      <c r="D197" s="26"/>
      <c r="F197" s="27"/>
      <c r="L197" s="28"/>
      <c r="M197" s="29"/>
      <c r="N197" s="28"/>
    </row>
    <row r="198" spans="1:14">
      <c r="A198" s="25"/>
      <c r="C198" s="28"/>
      <c r="D198" s="26"/>
      <c r="F198" s="27"/>
      <c r="L198" s="28"/>
      <c r="M198" s="29"/>
      <c r="N198" s="28"/>
    </row>
    <row r="199" spans="1:14">
      <c r="A199" s="25"/>
      <c r="C199" s="28"/>
      <c r="D199" s="26"/>
      <c r="F199" s="27"/>
      <c r="L199" s="28"/>
      <c r="M199" s="29"/>
      <c r="N199" s="28"/>
    </row>
    <row r="200" spans="1:14">
      <c r="A200" s="25"/>
      <c r="C200" s="28"/>
      <c r="D200" s="26"/>
      <c r="F200" s="27"/>
      <c r="L200" s="28"/>
      <c r="M200" s="29"/>
      <c r="N200" s="28"/>
    </row>
    <row r="207" spans="1:14">
      <c r="L207" s="30"/>
    </row>
    <row r="208" spans="1:14">
      <c r="D208" s="26"/>
      <c r="F208" s="27"/>
    </row>
    <row r="209" spans="1:14">
      <c r="D209" s="26"/>
      <c r="F209" s="27"/>
    </row>
    <row r="210" spans="1:14">
      <c r="D210" s="26"/>
      <c r="F210" s="27"/>
    </row>
    <row r="212" spans="1:14">
      <c r="A212" s="29"/>
      <c r="B212" s="31"/>
      <c r="C212" s="28"/>
      <c r="H212" s="28"/>
      <c r="I212" s="28"/>
    </row>
    <row r="213" spans="1:14">
      <c r="A213" s="29"/>
      <c r="B213" s="31"/>
      <c r="C213" s="28"/>
      <c r="H213" s="28"/>
      <c r="I213" s="28"/>
      <c r="M213" s="28"/>
      <c r="N213" s="32"/>
    </row>
    <row r="214" spans="1:14">
      <c r="A214" s="29"/>
      <c r="B214" s="31"/>
      <c r="C214" s="28"/>
      <c r="H214" s="28"/>
      <c r="I214" s="28"/>
      <c r="M214" s="28"/>
      <c r="N214" s="28"/>
    </row>
    <row r="215" spans="1:14">
      <c r="A215" s="29"/>
      <c r="B215" s="31"/>
      <c r="C215" s="28"/>
      <c r="H215" s="28"/>
      <c r="I215" s="28"/>
      <c r="M215" s="28"/>
      <c r="N215" s="28"/>
    </row>
    <row r="216" spans="1:14">
      <c r="A216" s="29"/>
      <c r="B216" s="31"/>
      <c r="C216" s="28"/>
      <c r="H216" s="28"/>
      <c r="I216" s="28"/>
      <c r="M216" s="28"/>
      <c r="N216" s="28"/>
    </row>
    <row r="217" spans="1:14">
      <c r="A217" s="29"/>
      <c r="B217" s="31"/>
      <c r="C217" s="28"/>
      <c r="H217" s="28"/>
      <c r="I217" s="28"/>
      <c r="M217" s="28"/>
      <c r="N217" s="28"/>
    </row>
    <row r="218" spans="1:14">
      <c r="A218" s="29"/>
      <c r="B218" s="31"/>
      <c r="C218" s="28"/>
      <c r="H218" s="28"/>
      <c r="I218" s="28"/>
      <c r="M218" s="28"/>
      <c r="N218" s="28"/>
    </row>
    <row r="219" spans="1:14">
      <c r="A219" s="29"/>
      <c r="B219" s="31"/>
      <c r="C219" s="28"/>
      <c r="H219" s="28"/>
      <c r="I219" s="28"/>
      <c r="M219" s="28"/>
      <c r="N219" s="28"/>
    </row>
    <row r="220" spans="1:14">
      <c r="A220" s="29"/>
      <c r="B220" s="31"/>
      <c r="C220" s="28"/>
      <c r="H220" s="28"/>
      <c r="I220" s="28"/>
      <c r="M220" s="28"/>
      <c r="N220" s="28"/>
    </row>
    <row r="221" spans="1:14">
      <c r="A221" s="29"/>
      <c r="B221" s="31"/>
      <c r="C221" s="28"/>
      <c r="H221" s="28"/>
      <c r="I221" s="28"/>
      <c r="M221" s="28"/>
      <c r="N221" s="28"/>
    </row>
    <row r="222" spans="1:14">
      <c r="L222" s="28"/>
      <c r="M222" s="28"/>
      <c r="N222" s="28"/>
    </row>
    <row r="223" spans="1:14">
      <c r="G223" s="25"/>
    </row>
    <row r="224" spans="1:14">
      <c r="G224" s="25"/>
    </row>
    <row r="225" spans="7:7">
      <c r="G225" s="25"/>
    </row>
    <row r="226" spans="7:7">
      <c r="G226" s="25"/>
    </row>
    <row r="227" spans="7:7">
      <c r="G227" s="25"/>
    </row>
    <row r="228" spans="7:7">
      <c r="G228" s="25"/>
    </row>
    <row r="229" spans="7:7">
      <c r="G229" s="25"/>
    </row>
    <row r="230" spans="7:7">
      <c r="G230" s="25"/>
    </row>
    <row r="231" spans="7:7">
      <c r="G231" s="25"/>
    </row>
    <row r="232" spans="7:7">
      <c r="G232" s="25"/>
    </row>
  </sheetData>
  <mergeCells count="1">
    <mergeCell ref="A1:L1"/>
  </mergeCell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77690-9549-5540-BCBC-1008AFBC2229}">
  <dimension ref="A1:T904"/>
  <sheetViews>
    <sheetView workbookViewId="0">
      <selection activeCell="A2" sqref="A2"/>
    </sheetView>
  </sheetViews>
  <sheetFormatPr baseColWidth="10" defaultRowHeight="17"/>
  <cols>
    <col min="1" max="1" width="26.6640625" style="37" customWidth="1"/>
    <col min="2" max="2" width="8.83203125" style="37" customWidth="1"/>
    <col min="3" max="3" width="8" style="37" bestFit="1" customWidth="1"/>
    <col min="4" max="4" width="5.83203125" style="37" bestFit="1" customWidth="1"/>
    <col min="5" max="5" width="10.5" style="37" bestFit="1" customWidth="1"/>
    <col min="6" max="7" width="9.83203125" style="37" bestFit="1" customWidth="1"/>
    <col min="8" max="8" width="10" style="37" bestFit="1" customWidth="1"/>
    <col min="9" max="9" width="7.83203125" style="37" bestFit="1" customWidth="1"/>
    <col min="10" max="10" width="8.6640625" style="37" bestFit="1" customWidth="1"/>
    <col min="11" max="11" width="7" bestFit="1" customWidth="1"/>
    <col min="12" max="12" width="7.1640625" style="115" bestFit="1" customWidth="1"/>
    <col min="13" max="16" width="7.5" style="37" bestFit="1" customWidth="1"/>
    <col min="17" max="18" width="7.1640625" style="37" bestFit="1" customWidth="1"/>
    <col min="19" max="19" width="71.33203125" style="37" customWidth="1"/>
  </cols>
  <sheetData>
    <row r="1" spans="1:19" ht="106" customHeight="1">
      <c r="A1" s="118" t="s">
        <v>1864</v>
      </c>
      <c r="B1" s="119"/>
      <c r="C1" s="119"/>
      <c r="D1" s="119"/>
      <c r="E1" s="119"/>
      <c r="F1" s="119"/>
      <c r="G1" s="119"/>
      <c r="H1" s="119"/>
      <c r="I1" s="119"/>
      <c r="J1" s="119"/>
      <c r="K1" s="119"/>
      <c r="L1" s="119"/>
      <c r="M1" s="119"/>
      <c r="N1" s="119"/>
      <c r="O1" s="119"/>
      <c r="P1" s="119"/>
      <c r="Q1" s="119"/>
      <c r="R1" s="119"/>
    </row>
    <row r="2" spans="1:19">
      <c r="A2" s="36"/>
      <c r="B2" s="45"/>
      <c r="C2" s="45"/>
      <c r="D2" s="45"/>
      <c r="E2" s="45"/>
      <c r="F2" s="45"/>
      <c r="G2" s="45"/>
      <c r="H2" s="45"/>
      <c r="I2" s="45"/>
      <c r="J2" s="45"/>
      <c r="K2" s="45"/>
      <c r="L2" s="46"/>
      <c r="M2" s="45"/>
      <c r="N2" s="45"/>
      <c r="O2" s="45"/>
      <c r="P2" s="45"/>
      <c r="Q2" s="45"/>
      <c r="R2" s="45"/>
    </row>
    <row r="3" spans="1:19">
      <c r="A3" s="36" t="s">
        <v>1119</v>
      </c>
      <c r="B3" s="45"/>
      <c r="C3" s="45"/>
      <c r="D3" s="45"/>
      <c r="E3" s="45"/>
      <c r="F3" s="45"/>
      <c r="G3" s="45"/>
      <c r="H3" s="45"/>
      <c r="I3" s="45"/>
      <c r="J3" s="45"/>
      <c r="K3" s="45"/>
      <c r="L3" s="46"/>
      <c r="M3" s="45"/>
      <c r="N3" s="45"/>
      <c r="O3" s="45"/>
      <c r="P3" s="45"/>
      <c r="Q3" s="45"/>
      <c r="R3" s="45"/>
    </row>
    <row r="4" spans="1:19">
      <c r="B4" s="45"/>
      <c r="C4" s="45"/>
      <c r="D4" s="45"/>
      <c r="E4" s="45"/>
      <c r="F4" s="47" t="s">
        <v>1120</v>
      </c>
      <c r="G4" s="48"/>
      <c r="H4" s="47" t="s">
        <v>1121</v>
      </c>
      <c r="I4" s="45"/>
      <c r="J4" s="48"/>
      <c r="K4" s="45"/>
      <c r="L4" s="46"/>
      <c r="M4" s="47" t="s">
        <v>1122</v>
      </c>
      <c r="N4" s="45"/>
      <c r="O4" s="45"/>
      <c r="P4" s="45"/>
      <c r="Q4" s="45"/>
      <c r="R4" s="48"/>
    </row>
    <row r="5" spans="1:19">
      <c r="A5" s="49" t="s">
        <v>1123</v>
      </c>
      <c r="B5" s="50" t="s">
        <v>1124</v>
      </c>
      <c r="C5" s="50" t="s">
        <v>1125</v>
      </c>
      <c r="D5" s="50" t="s">
        <v>1126</v>
      </c>
      <c r="E5" s="50" t="s">
        <v>1127</v>
      </c>
      <c r="F5" s="51" t="s">
        <v>1128</v>
      </c>
      <c r="G5" s="52" t="s">
        <v>147</v>
      </c>
      <c r="H5" s="53" t="s">
        <v>1129</v>
      </c>
      <c r="I5" s="54" t="s">
        <v>1128</v>
      </c>
      <c r="J5" s="55" t="s">
        <v>147</v>
      </c>
      <c r="K5" s="56" t="s">
        <v>1130</v>
      </c>
      <c r="L5" s="57" t="s">
        <v>1131</v>
      </c>
      <c r="M5" s="58" t="s">
        <v>1132</v>
      </c>
      <c r="N5" s="59" t="s">
        <v>717</v>
      </c>
      <c r="O5" s="59" t="s">
        <v>1133</v>
      </c>
      <c r="P5" s="59" t="s">
        <v>1134</v>
      </c>
      <c r="Q5" s="59" t="s">
        <v>1135</v>
      </c>
      <c r="R5" s="60" t="s">
        <v>1136</v>
      </c>
      <c r="S5" s="36" t="s">
        <v>1137</v>
      </c>
    </row>
    <row r="6" spans="1:19" ht="18">
      <c r="A6" s="61" t="s">
        <v>1138</v>
      </c>
      <c r="B6" s="62">
        <v>18273</v>
      </c>
      <c r="C6" s="62">
        <v>354</v>
      </c>
      <c r="D6" s="62">
        <v>39</v>
      </c>
      <c r="E6" s="62">
        <v>18234</v>
      </c>
      <c r="F6" s="63">
        <v>2.3449999999999999E-3</v>
      </c>
      <c r="G6" s="64">
        <v>4.4151249999999989E-3</v>
      </c>
      <c r="H6" s="65">
        <v>0.18720000000000001</v>
      </c>
      <c r="I6" s="66">
        <v>0.21360000000000001</v>
      </c>
      <c r="J6" s="67">
        <v>0.31069999999999998</v>
      </c>
      <c r="K6" s="68" t="s">
        <v>1139</v>
      </c>
      <c r="L6" s="69">
        <v>18.297232289216481</v>
      </c>
      <c r="M6" s="70">
        <v>5.644935537285533E-5</v>
      </c>
      <c r="N6" s="71">
        <v>0.53070416435928736</v>
      </c>
      <c r="O6" s="72">
        <v>2.7501917698290194E-2</v>
      </c>
      <c r="P6" s="72">
        <v>2.1512711988719416E-5</v>
      </c>
      <c r="Q6" s="72">
        <v>0.31943912757134058</v>
      </c>
      <c r="R6" s="73">
        <v>0.12227682830372041</v>
      </c>
    </row>
    <row r="7" spans="1:19" ht="18">
      <c r="A7" s="37" t="s">
        <v>1140</v>
      </c>
      <c r="B7" s="45">
        <v>405</v>
      </c>
      <c r="C7" s="45">
        <v>4</v>
      </c>
      <c r="D7" s="45">
        <v>2</v>
      </c>
      <c r="E7" s="45">
        <v>403</v>
      </c>
      <c r="F7" s="74">
        <v>4.0230000000000005E-3</v>
      </c>
      <c r="G7" s="75">
        <v>1.0270624999999999E-2</v>
      </c>
      <c r="H7" s="76">
        <v>0.37580000000000002</v>
      </c>
      <c r="I7" s="77">
        <v>0.5655</v>
      </c>
      <c r="J7" s="78">
        <v>0.97870000000000001</v>
      </c>
      <c r="K7" s="79" t="s">
        <v>1132</v>
      </c>
      <c r="L7" s="46"/>
      <c r="M7" s="80">
        <v>0.27062999067786897</v>
      </c>
      <c r="N7" s="81">
        <v>0.26806197295765083</v>
      </c>
      <c r="O7" s="81">
        <v>0.13050417207277576</v>
      </c>
      <c r="P7" s="81">
        <v>9.5611317425060932E-2</v>
      </c>
      <c r="Q7" s="81">
        <v>9.5719673361498933E-2</v>
      </c>
      <c r="R7" s="82">
        <v>0.13947287350514456</v>
      </c>
    </row>
    <row r="8" spans="1:19" ht="18">
      <c r="A8" s="37" t="s">
        <v>1141</v>
      </c>
      <c r="B8" s="45">
        <v>414</v>
      </c>
      <c r="C8" s="45">
        <v>8</v>
      </c>
      <c r="D8" s="45">
        <v>0</v>
      </c>
      <c r="E8" s="45">
        <v>414</v>
      </c>
      <c r="F8" s="74">
        <v>1.7725E-3</v>
      </c>
      <c r="G8" s="75">
        <v>2.4788750000000002E-3</v>
      </c>
      <c r="H8" s="76">
        <v>0.375</v>
      </c>
      <c r="I8" s="77">
        <v>0.15040000000000001</v>
      </c>
      <c r="J8" s="78">
        <v>0.28370000000000001</v>
      </c>
      <c r="K8" s="79" t="s">
        <v>1132</v>
      </c>
      <c r="L8" s="46"/>
      <c r="M8" s="80">
        <v>0.38221746675241103</v>
      </c>
      <c r="N8" s="81">
        <v>0.12574567965892164</v>
      </c>
      <c r="O8" s="81">
        <v>0.12919868997705253</v>
      </c>
      <c r="P8" s="81">
        <v>0.21056395933661287</v>
      </c>
      <c r="Q8" s="81">
        <v>7.1479214088584819E-2</v>
      </c>
      <c r="R8" s="82">
        <v>8.0794990186417254E-2</v>
      </c>
    </row>
    <row r="9" spans="1:19" ht="18">
      <c r="A9" s="37" t="s">
        <v>1142</v>
      </c>
      <c r="B9" s="45">
        <v>553</v>
      </c>
      <c r="C9" s="45">
        <v>12</v>
      </c>
      <c r="D9" s="45">
        <v>0</v>
      </c>
      <c r="E9" s="45">
        <v>553</v>
      </c>
      <c r="F9" s="74">
        <v>7.3050000000000003E-4</v>
      </c>
      <c r="G9" s="75">
        <v>6.0402500000000005E-3</v>
      </c>
      <c r="H9" s="76">
        <v>8.8599999999999998E-2</v>
      </c>
      <c r="I9" s="77">
        <v>4.5999999999999999E-2</v>
      </c>
      <c r="J9" s="78">
        <v>0.6603</v>
      </c>
      <c r="K9" s="83" t="s">
        <v>1139</v>
      </c>
      <c r="L9" s="84">
        <v>8.0841081038470293</v>
      </c>
      <c r="M9" s="85">
        <v>1.1045919973108225E-2</v>
      </c>
      <c r="N9" s="86">
        <v>0.62898988689387614</v>
      </c>
      <c r="O9" s="81">
        <v>1.1543461566104691E-2</v>
      </c>
      <c r="P9" s="81">
        <v>7.2204926056087786E-3</v>
      </c>
      <c r="Q9" s="81">
        <v>0.2532398345858628</v>
      </c>
      <c r="R9" s="82">
        <v>8.7960404375439491E-2</v>
      </c>
    </row>
    <row r="10" spans="1:19" ht="18">
      <c r="A10" s="37" t="s">
        <v>1143</v>
      </c>
      <c r="B10" s="45">
        <v>1787</v>
      </c>
      <c r="C10" s="45">
        <v>36</v>
      </c>
      <c r="D10" s="45">
        <v>5</v>
      </c>
      <c r="E10" s="45">
        <v>1782</v>
      </c>
      <c r="F10" s="74">
        <v>2.4429999999999999E-3</v>
      </c>
      <c r="G10" s="75">
        <v>4.947E-3</v>
      </c>
      <c r="H10" s="76">
        <v>0.25819999999999999</v>
      </c>
      <c r="I10" s="77">
        <v>0.27110000000000001</v>
      </c>
      <c r="J10" s="78">
        <v>0.37369999999999998</v>
      </c>
      <c r="K10" s="79" t="s">
        <v>1132</v>
      </c>
      <c r="L10" s="46"/>
      <c r="M10" s="80">
        <v>0.36834016197539238</v>
      </c>
      <c r="N10" s="81">
        <v>0.22494424899378404</v>
      </c>
      <c r="O10" s="81">
        <v>0.16441793810839928</v>
      </c>
      <c r="P10" s="81">
        <v>0.13180974923539127</v>
      </c>
      <c r="Q10" s="81">
        <v>8.0822714215995781E-2</v>
      </c>
      <c r="R10" s="82">
        <v>2.9665187471037406E-2</v>
      </c>
    </row>
    <row r="11" spans="1:19" ht="18">
      <c r="A11" s="37" t="s">
        <v>1144</v>
      </c>
      <c r="B11" s="45">
        <v>419</v>
      </c>
      <c r="C11" s="45">
        <v>9</v>
      </c>
      <c r="D11" s="45">
        <v>0</v>
      </c>
      <c r="E11" s="45">
        <v>419</v>
      </c>
      <c r="F11" s="74">
        <v>1.1509999999999999E-3</v>
      </c>
      <c r="G11" s="75">
        <v>3.0022500000000006E-3</v>
      </c>
      <c r="H11" s="76">
        <v>9.0300000000000005E-2</v>
      </c>
      <c r="I11" s="77">
        <v>0.33950000000000002</v>
      </c>
      <c r="J11" s="78">
        <v>0.18440000000000001</v>
      </c>
      <c r="K11" s="79" t="s">
        <v>1132</v>
      </c>
      <c r="L11" s="46"/>
      <c r="M11" s="80">
        <v>0.32090224654059318</v>
      </c>
      <c r="N11" s="81">
        <v>0.13940650591526188</v>
      </c>
      <c r="O11" s="81">
        <v>0.29663373672044352</v>
      </c>
      <c r="P11" s="81">
        <v>0.14187922507811429</v>
      </c>
      <c r="Q11" s="81">
        <v>6.5688236575601217E-2</v>
      </c>
      <c r="R11" s="82">
        <v>3.5490049169985792E-2</v>
      </c>
    </row>
    <row r="12" spans="1:19" ht="18">
      <c r="A12" s="37" t="s">
        <v>1145</v>
      </c>
      <c r="B12" s="45">
        <v>453</v>
      </c>
      <c r="C12" s="45">
        <v>9</v>
      </c>
      <c r="D12" s="45">
        <v>0</v>
      </c>
      <c r="E12" s="45">
        <v>453</v>
      </c>
      <c r="F12" s="74">
        <v>2.9365000000000003E-3</v>
      </c>
      <c r="G12" s="75">
        <v>6.1202499999999998E-3</v>
      </c>
      <c r="H12" s="76">
        <v>0.20380000000000001</v>
      </c>
      <c r="I12" s="77">
        <v>0.41830000000000001</v>
      </c>
      <c r="J12" s="78">
        <v>0.41389999999999999</v>
      </c>
      <c r="K12" s="87" t="s">
        <v>1146</v>
      </c>
      <c r="L12" s="84">
        <v>2.5810578306372918</v>
      </c>
      <c r="M12" s="85">
        <v>0.12316003529086424</v>
      </c>
      <c r="N12" s="81">
        <v>6.3681081511070811E-2</v>
      </c>
      <c r="O12" s="86">
        <v>0.44765082718615828</v>
      </c>
      <c r="P12" s="81">
        <v>4.9768613031418038E-2</v>
      </c>
      <c r="Q12" s="81">
        <v>2.8803717092803629E-2</v>
      </c>
      <c r="R12" s="82">
        <v>0.28693572588768507</v>
      </c>
    </row>
    <row r="13" spans="1:19" ht="18">
      <c r="A13" s="37" t="s">
        <v>1147</v>
      </c>
      <c r="B13" s="45">
        <v>359</v>
      </c>
      <c r="C13" s="45">
        <v>7</v>
      </c>
      <c r="D13" s="45">
        <v>0</v>
      </c>
      <c r="E13" s="45">
        <v>359</v>
      </c>
      <c r="F13" s="74">
        <v>1.036E-3</v>
      </c>
      <c r="G13" s="75">
        <v>3.2221250000000002E-3</v>
      </c>
      <c r="H13" s="76">
        <v>5.9499999999999997E-2</v>
      </c>
      <c r="I13" s="77">
        <v>0.3826</v>
      </c>
      <c r="J13" s="78">
        <v>0.16719999999999999</v>
      </c>
      <c r="K13" s="79" t="s">
        <v>1132</v>
      </c>
      <c r="L13" s="46"/>
      <c r="M13" s="80">
        <v>0.29649230202456051</v>
      </c>
      <c r="N13" s="81">
        <v>0.16463163927847541</v>
      </c>
      <c r="O13" s="81">
        <v>0.23531063420652262</v>
      </c>
      <c r="P13" s="81">
        <v>0.16219145995344861</v>
      </c>
      <c r="Q13" s="81">
        <v>0.1045462554741505</v>
      </c>
      <c r="R13" s="82">
        <v>3.6827709062842218E-2</v>
      </c>
    </row>
    <row r="14" spans="1:19" ht="18">
      <c r="A14" s="37" t="s">
        <v>1148</v>
      </c>
      <c r="B14" s="45">
        <v>294</v>
      </c>
      <c r="C14" s="45">
        <v>4</v>
      </c>
      <c r="D14" s="45">
        <v>2</v>
      </c>
      <c r="E14" s="45">
        <v>292</v>
      </c>
      <c r="F14" s="74">
        <v>2.7719999999999997E-3</v>
      </c>
      <c r="G14" s="75">
        <v>9.0472499999999997E-3</v>
      </c>
      <c r="H14" s="76">
        <v>7.6700000000000004E-2</v>
      </c>
      <c r="I14" s="77">
        <v>0.13350000000000001</v>
      </c>
      <c r="J14" s="78">
        <v>0.41310000000000002</v>
      </c>
      <c r="K14" s="83" t="s">
        <v>1139</v>
      </c>
      <c r="L14" s="84">
        <v>3.2801739773594818</v>
      </c>
      <c r="M14" s="85">
        <v>8.9113959257750119E-2</v>
      </c>
      <c r="N14" s="86">
        <v>0.45943753000599707</v>
      </c>
      <c r="O14" s="81">
        <v>0.20416530420451898</v>
      </c>
      <c r="P14" s="81">
        <v>2.6995818413728001E-2</v>
      </c>
      <c r="Q14" s="81">
        <v>0.16285176978282798</v>
      </c>
      <c r="R14" s="82">
        <v>5.7435618335177963E-2</v>
      </c>
    </row>
    <row r="15" spans="1:19" ht="18">
      <c r="A15" s="37" t="s">
        <v>1149</v>
      </c>
      <c r="B15" s="45">
        <v>72</v>
      </c>
      <c r="C15" s="45">
        <v>2</v>
      </c>
      <c r="D15" s="45">
        <v>0</v>
      </c>
      <c r="E15" s="45">
        <v>72</v>
      </c>
      <c r="F15" s="74">
        <v>1.15485E-2</v>
      </c>
      <c r="G15" s="75">
        <v>6.9014999999999996E-3</v>
      </c>
      <c r="H15" s="76">
        <v>1.276</v>
      </c>
      <c r="I15" s="77">
        <v>0.94279999999999997</v>
      </c>
      <c r="J15" s="78">
        <v>0.93640000000000001</v>
      </c>
      <c r="K15" s="79" t="s">
        <v>1132</v>
      </c>
      <c r="L15" s="46"/>
      <c r="M15" s="80">
        <v>0.73977666795398545</v>
      </c>
      <c r="N15" s="81">
        <v>7.1012719208955341E-2</v>
      </c>
      <c r="O15" s="81">
        <v>0.11028445745654113</v>
      </c>
      <c r="P15" s="81">
        <v>7.0923370452315337E-2</v>
      </c>
      <c r="Q15" s="81">
        <v>6.1645724768670624E-3</v>
      </c>
      <c r="R15" s="82">
        <v>1.8382124513356378E-3</v>
      </c>
      <c r="S15" s="37" t="s">
        <v>1150</v>
      </c>
    </row>
    <row r="16" spans="1:19" ht="18">
      <c r="A16" s="37" t="s">
        <v>1151</v>
      </c>
      <c r="B16" s="45">
        <v>428</v>
      </c>
      <c r="C16" s="45">
        <v>14</v>
      </c>
      <c r="D16" s="45">
        <v>0</v>
      </c>
      <c r="E16" s="45">
        <v>428</v>
      </c>
      <c r="F16" s="74">
        <v>9.9999999999999995E-7</v>
      </c>
      <c r="G16" s="75">
        <v>1.0640000000000001E-3</v>
      </c>
      <c r="H16" s="76">
        <v>1E-4</v>
      </c>
      <c r="I16" s="77">
        <v>1E-4</v>
      </c>
      <c r="J16" s="78">
        <v>6.9900000000000004E-2</v>
      </c>
      <c r="K16" s="83" t="s">
        <v>1139</v>
      </c>
      <c r="L16" s="46">
        <v>1.0943626480252533</v>
      </c>
      <c r="M16" s="85">
        <v>0.20715181136639105</v>
      </c>
      <c r="N16" s="86">
        <v>0.35803589141466213</v>
      </c>
      <c r="O16" s="81">
        <v>0.20821792274039869</v>
      </c>
      <c r="P16" s="81">
        <v>7.4489430044590285E-2</v>
      </c>
      <c r="Q16" s="81">
        <v>0.11522943389791962</v>
      </c>
      <c r="R16" s="82">
        <v>3.6875510536038117E-2</v>
      </c>
    </row>
    <row r="17" spans="1:19" ht="18">
      <c r="A17" s="37" t="s">
        <v>1152</v>
      </c>
      <c r="B17" s="45">
        <v>377</v>
      </c>
      <c r="C17" s="45">
        <v>7</v>
      </c>
      <c r="D17" s="45">
        <v>0</v>
      </c>
      <c r="E17" s="45">
        <v>377</v>
      </c>
      <c r="F17" s="74">
        <v>2.0469999999999998E-3</v>
      </c>
      <c r="G17" s="75">
        <v>6.3857500000000008E-3</v>
      </c>
      <c r="H17" s="76">
        <v>8.0600000000000005E-2</v>
      </c>
      <c r="I17" s="77">
        <v>0.1797</v>
      </c>
      <c r="J17" s="78">
        <v>0.80320000000000003</v>
      </c>
      <c r="K17" s="83" t="s">
        <v>1139</v>
      </c>
      <c r="L17" s="84">
        <v>4.15431520538732</v>
      </c>
      <c r="M17" s="85">
        <v>5.9901171296716009E-2</v>
      </c>
      <c r="N17" s="86">
        <v>0.47811613432763173</v>
      </c>
      <c r="O17" s="81">
        <v>0.15808307118064924</v>
      </c>
      <c r="P17" s="81">
        <v>1.9390313976506143E-2</v>
      </c>
      <c r="Q17" s="81">
        <v>0.20210214298968154</v>
      </c>
      <c r="R17" s="82">
        <v>8.2407166228815332E-2</v>
      </c>
    </row>
    <row r="18" spans="1:19" ht="18">
      <c r="A18" s="37" t="s">
        <v>1153</v>
      </c>
      <c r="B18" s="45">
        <v>555</v>
      </c>
      <c r="C18" s="45">
        <v>13</v>
      </c>
      <c r="D18" s="45">
        <v>2</v>
      </c>
      <c r="E18" s="45">
        <v>553</v>
      </c>
      <c r="F18" s="74">
        <v>5.1514999999999998E-3</v>
      </c>
      <c r="G18" s="75">
        <v>4.1222500000000009E-3</v>
      </c>
      <c r="H18" s="76">
        <v>0.19600000000000001</v>
      </c>
      <c r="I18" s="77">
        <v>1.0227999999999999</v>
      </c>
      <c r="J18" s="78">
        <v>0.30690000000000001</v>
      </c>
      <c r="K18" s="87" t="s">
        <v>1146</v>
      </c>
      <c r="L18" s="84">
        <v>2.0423741038466687</v>
      </c>
      <c r="M18" s="85">
        <v>0.113232389221595</v>
      </c>
      <c r="N18" s="81">
        <v>4.0339748606193437E-2</v>
      </c>
      <c r="O18" s="86">
        <v>0.31438844289276097</v>
      </c>
      <c r="P18" s="81">
        <v>0.29880682687331139</v>
      </c>
      <c r="Q18" s="81">
        <v>0.1217264269354587</v>
      </c>
      <c r="R18" s="82">
        <v>0.11150616547068071</v>
      </c>
    </row>
    <row r="19" spans="1:19" ht="18">
      <c r="A19" s="37" t="s">
        <v>1154</v>
      </c>
      <c r="B19" s="45">
        <v>2771</v>
      </c>
      <c r="C19" s="45">
        <v>46</v>
      </c>
      <c r="D19" s="45">
        <v>1</v>
      </c>
      <c r="E19" s="45">
        <v>2770</v>
      </c>
      <c r="F19" s="74">
        <v>9.2650000000000002E-4</v>
      </c>
      <c r="G19" s="75">
        <v>2.3082500000000004E-3</v>
      </c>
      <c r="H19" s="76">
        <v>0.15770000000000001</v>
      </c>
      <c r="I19" s="77">
        <v>7.0900000000000005E-2</v>
      </c>
      <c r="J19" s="78">
        <v>0.19900000000000001</v>
      </c>
      <c r="K19" s="88" t="s">
        <v>1155</v>
      </c>
      <c r="L19" s="84">
        <v>2.0535815369985357</v>
      </c>
      <c r="M19" s="85">
        <v>0.15393154408641518</v>
      </c>
      <c r="N19" s="81">
        <v>8.6426276278346828E-2</v>
      </c>
      <c r="O19" s="81">
        <v>6.1566799320069213E-2</v>
      </c>
      <c r="P19" s="86">
        <v>0.42979087499470686</v>
      </c>
      <c r="Q19" s="81">
        <v>0.19176986801153564</v>
      </c>
      <c r="R19" s="82">
        <v>7.6514637308926187E-2</v>
      </c>
    </row>
    <row r="20" spans="1:19" ht="18">
      <c r="A20" s="37" t="s">
        <v>1156</v>
      </c>
      <c r="B20" s="45">
        <v>1021</v>
      </c>
      <c r="C20" s="45">
        <v>25</v>
      </c>
      <c r="D20" s="45">
        <v>4</v>
      </c>
      <c r="E20" s="45">
        <v>1017</v>
      </c>
      <c r="F20" s="74">
        <v>3.542E-3</v>
      </c>
      <c r="G20" s="75">
        <v>6.9991250000000001E-3</v>
      </c>
      <c r="H20" s="76">
        <v>0.17680000000000001</v>
      </c>
      <c r="I20" s="77">
        <v>0.2467</v>
      </c>
      <c r="J20" s="78">
        <v>0.35310000000000002</v>
      </c>
      <c r="K20" s="83" t="s">
        <v>1139</v>
      </c>
      <c r="L20" s="46">
        <v>0.6607251630484825</v>
      </c>
      <c r="M20" s="85">
        <v>0.22145136533134949</v>
      </c>
      <c r="N20" s="86">
        <v>0.30814349806725994</v>
      </c>
      <c r="O20" s="81">
        <v>0.17482781535206607</v>
      </c>
      <c r="P20" s="81">
        <v>8.2050472589170961E-2</v>
      </c>
      <c r="Q20" s="81">
        <v>0.13963694388840991</v>
      </c>
      <c r="R20" s="82">
        <v>7.3889904771743717E-2</v>
      </c>
      <c r="S20" s="37" t="s">
        <v>1157</v>
      </c>
    </row>
    <row r="21" spans="1:19" ht="18">
      <c r="A21" s="37" t="s">
        <v>1158</v>
      </c>
      <c r="B21" s="45">
        <v>747</v>
      </c>
      <c r="C21" s="45">
        <v>16</v>
      </c>
      <c r="D21" s="45">
        <v>2</v>
      </c>
      <c r="E21" s="45">
        <v>745</v>
      </c>
      <c r="F21" s="74">
        <v>4.065E-3</v>
      </c>
      <c r="G21" s="75">
        <v>3.5370000000000002E-3</v>
      </c>
      <c r="H21" s="76">
        <v>0.31609999999999999</v>
      </c>
      <c r="I21" s="77">
        <v>0.55430000000000001</v>
      </c>
      <c r="J21" s="78">
        <v>0.27929999999999999</v>
      </c>
      <c r="K21" s="79" t="s">
        <v>1132</v>
      </c>
      <c r="L21" s="46"/>
      <c r="M21" s="80">
        <v>0.39068151458288553</v>
      </c>
      <c r="N21" s="81">
        <v>0.14515071857076423</v>
      </c>
      <c r="O21" s="81">
        <v>0.13654369059057675</v>
      </c>
      <c r="P21" s="81">
        <v>0.20929811872498214</v>
      </c>
      <c r="Q21" s="81">
        <v>7.3016186047889842E-2</v>
      </c>
      <c r="R21" s="82">
        <v>4.5309771482901308E-2</v>
      </c>
    </row>
    <row r="22" spans="1:19" ht="18">
      <c r="A22" s="37" t="s">
        <v>1159</v>
      </c>
      <c r="B22" s="45">
        <v>97</v>
      </c>
      <c r="C22" s="45">
        <v>4</v>
      </c>
      <c r="D22" s="45">
        <v>0</v>
      </c>
      <c r="E22" s="45">
        <v>97</v>
      </c>
      <c r="F22" s="74">
        <v>2.542E-3</v>
      </c>
      <c r="G22" s="75">
        <v>2.8637499999999996E-2</v>
      </c>
      <c r="H22" s="76">
        <v>0.79100000000000004</v>
      </c>
      <c r="I22" s="46">
        <v>999</v>
      </c>
      <c r="J22" s="89">
        <v>999</v>
      </c>
      <c r="K22" s="87" t="s">
        <v>1146</v>
      </c>
      <c r="L22" s="84">
        <v>2.5974235117371336</v>
      </c>
      <c r="M22" s="85">
        <v>0.1407210580864012</v>
      </c>
      <c r="N22" s="81">
        <v>0.24228128245133226</v>
      </c>
      <c r="O22" s="86">
        <v>0.51568255638312588</v>
      </c>
      <c r="P22" s="81">
        <v>3.110664230626287E-2</v>
      </c>
      <c r="Q22" s="81">
        <v>5.869059686173618E-2</v>
      </c>
      <c r="R22" s="82">
        <v>1.1517863911141587E-2</v>
      </c>
    </row>
    <row r="23" spans="1:19" ht="18">
      <c r="A23" s="37" t="s">
        <v>1160</v>
      </c>
      <c r="B23" s="45">
        <v>467</v>
      </c>
      <c r="C23" s="45">
        <v>10</v>
      </c>
      <c r="D23" s="45">
        <v>0</v>
      </c>
      <c r="E23" s="45">
        <v>467</v>
      </c>
      <c r="F23" s="74">
        <v>9.7899999999999984E-4</v>
      </c>
      <c r="G23" s="75">
        <v>1.9999999999999999E-6</v>
      </c>
      <c r="H23" s="76">
        <v>2.58E-2</v>
      </c>
      <c r="I23" s="77">
        <v>0.28070000000000001</v>
      </c>
      <c r="J23" s="78">
        <v>1E-4</v>
      </c>
      <c r="K23" s="90" t="s">
        <v>1161</v>
      </c>
      <c r="L23" s="46">
        <v>0.16249632170820405</v>
      </c>
      <c r="M23" s="85">
        <v>0.2666031583601769</v>
      </c>
      <c r="N23" s="81">
        <v>0.15819404546527421</v>
      </c>
      <c r="O23" s="81">
        <v>9.4549113147515476E-2</v>
      </c>
      <c r="P23" s="86">
        <v>0.28916845724657358</v>
      </c>
      <c r="Q23" s="81">
        <v>0.14461293687878313</v>
      </c>
      <c r="R23" s="82">
        <v>4.6872288901676697E-2</v>
      </c>
    </row>
    <row r="24" spans="1:19" ht="18">
      <c r="A24" s="37" t="s">
        <v>1162</v>
      </c>
      <c r="B24" s="45">
        <v>511</v>
      </c>
      <c r="C24" s="45">
        <v>10</v>
      </c>
      <c r="D24" s="45">
        <v>0</v>
      </c>
      <c r="E24" s="45">
        <v>511</v>
      </c>
      <c r="F24" s="74">
        <v>1.9999999999999999E-6</v>
      </c>
      <c r="G24" s="75">
        <v>1.29725E-3</v>
      </c>
      <c r="H24" s="76">
        <v>1E-4</v>
      </c>
      <c r="I24" s="77">
        <v>1E-4</v>
      </c>
      <c r="J24" s="78">
        <v>8.6099999999999996E-2</v>
      </c>
      <c r="K24" s="83" t="s">
        <v>1139</v>
      </c>
      <c r="L24" s="84">
        <v>3.2974634313341085</v>
      </c>
      <c r="M24" s="85">
        <v>9.805618714107589E-2</v>
      </c>
      <c r="N24" s="86">
        <v>0.50992944255514927</v>
      </c>
      <c r="O24" s="81">
        <v>0.11515653402088966</v>
      </c>
      <c r="P24" s="81">
        <v>5.3734667377270375E-2</v>
      </c>
      <c r="Q24" s="81">
        <v>0.16801702787117925</v>
      </c>
      <c r="R24" s="82">
        <v>5.5106141034435549E-2</v>
      </c>
      <c r="S24" s="91" t="s">
        <v>1163</v>
      </c>
    </row>
    <row r="25" spans="1:19" ht="18">
      <c r="A25" s="37" t="s">
        <v>1164</v>
      </c>
      <c r="B25" s="45">
        <v>262</v>
      </c>
      <c r="C25" s="45">
        <v>5</v>
      </c>
      <c r="D25" s="45">
        <v>0</v>
      </c>
      <c r="E25" s="45">
        <v>262</v>
      </c>
      <c r="F25" s="74">
        <v>9.9999999999999995E-7</v>
      </c>
      <c r="G25" s="75">
        <v>9.9999999999999995E-7</v>
      </c>
      <c r="H25" s="76">
        <v>3.5299999999999998E-2</v>
      </c>
      <c r="I25" s="77">
        <v>1E-4</v>
      </c>
      <c r="J25" s="78">
        <v>1E-4</v>
      </c>
      <c r="K25" s="79" t="s">
        <v>1132</v>
      </c>
      <c r="L25" s="46"/>
      <c r="M25" s="80">
        <v>0.43130738415864345</v>
      </c>
      <c r="N25" s="81">
        <v>0.15204481390169536</v>
      </c>
      <c r="O25" s="81">
        <v>0.18973062550623312</v>
      </c>
      <c r="P25" s="81">
        <v>0.1556829092591947</v>
      </c>
      <c r="Q25" s="81">
        <v>5.529041417485403E-2</v>
      </c>
      <c r="R25" s="82">
        <v>1.5943852999379483E-2</v>
      </c>
    </row>
    <row r="26" spans="1:19" ht="18">
      <c r="A26" s="37" t="s">
        <v>1165</v>
      </c>
      <c r="B26" s="45">
        <v>669</v>
      </c>
      <c r="C26" s="45">
        <v>12</v>
      </c>
      <c r="D26" s="45">
        <v>6</v>
      </c>
      <c r="E26" s="45">
        <v>663</v>
      </c>
      <c r="F26" s="74">
        <v>7.0490000000000006E-3</v>
      </c>
      <c r="G26" s="75">
        <v>7.3922499999999995E-3</v>
      </c>
      <c r="H26" s="76">
        <v>0.43640000000000001</v>
      </c>
      <c r="I26" s="77">
        <v>0.44590000000000002</v>
      </c>
      <c r="J26" s="78">
        <v>0.38369999999999999</v>
      </c>
      <c r="K26" s="79" t="s">
        <v>1132</v>
      </c>
      <c r="L26" s="46"/>
      <c r="M26" s="80">
        <v>0.45266071930313123</v>
      </c>
      <c r="N26" s="81">
        <v>0.16096944897622578</v>
      </c>
      <c r="O26" s="81">
        <v>0.15811752554219258</v>
      </c>
      <c r="P26" s="81">
        <v>0.15449528669845775</v>
      </c>
      <c r="Q26" s="81">
        <v>5.4533498674598793E-2</v>
      </c>
      <c r="R26" s="82">
        <v>1.9223520805393895E-2</v>
      </c>
    </row>
    <row r="27" spans="1:19" ht="18">
      <c r="A27" s="37" t="s">
        <v>1166</v>
      </c>
      <c r="B27" s="45">
        <v>126</v>
      </c>
      <c r="C27" s="45">
        <v>4</v>
      </c>
      <c r="D27" s="45">
        <v>0</v>
      </c>
      <c r="E27" s="45">
        <v>126</v>
      </c>
      <c r="F27" s="74">
        <v>5.1995000000000001E-3</v>
      </c>
      <c r="G27" s="75">
        <v>5.8027499999999997E-3</v>
      </c>
      <c r="H27" s="76">
        <v>0.14630000000000001</v>
      </c>
      <c r="I27" s="46">
        <v>999</v>
      </c>
      <c r="J27" s="78">
        <v>0.59299999999999997</v>
      </c>
      <c r="K27" s="79" t="s">
        <v>1132</v>
      </c>
      <c r="L27" s="46"/>
      <c r="M27" s="80">
        <v>0.31649303818022478</v>
      </c>
      <c r="N27" s="81">
        <v>7.5632894764095335E-2</v>
      </c>
      <c r="O27" s="81">
        <v>0.23641631664174134</v>
      </c>
      <c r="P27" s="81">
        <v>0.26761390919876971</v>
      </c>
      <c r="Q27" s="81">
        <v>8.6736450252088593E-2</v>
      </c>
      <c r="R27" s="82">
        <v>1.7107390963080261E-2</v>
      </c>
    </row>
    <row r="28" spans="1:19" ht="18">
      <c r="A28" s="37" t="s">
        <v>1167</v>
      </c>
      <c r="B28" s="45">
        <v>894</v>
      </c>
      <c r="C28" s="45">
        <v>23</v>
      </c>
      <c r="D28" s="45">
        <v>5</v>
      </c>
      <c r="E28" s="45">
        <v>889</v>
      </c>
      <c r="F28" s="74">
        <v>5.2099999999999998E-4</v>
      </c>
      <c r="G28" s="75">
        <v>1.379E-3</v>
      </c>
      <c r="H28" s="76">
        <v>4.58E-2</v>
      </c>
      <c r="I28" s="77">
        <v>5.7299999999999997E-2</v>
      </c>
      <c r="J28" s="78">
        <v>0.1157</v>
      </c>
      <c r="K28" s="79" t="s">
        <v>1132</v>
      </c>
      <c r="L28" s="46"/>
      <c r="M28" s="80">
        <v>0.35905588430772706</v>
      </c>
      <c r="N28" s="81">
        <v>0.23511104369402516</v>
      </c>
      <c r="O28" s="81">
        <v>0.15771741654963609</v>
      </c>
      <c r="P28" s="81">
        <v>0.12459356115515359</v>
      </c>
      <c r="Q28" s="81">
        <v>8.2837125507937412E-2</v>
      </c>
      <c r="R28" s="82">
        <v>4.0684968785520664E-2</v>
      </c>
    </row>
    <row r="29" spans="1:19" ht="18">
      <c r="A29" s="37" t="s">
        <v>1168</v>
      </c>
      <c r="B29" s="45">
        <v>522</v>
      </c>
      <c r="C29" s="45">
        <v>7</v>
      </c>
      <c r="D29" s="45">
        <v>2</v>
      </c>
      <c r="E29" s="45">
        <v>520</v>
      </c>
      <c r="F29" s="74">
        <v>5.8449999999999995E-3</v>
      </c>
      <c r="G29" s="75">
        <v>1.0087249999999999E-2</v>
      </c>
      <c r="H29" s="76">
        <v>0.47799999999999998</v>
      </c>
      <c r="I29" s="77">
        <v>0.99670000000000003</v>
      </c>
      <c r="J29" s="78">
        <v>1.1771</v>
      </c>
      <c r="K29" s="87" t="s">
        <v>1146</v>
      </c>
      <c r="L29" s="46">
        <v>0.79718547687389218</v>
      </c>
      <c r="M29" s="85">
        <v>0.22035962942872331</v>
      </c>
      <c r="N29" s="81">
        <v>0.19361635108833514</v>
      </c>
      <c r="O29" s="86">
        <v>0.32827564264224013</v>
      </c>
      <c r="P29" s="81">
        <v>0.10702009594281696</v>
      </c>
      <c r="Q29" s="81">
        <v>0.11075637970023168</v>
      </c>
      <c r="R29" s="82">
        <v>3.9971901197652697E-2</v>
      </c>
    </row>
    <row r="30" spans="1:19" ht="18">
      <c r="A30" s="37" t="s">
        <v>1169</v>
      </c>
      <c r="B30" s="45">
        <v>238</v>
      </c>
      <c r="C30" s="45">
        <v>5</v>
      </c>
      <c r="D30" s="45">
        <v>0</v>
      </c>
      <c r="E30" s="45">
        <v>238</v>
      </c>
      <c r="F30" s="74">
        <v>1.5E-6</v>
      </c>
      <c r="G30" s="75">
        <v>1.952E-3</v>
      </c>
      <c r="H30" s="76">
        <v>1E-4</v>
      </c>
      <c r="I30" s="77">
        <v>1E-4</v>
      </c>
      <c r="J30" s="78">
        <v>9.7699999999999995E-2</v>
      </c>
      <c r="K30" s="83" t="s">
        <v>1139</v>
      </c>
      <c r="L30" s="46">
        <v>1.0453993452038048</v>
      </c>
      <c r="M30" s="85">
        <v>0.21725814361525056</v>
      </c>
      <c r="N30" s="86">
        <v>0.36642209027712508</v>
      </c>
      <c r="O30" s="81">
        <v>0.21254312756941432</v>
      </c>
      <c r="P30" s="81">
        <v>7.0868278462325379E-2</v>
      </c>
      <c r="Q30" s="81">
        <v>0.10383565811712681</v>
      </c>
      <c r="R30" s="82">
        <v>2.9072701958757698E-2</v>
      </c>
    </row>
    <row r="31" spans="1:19" ht="18">
      <c r="A31" s="37" t="s">
        <v>1170</v>
      </c>
      <c r="B31" s="45">
        <v>806</v>
      </c>
      <c r="C31" s="45">
        <v>17</v>
      </c>
      <c r="D31" s="45">
        <v>0</v>
      </c>
      <c r="E31" s="45">
        <v>806</v>
      </c>
      <c r="F31" s="74">
        <v>2.4999999999999998E-6</v>
      </c>
      <c r="G31" s="75">
        <v>5.089999999999999E-4</v>
      </c>
      <c r="H31" s="76">
        <v>1.09E-2</v>
      </c>
      <c r="I31" s="77">
        <v>1E-4</v>
      </c>
      <c r="J31" s="78">
        <v>2.5100000000000001E-2</v>
      </c>
      <c r="K31" s="79" t="s">
        <v>1132</v>
      </c>
      <c r="L31" s="46"/>
      <c r="M31" s="80">
        <v>0.37292861707004643</v>
      </c>
      <c r="N31" s="81">
        <v>0.17240675360700605</v>
      </c>
      <c r="O31" s="81">
        <v>0.12857591801023982</v>
      </c>
      <c r="P31" s="81">
        <v>0.20721036463764178</v>
      </c>
      <c r="Q31" s="81">
        <v>8.6862771781649917E-2</v>
      </c>
      <c r="R31" s="82">
        <v>3.2015574893415985E-2</v>
      </c>
    </row>
    <row r="32" spans="1:19" ht="18">
      <c r="A32" s="37" t="s">
        <v>1171</v>
      </c>
      <c r="B32" s="45">
        <v>211</v>
      </c>
      <c r="C32" s="45">
        <v>5</v>
      </c>
      <c r="D32" s="45">
        <v>0</v>
      </c>
      <c r="E32" s="45">
        <v>211</v>
      </c>
      <c r="F32" s="74">
        <v>3.7965E-3</v>
      </c>
      <c r="G32" s="75">
        <v>1.5015000000000001E-2</v>
      </c>
      <c r="H32" s="76">
        <v>0.76790000000000003</v>
      </c>
      <c r="I32" s="77">
        <v>0.1971</v>
      </c>
      <c r="J32" s="78">
        <v>0.87250000000000005</v>
      </c>
      <c r="K32" s="79" t="s">
        <v>1132</v>
      </c>
      <c r="L32" s="46"/>
      <c r="M32" s="80">
        <v>0.37250669408082193</v>
      </c>
      <c r="N32" s="81">
        <v>0.11986006609252979</v>
      </c>
      <c r="O32" s="81">
        <v>0.1158488062374461</v>
      </c>
      <c r="P32" s="81">
        <v>0.28259533041094487</v>
      </c>
      <c r="Q32" s="81">
        <v>7.7795381732183186E-2</v>
      </c>
      <c r="R32" s="82">
        <v>3.1393721446074205E-2</v>
      </c>
    </row>
    <row r="33" spans="1:19" ht="18">
      <c r="A33" s="37" t="s">
        <v>1172</v>
      </c>
      <c r="B33" s="45">
        <v>1069</v>
      </c>
      <c r="C33" s="45">
        <v>20</v>
      </c>
      <c r="D33" s="45">
        <v>2</v>
      </c>
      <c r="E33" s="45">
        <v>1067</v>
      </c>
      <c r="F33" s="74">
        <v>2.2055E-3</v>
      </c>
      <c r="G33" s="75">
        <v>4.1142499999999999E-3</v>
      </c>
      <c r="H33" s="76">
        <v>0.24260000000000001</v>
      </c>
      <c r="I33" s="77">
        <v>0.20710000000000001</v>
      </c>
      <c r="J33" s="78">
        <v>0.31119999999999998</v>
      </c>
      <c r="K33" s="79" t="s">
        <v>1132</v>
      </c>
      <c r="L33" s="46"/>
      <c r="M33" s="80">
        <v>0.41101222851083652</v>
      </c>
      <c r="N33" s="81">
        <v>0.17138814587837001</v>
      </c>
      <c r="O33" s="81">
        <v>0.14417990256693033</v>
      </c>
      <c r="P33" s="81">
        <v>0.15446612910387389</v>
      </c>
      <c r="Q33" s="81">
        <v>6.244593735326525E-2</v>
      </c>
      <c r="R33" s="82">
        <v>5.6507656586724034E-2</v>
      </c>
    </row>
    <row r="34" spans="1:19" ht="18">
      <c r="A34" s="37" t="s">
        <v>1173</v>
      </c>
      <c r="B34" s="45">
        <v>581</v>
      </c>
      <c r="C34" s="45">
        <v>6</v>
      </c>
      <c r="D34" s="45">
        <v>1</v>
      </c>
      <c r="E34" s="45">
        <v>580</v>
      </c>
      <c r="F34" s="74">
        <v>4.2240000000000003E-3</v>
      </c>
      <c r="G34" s="75">
        <v>3.91575E-3</v>
      </c>
      <c r="H34" s="76">
        <v>0.22650000000000001</v>
      </c>
      <c r="I34" s="77">
        <v>1.0771999999999999</v>
      </c>
      <c r="J34" s="78">
        <v>0.1608</v>
      </c>
      <c r="K34" s="90" t="s">
        <v>1161</v>
      </c>
      <c r="L34" s="84">
        <v>2.0975557650517658</v>
      </c>
      <c r="M34" s="85">
        <v>0.16025938035899479</v>
      </c>
      <c r="N34" s="81">
        <v>7.4235948382171665E-2</v>
      </c>
      <c r="O34" s="81">
        <v>6.5536714504753443E-2</v>
      </c>
      <c r="P34" s="86">
        <v>0.45740605181087701</v>
      </c>
      <c r="Q34" s="81">
        <v>0.18199119187465332</v>
      </c>
      <c r="R34" s="82">
        <v>6.0570713068549747E-2</v>
      </c>
      <c r="S34" s="37" t="s">
        <v>1174</v>
      </c>
    </row>
    <row r="35" spans="1:19" ht="18">
      <c r="A35" s="37" t="s">
        <v>1175</v>
      </c>
      <c r="B35" s="45">
        <v>1166</v>
      </c>
      <c r="C35" s="45">
        <v>14</v>
      </c>
      <c r="D35" s="45">
        <v>5</v>
      </c>
      <c r="E35" s="45">
        <v>1161</v>
      </c>
      <c r="F35" s="74">
        <v>2.8980000000000004E-3</v>
      </c>
      <c r="G35" s="75">
        <v>6.3421250000000005E-3</v>
      </c>
      <c r="H35" s="76">
        <v>0.1978</v>
      </c>
      <c r="I35" s="77">
        <v>0.21609999999999999</v>
      </c>
      <c r="J35" s="78">
        <v>0.38279999999999997</v>
      </c>
      <c r="K35" s="83" t="s">
        <v>1139</v>
      </c>
      <c r="L35" s="46">
        <v>1.0203035788308625</v>
      </c>
      <c r="M35" s="85">
        <v>0.18921350222333255</v>
      </c>
      <c r="N35" s="86">
        <v>0.31514341102125287</v>
      </c>
      <c r="O35" s="81">
        <v>0.2551467343032563</v>
      </c>
      <c r="P35" s="81">
        <v>6.6942417415734035E-2</v>
      </c>
      <c r="Q35" s="81">
        <v>0.11289051033754549</v>
      </c>
      <c r="R35" s="82">
        <v>6.0663424698878872E-2</v>
      </c>
    </row>
    <row r="36" spans="1:19">
      <c r="B36" s="45"/>
      <c r="C36" s="45"/>
      <c r="D36" s="45"/>
      <c r="E36" s="45"/>
      <c r="F36" s="45"/>
      <c r="G36" s="45"/>
      <c r="H36" s="45"/>
      <c r="I36" s="45"/>
      <c r="J36" s="45"/>
      <c r="K36" s="45"/>
      <c r="L36" s="46"/>
      <c r="M36" s="45"/>
      <c r="N36" s="45"/>
      <c r="O36" s="45"/>
      <c r="P36" s="45"/>
      <c r="Q36" s="45"/>
      <c r="R36" s="45"/>
    </row>
    <row r="37" spans="1:19">
      <c r="A37" s="36" t="s">
        <v>1176</v>
      </c>
      <c r="B37" s="45"/>
      <c r="C37" s="45"/>
      <c r="D37" s="45"/>
      <c r="E37" s="45"/>
      <c r="F37" s="45"/>
      <c r="G37" s="92"/>
      <c r="H37" s="93"/>
      <c r="I37" s="92"/>
      <c r="J37" s="92"/>
      <c r="K37" s="92"/>
      <c r="L37" s="46"/>
      <c r="M37" s="92"/>
      <c r="N37" s="93"/>
      <c r="O37" s="92"/>
      <c r="P37" s="93"/>
      <c r="Q37" s="92"/>
      <c r="R37" s="93"/>
      <c r="S37" s="94"/>
    </row>
    <row r="38" spans="1:19">
      <c r="B38" s="45"/>
      <c r="C38" s="45"/>
      <c r="D38" s="45"/>
      <c r="E38" s="45"/>
      <c r="F38" s="47" t="s">
        <v>1120</v>
      </c>
      <c r="G38" s="95"/>
      <c r="H38" s="47" t="s">
        <v>1121</v>
      </c>
      <c r="I38" s="45"/>
      <c r="J38" s="48"/>
      <c r="K38" s="45"/>
      <c r="L38" s="46"/>
      <c r="M38" s="47" t="s">
        <v>1122</v>
      </c>
      <c r="N38" s="45"/>
      <c r="O38" s="45"/>
      <c r="P38" s="45"/>
      <c r="Q38" s="45"/>
      <c r="R38" s="48"/>
    </row>
    <row r="39" spans="1:19">
      <c r="A39" s="49" t="s">
        <v>1123</v>
      </c>
      <c r="B39" s="50" t="s">
        <v>1124</v>
      </c>
      <c r="C39" s="50" t="s">
        <v>1125</v>
      </c>
      <c r="D39" s="50" t="s">
        <v>1126</v>
      </c>
      <c r="E39" s="50" t="s">
        <v>1127</v>
      </c>
      <c r="F39" s="51" t="s">
        <v>1128</v>
      </c>
      <c r="G39" s="52" t="s">
        <v>147</v>
      </c>
      <c r="H39" s="53" t="s">
        <v>1129</v>
      </c>
      <c r="I39" s="54" t="s">
        <v>1128</v>
      </c>
      <c r="J39" s="55" t="s">
        <v>147</v>
      </c>
      <c r="K39" s="56" t="s">
        <v>1130</v>
      </c>
      <c r="L39" s="57" t="s">
        <v>1131</v>
      </c>
      <c r="M39" s="58" t="s">
        <v>1132</v>
      </c>
      <c r="N39" s="59" t="s">
        <v>717</v>
      </c>
      <c r="O39" s="59" t="s">
        <v>1133</v>
      </c>
      <c r="P39" s="59" t="s">
        <v>1134</v>
      </c>
      <c r="Q39" s="59" t="s">
        <v>1135</v>
      </c>
      <c r="R39" s="60" t="s">
        <v>1136</v>
      </c>
    </row>
    <row r="40" spans="1:19" ht="18">
      <c r="A40" s="61" t="s">
        <v>1177</v>
      </c>
      <c r="B40" s="62">
        <v>18358</v>
      </c>
      <c r="C40" s="62">
        <v>355</v>
      </c>
      <c r="D40" s="62">
        <v>62</v>
      </c>
      <c r="E40" s="62">
        <v>18296</v>
      </c>
      <c r="F40" s="96">
        <v>1.4115E-3</v>
      </c>
      <c r="G40" s="96">
        <v>3.4650000000000002E-3</v>
      </c>
      <c r="H40" s="66">
        <v>5.9700000000000003E-2</v>
      </c>
      <c r="I40" s="66">
        <v>6.6299999999999998E-2</v>
      </c>
      <c r="J40" s="66">
        <v>0.13220000000000001</v>
      </c>
      <c r="K40" s="68" t="s">
        <v>1139</v>
      </c>
      <c r="L40" s="69">
        <v>42.250456052221125</v>
      </c>
      <c r="M40" s="72">
        <v>4.0029603996276508E-10</v>
      </c>
      <c r="N40" s="71">
        <v>0.59834443263084047</v>
      </c>
      <c r="O40" s="72">
        <v>1.30599701915781E-5</v>
      </c>
      <c r="P40" s="72">
        <v>1.5131070918081337E-10</v>
      </c>
      <c r="Q40" s="72">
        <v>0.28858046574701113</v>
      </c>
      <c r="R40" s="72">
        <v>0.11306204110035008</v>
      </c>
    </row>
    <row r="41" spans="1:19" ht="18">
      <c r="A41" s="37" t="s">
        <v>149</v>
      </c>
      <c r="B41" s="45">
        <v>405</v>
      </c>
      <c r="C41" s="45">
        <v>4</v>
      </c>
      <c r="D41" s="45">
        <v>1</v>
      </c>
      <c r="E41" s="45">
        <v>404</v>
      </c>
      <c r="F41" s="97">
        <v>7.3745E-3</v>
      </c>
      <c r="G41" s="97">
        <v>5.9686999999999997E-2</v>
      </c>
      <c r="H41" s="77">
        <v>0.2097</v>
      </c>
      <c r="I41" s="77">
        <v>0.25679999999999997</v>
      </c>
      <c r="J41" s="77">
        <v>0.91220000000000001</v>
      </c>
      <c r="K41" s="83" t="s">
        <v>1139</v>
      </c>
      <c r="L41" s="84">
        <v>18.263138526542207</v>
      </c>
      <c r="M41" s="81">
        <v>6.5586716887269144E-5</v>
      </c>
      <c r="N41" s="86">
        <v>0.60618618403355451</v>
      </c>
      <c r="O41" s="81">
        <v>1.3289166750244556E-2</v>
      </c>
      <c r="P41" s="81">
        <v>3.1019202625479494E-5</v>
      </c>
      <c r="Q41" s="81">
        <v>0.21981067308113098</v>
      </c>
      <c r="R41" s="81">
        <v>0.16061737021555728</v>
      </c>
    </row>
    <row r="42" spans="1:19">
      <c r="A42" s="37" t="s">
        <v>16</v>
      </c>
      <c r="B42" s="45">
        <v>414</v>
      </c>
      <c r="C42" s="45">
        <v>8</v>
      </c>
      <c r="D42" s="45">
        <v>0</v>
      </c>
      <c r="E42" s="45">
        <v>414</v>
      </c>
      <c r="F42" s="97">
        <v>2.4999999999999998E-6</v>
      </c>
      <c r="G42" s="97">
        <v>1.9999999999999999E-6</v>
      </c>
      <c r="H42" s="77">
        <v>3.4099999999999998E-2</v>
      </c>
      <c r="I42" s="77">
        <v>1E-4</v>
      </c>
      <c r="J42" s="77">
        <v>1E-4</v>
      </c>
      <c r="K42" s="45" t="s">
        <v>1178</v>
      </c>
      <c r="L42" s="46">
        <v>0.39564853263118493</v>
      </c>
      <c r="M42" s="81">
        <v>0.26119715769817858</v>
      </c>
      <c r="N42" s="81">
        <v>0.14202694341359154</v>
      </c>
      <c r="O42" s="86">
        <v>0.31833356576107041</v>
      </c>
      <c r="P42" s="81">
        <v>0.15166979886878837</v>
      </c>
      <c r="Q42" s="81">
        <v>9.1207603915290064E-2</v>
      </c>
      <c r="R42" s="81">
        <v>3.5564930343081072E-2</v>
      </c>
    </row>
    <row r="43" spans="1:19" ht="18">
      <c r="A43" s="37" t="s">
        <v>17</v>
      </c>
      <c r="B43" s="45">
        <v>553</v>
      </c>
      <c r="C43" s="45">
        <v>12</v>
      </c>
      <c r="D43" s="45">
        <v>0</v>
      </c>
      <c r="E43" s="45">
        <v>553</v>
      </c>
      <c r="F43" s="97">
        <v>5.9949999999999999E-4</v>
      </c>
      <c r="G43" s="97">
        <v>8.5599999999999999E-4</v>
      </c>
      <c r="H43" s="77">
        <v>2.4899999999999999E-2</v>
      </c>
      <c r="I43" s="77">
        <v>2.46E-2</v>
      </c>
      <c r="J43" s="77">
        <v>2.4899999999999999E-2</v>
      </c>
      <c r="K43" s="79" t="s">
        <v>1132</v>
      </c>
      <c r="L43" s="46"/>
      <c r="M43" s="86">
        <v>0.45010158007093887</v>
      </c>
      <c r="N43" s="81">
        <v>0.15524016362697576</v>
      </c>
      <c r="O43" s="81">
        <v>0.16057969486127291</v>
      </c>
      <c r="P43" s="81">
        <v>0.15525335960165407</v>
      </c>
      <c r="Q43" s="81">
        <v>5.3333974008136192E-2</v>
      </c>
      <c r="R43" s="81">
        <v>2.5491227831022124E-2</v>
      </c>
    </row>
    <row r="44" spans="1:19" ht="18">
      <c r="A44" s="37" t="s">
        <v>18</v>
      </c>
      <c r="B44" s="45">
        <v>1787</v>
      </c>
      <c r="C44" s="45">
        <v>36</v>
      </c>
      <c r="D44" s="45">
        <v>13</v>
      </c>
      <c r="E44" s="45">
        <v>1774</v>
      </c>
      <c r="F44" s="97">
        <v>1.1689999999999999E-3</v>
      </c>
      <c r="G44" s="97">
        <v>2.447E-3</v>
      </c>
      <c r="H44" s="77">
        <v>5.28E-2</v>
      </c>
      <c r="I44" s="77">
        <v>5.0099999999999999E-2</v>
      </c>
      <c r="J44" s="77">
        <v>0.1009</v>
      </c>
      <c r="K44" s="87" t="s">
        <v>1146</v>
      </c>
      <c r="L44" s="46">
        <v>1.4324733059984283</v>
      </c>
      <c r="M44" s="81">
        <v>0.14945290868104491</v>
      </c>
      <c r="N44" s="81">
        <v>0.18459717232625084</v>
      </c>
      <c r="O44" s="86">
        <v>0.30588768867595889</v>
      </c>
      <c r="P44" s="81">
        <v>5.6899639424527804E-2</v>
      </c>
      <c r="Q44" s="81">
        <v>6.6934925775331236E-2</v>
      </c>
      <c r="R44" s="81">
        <v>0.23622766511688645</v>
      </c>
      <c r="S44" s="46"/>
    </row>
    <row r="45" spans="1:19" ht="18">
      <c r="A45" s="37" t="s">
        <v>19</v>
      </c>
      <c r="B45" s="45">
        <v>420</v>
      </c>
      <c r="C45" s="45">
        <v>9</v>
      </c>
      <c r="D45" s="45">
        <v>1</v>
      </c>
      <c r="E45" s="45">
        <v>419</v>
      </c>
      <c r="F45" s="97">
        <v>3.4999999999999999E-6</v>
      </c>
      <c r="G45" s="97">
        <v>1.936E-3</v>
      </c>
      <c r="H45" s="77">
        <v>1.7000000000000001E-2</v>
      </c>
      <c r="I45" s="77">
        <v>1E-4</v>
      </c>
      <c r="J45" s="77">
        <v>4.1500000000000002E-2</v>
      </c>
      <c r="K45" s="83" t="s">
        <v>1179</v>
      </c>
      <c r="L45" s="84">
        <v>4.8227999260843717</v>
      </c>
      <c r="M45" s="81">
        <v>6.1318610798514958E-2</v>
      </c>
      <c r="N45" s="81">
        <v>3.7005407288326186E-2</v>
      </c>
      <c r="O45" s="81">
        <v>0.1283033067534648</v>
      </c>
      <c r="P45" s="81">
        <v>5.8682059212370324E-2</v>
      </c>
      <c r="Q45" s="81">
        <v>3.1015135095299066E-2</v>
      </c>
      <c r="R45" s="86">
        <v>0.68367548085202456</v>
      </c>
      <c r="S45" s="46"/>
    </row>
    <row r="46" spans="1:19" ht="18">
      <c r="A46" s="37" t="s">
        <v>20</v>
      </c>
      <c r="B46" s="45">
        <v>456</v>
      </c>
      <c r="C46" s="45">
        <v>9</v>
      </c>
      <c r="D46" s="45">
        <v>0</v>
      </c>
      <c r="E46" s="45">
        <v>456</v>
      </c>
      <c r="F46" s="97">
        <v>6.1399999999999996E-4</v>
      </c>
      <c r="G46" s="97">
        <v>1.052E-3</v>
      </c>
      <c r="H46" s="77">
        <v>7.1900000000000006E-2</v>
      </c>
      <c r="I46" s="77">
        <v>8.3299999999999999E-2</v>
      </c>
      <c r="J46" s="77">
        <v>5.1700000000000003E-2</v>
      </c>
      <c r="K46" s="79" t="s">
        <v>1132</v>
      </c>
      <c r="L46" s="46"/>
      <c r="M46" s="86">
        <v>0.41753598391158175</v>
      </c>
      <c r="N46" s="81">
        <v>0.14935747144448933</v>
      </c>
      <c r="O46" s="81">
        <v>0.19163769224794172</v>
      </c>
      <c r="P46" s="81">
        <v>0.14365269840386208</v>
      </c>
      <c r="Q46" s="81">
        <v>5.0933813285063398E-2</v>
      </c>
      <c r="R46" s="81">
        <v>4.6882340707061786E-2</v>
      </c>
      <c r="S46" s="46"/>
    </row>
    <row r="47" spans="1:19" ht="18">
      <c r="A47" s="37" t="s">
        <v>21</v>
      </c>
      <c r="B47" s="45">
        <v>359</v>
      </c>
      <c r="C47" s="45">
        <v>7</v>
      </c>
      <c r="D47" s="45">
        <v>0</v>
      </c>
      <c r="E47" s="45">
        <v>359</v>
      </c>
      <c r="F47" s="97">
        <v>1.5E-6</v>
      </c>
      <c r="G47" s="97">
        <v>3.0000000000000001E-6</v>
      </c>
      <c r="H47" s="77">
        <v>1.14E-2</v>
      </c>
      <c r="I47" s="77">
        <v>1E-4</v>
      </c>
      <c r="J47" s="77">
        <v>1E-4</v>
      </c>
      <c r="K47" s="79" t="s">
        <v>1132</v>
      </c>
      <c r="L47" s="46"/>
      <c r="M47" s="86">
        <v>0.40190804558553123</v>
      </c>
      <c r="N47" s="81">
        <v>0.16002631232488018</v>
      </c>
      <c r="O47" s="81">
        <v>0.19662438896222381</v>
      </c>
      <c r="P47" s="81">
        <v>0.15616720399541142</v>
      </c>
      <c r="Q47" s="81">
        <v>6.3995233537833124E-2</v>
      </c>
      <c r="R47" s="81">
        <v>2.1278815594120065E-2</v>
      </c>
      <c r="S47" s="46"/>
    </row>
    <row r="48" spans="1:19" ht="18">
      <c r="A48" s="37" t="s">
        <v>22</v>
      </c>
      <c r="B48" s="45">
        <v>295</v>
      </c>
      <c r="C48" s="45">
        <v>4</v>
      </c>
      <c r="D48" s="45">
        <v>0</v>
      </c>
      <c r="E48" s="45">
        <v>295</v>
      </c>
      <c r="F48" s="97">
        <v>1.9999999999999999E-6</v>
      </c>
      <c r="G48" s="97">
        <v>6.3470000000000002E-3</v>
      </c>
      <c r="H48" s="77">
        <v>1E-4</v>
      </c>
      <c r="I48" s="77">
        <v>1E-4</v>
      </c>
      <c r="J48" s="77">
        <v>0.26150000000000001</v>
      </c>
      <c r="K48" s="83" t="s">
        <v>1139</v>
      </c>
      <c r="L48" s="84">
        <v>12.52469425078516</v>
      </c>
      <c r="M48" s="81">
        <v>1.2541094330778631E-3</v>
      </c>
      <c r="N48" s="86">
        <v>0.65771573940686878</v>
      </c>
      <c r="O48" s="81">
        <v>6.1398648960051837E-2</v>
      </c>
      <c r="P48" s="81">
        <v>6.405012737306212E-4</v>
      </c>
      <c r="Q48" s="81">
        <v>0.21152338019095085</v>
      </c>
      <c r="R48" s="81">
        <v>6.74676207353202E-2</v>
      </c>
      <c r="S48" s="46"/>
    </row>
    <row r="49" spans="1:19" ht="18">
      <c r="A49" s="37" t="s">
        <v>23</v>
      </c>
      <c r="B49" s="45">
        <v>126</v>
      </c>
      <c r="C49" s="45">
        <v>3</v>
      </c>
      <c r="D49" s="45">
        <v>0</v>
      </c>
      <c r="E49" s="45">
        <v>126</v>
      </c>
      <c r="F49" s="97">
        <v>2.6754999999999999E-3</v>
      </c>
      <c r="G49" s="97">
        <v>3.5750000000000001E-3</v>
      </c>
      <c r="H49" s="77">
        <v>0.10100000000000001</v>
      </c>
      <c r="I49" s="77">
        <v>0.33079999999999998</v>
      </c>
      <c r="J49" s="77">
        <v>0.1651</v>
      </c>
      <c r="K49" s="79" t="s">
        <v>1132</v>
      </c>
      <c r="L49" s="46"/>
      <c r="M49" s="86">
        <v>0.48410604144155284</v>
      </c>
      <c r="N49" s="81">
        <v>0.13112479290046558</v>
      </c>
      <c r="O49" s="81">
        <v>0.16381315627124066</v>
      </c>
      <c r="P49" s="81">
        <v>0.16481761308985643</v>
      </c>
      <c r="Q49" s="81">
        <v>4.4931726033397568E-2</v>
      </c>
      <c r="R49" s="81">
        <v>1.1206670263486946E-2</v>
      </c>
      <c r="S49" s="46"/>
    </row>
    <row r="50" spans="1:19" ht="18">
      <c r="A50" s="37" t="s">
        <v>25</v>
      </c>
      <c r="B50" s="45">
        <v>428</v>
      </c>
      <c r="C50" s="45">
        <v>14</v>
      </c>
      <c r="D50" s="45">
        <v>0</v>
      </c>
      <c r="E50" s="45">
        <v>428</v>
      </c>
      <c r="F50" s="97">
        <v>1.5E-6</v>
      </c>
      <c r="G50" s="97">
        <v>2.1489999999999999E-3</v>
      </c>
      <c r="H50" s="77">
        <v>1E-4</v>
      </c>
      <c r="I50" s="77">
        <v>1E-4</v>
      </c>
      <c r="J50" s="77">
        <v>8.9800000000000005E-2</v>
      </c>
      <c r="K50" s="83" t="s">
        <v>1139</v>
      </c>
      <c r="L50" s="84">
        <v>5.6180500464079159</v>
      </c>
      <c r="M50" s="81">
        <v>3.2522757151469149E-2</v>
      </c>
      <c r="N50" s="86">
        <v>0.53967391041035595</v>
      </c>
      <c r="O50" s="81">
        <v>0.17179468768163489</v>
      </c>
      <c r="P50" s="81">
        <v>1.3833719966244738E-2</v>
      </c>
      <c r="Q50" s="81">
        <v>0.18147551334226189</v>
      </c>
      <c r="R50" s="81">
        <v>6.0699411448033473E-2</v>
      </c>
      <c r="S50" s="46"/>
    </row>
    <row r="51" spans="1:19" ht="18">
      <c r="A51" s="37" t="s">
        <v>26</v>
      </c>
      <c r="B51" s="45">
        <v>381</v>
      </c>
      <c r="C51" s="45">
        <v>7</v>
      </c>
      <c r="D51" s="45">
        <v>0</v>
      </c>
      <c r="E51" s="45">
        <v>381</v>
      </c>
      <c r="F51" s="97">
        <v>9.4749999999999999E-4</v>
      </c>
      <c r="G51" s="97">
        <v>1.183E-3</v>
      </c>
      <c r="H51" s="77">
        <v>2.3699999999999999E-2</v>
      </c>
      <c r="I51" s="77">
        <v>5.21E-2</v>
      </c>
      <c r="J51" s="77">
        <v>5.9200000000000003E-2</v>
      </c>
      <c r="K51" s="79" t="s">
        <v>1132</v>
      </c>
      <c r="L51" s="46"/>
      <c r="M51" s="86">
        <v>0.42548841426491923</v>
      </c>
      <c r="N51" s="81">
        <v>0.1653417030008433</v>
      </c>
      <c r="O51" s="81">
        <v>0.16090823921871267</v>
      </c>
      <c r="P51" s="81">
        <v>0.15676035842164882</v>
      </c>
      <c r="Q51" s="81">
        <v>6.5000962999353942E-2</v>
      </c>
      <c r="R51" s="81">
        <v>2.6500322094522018E-2</v>
      </c>
      <c r="S51" s="46"/>
    </row>
    <row r="52" spans="1:19" ht="18">
      <c r="A52" s="37" t="s">
        <v>27</v>
      </c>
      <c r="B52" s="45">
        <v>551</v>
      </c>
      <c r="C52" s="45">
        <v>13</v>
      </c>
      <c r="D52" s="45">
        <v>1</v>
      </c>
      <c r="E52" s="45">
        <v>550</v>
      </c>
      <c r="F52" s="97">
        <v>2.1254999999999998E-3</v>
      </c>
      <c r="G52" s="97">
        <v>2.4450000000000001E-3</v>
      </c>
      <c r="H52" s="77">
        <v>8.4599999999999995E-2</v>
      </c>
      <c r="I52" s="77">
        <v>7.9899999999999999E-2</v>
      </c>
      <c r="J52" s="77">
        <v>0.113</v>
      </c>
      <c r="K52" s="79" t="s">
        <v>1132</v>
      </c>
      <c r="L52" s="46"/>
      <c r="M52" s="86">
        <v>0.44367023106356102</v>
      </c>
      <c r="N52" s="81">
        <v>0.16593855065810928</v>
      </c>
      <c r="O52" s="81">
        <v>0.15314214510534943</v>
      </c>
      <c r="P52" s="81">
        <v>0.15467104062574824</v>
      </c>
      <c r="Q52" s="81">
        <v>5.7165679889475511E-2</v>
      </c>
      <c r="R52" s="81">
        <v>2.5412352657756546E-2</v>
      </c>
      <c r="S52" s="46"/>
    </row>
    <row r="53" spans="1:19" ht="18">
      <c r="A53" s="37" t="s">
        <v>28</v>
      </c>
      <c r="B53" s="45">
        <v>2780</v>
      </c>
      <c r="C53" s="45">
        <v>46</v>
      </c>
      <c r="D53" s="45">
        <v>4</v>
      </c>
      <c r="E53" s="45">
        <v>2776</v>
      </c>
      <c r="F53" s="97">
        <v>1.5500000000000002E-3</v>
      </c>
      <c r="G53" s="97">
        <v>1.207E-3</v>
      </c>
      <c r="H53" s="77">
        <v>6.7900000000000002E-2</v>
      </c>
      <c r="I53" s="77">
        <v>9.1800000000000007E-2</v>
      </c>
      <c r="J53" s="77">
        <v>6.8199999999999997E-2</v>
      </c>
      <c r="K53" s="79" t="s">
        <v>1132</v>
      </c>
      <c r="L53" s="46"/>
      <c r="M53" s="86">
        <v>0.35936364341810006</v>
      </c>
      <c r="N53" s="81">
        <v>0.13136126697946446</v>
      </c>
      <c r="O53" s="81">
        <v>0.13157582359769074</v>
      </c>
      <c r="P53" s="81">
        <v>0.18326428489141977</v>
      </c>
      <c r="Q53" s="81">
        <v>6.6545396997054043E-2</v>
      </c>
      <c r="R53" s="81">
        <v>0.12788958411627097</v>
      </c>
      <c r="S53" s="46"/>
    </row>
    <row r="54" spans="1:19" ht="18">
      <c r="A54" s="37" t="s">
        <v>29</v>
      </c>
      <c r="B54" s="45">
        <v>997</v>
      </c>
      <c r="C54" s="45">
        <v>25</v>
      </c>
      <c r="D54" s="45">
        <v>4</v>
      </c>
      <c r="E54" s="45">
        <v>993</v>
      </c>
      <c r="F54" s="97">
        <v>1.934E-3</v>
      </c>
      <c r="G54" s="97">
        <v>1.694E-3</v>
      </c>
      <c r="H54" s="77">
        <v>7.3899999999999993E-2</v>
      </c>
      <c r="I54" s="77">
        <v>7.5800000000000006E-2</v>
      </c>
      <c r="J54" s="77">
        <v>6.1400000000000003E-2</v>
      </c>
      <c r="K54" s="79" t="s">
        <v>1132</v>
      </c>
      <c r="L54" s="46"/>
      <c r="M54" s="86">
        <v>0.44067324152309428</v>
      </c>
      <c r="N54" s="81">
        <v>0.16436836262117882</v>
      </c>
      <c r="O54" s="81">
        <v>0.15901873454810284</v>
      </c>
      <c r="P54" s="81">
        <v>0.15693504955121518</v>
      </c>
      <c r="Q54" s="81">
        <v>5.8318584317961136E-2</v>
      </c>
      <c r="R54" s="81">
        <v>2.068602743844767E-2</v>
      </c>
      <c r="S54" s="46"/>
    </row>
    <row r="55" spans="1:19" ht="18">
      <c r="A55" s="37" t="s">
        <v>31</v>
      </c>
      <c r="B55" s="45">
        <v>749</v>
      </c>
      <c r="C55" s="45">
        <v>16</v>
      </c>
      <c r="D55" s="45">
        <v>0</v>
      </c>
      <c r="E55" s="45">
        <v>749</v>
      </c>
      <c r="F55" s="97">
        <v>1.2360000000000001E-3</v>
      </c>
      <c r="G55" s="97">
        <v>1.2539999999999999E-3</v>
      </c>
      <c r="H55" s="77">
        <v>7.0599999999999996E-2</v>
      </c>
      <c r="I55" s="77">
        <v>0.15690000000000001</v>
      </c>
      <c r="J55" s="77">
        <v>6.9199999999999998E-2</v>
      </c>
      <c r="K55" s="79" t="s">
        <v>1132</v>
      </c>
      <c r="L55" s="46"/>
      <c r="M55" s="86">
        <v>0.38432548029880503</v>
      </c>
      <c r="N55" s="81">
        <v>0.13954579776997275</v>
      </c>
      <c r="O55" s="81">
        <v>0.1479556914446104</v>
      </c>
      <c r="P55" s="81">
        <v>0.21869582705272098</v>
      </c>
      <c r="Q55" s="81">
        <v>7.6558055411589859E-2</v>
      </c>
      <c r="R55" s="81">
        <v>3.2919148022300927E-2</v>
      </c>
      <c r="S55" s="46"/>
    </row>
    <row r="56" spans="1:19" ht="18">
      <c r="A56" s="37" t="s">
        <v>32</v>
      </c>
      <c r="B56" s="45">
        <v>97</v>
      </c>
      <c r="C56" s="45">
        <v>4</v>
      </c>
      <c r="D56" s="45">
        <v>0</v>
      </c>
      <c r="E56" s="45">
        <v>97</v>
      </c>
      <c r="F56" s="97">
        <v>5.5000000000000007E-6</v>
      </c>
      <c r="G56" s="97">
        <v>9.9999999999999995E-7</v>
      </c>
      <c r="H56" s="77">
        <v>1E-4</v>
      </c>
      <c r="I56" s="77">
        <v>1E-4</v>
      </c>
      <c r="J56" s="77">
        <v>1E-4</v>
      </c>
      <c r="K56" s="79" t="s">
        <v>1132</v>
      </c>
      <c r="L56" s="46"/>
      <c r="M56" s="86">
        <v>0.5718511148058768</v>
      </c>
      <c r="N56" s="81">
        <v>0.13103453929357289</v>
      </c>
      <c r="O56" s="81">
        <v>0.13103453929357289</v>
      </c>
      <c r="P56" s="81">
        <v>0.13103453929357289</v>
      </c>
      <c r="Q56" s="81">
        <v>2.8912189380945755E-2</v>
      </c>
      <c r="R56" s="81">
        <v>6.1330779324588617E-3</v>
      </c>
      <c r="S56" s="46"/>
    </row>
    <row r="57" spans="1:19" ht="18">
      <c r="A57" s="37" t="s">
        <v>33</v>
      </c>
      <c r="B57" s="45">
        <v>466</v>
      </c>
      <c r="C57" s="45">
        <v>10</v>
      </c>
      <c r="D57" s="45">
        <v>0</v>
      </c>
      <c r="E57" s="45">
        <v>466</v>
      </c>
      <c r="F57" s="97">
        <v>1.5E-6</v>
      </c>
      <c r="G57" s="97">
        <v>1.9999999999999999E-6</v>
      </c>
      <c r="H57" s="77">
        <v>6.8999999999999999E-3</v>
      </c>
      <c r="I57" s="77">
        <v>1E-4</v>
      </c>
      <c r="J57" s="77">
        <v>1E-4</v>
      </c>
      <c r="K57" s="79" t="s">
        <v>1132</v>
      </c>
      <c r="L57" s="46"/>
      <c r="M57" s="86">
        <v>0.42278026728528773</v>
      </c>
      <c r="N57" s="81">
        <v>0.16280782426189011</v>
      </c>
      <c r="O57" s="81">
        <v>0.18008870102605065</v>
      </c>
      <c r="P57" s="81">
        <v>0.15410982737270745</v>
      </c>
      <c r="Q57" s="81">
        <v>5.9630343052395909E-2</v>
      </c>
      <c r="R57" s="81">
        <v>2.0583037001667994E-2</v>
      </c>
      <c r="S57" s="46"/>
    </row>
    <row r="58" spans="1:19" ht="18">
      <c r="A58" s="37" t="s">
        <v>34</v>
      </c>
      <c r="B58" s="45">
        <v>517</v>
      </c>
      <c r="C58" s="45">
        <v>10</v>
      </c>
      <c r="D58" s="45">
        <v>16</v>
      </c>
      <c r="E58" s="45">
        <v>501</v>
      </c>
      <c r="F58" s="97">
        <v>4.8034999999999996E-3</v>
      </c>
      <c r="G58" s="97">
        <v>9.0000000000000002E-6</v>
      </c>
      <c r="H58" s="77">
        <v>2.2499999999999999E-2</v>
      </c>
      <c r="I58" s="77">
        <v>8.0699999999999994E-2</v>
      </c>
      <c r="J58" s="77">
        <v>1E-4</v>
      </c>
      <c r="K58" s="90" t="s">
        <v>1180</v>
      </c>
      <c r="L58" s="84">
        <v>5.3058758052193298</v>
      </c>
      <c r="M58" s="81">
        <v>3.3550686815900191E-2</v>
      </c>
      <c r="N58" s="81">
        <v>0.10292972080133385</v>
      </c>
      <c r="O58" s="81">
        <v>1.6018886510676338E-2</v>
      </c>
      <c r="P58" s="81">
        <v>0.16110952819356411</v>
      </c>
      <c r="Q58" s="86">
        <v>0.47627491366523039</v>
      </c>
      <c r="R58" s="81">
        <v>0.21011626401329503</v>
      </c>
      <c r="S58" s="46"/>
    </row>
    <row r="59" spans="1:19" ht="18">
      <c r="A59" s="37" t="s">
        <v>36</v>
      </c>
      <c r="B59" s="45">
        <v>262</v>
      </c>
      <c r="C59" s="45">
        <v>5</v>
      </c>
      <c r="D59" s="45">
        <v>0</v>
      </c>
      <c r="E59" s="45">
        <v>262</v>
      </c>
      <c r="F59" s="97">
        <v>1.5E-6</v>
      </c>
      <c r="G59" s="97">
        <v>1.9999999999999999E-6</v>
      </c>
      <c r="H59" s="77">
        <v>1E-4</v>
      </c>
      <c r="I59" s="77">
        <v>1E-4</v>
      </c>
      <c r="J59" s="77">
        <v>1E-4</v>
      </c>
      <c r="K59" s="79" t="s">
        <v>1132</v>
      </c>
      <c r="L59" s="46"/>
      <c r="M59" s="86">
        <v>0.47899695377405227</v>
      </c>
      <c r="N59" s="81">
        <v>0.15259692360954619</v>
      </c>
      <c r="O59" s="81">
        <v>0.15259692360954619</v>
      </c>
      <c r="P59" s="81">
        <v>0.15259692360954619</v>
      </c>
      <c r="Q59" s="81">
        <v>4.8158175303327715E-2</v>
      </c>
      <c r="R59" s="81">
        <v>1.5054100093981705E-2</v>
      </c>
      <c r="S59" s="46"/>
    </row>
    <row r="60" spans="1:19" ht="18">
      <c r="A60" s="37" t="s">
        <v>37</v>
      </c>
      <c r="B60" s="45">
        <v>675</v>
      </c>
      <c r="C60" s="45">
        <v>12</v>
      </c>
      <c r="D60" s="45">
        <v>8</v>
      </c>
      <c r="E60" s="45">
        <v>667</v>
      </c>
      <c r="F60" s="97">
        <v>4.95E-4</v>
      </c>
      <c r="G60" s="97">
        <v>5.7949999999999998E-3</v>
      </c>
      <c r="H60" s="77">
        <v>5.3699999999999998E-2</v>
      </c>
      <c r="I60" s="77">
        <v>1.6899999999999998E-2</v>
      </c>
      <c r="J60" s="77">
        <v>0.15909999999999999</v>
      </c>
      <c r="K60" s="83" t="s">
        <v>1139</v>
      </c>
      <c r="L60" s="84">
        <v>3.319349862747913</v>
      </c>
      <c r="M60" s="81">
        <v>7.2839376174415077E-2</v>
      </c>
      <c r="N60" s="86">
        <v>0.38296041236593986</v>
      </c>
      <c r="O60" s="81">
        <v>3.8131344029943011E-2</v>
      </c>
      <c r="P60" s="81">
        <v>9.2665999176916605E-2</v>
      </c>
      <c r="Q60" s="81">
        <v>0.29325585439756985</v>
      </c>
      <c r="R60" s="81">
        <v>0.1201470138552156</v>
      </c>
      <c r="S60" s="46"/>
    </row>
    <row r="61" spans="1:19" ht="18">
      <c r="A61" s="37" t="s">
        <v>38</v>
      </c>
      <c r="B61" s="45">
        <v>126</v>
      </c>
      <c r="C61" s="45">
        <v>4</v>
      </c>
      <c r="D61" s="45">
        <v>0</v>
      </c>
      <c r="E61" s="45">
        <v>126</v>
      </c>
      <c r="F61" s="97">
        <v>9.9999999999999995E-7</v>
      </c>
      <c r="G61" s="97">
        <v>3.4780000000000002E-3</v>
      </c>
      <c r="H61" s="77">
        <v>7.5899999999999995E-2</v>
      </c>
      <c r="I61" s="77">
        <v>1E-4</v>
      </c>
      <c r="J61" s="77">
        <v>0.29720000000000002</v>
      </c>
      <c r="K61" s="79" t="s">
        <v>1132</v>
      </c>
      <c r="L61" s="46"/>
      <c r="M61" s="86">
        <v>0.45632760456146798</v>
      </c>
      <c r="N61" s="81">
        <v>0.18179133045235607</v>
      </c>
      <c r="O61" s="81">
        <v>0.13435055866393228</v>
      </c>
      <c r="P61" s="81">
        <v>0.1549218030746394</v>
      </c>
      <c r="Q61" s="81">
        <v>5.8113624917747964E-2</v>
      </c>
      <c r="R61" s="81">
        <v>1.4495078329856201E-2</v>
      </c>
      <c r="S61" s="46"/>
    </row>
    <row r="62" spans="1:19" ht="18">
      <c r="A62" s="37" t="s">
        <v>39</v>
      </c>
      <c r="B62" s="45">
        <v>890</v>
      </c>
      <c r="C62" s="45">
        <v>23</v>
      </c>
      <c r="D62" s="45">
        <v>0</v>
      </c>
      <c r="E62" s="45">
        <v>890</v>
      </c>
      <c r="F62" s="97">
        <v>2.4999999999999998E-6</v>
      </c>
      <c r="G62" s="97">
        <v>5.1900000000000004E-4</v>
      </c>
      <c r="H62" s="77">
        <v>4.8999999999999998E-3</v>
      </c>
      <c r="I62" s="77">
        <v>1E-4</v>
      </c>
      <c r="J62" s="77">
        <v>3.4500000000000003E-2</v>
      </c>
      <c r="K62" s="79" t="s">
        <v>1132</v>
      </c>
      <c r="L62" s="46"/>
      <c r="M62" s="86">
        <v>0.2921061622736823</v>
      </c>
      <c r="N62" s="81">
        <v>0.27117820171798446</v>
      </c>
      <c r="O62" s="81">
        <v>0.12574866287090269</v>
      </c>
      <c r="P62" s="81">
        <v>0.15067017490941051</v>
      </c>
      <c r="Q62" s="81">
        <v>0.11821694848456643</v>
      </c>
      <c r="R62" s="81">
        <v>4.2079849743453752E-2</v>
      </c>
      <c r="S62" s="46"/>
    </row>
    <row r="63" spans="1:19" ht="18">
      <c r="A63" s="37" t="s">
        <v>40</v>
      </c>
      <c r="B63" s="45">
        <v>519</v>
      </c>
      <c r="C63" s="45">
        <v>7</v>
      </c>
      <c r="D63" s="45">
        <v>1</v>
      </c>
      <c r="E63" s="45">
        <v>518</v>
      </c>
      <c r="F63" s="97">
        <v>3.5885000000000001E-3</v>
      </c>
      <c r="G63" s="97">
        <v>9.3360000000000005E-3</v>
      </c>
      <c r="H63" s="77">
        <v>0.23630000000000001</v>
      </c>
      <c r="I63" s="77">
        <v>0.25069999999999998</v>
      </c>
      <c r="J63" s="77">
        <v>0.4929</v>
      </c>
      <c r="K63" s="87" t="s">
        <v>1146</v>
      </c>
      <c r="L63" s="46">
        <v>0.16251234331321029</v>
      </c>
      <c r="M63" s="81">
        <v>0.23155181061913968</v>
      </c>
      <c r="N63" s="81">
        <v>0.21422049265872301</v>
      </c>
      <c r="O63" s="86">
        <v>0.25115237436243626</v>
      </c>
      <c r="P63" s="81">
        <v>7.9801940732253163E-2</v>
      </c>
      <c r="Q63" s="81">
        <v>7.3570937926800237E-2</v>
      </c>
      <c r="R63" s="81">
        <v>0.14970244370064764</v>
      </c>
      <c r="S63" s="46"/>
    </row>
    <row r="64" spans="1:19" ht="18">
      <c r="A64" s="37" t="s">
        <v>41</v>
      </c>
      <c r="B64" s="45">
        <v>238</v>
      </c>
      <c r="C64" s="45">
        <v>5</v>
      </c>
      <c r="D64" s="45">
        <v>0</v>
      </c>
      <c r="E64" s="45">
        <v>238</v>
      </c>
      <c r="F64" s="97">
        <v>9.9999999999999995E-7</v>
      </c>
      <c r="G64" s="97">
        <v>1.9999999999999999E-6</v>
      </c>
      <c r="H64" s="77">
        <v>1E-4</v>
      </c>
      <c r="I64" s="77">
        <v>1E-4</v>
      </c>
      <c r="J64" s="77">
        <v>1E-4</v>
      </c>
      <c r="K64" s="79" t="s">
        <v>1132</v>
      </c>
      <c r="L64" s="46"/>
      <c r="M64" s="86">
        <v>0.48370765096916962</v>
      </c>
      <c r="N64" s="81">
        <v>0.15161445786380887</v>
      </c>
      <c r="O64" s="81">
        <v>0.15161445786380887</v>
      </c>
      <c r="P64" s="81">
        <v>0.15161445786380887</v>
      </c>
      <c r="Q64" s="81">
        <v>4.7021554005485397E-2</v>
      </c>
      <c r="R64" s="81">
        <v>1.4427421433918409E-2</v>
      </c>
      <c r="S64" s="46"/>
    </row>
    <row r="65" spans="1:19" ht="18">
      <c r="A65" s="37" t="s">
        <v>42</v>
      </c>
      <c r="B65" s="45">
        <v>806</v>
      </c>
      <c r="C65" s="45">
        <v>17</v>
      </c>
      <c r="D65" s="45">
        <v>0</v>
      </c>
      <c r="E65" s="45">
        <v>806</v>
      </c>
      <c r="F65" s="97">
        <v>3.4999999999999999E-6</v>
      </c>
      <c r="G65" s="97">
        <v>1.173E-3</v>
      </c>
      <c r="H65" s="77">
        <v>1E-4</v>
      </c>
      <c r="I65" s="77">
        <v>1E-4</v>
      </c>
      <c r="J65" s="77">
        <v>2.8299999999999999E-2</v>
      </c>
      <c r="K65" s="83" t="s">
        <v>1139</v>
      </c>
      <c r="L65" s="84">
        <v>5.3471806086872675</v>
      </c>
      <c r="M65" s="81">
        <v>3.8671026839420926E-2</v>
      </c>
      <c r="N65" s="86">
        <v>0.56041689578244336</v>
      </c>
      <c r="O65" s="81">
        <v>0.11597561616236368</v>
      </c>
      <c r="P65" s="81">
        <v>1.9124743416918277E-2</v>
      </c>
      <c r="Q65" s="81">
        <v>0.19685043165129446</v>
      </c>
      <c r="R65" s="81">
        <v>6.8961286147559281E-2</v>
      </c>
    </row>
    <row r="66" spans="1:19" ht="18">
      <c r="A66" s="37" t="s">
        <v>43</v>
      </c>
      <c r="B66" s="45">
        <v>211</v>
      </c>
      <c r="C66" s="45">
        <v>5</v>
      </c>
      <c r="D66" s="45">
        <v>1</v>
      </c>
      <c r="E66" s="45">
        <v>210</v>
      </c>
      <c r="F66" s="97">
        <v>5.6694999999999992E-3</v>
      </c>
      <c r="G66" s="97">
        <v>2.1310000000000001E-3</v>
      </c>
      <c r="H66" s="77">
        <v>9.6100000000000005E-2</v>
      </c>
      <c r="I66" s="77">
        <v>0.64829999999999999</v>
      </c>
      <c r="J66" s="77">
        <v>0.16339999999999999</v>
      </c>
      <c r="K66" s="90" t="s">
        <v>1161</v>
      </c>
      <c r="L66" s="46">
        <v>1.5395208497407111</v>
      </c>
      <c r="M66" s="81">
        <v>0.19304829269593873</v>
      </c>
      <c r="N66" s="81">
        <v>5.9283783530976908E-2</v>
      </c>
      <c r="O66" s="81">
        <v>0.12560107384233496</v>
      </c>
      <c r="P66" s="86">
        <v>0.41683931161989857</v>
      </c>
      <c r="Q66" s="81">
        <v>0.13612027739033369</v>
      </c>
      <c r="R66" s="81">
        <v>6.9107260920517249E-2</v>
      </c>
    </row>
    <row r="67" spans="1:19" ht="18">
      <c r="A67" s="37" t="s">
        <v>44</v>
      </c>
      <c r="B67" s="45">
        <v>1072</v>
      </c>
      <c r="C67" s="45">
        <v>20</v>
      </c>
      <c r="D67" s="45">
        <v>4</v>
      </c>
      <c r="E67" s="45">
        <v>1068</v>
      </c>
      <c r="F67" s="97">
        <v>1.0455E-3</v>
      </c>
      <c r="G67" s="97">
        <v>4.1149999999999997E-3</v>
      </c>
      <c r="H67" s="77">
        <v>3.2500000000000001E-2</v>
      </c>
      <c r="I67" s="77">
        <v>4.4200000000000003E-2</v>
      </c>
      <c r="J67" s="77">
        <v>0.1217</v>
      </c>
      <c r="K67" s="83" t="s">
        <v>1139</v>
      </c>
      <c r="L67" s="84">
        <v>4.584845140681864</v>
      </c>
      <c r="M67" s="81">
        <v>5.162072867050102E-2</v>
      </c>
      <c r="N67" s="86">
        <v>0.51098788452681854</v>
      </c>
      <c r="O67" s="81">
        <v>0.1003276049151986</v>
      </c>
      <c r="P67" s="81">
        <v>1.8466344896990096E-2</v>
      </c>
      <c r="Q67" s="81">
        <v>0.20020036028428922</v>
      </c>
      <c r="R67" s="81">
        <v>0.1183970767062025</v>
      </c>
    </row>
    <row r="68" spans="1:19" ht="18">
      <c r="A68" s="37" t="s">
        <v>45</v>
      </c>
      <c r="B68" s="45">
        <v>617</v>
      </c>
      <c r="C68" s="45">
        <v>6</v>
      </c>
      <c r="D68" s="45">
        <v>7</v>
      </c>
      <c r="E68" s="45">
        <v>610</v>
      </c>
      <c r="F68" s="97">
        <v>3.8455E-3</v>
      </c>
      <c r="G68" s="97">
        <v>9.4970000000000002E-3</v>
      </c>
      <c r="H68" s="77">
        <v>8.2400000000000001E-2</v>
      </c>
      <c r="I68" s="77">
        <v>0.1003</v>
      </c>
      <c r="J68" s="77">
        <v>0.33239999999999997</v>
      </c>
      <c r="K68" s="83" t="s">
        <v>1139</v>
      </c>
      <c r="L68" s="84">
        <v>6.0084575248165493</v>
      </c>
      <c r="M68" s="81">
        <v>2.00550241220054E-2</v>
      </c>
      <c r="N68" s="86">
        <v>0.40452294709596526</v>
      </c>
      <c r="O68" s="81">
        <v>0.17206038046447084</v>
      </c>
      <c r="P68" s="81">
        <v>7.5445350325931901E-3</v>
      </c>
      <c r="Q68" s="81">
        <v>0.14897360658903305</v>
      </c>
      <c r="R68" s="81">
        <v>0.24684350669593225</v>
      </c>
    </row>
    <row r="69" spans="1:19" ht="18">
      <c r="A69" s="37" t="s">
        <v>47</v>
      </c>
      <c r="B69" s="45">
        <v>1161</v>
      </c>
      <c r="C69" s="45">
        <v>14</v>
      </c>
      <c r="D69" s="45">
        <v>1</v>
      </c>
      <c r="E69" s="45">
        <v>1160</v>
      </c>
      <c r="F69" s="97">
        <v>1.8205000000000001E-3</v>
      </c>
      <c r="G69" s="97">
        <v>2.2239999999999998E-3</v>
      </c>
      <c r="H69" s="77">
        <v>4.8300000000000003E-2</v>
      </c>
      <c r="I69" s="77">
        <v>0.10299999999999999</v>
      </c>
      <c r="J69" s="77">
        <v>0.10299999999999999</v>
      </c>
      <c r="K69" s="87" t="s">
        <v>1146</v>
      </c>
      <c r="L69" s="46">
        <v>4.8225809914583806E-3</v>
      </c>
      <c r="M69" s="81">
        <v>0.24178089552652565</v>
      </c>
      <c r="N69" s="81">
        <v>0.15466681400138513</v>
      </c>
      <c r="O69" s="86">
        <v>0.24236460296323301</v>
      </c>
      <c r="P69" s="81">
        <v>0.16066142753588866</v>
      </c>
      <c r="Q69" s="81">
        <v>0.12834424996091859</v>
      </c>
      <c r="R69" s="81">
        <v>7.2182010012048936E-2</v>
      </c>
    </row>
    <row r="70" spans="1:19">
      <c r="B70" s="46"/>
      <c r="C70" s="46"/>
      <c r="D70" s="46"/>
      <c r="E70" s="46"/>
      <c r="F70" s="97"/>
      <c r="G70" s="97"/>
      <c r="H70" s="77"/>
      <c r="I70" s="77"/>
      <c r="J70" s="77"/>
      <c r="K70" s="45"/>
      <c r="L70" s="46"/>
      <c r="M70" s="81"/>
      <c r="N70" s="81"/>
      <c r="O70" s="81"/>
      <c r="P70" s="81"/>
      <c r="Q70" s="81"/>
      <c r="R70" s="81"/>
    </row>
    <row r="71" spans="1:19">
      <c r="A71" s="36" t="s">
        <v>1181</v>
      </c>
      <c r="B71" s="45"/>
      <c r="C71" s="45"/>
      <c r="D71" s="45"/>
      <c r="E71" s="45"/>
      <c r="F71" s="45"/>
      <c r="G71" s="92"/>
      <c r="H71" s="93"/>
      <c r="I71" s="92"/>
      <c r="J71" s="92"/>
      <c r="K71" s="92"/>
      <c r="L71" s="46"/>
      <c r="M71" s="92"/>
      <c r="N71" s="93"/>
      <c r="O71" s="92"/>
      <c r="P71" s="93"/>
      <c r="Q71" s="92"/>
      <c r="R71" s="93"/>
      <c r="S71" s="94"/>
    </row>
    <row r="72" spans="1:19">
      <c r="B72" s="45"/>
      <c r="C72" s="45"/>
      <c r="D72" s="45"/>
      <c r="E72" s="45"/>
      <c r="F72" s="47" t="s">
        <v>1120</v>
      </c>
      <c r="G72" s="95"/>
      <c r="H72" s="47" t="s">
        <v>1121</v>
      </c>
      <c r="I72" s="45"/>
      <c r="J72" s="48"/>
      <c r="K72" s="45"/>
      <c r="L72" s="46"/>
      <c r="M72" s="47" t="s">
        <v>1122</v>
      </c>
      <c r="N72" s="45"/>
      <c r="O72" s="45"/>
      <c r="P72" s="45"/>
      <c r="Q72" s="45"/>
      <c r="R72" s="48"/>
    </row>
    <row r="73" spans="1:19">
      <c r="A73" s="49" t="s">
        <v>1123</v>
      </c>
      <c r="B73" s="50" t="s">
        <v>1124</v>
      </c>
      <c r="C73" s="50" t="s">
        <v>1125</v>
      </c>
      <c r="D73" s="50" t="s">
        <v>1126</v>
      </c>
      <c r="E73" s="50" t="s">
        <v>1127</v>
      </c>
      <c r="F73" s="51" t="s">
        <v>1128</v>
      </c>
      <c r="G73" s="52" t="s">
        <v>147</v>
      </c>
      <c r="H73" s="53" t="s">
        <v>1129</v>
      </c>
      <c r="I73" s="54" t="s">
        <v>1128</v>
      </c>
      <c r="J73" s="55" t="s">
        <v>147</v>
      </c>
      <c r="K73" s="56" t="s">
        <v>1130</v>
      </c>
      <c r="L73" s="57" t="s">
        <v>1131</v>
      </c>
      <c r="M73" s="58" t="s">
        <v>1132</v>
      </c>
      <c r="N73" s="59" t="s">
        <v>717</v>
      </c>
      <c r="O73" s="59" t="s">
        <v>1133</v>
      </c>
      <c r="P73" s="59" t="s">
        <v>1134</v>
      </c>
      <c r="Q73" s="59" t="s">
        <v>1135</v>
      </c>
      <c r="R73" s="60" t="s">
        <v>1136</v>
      </c>
    </row>
    <row r="74" spans="1:19" ht="18">
      <c r="A74" s="61" t="s">
        <v>1182</v>
      </c>
      <c r="B74" s="98">
        <v>32484</v>
      </c>
      <c r="C74" s="98">
        <v>497</v>
      </c>
      <c r="D74" s="98">
        <v>365</v>
      </c>
      <c r="E74" s="62">
        <v>32119</v>
      </c>
      <c r="F74" s="96">
        <v>4.4095000000000002E-3</v>
      </c>
      <c r="G74" s="96">
        <v>5.9449999999999998E-3</v>
      </c>
      <c r="H74" s="66">
        <v>0.15310000000000001</v>
      </c>
      <c r="I74" s="66">
        <v>0.18970000000000001</v>
      </c>
      <c r="J74" s="66">
        <v>0.25919999999999999</v>
      </c>
      <c r="K74" s="68" t="s">
        <v>1183</v>
      </c>
      <c r="L74" s="69">
        <v>52.59688357351115</v>
      </c>
      <c r="M74" s="72">
        <v>2.0922321107031269E-12</v>
      </c>
      <c r="N74" s="72">
        <v>1.6202413841230796E-2</v>
      </c>
      <c r="O74" s="72">
        <v>4.5937441921168175E-5</v>
      </c>
      <c r="P74" s="72">
        <v>6.0512815172887995E-12</v>
      </c>
      <c r="Q74" s="71">
        <v>0.55192239158395873</v>
      </c>
      <c r="R74" s="72">
        <v>0.43182925712474574</v>
      </c>
    </row>
    <row r="75" spans="1:19" ht="18">
      <c r="A75" s="37" t="s">
        <v>142</v>
      </c>
      <c r="B75" s="93">
        <v>824</v>
      </c>
      <c r="C75" s="93">
        <v>12</v>
      </c>
      <c r="D75" s="93">
        <v>0</v>
      </c>
      <c r="E75" s="45">
        <v>824</v>
      </c>
      <c r="F75" s="97">
        <v>4.8365000000000005E-3</v>
      </c>
      <c r="G75" s="97">
        <v>2.9619999999999998E-3</v>
      </c>
      <c r="H75" s="77">
        <v>7.9500000000000001E-2</v>
      </c>
      <c r="I75" s="77">
        <v>0.1108</v>
      </c>
      <c r="J75" s="77">
        <v>0.22800000000000001</v>
      </c>
      <c r="K75" s="83" t="s">
        <v>1139</v>
      </c>
      <c r="L75" s="46">
        <v>8.7762399985876982E-2</v>
      </c>
      <c r="M75" s="81">
        <v>0.26245255333037881</v>
      </c>
      <c r="N75" s="86">
        <v>0.27422570727449258</v>
      </c>
      <c r="O75" s="81">
        <v>0.15712434786342333</v>
      </c>
      <c r="P75" s="81">
        <v>0.10063111624696258</v>
      </c>
      <c r="Q75" s="81">
        <v>0.12608715843582174</v>
      </c>
      <c r="R75" s="81">
        <v>7.9479116848920894E-2</v>
      </c>
    </row>
    <row r="76" spans="1:19" ht="18">
      <c r="A76" s="37" t="s">
        <v>105</v>
      </c>
      <c r="B76" s="93">
        <v>620</v>
      </c>
      <c r="C76" s="93">
        <v>7</v>
      </c>
      <c r="D76" s="93">
        <v>10</v>
      </c>
      <c r="E76" s="45">
        <v>610</v>
      </c>
      <c r="F76" s="97">
        <v>1.0960000000000001E-2</v>
      </c>
      <c r="G76" s="97">
        <v>8.1099999999999992E-3</v>
      </c>
      <c r="H76" s="77">
        <v>0.16500000000000001</v>
      </c>
      <c r="I76" s="77">
        <v>0.28760000000000002</v>
      </c>
      <c r="J76" s="77">
        <v>0.2167</v>
      </c>
      <c r="K76" s="87" t="s">
        <v>1146</v>
      </c>
      <c r="L76" s="46">
        <v>0.3596855248160864</v>
      </c>
      <c r="M76" s="81">
        <v>0.25147251267408544</v>
      </c>
      <c r="N76" s="81">
        <v>9.4164612962477107E-2</v>
      </c>
      <c r="O76" s="86">
        <v>0.30101992315208487</v>
      </c>
      <c r="P76" s="81">
        <v>0.21394060984853089</v>
      </c>
      <c r="Q76" s="81">
        <v>8.8613404746933647E-2</v>
      </c>
      <c r="R76" s="81">
        <v>5.0788936615888007E-2</v>
      </c>
    </row>
    <row r="77" spans="1:19" ht="18">
      <c r="A77" s="37" t="s">
        <v>48</v>
      </c>
      <c r="B77" s="93">
        <v>162</v>
      </c>
      <c r="C77" s="93">
        <v>5</v>
      </c>
      <c r="D77" s="93">
        <v>0</v>
      </c>
      <c r="E77" s="45">
        <v>162</v>
      </c>
      <c r="F77" s="97">
        <v>1.9999999999999999E-6</v>
      </c>
      <c r="G77" s="97">
        <v>3.0000000000000001E-3</v>
      </c>
      <c r="H77" s="77">
        <v>1.6299999999999999E-2</v>
      </c>
      <c r="I77" s="77">
        <v>1E-4</v>
      </c>
      <c r="J77" s="77">
        <v>0.1762</v>
      </c>
      <c r="K77" s="79" t="s">
        <v>1132</v>
      </c>
      <c r="L77" s="46"/>
      <c r="M77" s="86">
        <v>0.33456555170630869</v>
      </c>
      <c r="N77" s="81">
        <v>0.29005538820707139</v>
      </c>
      <c r="O77" s="81">
        <v>0.13794718555870028</v>
      </c>
      <c r="P77" s="81">
        <v>0.11858439468964657</v>
      </c>
      <c r="Q77" s="81">
        <v>9.2298095450103923E-2</v>
      </c>
      <c r="R77" s="81">
        <v>2.6549384388169062E-2</v>
      </c>
    </row>
    <row r="78" spans="1:19">
      <c r="A78" s="37" t="s">
        <v>50</v>
      </c>
      <c r="B78" s="93">
        <v>324</v>
      </c>
      <c r="C78" s="93">
        <v>7</v>
      </c>
      <c r="D78" s="93">
        <v>1</v>
      </c>
      <c r="E78" s="45">
        <v>323</v>
      </c>
      <c r="F78" s="97">
        <v>1.1549500000000001E-2</v>
      </c>
      <c r="G78" s="97">
        <v>1.371E-3</v>
      </c>
      <c r="H78" s="77">
        <v>0.2429</v>
      </c>
      <c r="I78" s="77">
        <v>0.38669999999999999</v>
      </c>
      <c r="J78" s="77">
        <v>5.0900000000000001E-2</v>
      </c>
      <c r="K78" s="45" t="s">
        <v>1184</v>
      </c>
      <c r="L78" s="46">
        <v>0.87599440072835932</v>
      </c>
      <c r="M78" s="81">
        <v>0.2176891900703895</v>
      </c>
      <c r="N78" s="86">
        <v>0.33733129281916113</v>
      </c>
      <c r="O78" s="81">
        <v>7.1899083099576072E-2</v>
      </c>
      <c r="P78" s="81">
        <v>0.1346801236245832</v>
      </c>
      <c r="Q78" s="81">
        <v>0.15925141833114068</v>
      </c>
      <c r="R78" s="81">
        <v>7.9148892055149453E-2</v>
      </c>
    </row>
    <row r="79" spans="1:19" ht="18">
      <c r="A79" s="37" t="s">
        <v>52</v>
      </c>
      <c r="B79" s="93">
        <v>624</v>
      </c>
      <c r="C79" s="93">
        <v>17</v>
      </c>
      <c r="D79" s="93">
        <v>0</v>
      </c>
      <c r="E79" s="45">
        <v>624</v>
      </c>
      <c r="F79" s="97">
        <v>6.135E-4</v>
      </c>
      <c r="G79" s="97">
        <v>1.4729999999999999E-3</v>
      </c>
      <c r="H79" s="77">
        <v>3.3399999999999999E-2</v>
      </c>
      <c r="I79" s="77">
        <v>3.3099999999999997E-2</v>
      </c>
      <c r="J79" s="77">
        <v>4.07E-2</v>
      </c>
      <c r="K79" s="79" t="s">
        <v>1132</v>
      </c>
      <c r="L79" s="46"/>
      <c r="M79" s="86">
        <v>0.44942768586885645</v>
      </c>
      <c r="N79" s="81">
        <v>0.16059262929717022</v>
      </c>
      <c r="O79" s="81">
        <v>0.15723490631133574</v>
      </c>
      <c r="P79" s="81">
        <v>0.15635184834441723</v>
      </c>
      <c r="Q79" s="81">
        <v>5.5621295722898742E-2</v>
      </c>
      <c r="R79" s="81">
        <v>2.0771634455321701E-2</v>
      </c>
    </row>
    <row r="80" spans="1:19" ht="18">
      <c r="A80" s="37" t="s">
        <v>53</v>
      </c>
      <c r="B80" s="93">
        <v>597</v>
      </c>
      <c r="C80" s="93">
        <v>11</v>
      </c>
      <c r="D80" s="93">
        <v>2</v>
      </c>
      <c r="E80" s="45">
        <v>595</v>
      </c>
      <c r="F80" s="97">
        <v>1.2930000000000001E-3</v>
      </c>
      <c r="G80" s="97">
        <v>1.4289999999999999E-3</v>
      </c>
      <c r="H80" s="77">
        <v>7.3200000000000001E-2</v>
      </c>
      <c r="I80" s="77">
        <v>5.4300000000000001E-2</v>
      </c>
      <c r="J80" s="77">
        <v>4.1399999999999999E-2</v>
      </c>
      <c r="K80" s="79" t="s">
        <v>1132</v>
      </c>
      <c r="L80" s="46"/>
      <c r="M80" s="86">
        <v>0.40293007166103145</v>
      </c>
      <c r="N80" s="81">
        <v>0.17823233879731859</v>
      </c>
      <c r="O80" s="81">
        <v>0.18977913968348883</v>
      </c>
      <c r="P80" s="81">
        <v>0.14512232004300257</v>
      </c>
      <c r="Q80" s="81">
        <v>6.5875675608996445E-2</v>
      </c>
      <c r="R80" s="81">
        <v>1.8060454206162296E-2</v>
      </c>
    </row>
    <row r="81" spans="1:19" ht="18">
      <c r="A81" s="37" t="s">
        <v>664</v>
      </c>
      <c r="B81" s="93">
        <v>100</v>
      </c>
      <c r="C81" s="93">
        <v>2</v>
      </c>
      <c r="D81" s="93">
        <v>3</v>
      </c>
      <c r="E81" s="45">
        <v>97</v>
      </c>
      <c r="F81" s="97">
        <v>2.4188000000000001E-2</v>
      </c>
      <c r="G81" s="97">
        <v>3.0000000000000001E-6</v>
      </c>
      <c r="H81" s="77">
        <v>0.22900000000000001</v>
      </c>
      <c r="I81" s="77">
        <v>1.3733</v>
      </c>
      <c r="J81" s="77">
        <v>1E-4</v>
      </c>
      <c r="K81" s="90" t="s">
        <v>1161</v>
      </c>
      <c r="L81" s="46">
        <v>0.28781655696207054</v>
      </c>
      <c r="M81" s="81">
        <v>0.30080525418701182</v>
      </c>
      <c r="N81" s="81">
        <v>9.584759115581469E-2</v>
      </c>
      <c r="O81" s="81">
        <v>8.1083568911831758E-2</v>
      </c>
      <c r="P81" s="86">
        <v>0.34736334566647964</v>
      </c>
      <c r="Q81" s="81">
        <v>0.13936211293389239</v>
      </c>
      <c r="R81" s="81">
        <v>3.5538127144969824E-2</v>
      </c>
    </row>
    <row r="82" spans="1:19" ht="18">
      <c r="A82" s="37" t="s">
        <v>57</v>
      </c>
      <c r="B82" s="93">
        <v>185</v>
      </c>
      <c r="C82" s="93">
        <v>6</v>
      </c>
      <c r="D82" s="93">
        <v>0</v>
      </c>
      <c r="E82" s="45">
        <v>185</v>
      </c>
      <c r="F82" s="97">
        <v>3.9999999999999998E-6</v>
      </c>
      <c r="G82" s="97">
        <v>9.9999999999999995E-7</v>
      </c>
      <c r="H82" s="77">
        <v>1.8100000000000002E-2</v>
      </c>
      <c r="I82" s="77">
        <v>1E-4</v>
      </c>
      <c r="J82" s="77">
        <v>1E-4</v>
      </c>
      <c r="K82" s="79" t="s">
        <v>1132</v>
      </c>
      <c r="L82" s="46"/>
      <c r="M82" s="86">
        <v>0.4341493872152693</v>
      </c>
      <c r="N82" s="81">
        <v>0.1385898670468938</v>
      </c>
      <c r="O82" s="81">
        <v>0.18687743511082799</v>
      </c>
      <c r="P82" s="81">
        <v>0.16985004758294361</v>
      </c>
      <c r="Q82" s="81">
        <v>5.4737243178370185E-2</v>
      </c>
      <c r="R82" s="81">
        <v>1.5796019865694955E-2</v>
      </c>
    </row>
    <row r="83" spans="1:19" ht="18">
      <c r="A83" s="37" t="s">
        <v>62</v>
      </c>
      <c r="B83" s="93">
        <v>980</v>
      </c>
      <c r="C83" s="93">
        <v>27</v>
      </c>
      <c r="D83" s="93">
        <v>0</v>
      </c>
      <c r="E83" s="45">
        <v>980</v>
      </c>
      <c r="F83" s="97">
        <v>4.627E-3</v>
      </c>
      <c r="G83" s="97">
        <v>4.182E-3</v>
      </c>
      <c r="H83" s="77">
        <v>8.8900000000000007E-2</v>
      </c>
      <c r="I83" s="77">
        <v>0.20979999999999999</v>
      </c>
      <c r="J83" s="77">
        <v>0.2369</v>
      </c>
      <c r="K83" s="87" t="s">
        <v>1146</v>
      </c>
      <c r="L83" s="84">
        <v>6.8922627137726522</v>
      </c>
      <c r="M83" s="81">
        <v>2.2911986040086728E-2</v>
      </c>
      <c r="N83" s="81">
        <v>2.6540013521522698E-2</v>
      </c>
      <c r="O83" s="86">
        <v>0.71894980164654032</v>
      </c>
      <c r="P83" s="81">
        <v>2.4257274174959473E-2</v>
      </c>
      <c r="Q83" s="81">
        <v>5.2327841101296291E-2</v>
      </c>
      <c r="R83" s="81">
        <v>0.15501308351559451</v>
      </c>
    </row>
    <row r="84" spans="1:19" ht="18">
      <c r="A84" s="37" t="s">
        <v>70</v>
      </c>
      <c r="B84" s="93">
        <v>617</v>
      </c>
      <c r="C84" s="93">
        <v>2</v>
      </c>
      <c r="D84" s="93">
        <v>0</v>
      </c>
      <c r="E84" s="45">
        <v>617</v>
      </c>
      <c r="F84" s="97">
        <v>1.8699999999999999E-3</v>
      </c>
      <c r="G84" s="97">
        <v>1.475E-3</v>
      </c>
      <c r="H84" s="77">
        <v>1.9E-2</v>
      </c>
      <c r="I84" s="77">
        <v>6.4500000000000002E-2</v>
      </c>
      <c r="J84" s="77">
        <v>6.0400000000000002E-2</v>
      </c>
      <c r="K84" s="79" t="s">
        <v>1132</v>
      </c>
      <c r="L84" s="46"/>
      <c r="M84" s="86">
        <v>0.24732835682969251</v>
      </c>
      <c r="N84" s="81">
        <v>0.13206625757337898</v>
      </c>
      <c r="O84" s="81">
        <v>0.22681206066259069</v>
      </c>
      <c r="P84" s="81">
        <v>0.19305203191093853</v>
      </c>
      <c r="Q84" s="81">
        <v>0.13631819369008943</v>
      </c>
      <c r="R84" s="81">
        <v>6.4423099333309974E-2</v>
      </c>
    </row>
    <row r="85" spans="1:19" ht="18">
      <c r="A85" s="37" t="s">
        <v>107</v>
      </c>
      <c r="B85" s="93">
        <v>429</v>
      </c>
      <c r="C85" s="93">
        <v>1</v>
      </c>
      <c r="D85" s="93">
        <v>12</v>
      </c>
      <c r="E85" s="45">
        <v>417</v>
      </c>
      <c r="F85" s="97">
        <v>5.3600000000000002E-3</v>
      </c>
      <c r="G85" s="97">
        <v>6.8799999999999998E-3</v>
      </c>
      <c r="H85" s="77">
        <v>7.8399999999999997E-2</v>
      </c>
      <c r="I85" s="77">
        <v>0.1028</v>
      </c>
      <c r="J85" s="77">
        <v>9.5100000000000004E-2</v>
      </c>
      <c r="K85" s="79" t="s">
        <v>1132</v>
      </c>
      <c r="L85" s="46"/>
      <c r="M85" s="86">
        <v>0.43845539259229543</v>
      </c>
      <c r="N85" s="81">
        <v>0.15147442307883338</v>
      </c>
      <c r="O85" s="81">
        <v>0.17328831813906162</v>
      </c>
      <c r="P85" s="81">
        <v>0.16020348462827919</v>
      </c>
      <c r="Q85" s="81">
        <v>5.7033601660185042E-2</v>
      </c>
      <c r="R85" s="81">
        <v>1.9544779901345403E-2</v>
      </c>
    </row>
    <row r="86" spans="1:19" ht="18">
      <c r="A86" s="37" t="s">
        <v>135</v>
      </c>
      <c r="B86" s="93">
        <v>471</v>
      </c>
      <c r="C86" s="93">
        <v>10</v>
      </c>
      <c r="D86" s="93">
        <v>2</v>
      </c>
      <c r="E86" s="45">
        <v>469</v>
      </c>
      <c r="F86" s="97">
        <v>1.7523E-2</v>
      </c>
      <c r="G86" s="97">
        <v>1.1220000000000001E-2</v>
      </c>
      <c r="H86" s="77">
        <v>0.31169999999999998</v>
      </c>
      <c r="I86" s="77">
        <v>0.60450000000000004</v>
      </c>
      <c r="J86" s="77">
        <v>0.63200000000000001</v>
      </c>
      <c r="K86" s="87" t="s">
        <v>1146</v>
      </c>
      <c r="L86" s="46">
        <v>0.95307134407357808</v>
      </c>
      <c r="M86" s="81">
        <v>0.19314562232575527</v>
      </c>
      <c r="N86" s="81">
        <v>0.11492963784195254</v>
      </c>
      <c r="O86" s="86">
        <v>0.3110582196969966</v>
      </c>
      <c r="P86" s="81">
        <v>0.18619827419734872</v>
      </c>
      <c r="Q86" s="81">
        <v>0.1446396295891684</v>
      </c>
      <c r="R86" s="81">
        <v>5.0028616348778511E-2</v>
      </c>
    </row>
    <row r="87" spans="1:19" ht="18">
      <c r="A87" s="37" t="s">
        <v>108</v>
      </c>
      <c r="B87" s="93">
        <v>522</v>
      </c>
      <c r="C87" s="93">
        <v>9</v>
      </c>
      <c r="D87" s="93">
        <v>0</v>
      </c>
      <c r="E87" s="45">
        <v>522</v>
      </c>
      <c r="F87" s="97">
        <v>4.6109999999999996E-3</v>
      </c>
      <c r="G87" s="97">
        <v>9.0499999999999999E-4</v>
      </c>
      <c r="H87" s="77">
        <v>3.8100000000000002E-2</v>
      </c>
      <c r="I87" s="77">
        <v>0.1384</v>
      </c>
      <c r="J87" s="77">
        <v>3.73E-2</v>
      </c>
      <c r="K87" s="90" t="s">
        <v>1161</v>
      </c>
      <c r="L87" s="84">
        <v>2.3600040084875218</v>
      </c>
      <c r="M87" s="81">
        <v>0.13634169740890772</v>
      </c>
      <c r="N87" s="81">
        <v>4.979672505518145E-2</v>
      </c>
      <c r="O87" s="81">
        <v>0.15528113060760845</v>
      </c>
      <c r="P87" s="86">
        <v>0.4437077921234216</v>
      </c>
      <c r="Q87" s="81">
        <v>0.15180405842234973</v>
      </c>
      <c r="R87" s="81">
        <v>6.3068596382531136E-2</v>
      </c>
    </row>
    <row r="88" spans="1:19" ht="18">
      <c r="A88" s="37" t="s">
        <v>73</v>
      </c>
      <c r="B88" s="93">
        <v>355</v>
      </c>
      <c r="C88" s="93">
        <v>9</v>
      </c>
      <c r="D88" s="93">
        <v>0</v>
      </c>
      <c r="E88" s="45">
        <v>355</v>
      </c>
      <c r="F88" s="97">
        <v>1.5E-6</v>
      </c>
      <c r="G88" s="97">
        <v>1.9999999999999999E-6</v>
      </c>
      <c r="H88" s="77">
        <v>1.7600000000000001E-2</v>
      </c>
      <c r="I88" s="77">
        <v>1E-4</v>
      </c>
      <c r="J88" s="77">
        <v>1E-4</v>
      </c>
      <c r="K88" s="79" t="s">
        <v>1132</v>
      </c>
      <c r="L88" s="46"/>
      <c r="M88" s="86">
        <v>0.40445312596281846</v>
      </c>
      <c r="N88" s="81">
        <v>0.1612807615414639</v>
      </c>
      <c r="O88" s="81">
        <v>0.19369634613928807</v>
      </c>
      <c r="P88" s="81">
        <v>0.15582143539372889</v>
      </c>
      <c r="Q88" s="81">
        <v>6.3843605795795733E-2</v>
      </c>
      <c r="R88" s="81">
        <v>2.090472516690502E-2</v>
      </c>
    </row>
    <row r="89" spans="1:19" ht="18">
      <c r="A89" s="37" t="s">
        <v>143</v>
      </c>
      <c r="B89" s="93">
        <v>184</v>
      </c>
      <c r="C89" s="93">
        <v>1</v>
      </c>
      <c r="D89" s="93">
        <v>0</v>
      </c>
      <c r="E89" s="45">
        <v>184</v>
      </c>
      <c r="F89" s="97">
        <v>8.0385000000000005E-3</v>
      </c>
      <c r="G89" s="97">
        <v>6.4440000000000001E-3</v>
      </c>
      <c r="H89" s="77">
        <v>0.44719999999999999</v>
      </c>
      <c r="I89" s="77">
        <v>0.29249999999999998</v>
      </c>
      <c r="J89" s="77">
        <v>0.37040000000000001</v>
      </c>
      <c r="K89" s="79" t="s">
        <v>1132</v>
      </c>
      <c r="L89" s="46"/>
      <c r="M89" s="86">
        <v>0.3991042161209602</v>
      </c>
      <c r="N89" s="81">
        <v>0.12014827404351276</v>
      </c>
      <c r="O89" s="81">
        <v>0.23374565904474337</v>
      </c>
      <c r="P89" s="81">
        <v>0.1402616486195615</v>
      </c>
      <c r="Q89" s="81">
        <v>4.1849917194745193E-2</v>
      </c>
      <c r="R89" s="81">
        <v>6.4890284976477003E-2</v>
      </c>
    </row>
    <row r="90" spans="1:19">
      <c r="A90" s="37" t="s">
        <v>136</v>
      </c>
      <c r="B90" s="93">
        <v>844</v>
      </c>
      <c r="C90" s="93">
        <v>9</v>
      </c>
      <c r="D90" s="93">
        <v>41</v>
      </c>
      <c r="E90" s="45">
        <v>803</v>
      </c>
      <c r="F90" s="97">
        <v>2.2129999999999997E-3</v>
      </c>
      <c r="G90" s="97">
        <v>9.9999999999999995E-7</v>
      </c>
      <c r="H90" s="77">
        <v>9.3700000000000006E-2</v>
      </c>
      <c r="I90" s="77">
        <v>9.9099999999999994E-2</v>
      </c>
      <c r="J90" s="77">
        <v>1E-4</v>
      </c>
      <c r="K90" s="45" t="s">
        <v>1184</v>
      </c>
      <c r="L90" s="46">
        <v>0.6608821248919412</v>
      </c>
      <c r="M90" s="81">
        <v>0.25267210752989644</v>
      </c>
      <c r="N90" s="86">
        <v>0.35161389801598797</v>
      </c>
      <c r="O90" s="81">
        <v>0.10494177714134686</v>
      </c>
      <c r="P90" s="81">
        <v>9.3628768586079936E-2</v>
      </c>
      <c r="Q90" s="81">
        <v>0.12408851236372399</v>
      </c>
      <c r="R90" s="81">
        <v>7.3054936362964756E-2</v>
      </c>
    </row>
    <row r="91" spans="1:19" ht="18">
      <c r="A91" s="37" t="s">
        <v>111</v>
      </c>
      <c r="B91" s="45">
        <v>1425</v>
      </c>
      <c r="C91" s="45">
        <v>12</v>
      </c>
      <c r="D91" s="45">
        <v>209</v>
      </c>
      <c r="E91" s="45">
        <v>1216</v>
      </c>
      <c r="F91" s="97">
        <v>1.8031999999999999E-2</v>
      </c>
      <c r="G91" s="97">
        <v>1.7541000000000001E-2</v>
      </c>
      <c r="H91" s="77">
        <v>0.69450000000000001</v>
      </c>
      <c r="I91" s="77">
        <v>0.56479999999999997</v>
      </c>
      <c r="J91" s="77">
        <v>0.74099999999999999</v>
      </c>
      <c r="K91" s="79" t="s">
        <v>1132</v>
      </c>
      <c r="L91" s="46"/>
      <c r="M91" s="86">
        <v>0.38139133561482819</v>
      </c>
      <c r="N91" s="81">
        <v>0.14516571895552943</v>
      </c>
      <c r="O91" s="81">
        <v>0.14689543089188439</v>
      </c>
      <c r="P91" s="81">
        <v>0.21621796133689841</v>
      </c>
      <c r="Q91" s="81">
        <v>7.9599228689263751E-2</v>
      </c>
      <c r="R91" s="81">
        <v>3.07303245115957E-2</v>
      </c>
    </row>
    <row r="92" spans="1:19" ht="18">
      <c r="A92" s="37" t="s">
        <v>77</v>
      </c>
      <c r="B92" s="93">
        <v>744</v>
      </c>
      <c r="C92" s="93">
        <v>21</v>
      </c>
      <c r="D92" s="93">
        <v>0</v>
      </c>
      <c r="E92" s="45">
        <v>744</v>
      </c>
      <c r="F92" s="97">
        <v>3.0000000000000001E-6</v>
      </c>
      <c r="G92" s="97">
        <v>4.8329999999999996E-3</v>
      </c>
      <c r="H92" s="77">
        <v>0.1787</v>
      </c>
      <c r="I92" s="77">
        <v>1E-4</v>
      </c>
      <c r="J92" s="77">
        <v>0.15770000000000001</v>
      </c>
      <c r="K92" s="88" t="s">
        <v>1155</v>
      </c>
      <c r="L92" s="84">
        <v>13.632169398615588</v>
      </c>
      <c r="M92" s="81">
        <v>7.2122360597979228E-4</v>
      </c>
      <c r="N92" s="81">
        <v>2.5911835375600119E-4</v>
      </c>
      <c r="O92" s="81">
        <v>3.3234674237116357E-3</v>
      </c>
      <c r="P92" s="86">
        <v>0.65804850383902891</v>
      </c>
      <c r="Q92" s="81">
        <v>0.2381531866534029</v>
      </c>
      <c r="R92" s="81">
        <v>9.9494500124120755E-2</v>
      </c>
    </row>
    <row r="93" spans="1:19">
      <c r="A93" s="37" t="s">
        <v>81</v>
      </c>
      <c r="B93" s="93">
        <v>207</v>
      </c>
      <c r="C93" s="93">
        <v>1</v>
      </c>
      <c r="D93" s="93">
        <v>0</v>
      </c>
      <c r="E93" s="45">
        <v>207</v>
      </c>
      <c r="F93" s="97">
        <v>4.4679999999999997E-3</v>
      </c>
      <c r="G93" s="97">
        <v>1.8151E-2</v>
      </c>
      <c r="H93" s="77">
        <v>0.53549999999999998</v>
      </c>
      <c r="I93" s="77">
        <v>0.32029999999999997</v>
      </c>
      <c r="J93" s="77">
        <v>0.83289999999999997</v>
      </c>
      <c r="K93" s="45"/>
      <c r="L93" s="46"/>
      <c r="M93" s="86">
        <v>0.4422000072805819</v>
      </c>
      <c r="N93" s="81">
        <v>0.16941369332322048</v>
      </c>
      <c r="O93" s="81">
        <v>0.13493600286777585</v>
      </c>
      <c r="P93" s="81">
        <v>0.15633663722785954</v>
      </c>
      <c r="Q93" s="81">
        <v>5.7643431120505871E-2</v>
      </c>
      <c r="R93" s="81">
        <v>3.9470228180056306E-2</v>
      </c>
      <c r="S93" s="37" t="s">
        <v>1185</v>
      </c>
    </row>
    <row r="94" spans="1:19" ht="18">
      <c r="A94" s="37" t="s">
        <v>82</v>
      </c>
      <c r="B94" s="93">
        <v>2481</v>
      </c>
      <c r="C94" s="93">
        <v>7</v>
      </c>
      <c r="D94" s="93">
        <v>1</v>
      </c>
      <c r="E94" s="45">
        <v>2480</v>
      </c>
      <c r="F94" s="97">
        <v>6.7479999999999997E-3</v>
      </c>
      <c r="G94" s="97">
        <v>7.012E-3</v>
      </c>
      <c r="H94" s="77">
        <v>0.13100000000000001</v>
      </c>
      <c r="I94" s="77">
        <v>0.3085</v>
      </c>
      <c r="J94" s="77">
        <v>0.2465</v>
      </c>
      <c r="K94" s="87" t="s">
        <v>1146</v>
      </c>
      <c r="L94" s="84">
        <v>14.825274467566487</v>
      </c>
      <c r="M94" s="81">
        <v>3.5693360852115234E-4</v>
      </c>
      <c r="N94" s="81">
        <v>9.1539258485059754E-4</v>
      </c>
      <c r="O94" s="86">
        <v>0.591364009282904</v>
      </c>
      <c r="P94" s="81">
        <v>2.6656652620765969E-2</v>
      </c>
      <c r="Q94" s="81">
        <v>0.26116099214505473</v>
      </c>
      <c r="R94" s="81">
        <v>0.11954601975790351</v>
      </c>
    </row>
    <row r="95" spans="1:19" ht="18">
      <c r="A95" s="37" t="s">
        <v>114</v>
      </c>
      <c r="B95" s="93">
        <v>580</v>
      </c>
      <c r="C95" s="93">
        <v>5</v>
      </c>
      <c r="D95" s="93">
        <v>7</v>
      </c>
      <c r="E95" s="45">
        <v>573</v>
      </c>
      <c r="F95" s="97">
        <v>3.078E-3</v>
      </c>
      <c r="G95" s="97">
        <v>6.7000000000000002E-4</v>
      </c>
      <c r="H95" s="77">
        <v>2.9600000000000001E-2</v>
      </c>
      <c r="I95" s="77">
        <v>5.1400000000000001E-2</v>
      </c>
      <c r="J95" s="77">
        <v>1.4E-2</v>
      </c>
      <c r="K95" s="79" t="s">
        <v>1132</v>
      </c>
      <c r="L95" s="46"/>
      <c r="M95" s="86">
        <v>0.31845515362864929</v>
      </c>
      <c r="N95" s="81">
        <v>0.15339663336301393</v>
      </c>
      <c r="O95" s="81">
        <v>0.11745848381403663</v>
      </c>
      <c r="P95" s="81">
        <v>0.1788400698442448</v>
      </c>
      <c r="Q95" s="81">
        <v>8.2338003860560741E-2</v>
      </c>
      <c r="R95" s="81">
        <v>0.14951165548949474</v>
      </c>
    </row>
    <row r="96" spans="1:19" ht="18">
      <c r="A96" s="37" t="s">
        <v>115</v>
      </c>
      <c r="B96" s="93">
        <v>578</v>
      </c>
      <c r="C96" s="93">
        <v>15</v>
      </c>
      <c r="D96" s="93">
        <v>0</v>
      </c>
      <c r="E96" s="45">
        <v>578</v>
      </c>
      <c r="F96" s="97">
        <v>3.137E-3</v>
      </c>
      <c r="G96" s="97">
        <v>1.523E-3</v>
      </c>
      <c r="H96" s="77">
        <v>4.48E-2</v>
      </c>
      <c r="I96" s="77">
        <v>5.3100000000000001E-2</v>
      </c>
      <c r="J96" s="77">
        <v>2.41E-2</v>
      </c>
      <c r="K96" s="79" t="s">
        <v>1132</v>
      </c>
      <c r="L96" s="46"/>
      <c r="M96" s="86">
        <v>0.38300237825214756</v>
      </c>
      <c r="N96" s="81">
        <v>0.19480053003372702</v>
      </c>
      <c r="O96" s="81">
        <v>0.17398256831825454</v>
      </c>
      <c r="P96" s="81">
        <v>0.14159319357298852</v>
      </c>
      <c r="Q96" s="81">
        <v>7.0611278629038987E-2</v>
      </c>
      <c r="R96" s="81">
        <v>3.6010051193843304E-2</v>
      </c>
    </row>
    <row r="97" spans="1:19" ht="18">
      <c r="A97" s="37" t="s">
        <v>84</v>
      </c>
      <c r="B97" s="93">
        <v>107</v>
      </c>
      <c r="C97" s="93">
        <v>4</v>
      </c>
      <c r="D97" s="93">
        <v>0</v>
      </c>
      <c r="E97" s="45">
        <v>107</v>
      </c>
      <c r="F97" s="97">
        <v>4.9999999999999998E-7</v>
      </c>
      <c r="G97" s="97">
        <v>0</v>
      </c>
      <c r="H97" s="77">
        <v>0.33589999999999998</v>
      </c>
      <c r="I97" s="77">
        <v>1E-4</v>
      </c>
      <c r="J97" s="77">
        <v>1E-4</v>
      </c>
      <c r="K97" s="79" t="s">
        <v>1132</v>
      </c>
      <c r="L97" s="46"/>
      <c r="M97" s="86">
        <v>0.46750581413245612</v>
      </c>
      <c r="N97" s="81">
        <v>0.11346015980071773</v>
      </c>
      <c r="O97" s="81">
        <v>0.11346379058391441</v>
      </c>
      <c r="P97" s="81">
        <v>0.22805338820322577</v>
      </c>
      <c r="Q97" s="81">
        <v>5.3594120567584405E-2</v>
      </c>
      <c r="R97" s="81">
        <v>2.3922726712101647E-2</v>
      </c>
    </row>
    <row r="98" spans="1:19" ht="18">
      <c r="A98" s="37" t="s">
        <v>144</v>
      </c>
      <c r="B98" s="93">
        <v>457</v>
      </c>
      <c r="C98" s="93">
        <v>1</v>
      </c>
      <c r="D98" s="93">
        <v>0</v>
      </c>
      <c r="E98" s="45">
        <v>457</v>
      </c>
      <c r="F98" s="97">
        <v>7.2250000000000005E-4</v>
      </c>
      <c r="G98" s="97">
        <v>2.0040000000000001E-3</v>
      </c>
      <c r="H98" s="77">
        <v>4.4600000000000001E-2</v>
      </c>
      <c r="I98" s="77">
        <v>4.3400000000000001E-2</v>
      </c>
      <c r="J98" s="77">
        <v>6.9599999999999995E-2</v>
      </c>
      <c r="K98" s="79" t="s">
        <v>1132</v>
      </c>
      <c r="L98" s="46"/>
      <c r="M98" s="86">
        <v>0.42513505838455073</v>
      </c>
      <c r="N98" s="81">
        <v>0.16328807899750139</v>
      </c>
      <c r="O98" s="81">
        <v>0.18513568648168693</v>
      </c>
      <c r="P98" s="81">
        <v>0.1453254916493556</v>
      </c>
      <c r="Q98" s="81">
        <v>5.5259197838077444E-2</v>
      </c>
      <c r="R98" s="81">
        <v>2.5856486648828014E-2</v>
      </c>
    </row>
    <row r="99" spans="1:19" ht="18">
      <c r="A99" s="37" t="s">
        <v>117</v>
      </c>
      <c r="B99" s="93">
        <v>842</v>
      </c>
      <c r="C99" s="93">
        <v>18</v>
      </c>
      <c r="D99" s="93">
        <v>0</v>
      </c>
      <c r="E99" s="45">
        <v>842</v>
      </c>
      <c r="F99" s="97">
        <v>1.8155000000000001E-3</v>
      </c>
      <c r="G99" s="97">
        <v>1.712E-3</v>
      </c>
      <c r="H99" s="77">
        <v>1.1299999999999999E-2</v>
      </c>
      <c r="I99" s="77">
        <v>8.1600000000000006E-2</v>
      </c>
      <c r="J99" s="77">
        <v>7.3599999999999999E-2</v>
      </c>
      <c r="K99" s="87" t="s">
        <v>1146</v>
      </c>
      <c r="L99" s="84">
        <v>4.546125492792271</v>
      </c>
      <c r="M99" s="81">
        <v>4.1668323816407025E-2</v>
      </c>
      <c r="N99" s="81">
        <v>4.4893138506066944E-2</v>
      </c>
      <c r="O99" s="86">
        <v>0.40456158145301102</v>
      </c>
      <c r="P99" s="81">
        <v>9.7521607207205319E-2</v>
      </c>
      <c r="Q99" s="81">
        <v>0.29210237312717563</v>
      </c>
      <c r="R99" s="81">
        <v>0.11925297589013412</v>
      </c>
    </row>
    <row r="100" spans="1:19" ht="18">
      <c r="A100" s="37" t="s">
        <v>85</v>
      </c>
      <c r="B100" s="93">
        <v>467</v>
      </c>
      <c r="C100" s="93">
        <v>11</v>
      </c>
      <c r="D100" s="93">
        <v>5</v>
      </c>
      <c r="E100" s="45">
        <v>462</v>
      </c>
      <c r="F100" s="97">
        <v>9.6524999999999996E-3</v>
      </c>
      <c r="G100" s="97">
        <v>1.8511E-2</v>
      </c>
      <c r="H100" s="77">
        <v>0.14580000000000001</v>
      </c>
      <c r="I100" s="77">
        <v>0.60460000000000003</v>
      </c>
      <c r="J100" s="77">
        <v>0.49080000000000001</v>
      </c>
      <c r="K100" s="87" t="s">
        <v>1146</v>
      </c>
      <c r="L100" s="84">
        <v>11.641517531733371</v>
      </c>
      <c r="M100" s="81">
        <v>2.0704901816131732E-3</v>
      </c>
      <c r="N100" s="81">
        <v>1.4115848141021252E-2</v>
      </c>
      <c r="O100" s="86">
        <v>0.69822691832917538</v>
      </c>
      <c r="P100" s="81">
        <v>9.2671894677701545E-3</v>
      </c>
      <c r="Q100" s="81">
        <v>0.18630540837841919</v>
      </c>
      <c r="R100" s="81">
        <v>9.0014145502001014E-2</v>
      </c>
    </row>
    <row r="101" spans="1:19" ht="18">
      <c r="A101" s="37" t="s">
        <v>120</v>
      </c>
      <c r="B101" s="93">
        <v>242</v>
      </c>
      <c r="C101" s="93">
        <v>8</v>
      </c>
      <c r="D101" s="93">
        <v>0</v>
      </c>
      <c r="E101" s="45">
        <v>242</v>
      </c>
      <c r="F101" s="97">
        <v>3.4999999999999999E-6</v>
      </c>
      <c r="G101" s="97">
        <v>9.9999999999999995E-7</v>
      </c>
      <c r="H101" s="77">
        <v>1E-4</v>
      </c>
      <c r="I101" s="77">
        <v>1E-4</v>
      </c>
      <c r="J101" s="77">
        <v>1E-4</v>
      </c>
      <c r="K101" s="79" t="s">
        <v>1132</v>
      </c>
      <c r="L101" s="46"/>
      <c r="M101" s="86">
        <v>0.48285087892023154</v>
      </c>
      <c r="N101" s="81">
        <v>0.15179415005087912</v>
      </c>
      <c r="O101" s="81">
        <v>0.15179415005087912</v>
      </c>
      <c r="P101" s="81">
        <v>0.15179415005087912</v>
      </c>
      <c r="Q101" s="81">
        <v>4.7226938871288406E-2</v>
      </c>
      <c r="R101" s="81">
        <v>1.4539732055842712E-2</v>
      </c>
    </row>
    <row r="102" spans="1:19" ht="18">
      <c r="A102" s="37" t="s">
        <v>138</v>
      </c>
      <c r="B102" s="93">
        <v>379</v>
      </c>
      <c r="C102" s="93">
        <v>9</v>
      </c>
      <c r="D102" s="93">
        <v>6</v>
      </c>
      <c r="E102" s="45">
        <v>373</v>
      </c>
      <c r="F102" s="97">
        <v>3.9740000000000001E-3</v>
      </c>
      <c r="G102" s="97">
        <v>9.9999999999999995E-7</v>
      </c>
      <c r="H102" s="77">
        <v>0.1153</v>
      </c>
      <c r="I102" s="77">
        <v>0.1338</v>
      </c>
      <c r="J102" s="77">
        <v>1E-4</v>
      </c>
      <c r="K102" s="79" t="s">
        <v>1132</v>
      </c>
      <c r="L102" s="46"/>
      <c r="M102" s="86">
        <v>0.35808501682578825</v>
      </c>
      <c r="N102" s="81">
        <v>0.25861217565839084</v>
      </c>
      <c r="O102" s="81">
        <v>0.12654848915607511</v>
      </c>
      <c r="P102" s="81">
        <v>0.12751047884087638</v>
      </c>
      <c r="Q102" s="81">
        <v>8.7837163386355735E-2</v>
      </c>
      <c r="R102" s="81">
        <v>4.1406676132513594E-2</v>
      </c>
      <c r="S102" s="37" t="s">
        <v>1186</v>
      </c>
    </row>
    <row r="103" spans="1:19" ht="18">
      <c r="A103" s="37" t="s">
        <v>86</v>
      </c>
      <c r="B103" s="93">
        <v>625</v>
      </c>
      <c r="C103" s="93">
        <v>14</v>
      </c>
      <c r="D103" s="93">
        <v>4</v>
      </c>
      <c r="E103" s="45">
        <v>621</v>
      </c>
      <c r="F103" s="97">
        <v>2.5070000000000001E-3</v>
      </c>
      <c r="G103" s="97">
        <v>6.9350000000000002E-3</v>
      </c>
      <c r="H103" s="77">
        <v>2.1600000000000001E-2</v>
      </c>
      <c r="I103" s="77">
        <v>0.13789999999999999</v>
      </c>
      <c r="J103" s="77">
        <v>0.18509999999999999</v>
      </c>
      <c r="K103" s="87" t="s">
        <v>1146</v>
      </c>
      <c r="L103" s="84">
        <v>10.752664878520591</v>
      </c>
      <c r="M103" s="81">
        <v>2.5480912485451113E-3</v>
      </c>
      <c r="N103" s="81">
        <v>5.6796232151158782E-2</v>
      </c>
      <c r="O103" s="86">
        <v>0.55096814155388785</v>
      </c>
      <c r="P103" s="81">
        <v>2.1332763452146081E-3</v>
      </c>
      <c r="Q103" s="81">
        <v>0.28334050221594331</v>
      </c>
      <c r="R103" s="81">
        <v>0.10421375648525037</v>
      </c>
    </row>
    <row r="104" spans="1:19" ht="18">
      <c r="A104" s="37" t="s">
        <v>89</v>
      </c>
      <c r="B104" s="93">
        <v>561</v>
      </c>
      <c r="C104" s="93">
        <v>9</v>
      </c>
      <c r="D104" s="93">
        <v>0</v>
      </c>
      <c r="E104" s="45">
        <v>561</v>
      </c>
      <c r="F104" s="97">
        <v>1.5E-6</v>
      </c>
      <c r="G104" s="97">
        <v>2.4759999999999999E-3</v>
      </c>
      <c r="H104" s="77">
        <v>1.8200000000000001E-2</v>
      </c>
      <c r="I104" s="77">
        <v>1E-4</v>
      </c>
      <c r="J104" s="77">
        <v>0.13009999999999999</v>
      </c>
      <c r="K104" s="83" t="s">
        <v>1139</v>
      </c>
      <c r="L104" s="84">
        <v>2.7736921767955209</v>
      </c>
      <c r="M104" s="81">
        <v>0.11503851360616429</v>
      </c>
      <c r="N104" s="86">
        <v>0.46040800401752258</v>
      </c>
      <c r="O104" s="81">
        <v>7.2777370464858104E-2</v>
      </c>
      <c r="P104" s="81">
        <v>7.4773015281082447E-2</v>
      </c>
      <c r="Q104" s="81">
        <v>0.27079461715030823</v>
      </c>
      <c r="R104" s="81">
        <v>6.2084794800643392E-3</v>
      </c>
    </row>
    <row r="105" spans="1:19" ht="18">
      <c r="A105" s="37" t="s">
        <v>123</v>
      </c>
      <c r="B105" s="93">
        <v>1447</v>
      </c>
      <c r="C105" s="93">
        <v>23</v>
      </c>
      <c r="D105" s="93">
        <v>4</v>
      </c>
      <c r="E105" s="45">
        <v>1443</v>
      </c>
      <c r="F105" s="97">
        <v>1.8985E-3</v>
      </c>
      <c r="G105" s="97">
        <v>2.7260000000000001E-3</v>
      </c>
      <c r="H105" s="77">
        <v>9.9599999999999994E-2</v>
      </c>
      <c r="I105" s="77">
        <v>0.1129</v>
      </c>
      <c r="J105" s="77">
        <v>0.20030000000000001</v>
      </c>
      <c r="K105" s="83" t="s">
        <v>1139</v>
      </c>
      <c r="L105" s="46">
        <v>2.4242991805294878E-2</v>
      </c>
      <c r="M105" s="81">
        <v>0.27530667169862205</v>
      </c>
      <c r="N105" s="86">
        <v>0.27866410785681317</v>
      </c>
      <c r="O105" s="81">
        <v>0.20199907981965176</v>
      </c>
      <c r="P105" s="81">
        <v>9.961952126702199E-2</v>
      </c>
      <c r="Q105" s="81">
        <v>0.10371756096487131</v>
      </c>
      <c r="R105" s="81">
        <v>4.0693058393019829E-2</v>
      </c>
    </row>
    <row r="106" spans="1:19" ht="18">
      <c r="A106" s="37" t="s">
        <v>139</v>
      </c>
      <c r="B106" s="93">
        <v>255</v>
      </c>
      <c r="C106" s="93">
        <v>6</v>
      </c>
      <c r="D106" s="93">
        <v>0</v>
      </c>
      <c r="E106" s="45">
        <v>255</v>
      </c>
      <c r="F106" s="97">
        <v>2.7979999999999997E-3</v>
      </c>
      <c r="G106" s="97">
        <v>9.9999999999999995E-7</v>
      </c>
      <c r="H106" s="77">
        <v>7.5899999999999995E-2</v>
      </c>
      <c r="I106" s="77">
        <v>0.2064</v>
      </c>
      <c r="J106" s="77">
        <v>1E-4</v>
      </c>
      <c r="K106" s="79" t="s">
        <v>1132</v>
      </c>
      <c r="L106" s="46"/>
      <c r="M106" s="86">
        <v>0.35071807368357644</v>
      </c>
      <c r="N106" s="81">
        <v>0.19523980928456947</v>
      </c>
      <c r="O106" s="81">
        <v>0.12462865978039116</v>
      </c>
      <c r="P106" s="81">
        <v>0.19720673489423396</v>
      </c>
      <c r="Q106" s="81">
        <v>0.10084112840656367</v>
      </c>
      <c r="R106" s="81">
        <v>3.1365593950665266E-2</v>
      </c>
    </row>
    <row r="107" spans="1:19" ht="18">
      <c r="A107" s="37" t="s">
        <v>145</v>
      </c>
      <c r="B107" s="93">
        <v>1713</v>
      </c>
      <c r="C107" s="93">
        <v>38</v>
      </c>
      <c r="D107" s="93">
        <v>1</v>
      </c>
      <c r="E107" s="45">
        <v>1712</v>
      </c>
      <c r="F107" s="97">
        <v>1.5639999999999999E-3</v>
      </c>
      <c r="G107" s="97">
        <v>5.3600000000000002E-4</v>
      </c>
      <c r="H107" s="77">
        <v>1.95E-2</v>
      </c>
      <c r="I107" s="77">
        <v>5.7200000000000001E-2</v>
      </c>
      <c r="J107" s="77">
        <v>2.63E-2</v>
      </c>
      <c r="K107" s="90" t="s">
        <v>1161</v>
      </c>
      <c r="L107" s="84">
        <v>2.0164968642566237</v>
      </c>
      <c r="M107" s="81">
        <v>0.14635011680456739</v>
      </c>
      <c r="N107" s="81">
        <v>5.2836024664965807E-2</v>
      </c>
      <c r="O107" s="81">
        <v>0.14715776511976011</v>
      </c>
      <c r="P107" s="86">
        <v>0.40111583197326256</v>
      </c>
      <c r="Q107" s="81">
        <v>0.15470290231249662</v>
      </c>
      <c r="R107" s="81">
        <v>9.7837359124947593E-2</v>
      </c>
    </row>
    <row r="108" spans="1:19" ht="18">
      <c r="A108" s="37" t="s">
        <v>125</v>
      </c>
      <c r="B108" s="93">
        <v>662</v>
      </c>
      <c r="C108" s="93">
        <v>12</v>
      </c>
      <c r="D108" s="93">
        <v>2</v>
      </c>
      <c r="E108" s="45">
        <v>660</v>
      </c>
      <c r="F108" s="97">
        <v>9.5790000000000007E-3</v>
      </c>
      <c r="G108" s="97">
        <v>6.1630000000000001E-3</v>
      </c>
      <c r="H108" s="77">
        <v>0.27179999999999999</v>
      </c>
      <c r="I108" s="77">
        <v>0.63859999999999995</v>
      </c>
      <c r="J108" s="77">
        <v>0.35870000000000002</v>
      </c>
      <c r="K108" s="90" t="s">
        <v>1161</v>
      </c>
      <c r="L108" s="46">
        <v>1.7894531865813406</v>
      </c>
      <c r="M108" s="81">
        <v>0.14944050132737299</v>
      </c>
      <c r="N108" s="81">
        <v>5.3173328277994321E-2</v>
      </c>
      <c r="O108" s="81">
        <v>0.23389070239835894</v>
      </c>
      <c r="P108" s="86">
        <v>0.36563110762877177</v>
      </c>
      <c r="Q108" s="81">
        <v>0.14686651232999917</v>
      </c>
      <c r="R108" s="81">
        <v>5.0997848037502819E-2</v>
      </c>
    </row>
    <row r="109" spans="1:19" ht="18">
      <c r="A109" s="37" t="s">
        <v>91</v>
      </c>
      <c r="B109" s="93">
        <v>184</v>
      </c>
      <c r="C109" s="93">
        <v>6</v>
      </c>
      <c r="D109" s="93">
        <v>0</v>
      </c>
      <c r="E109" s="45">
        <v>184</v>
      </c>
      <c r="F109" s="97">
        <v>9.5000000000000005E-6</v>
      </c>
      <c r="G109" s="97">
        <v>3.9999999999999998E-6</v>
      </c>
      <c r="H109" s="77">
        <v>1E-4</v>
      </c>
      <c r="I109" s="77">
        <v>1E-4</v>
      </c>
      <c r="J109" s="77">
        <v>1E-4</v>
      </c>
      <c r="K109" s="79" t="s">
        <v>1132</v>
      </c>
      <c r="L109" s="46"/>
      <c r="M109" s="86">
        <v>0.49942901989646193</v>
      </c>
      <c r="N109" s="81">
        <v>0.14824028531762201</v>
      </c>
      <c r="O109" s="81">
        <v>0.14824028531762201</v>
      </c>
      <c r="P109" s="81">
        <v>0.14824028531762201</v>
      </c>
      <c r="Q109" s="81">
        <v>4.3357544627113304E-2</v>
      </c>
      <c r="R109" s="81">
        <v>1.2492579523558598E-2</v>
      </c>
    </row>
    <row r="110" spans="1:19" ht="18">
      <c r="A110" s="37" t="s">
        <v>92</v>
      </c>
      <c r="B110" s="93">
        <v>339</v>
      </c>
      <c r="C110" s="93">
        <v>9</v>
      </c>
      <c r="D110" s="93">
        <v>0</v>
      </c>
      <c r="E110" s="45">
        <v>339</v>
      </c>
      <c r="F110" s="97">
        <v>2.4085000000000001E-3</v>
      </c>
      <c r="G110" s="97">
        <v>1.9999999999999999E-6</v>
      </c>
      <c r="H110" s="77">
        <v>1.6500000000000001E-2</v>
      </c>
      <c r="I110" s="77">
        <v>7.3999999999999996E-2</v>
      </c>
      <c r="J110" s="77">
        <v>1E-4</v>
      </c>
      <c r="K110" s="79" t="s">
        <v>1132</v>
      </c>
      <c r="L110" s="46"/>
      <c r="M110" s="86">
        <v>0.29637825591900169</v>
      </c>
      <c r="N110" s="81">
        <v>0.12962698748293383</v>
      </c>
      <c r="O110" s="81">
        <v>0.14866478391024796</v>
      </c>
      <c r="P110" s="81">
        <v>0.27818684687626777</v>
      </c>
      <c r="Q110" s="81">
        <v>0.10845323074708926</v>
      </c>
      <c r="R110" s="81">
        <v>3.8689895064459419E-2</v>
      </c>
    </row>
    <row r="111" spans="1:19" ht="18">
      <c r="A111" s="37" t="s">
        <v>129</v>
      </c>
      <c r="B111" s="93">
        <v>1632</v>
      </c>
      <c r="C111" s="93">
        <v>6</v>
      </c>
      <c r="D111" s="93">
        <v>18</v>
      </c>
      <c r="E111" s="45">
        <v>1614</v>
      </c>
      <c r="F111" s="97">
        <v>2.8679999999999999E-3</v>
      </c>
      <c r="G111" s="97">
        <v>3.6709999999999998E-3</v>
      </c>
      <c r="H111" s="77">
        <v>0.14000000000000001</v>
      </c>
      <c r="I111" s="77">
        <v>0.14480000000000001</v>
      </c>
      <c r="J111" s="77">
        <v>0.2026</v>
      </c>
      <c r="K111" s="79" t="s">
        <v>1132</v>
      </c>
      <c r="L111" s="46"/>
      <c r="M111" s="86">
        <v>0.37471852779830561</v>
      </c>
      <c r="N111" s="81">
        <v>0.21047758798353508</v>
      </c>
      <c r="O111" s="81">
        <v>0.15596867363749531</v>
      </c>
      <c r="P111" s="81">
        <v>0.13493351519150287</v>
      </c>
      <c r="Q111" s="81">
        <v>7.6022430711541092E-2</v>
      </c>
      <c r="R111" s="81">
        <v>4.787926467762009E-2</v>
      </c>
    </row>
    <row r="112" spans="1:19" ht="18">
      <c r="A112" s="37" t="s">
        <v>94</v>
      </c>
      <c r="B112" s="93">
        <v>280</v>
      </c>
      <c r="C112" s="93">
        <v>1</v>
      </c>
      <c r="D112" s="93">
        <v>0</v>
      </c>
      <c r="E112" s="45">
        <v>280</v>
      </c>
      <c r="F112" s="97">
        <v>2.0204999999999997E-3</v>
      </c>
      <c r="G112" s="97">
        <v>4.5300000000000001E-4</v>
      </c>
      <c r="H112" s="77">
        <v>6.5199999999999994E-2</v>
      </c>
      <c r="I112" s="77">
        <v>0.20569999999999999</v>
      </c>
      <c r="J112" s="77">
        <v>6.3E-3</v>
      </c>
      <c r="K112" s="90" t="s">
        <v>1180</v>
      </c>
      <c r="L112" s="46">
        <v>1.4427321415614642</v>
      </c>
      <c r="M112" s="81">
        <v>0.20136868957786924</v>
      </c>
      <c r="N112" s="81">
        <v>0.16543727258472082</v>
      </c>
      <c r="O112" s="81">
        <v>7.2474596355165122E-2</v>
      </c>
      <c r="P112" s="81">
        <v>7.5297287031369328E-2</v>
      </c>
      <c r="Q112" s="81">
        <v>7.1158103345886486E-2</v>
      </c>
      <c r="R112" s="86">
        <v>0.41426405110498915</v>
      </c>
    </row>
    <row r="113" spans="1:19" ht="18">
      <c r="A113" s="37" t="s">
        <v>95</v>
      </c>
      <c r="B113" s="93">
        <v>391</v>
      </c>
      <c r="C113" s="93">
        <v>4</v>
      </c>
      <c r="D113" s="93">
        <v>0</v>
      </c>
      <c r="E113" s="45">
        <v>391</v>
      </c>
      <c r="F113" s="97">
        <v>1.5E-6</v>
      </c>
      <c r="G113" s="97">
        <v>1.0859999999999999E-3</v>
      </c>
      <c r="H113" s="77">
        <v>8.5999999999999993E-2</v>
      </c>
      <c r="I113" s="77">
        <v>1E-4</v>
      </c>
      <c r="J113" s="77">
        <v>8.6900000000000005E-2</v>
      </c>
      <c r="K113" s="79" t="s">
        <v>1132</v>
      </c>
      <c r="L113" s="46"/>
      <c r="M113" s="86">
        <v>0.31338358271736733</v>
      </c>
      <c r="N113" s="81">
        <v>0.10617358364187778</v>
      </c>
      <c r="O113" s="81">
        <v>0.14189968102314668</v>
      </c>
      <c r="P113" s="81">
        <v>0.30378442946513579</v>
      </c>
      <c r="Q113" s="81">
        <v>0.10122753781921844</v>
      </c>
      <c r="R113" s="81">
        <v>3.3531185333254054E-2</v>
      </c>
    </row>
    <row r="114" spans="1:19" ht="18">
      <c r="A114" s="37" t="s">
        <v>146</v>
      </c>
      <c r="B114" s="93">
        <v>1174</v>
      </c>
      <c r="C114" s="93">
        <v>24</v>
      </c>
      <c r="D114" s="93">
        <v>1</v>
      </c>
      <c r="E114" s="45">
        <v>1173</v>
      </c>
      <c r="F114" s="97">
        <v>8.6905000000000003E-3</v>
      </c>
      <c r="G114" s="97">
        <v>4.3772999999999999E-2</v>
      </c>
      <c r="H114" s="77">
        <v>0.61799999999999999</v>
      </c>
      <c r="I114" s="77">
        <v>0.55289999999999995</v>
      </c>
      <c r="J114" s="77">
        <v>1.4207000000000001</v>
      </c>
      <c r="K114" s="83" t="s">
        <v>1139</v>
      </c>
      <c r="L114" s="84">
        <v>11.140818105423023</v>
      </c>
      <c r="M114" s="81">
        <v>2.2914976334348046E-3</v>
      </c>
      <c r="N114" s="86">
        <v>0.60161315851012909</v>
      </c>
      <c r="O114" s="81">
        <v>1.2196519753298775E-2</v>
      </c>
      <c r="P114" s="81">
        <v>1.1378831438875554E-3</v>
      </c>
      <c r="Q114" s="81">
        <v>0.22653290823422834</v>
      </c>
      <c r="R114" s="81">
        <v>0.15622803272502148</v>
      </c>
      <c r="S114" s="37" t="s">
        <v>1187</v>
      </c>
    </row>
    <row r="115" spans="1:19" ht="18">
      <c r="A115" s="37" t="s">
        <v>96</v>
      </c>
      <c r="B115" s="93">
        <v>599</v>
      </c>
      <c r="C115" s="93">
        <v>2</v>
      </c>
      <c r="D115" s="93">
        <v>1</v>
      </c>
      <c r="E115" s="45">
        <v>598</v>
      </c>
      <c r="F115" s="97">
        <v>1.1004999999999999E-3</v>
      </c>
      <c r="G115" s="97">
        <v>5.1580000000000003E-3</v>
      </c>
      <c r="H115" s="77">
        <v>2.76E-2</v>
      </c>
      <c r="I115" s="77">
        <v>3.9699999999999999E-2</v>
      </c>
      <c r="J115" s="77">
        <v>0.10589999999999999</v>
      </c>
      <c r="K115" s="83" t="s">
        <v>1139</v>
      </c>
      <c r="L115" s="84">
        <v>2.9000642815590254</v>
      </c>
      <c r="M115" s="81">
        <v>0.1071477447938992</v>
      </c>
      <c r="N115" s="86">
        <v>0.45679778769951179</v>
      </c>
      <c r="O115" s="81">
        <v>0.1148138148764689</v>
      </c>
      <c r="P115" s="81">
        <v>3.7153233830056913E-2</v>
      </c>
      <c r="Q115" s="81">
        <v>0.1723493371594641</v>
      </c>
      <c r="R115" s="81">
        <v>0.11173808164059901</v>
      </c>
    </row>
    <row r="116" spans="1:19" ht="18">
      <c r="A116" s="37" t="s">
        <v>130</v>
      </c>
      <c r="B116" s="93">
        <v>523</v>
      </c>
      <c r="C116" s="93">
        <v>16</v>
      </c>
      <c r="D116" s="93">
        <v>0</v>
      </c>
      <c r="E116" s="45">
        <v>523</v>
      </c>
      <c r="F116" s="97">
        <v>3.5739999999999999E-3</v>
      </c>
      <c r="G116" s="97">
        <v>2.7369999999999998E-3</v>
      </c>
      <c r="H116" s="77">
        <v>8.43E-2</v>
      </c>
      <c r="I116" s="77">
        <v>0.2349</v>
      </c>
      <c r="J116" s="77">
        <v>0.1991</v>
      </c>
      <c r="K116" s="87" t="s">
        <v>1146</v>
      </c>
      <c r="L116" s="46">
        <v>1.067215626109828</v>
      </c>
      <c r="M116" s="81">
        <v>0.20089941585430976</v>
      </c>
      <c r="N116" s="81">
        <v>0.10209616642697832</v>
      </c>
      <c r="O116" s="86">
        <v>0.34254813131901141</v>
      </c>
      <c r="P116" s="81">
        <v>0.19471173391976479</v>
      </c>
      <c r="Q116" s="81">
        <v>0.11915573592026274</v>
      </c>
      <c r="R116" s="81">
        <v>4.0588816559672988E-2</v>
      </c>
    </row>
    <row r="117" spans="1:19" ht="18">
      <c r="A117" s="37" t="s">
        <v>97</v>
      </c>
      <c r="B117" s="93">
        <v>216</v>
      </c>
      <c r="C117" s="93">
        <v>3</v>
      </c>
      <c r="D117" s="93">
        <v>0</v>
      </c>
      <c r="E117" s="45">
        <v>216</v>
      </c>
      <c r="F117" s="97">
        <v>4.0339999999999994E-3</v>
      </c>
      <c r="G117" s="97">
        <v>2.2989999999999998E-3</v>
      </c>
      <c r="H117" s="77">
        <v>1.0699999999999999E-2</v>
      </c>
      <c r="I117" s="77">
        <v>9.5399999999999999E-2</v>
      </c>
      <c r="J117" s="77">
        <v>7.9600000000000004E-2</v>
      </c>
      <c r="K117" s="87" t="s">
        <v>1146</v>
      </c>
      <c r="L117" s="46">
        <v>0.27750125079955978</v>
      </c>
      <c r="M117" s="81">
        <v>0.23177457309419078</v>
      </c>
      <c r="N117" s="81">
        <v>0.10053177603659129</v>
      </c>
      <c r="O117" s="86">
        <v>0.26627133812199932</v>
      </c>
      <c r="P117" s="81">
        <v>0.21031509467381554</v>
      </c>
      <c r="Q117" s="81">
        <v>0.14328373042340237</v>
      </c>
      <c r="R117" s="81">
        <v>4.7823487650000725E-2</v>
      </c>
    </row>
    <row r="118" spans="1:19" ht="18">
      <c r="A118" s="37" t="s">
        <v>134</v>
      </c>
      <c r="B118" s="93">
        <v>475</v>
      </c>
      <c r="C118" s="93">
        <v>11</v>
      </c>
      <c r="D118" s="93">
        <v>0</v>
      </c>
      <c r="E118" s="45">
        <v>475</v>
      </c>
      <c r="F118" s="97">
        <v>1.9999999999999999E-6</v>
      </c>
      <c r="G118" s="97">
        <v>1.9949999999999998E-3</v>
      </c>
      <c r="H118" s="77">
        <v>0.12720000000000001</v>
      </c>
      <c r="I118" s="77">
        <v>1E-4</v>
      </c>
      <c r="J118" s="77">
        <v>9.69E-2</v>
      </c>
      <c r="K118" s="88" t="s">
        <v>1155</v>
      </c>
      <c r="L118" s="46">
        <v>1.424276435610409</v>
      </c>
      <c r="M118" s="81">
        <v>0.20384712010187483</v>
      </c>
      <c r="N118" s="81">
        <v>7.0086032241934382E-2</v>
      </c>
      <c r="O118" s="81">
        <v>9.0043556956081072E-2</v>
      </c>
      <c r="P118" s="86">
        <v>0.41551076372492246</v>
      </c>
      <c r="Q118" s="81">
        <v>0.14866207311009424</v>
      </c>
      <c r="R118" s="81">
        <v>7.1850453865093047E-2</v>
      </c>
    </row>
    <row r="119" spans="1:19" ht="18">
      <c r="A119" s="37" t="s">
        <v>98</v>
      </c>
      <c r="B119" s="93">
        <v>1116</v>
      </c>
      <c r="C119" s="93">
        <v>27</v>
      </c>
      <c r="D119" s="93">
        <v>1</v>
      </c>
      <c r="E119" s="45">
        <v>1115</v>
      </c>
      <c r="F119" s="97">
        <v>3.6884999999999999E-3</v>
      </c>
      <c r="G119" s="97">
        <v>6.8760000000000002E-3</v>
      </c>
      <c r="H119" s="77">
        <v>0.17530000000000001</v>
      </c>
      <c r="I119" s="77">
        <v>0.17929999999999999</v>
      </c>
      <c r="J119" s="77">
        <v>0.39960000000000001</v>
      </c>
      <c r="K119" s="83" t="s">
        <v>1139</v>
      </c>
      <c r="L119" s="84">
        <v>2.2330071246451553</v>
      </c>
      <c r="M119" s="81">
        <v>0.14600716603515893</v>
      </c>
      <c r="N119" s="86">
        <v>0.44592878539073466</v>
      </c>
      <c r="O119" s="81">
        <v>0.1368280824596462</v>
      </c>
      <c r="P119" s="81">
        <v>5.3450621508910237E-2</v>
      </c>
      <c r="Q119" s="81">
        <v>0.15895434780752024</v>
      </c>
      <c r="R119" s="81">
        <v>5.8830996798029792E-2</v>
      </c>
    </row>
    <row r="120" spans="1:19" ht="18">
      <c r="A120" s="37" t="s">
        <v>100</v>
      </c>
      <c r="B120" s="93">
        <v>590</v>
      </c>
      <c r="C120" s="93">
        <v>11</v>
      </c>
      <c r="D120" s="93">
        <v>6</v>
      </c>
      <c r="E120" s="45">
        <v>584</v>
      </c>
      <c r="F120" s="97">
        <v>4.261E-3</v>
      </c>
      <c r="G120" s="97">
        <v>5.5620000000000001E-3</v>
      </c>
      <c r="H120" s="77">
        <v>0.32779999999999998</v>
      </c>
      <c r="I120" s="77">
        <v>0.1759</v>
      </c>
      <c r="J120" s="77">
        <v>0.29659999999999997</v>
      </c>
      <c r="K120" s="79" t="s">
        <v>1132</v>
      </c>
      <c r="L120" s="46"/>
      <c r="M120" s="86">
        <v>0.32384994642257875</v>
      </c>
      <c r="N120" s="81">
        <v>0.11236607306506405</v>
      </c>
      <c r="O120" s="81">
        <v>0.19404751482213503</v>
      </c>
      <c r="P120" s="81">
        <v>0.25133433150525231</v>
      </c>
      <c r="Q120" s="81">
        <v>8.8124744225930016E-2</v>
      </c>
      <c r="R120" s="81">
        <v>3.027738995903994E-2</v>
      </c>
    </row>
    <row r="121" spans="1:19" ht="18">
      <c r="A121" s="37" t="s">
        <v>140</v>
      </c>
      <c r="B121" s="93">
        <v>817</v>
      </c>
      <c r="C121" s="93">
        <v>16</v>
      </c>
      <c r="D121" s="93">
        <v>0</v>
      </c>
      <c r="E121" s="45">
        <v>817</v>
      </c>
      <c r="F121" s="97">
        <v>1.3325000000000001E-3</v>
      </c>
      <c r="G121" s="97">
        <v>7.2899999999999996E-3</v>
      </c>
      <c r="H121" s="77">
        <v>8.5699999999999998E-2</v>
      </c>
      <c r="I121" s="77">
        <v>0.1133</v>
      </c>
      <c r="J121" s="77">
        <v>0.42520000000000002</v>
      </c>
      <c r="K121" s="83" t="s">
        <v>1139</v>
      </c>
      <c r="L121" s="84">
        <v>8.7214985531918501</v>
      </c>
      <c r="M121" s="81">
        <v>7.3973979532587063E-3</v>
      </c>
      <c r="N121" s="86">
        <v>0.5793330841477583</v>
      </c>
      <c r="O121" s="81">
        <v>0.1040913196098599</v>
      </c>
      <c r="P121" s="81">
        <v>2.6289212397181123E-3</v>
      </c>
      <c r="Q121" s="81">
        <v>0.21922396574281053</v>
      </c>
      <c r="R121" s="81">
        <v>8.7325311306594405E-2</v>
      </c>
    </row>
    <row r="122" spans="1:19" ht="18">
      <c r="A122" s="37" t="s">
        <v>141</v>
      </c>
      <c r="B122" s="93">
        <v>2538</v>
      </c>
      <c r="C122" s="93">
        <v>12</v>
      </c>
      <c r="D122" s="93">
        <v>28</v>
      </c>
      <c r="E122" s="45">
        <v>2510</v>
      </c>
      <c r="F122" s="97">
        <v>2.6055000000000002E-3</v>
      </c>
      <c r="G122" s="97">
        <v>3.3960000000000001E-3</v>
      </c>
      <c r="H122" s="77">
        <v>3.78E-2</v>
      </c>
      <c r="I122" s="77">
        <v>9.5399999999999999E-2</v>
      </c>
      <c r="J122" s="77">
        <v>0.1137</v>
      </c>
      <c r="K122" s="83" t="s">
        <v>1183</v>
      </c>
      <c r="L122" s="84">
        <v>11.974186472107249</v>
      </c>
      <c r="M122" s="81">
        <v>1.065030795165188E-3</v>
      </c>
      <c r="N122" s="81">
        <v>2.3611768957721789E-2</v>
      </c>
      <c r="O122" s="81">
        <v>0.39247791666982701</v>
      </c>
      <c r="P122" s="81">
        <v>5.0250794882507705E-3</v>
      </c>
      <c r="Q122" s="86">
        <v>0.42415414998503509</v>
      </c>
      <c r="R122" s="81">
        <v>0.15366605410400008</v>
      </c>
    </row>
    <row r="123" spans="1:19">
      <c r="A123" s="37" t="s">
        <v>83</v>
      </c>
      <c r="B123" s="93" t="s">
        <v>1188</v>
      </c>
      <c r="C123" s="93" t="s">
        <v>1188</v>
      </c>
      <c r="D123" s="93" t="s">
        <v>1188</v>
      </c>
      <c r="E123" s="93" t="s">
        <v>1188</v>
      </c>
      <c r="F123" s="93" t="s">
        <v>1188</v>
      </c>
      <c r="G123" s="93" t="s">
        <v>1188</v>
      </c>
      <c r="H123" s="93" t="s">
        <v>1188</v>
      </c>
      <c r="I123" s="93" t="s">
        <v>1188</v>
      </c>
      <c r="J123" s="93" t="s">
        <v>1188</v>
      </c>
      <c r="K123" s="93" t="s">
        <v>1188</v>
      </c>
      <c r="L123" s="93"/>
      <c r="M123" s="93" t="s">
        <v>1188</v>
      </c>
      <c r="N123" s="93" t="s">
        <v>1188</v>
      </c>
      <c r="O123" s="93" t="s">
        <v>1188</v>
      </c>
      <c r="P123" s="93" t="s">
        <v>1188</v>
      </c>
      <c r="Q123" s="93" t="s">
        <v>1188</v>
      </c>
      <c r="R123" s="93" t="s">
        <v>1188</v>
      </c>
      <c r="S123" s="37" t="s">
        <v>1189</v>
      </c>
    </row>
    <row r="124" spans="1:19">
      <c r="B124" s="93"/>
      <c r="C124" s="93"/>
      <c r="D124" s="93"/>
      <c r="E124" s="93"/>
      <c r="F124" s="45"/>
      <c r="G124" s="97"/>
      <c r="H124" s="77"/>
      <c r="I124" s="77"/>
      <c r="J124" s="77"/>
      <c r="K124" s="45"/>
      <c r="L124" s="46"/>
      <c r="M124" s="81"/>
      <c r="N124" s="81"/>
      <c r="O124" s="81"/>
      <c r="P124" s="81"/>
      <c r="Q124" s="81"/>
      <c r="R124" s="81"/>
    </row>
    <row r="125" spans="1:19">
      <c r="A125" s="36" t="s">
        <v>1190</v>
      </c>
      <c r="B125" s="45"/>
      <c r="C125" s="45"/>
      <c r="D125" s="45"/>
      <c r="E125" s="45"/>
      <c r="F125" s="45"/>
      <c r="G125" s="92"/>
      <c r="H125" s="93"/>
      <c r="I125" s="92"/>
      <c r="J125" s="92"/>
      <c r="K125" s="92"/>
      <c r="L125" s="46"/>
      <c r="M125" s="92"/>
      <c r="N125" s="93"/>
      <c r="O125" s="92"/>
      <c r="P125" s="93"/>
      <c r="Q125" s="92"/>
      <c r="R125" s="93"/>
      <c r="S125" s="94"/>
    </row>
    <row r="126" spans="1:19">
      <c r="B126" s="45"/>
      <c r="C126" s="45"/>
      <c r="D126" s="45"/>
      <c r="E126" s="45"/>
      <c r="F126" s="47" t="s">
        <v>1120</v>
      </c>
      <c r="G126" s="95"/>
      <c r="H126" s="47" t="s">
        <v>1121</v>
      </c>
      <c r="I126" s="45"/>
      <c r="J126" s="48"/>
      <c r="K126" s="45"/>
      <c r="L126" s="46"/>
      <c r="M126" s="47" t="s">
        <v>1122</v>
      </c>
      <c r="N126" s="45"/>
      <c r="O126" s="45"/>
      <c r="P126" s="45"/>
      <c r="Q126" s="45"/>
      <c r="R126" s="48"/>
    </row>
    <row r="127" spans="1:19">
      <c r="A127" s="49" t="s">
        <v>1123</v>
      </c>
      <c r="B127" s="50" t="s">
        <v>1124</v>
      </c>
      <c r="C127" s="50" t="s">
        <v>1125</v>
      </c>
      <c r="D127" s="50" t="s">
        <v>1126</v>
      </c>
      <c r="E127" s="50" t="s">
        <v>1127</v>
      </c>
      <c r="F127" s="51" t="s">
        <v>1128</v>
      </c>
      <c r="G127" s="52" t="s">
        <v>147</v>
      </c>
      <c r="H127" s="53" t="s">
        <v>1129</v>
      </c>
      <c r="I127" s="54" t="s">
        <v>1128</v>
      </c>
      <c r="J127" s="55" t="s">
        <v>147</v>
      </c>
      <c r="K127" s="56" t="s">
        <v>1130</v>
      </c>
      <c r="L127" s="57" t="s">
        <v>1131</v>
      </c>
      <c r="M127" s="58" t="s">
        <v>1132</v>
      </c>
      <c r="N127" s="59" t="s">
        <v>717</v>
      </c>
      <c r="O127" s="59" t="s">
        <v>1133</v>
      </c>
      <c r="P127" s="59" t="s">
        <v>1134</v>
      </c>
      <c r="Q127" s="59" t="s">
        <v>1135</v>
      </c>
      <c r="R127" s="60" t="s">
        <v>1136</v>
      </c>
    </row>
    <row r="128" spans="1:19" ht="18">
      <c r="A128" s="61" t="s">
        <v>1191</v>
      </c>
      <c r="B128" s="62">
        <v>11356</v>
      </c>
      <c r="C128" s="62">
        <v>185</v>
      </c>
      <c r="D128" s="62">
        <v>41</v>
      </c>
      <c r="E128" s="62">
        <v>11315</v>
      </c>
      <c r="F128" s="96">
        <v>4.2555000000000006E-3</v>
      </c>
      <c r="G128" s="96">
        <v>5.8060000000000004E-3</v>
      </c>
      <c r="H128" s="66">
        <v>0.16170000000000001</v>
      </c>
      <c r="I128" s="66">
        <v>0.18759999999999999</v>
      </c>
      <c r="J128" s="66">
        <v>0.25900000000000001</v>
      </c>
      <c r="K128" s="68" t="s">
        <v>1183</v>
      </c>
      <c r="L128" s="69">
        <v>15.757511705160141</v>
      </c>
      <c r="M128" s="72">
        <v>2.9877351718246087E-4</v>
      </c>
      <c r="N128" s="72">
        <v>0.11706376192714822</v>
      </c>
      <c r="O128" s="72">
        <v>1.1935961919741836E-3</v>
      </c>
      <c r="P128" s="72">
        <v>1.6157574452670264E-4</v>
      </c>
      <c r="Q128" s="72">
        <v>9.2345353683858739E-2</v>
      </c>
      <c r="R128" s="71">
        <v>0.78893693893530958</v>
      </c>
    </row>
    <row r="129" spans="1:18" ht="18">
      <c r="A129" s="37" t="s">
        <v>654</v>
      </c>
      <c r="B129" s="45">
        <v>1795</v>
      </c>
      <c r="C129" s="45">
        <v>10</v>
      </c>
      <c r="D129" s="45">
        <v>14</v>
      </c>
      <c r="E129" s="45">
        <v>1781</v>
      </c>
      <c r="F129" s="97">
        <v>1.4241999999999999E-2</v>
      </c>
      <c r="G129" s="97">
        <v>2.1904E-2</v>
      </c>
      <c r="H129" s="77">
        <v>0.72919999999999996</v>
      </c>
      <c r="I129" s="77">
        <v>0.5464</v>
      </c>
      <c r="J129" s="77">
        <v>1.2052</v>
      </c>
      <c r="K129" s="83" t="s">
        <v>1139</v>
      </c>
      <c r="L129" s="84">
        <v>3.224948458300787</v>
      </c>
      <c r="M129" s="81">
        <v>6.7930011788225553E-2</v>
      </c>
      <c r="N129" s="86">
        <v>0.34068291133276413</v>
      </c>
      <c r="O129" s="81">
        <v>2.9200860145783259E-2</v>
      </c>
      <c r="P129" s="81">
        <v>9.5684293801950482E-2</v>
      </c>
      <c r="Q129" s="81">
        <v>0.29517261822479535</v>
      </c>
      <c r="R129" s="81">
        <v>0.17132930470648122</v>
      </c>
    </row>
    <row r="130" spans="1:18" ht="18">
      <c r="A130" s="37" t="s">
        <v>656</v>
      </c>
      <c r="B130" s="45">
        <v>1252</v>
      </c>
      <c r="C130" s="45">
        <v>27</v>
      </c>
      <c r="D130" s="45">
        <v>2</v>
      </c>
      <c r="E130" s="45">
        <v>1250</v>
      </c>
      <c r="F130" s="97">
        <v>2.1514999999999998E-3</v>
      </c>
      <c r="G130" s="97">
        <v>4.7080000000000004E-3</v>
      </c>
      <c r="H130" s="77">
        <v>0.128</v>
      </c>
      <c r="I130" s="77">
        <v>8.5999999999999993E-2</v>
      </c>
      <c r="J130" s="77">
        <v>0.15579999999999999</v>
      </c>
      <c r="K130" s="79" t="s">
        <v>1132</v>
      </c>
      <c r="L130" s="46"/>
      <c r="M130" s="86">
        <v>0.35664838901591656</v>
      </c>
      <c r="N130" s="81">
        <v>0.1563282448875003</v>
      </c>
      <c r="O130" s="81">
        <v>0.14163876820637405</v>
      </c>
      <c r="P130" s="81">
        <v>0.21900749008980216</v>
      </c>
      <c r="Q130" s="81">
        <v>9.002070016579225E-2</v>
      </c>
      <c r="R130" s="81">
        <v>3.6356407634614625E-2</v>
      </c>
    </row>
    <row r="131" spans="1:18" ht="18">
      <c r="A131" s="37" t="s">
        <v>648</v>
      </c>
      <c r="B131" s="45">
        <v>160</v>
      </c>
      <c r="C131" s="45">
        <v>3</v>
      </c>
      <c r="D131" s="45">
        <v>0</v>
      </c>
      <c r="E131" s="45">
        <v>160</v>
      </c>
      <c r="F131" s="97">
        <v>2.4415000000000001E-3</v>
      </c>
      <c r="G131" s="97">
        <v>9.9999999999999995E-7</v>
      </c>
      <c r="H131" s="77">
        <v>3.56E-2</v>
      </c>
      <c r="I131" s="77">
        <v>0.1082</v>
      </c>
      <c r="J131" s="77">
        <v>0.1502</v>
      </c>
      <c r="K131" s="79" t="s">
        <v>1132</v>
      </c>
      <c r="L131" s="46"/>
      <c r="M131" s="86">
        <v>0.46568190566521844</v>
      </c>
      <c r="N131" s="81">
        <v>0.13304349699224313</v>
      </c>
      <c r="O131" s="81">
        <v>0.17017377482519136</v>
      </c>
      <c r="P131" s="81">
        <v>0.17017581692273667</v>
      </c>
      <c r="Q131" s="81">
        <v>4.7761543307928297E-2</v>
      </c>
      <c r="R131" s="81">
        <v>1.3163462286682304E-2</v>
      </c>
    </row>
    <row r="132" spans="1:18" ht="18">
      <c r="A132" s="37" t="s">
        <v>658</v>
      </c>
      <c r="B132" s="45">
        <v>411</v>
      </c>
      <c r="C132" s="45">
        <v>11</v>
      </c>
      <c r="D132" s="45">
        <v>1</v>
      </c>
      <c r="E132" s="45">
        <v>410</v>
      </c>
      <c r="F132" s="97">
        <v>2.4015E-3</v>
      </c>
      <c r="G132" s="97">
        <v>1.0499999999999999E-3</v>
      </c>
      <c r="H132" s="77">
        <v>5.5199999999999999E-2</v>
      </c>
      <c r="I132" s="77">
        <v>0.1041</v>
      </c>
      <c r="J132" s="77">
        <v>5.7500000000000002E-2</v>
      </c>
      <c r="K132" s="79" t="s">
        <v>1132</v>
      </c>
      <c r="L132" s="46"/>
      <c r="M132" s="86">
        <v>0.41228487289693744</v>
      </c>
      <c r="N132" s="81">
        <v>0.13883653916206309</v>
      </c>
      <c r="O132" s="81">
        <v>0.16709378872005379</v>
      </c>
      <c r="P132" s="81">
        <v>0.19470182074500456</v>
      </c>
      <c r="Q132" s="81">
        <v>6.5236570039458167E-2</v>
      </c>
      <c r="R132" s="81">
        <v>2.1846408436482889E-2</v>
      </c>
    </row>
    <row r="133" spans="1:18" ht="18">
      <c r="A133" s="37" t="s">
        <v>650</v>
      </c>
      <c r="B133" s="45">
        <v>148</v>
      </c>
      <c r="C133" s="45">
        <v>3</v>
      </c>
      <c r="D133" s="45">
        <v>1</v>
      </c>
      <c r="E133" s="45">
        <v>147</v>
      </c>
      <c r="F133" s="97">
        <v>2.496E-3</v>
      </c>
      <c r="G133" s="97">
        <v>9.9999999999999995E-7</v>
      </c>
      <c r="H133" s="77">
        <v>0.3584</v>
      </c>
      <c r="I133" s="77">
        <v>0.15379999999999999</v>
      </c>
      <c r="J133" s="77">
        <v>0.32079999999999997</v>
      </c>
      <c r="K133" s="79" t="s">
        <v>1132</v>
      </c>
      <c r="L133" s="46"/>
      <c r="M133" s="86">
        <v>0.48065623215391623</v>
      </c>
      <c r="N133" s="81">
        <v>0.13366891909421227</v>
      </c>
      <c r="O133" s="81">
        <v>0.16443970853787285</v>
      </c>
      <c r="P133" s="81">
        <v>0.16443921521946975</v>
      </c>
      <c r="Q133" s="81">
        <v>4.4824685927562016E-2</v>
      </c>
      <c r="R133" s="81">
        <v>1.1971239066967067E-2</v>
      </c>
    </row>
    <row r="134" spans="1:18" ht="18">
      <c r="A134" s="37" t="s">
        <v>647</v>
      </c>
      <c r="B134" s="45">
        <v>501</v>
      </c>
      <c r="C134" s="45">
        <v>13</v>
      </c>
      <c r="D134" s="45">
        <v>1</v>
      </c>
      <c r="E134" s="45">
        <v>500</v>
      </c>
      <c r="F134" s="97">
        <v>6.5590000000000006E-3</v>
      </c>
      <c r="G134" s="97">
        <v>1.9300000000000001E-3</v>
      </c>
      <c r="H134" s="77">
        <v>0.12529999999999999</v>
      </c>
      <c r="I134" s="77">
        <v>0.4138</v>
      </c>
      <c r="J134" s="77">
        <v>0.12470000000000001</v>
      </c>
      <c r="K134" s="90" t="s">
        <v>1161</v>
      </c>
      <c r="L134" s="84">
        <v>2.3875264522903308</v>
      </c>
      <c r="M134" s="81">
        <v>0.13524313908830798</v>
      </c>
      <c r="N134" s="81">
        <v>4.7725240789709349E-2</v>
      </c>
      <c r="O134" s="81">
        <v>0.10645915760798809</v>
      </c>
      <c r="P134" s="86">
        <v>0.44623129442349863</v>
      </c>
      <c r="Q134" s="81">
        <v>0.15212270664393132</v>
      </c>
      <c r="R134" s="81">
        <v>0.11221846144656475</v>
      </c>
    </row>
    <row r="135" spans="1:18" ht="18">
      <c r="A135" s="37" t="s">
        <v>653</v>
      </c>
      <c r="B135" s="45">
        <v>819</v>
      </c>
      <c r="C135" s="45">
        <v>17</v>
      </c>
      <c r="D135" s="45">
        <v>5</v>
      </c>
      <c r="E135" s="45">
        <v>814</v>
      </c>
      <c r="F135" s="97">
        <v>3.5434999999999998E-3</v>
      </c>
      <c r="G135" s="97">
        <v>1.0023000000000001E-2</v>
      </c>
      <c r="H135" s="77">
        <v>0.33989999999999998</v>
      </c>
      <c r="I135" s="77">
        <v>0.11990000000000001</v>
      </c>
      <c r="J135" s="77">
        <v>0.40660000000000002</v>
      </c>
      <c r="K135" s="88" t="s">
        <v>1155</v>
      </c>
      <c r="L135" s="84">
        <v>4.1457473773880338</v>
      </c>
      <c r="M135" s="81">
        <v>6.021432332600906E-2</v>
      </c>
      <c r="N135" s="81">
        <v>2.9471860940790146E-2</v>
      </c>
      <c r="O135" s="81">
        <v>7.0499170353427384E-2</v>
      </c>
      <c r="P135" s="86">
        <v>0.47856112310028776</v>
      </c>
      <c r="Q135" s="81">
        <v>0.18787058967606812</v>
      </c>
      <c r="R135" s="81">
        <v>0.17338293260341761</v>
      </c>
    </row>
    <row r="136" spans="1:18" ht="18">
      <c r="A136" s="37" t="s">
        <v>657</v>
      </c>
      <c r="B136" s="45">
        <v>559</v>
      </c>
      <c r="C136" s="45">
        <v>15</v>
      </c>
      <c r="D136" s="45">
        <v>0</v>
      </c>
      <c r="E136" s="45">
        <v>559</v>
      </c>
      <c r="F136" s="97">
        <v>1.3630000000000001E-3</v>
      </c>
      <c r="G136" s="97">
        <v>3.3170000000000001E-3</v>
      </c>
      <c r="H136" s="77">
        <v>3.4599999999999999E-2</v>
      </c>
      <c r="I136" s="77">
        <v>4.0399999999999998E-2</v>
      </c>
      <c r="J136" s="77">
        <v>0.1749</v>
      </c>
      <c r="K136" s="83" t="s">
        <v>1139</v>
      </c>
      <c r="L136" s="84">
        <v>2.4817315895807042</v>
      </c>
      <c r="M136" s="81">
        <v>0.13392501326653289</v>
      </c>
      <c r="N136" s="86">
        <v>0.46319393645431645</v>
      </c>
      <c r="O136" s="81">
        <v>0.13855090948781582</v>
      </c>
      <c r="P136" s="81">
        <v>4.6781079435741502E-2</v>
      </c>
      <c r="Q136" s="81">
        <v>0.16205012904953583</v>
      </c>
      <c r="R136" s="81">
        <v>5.54989323060575E-2</v>
      </c>
    </row>
    <row r="137" spans="1:18" ht="18">
      <c r="A137" s="37" t="s">
        <v>655</v>
      </c>
      <c r="B137" s="45">
        <v>1284</v>
      </c>
      <c r="C137" s="45">
        <v>28</v>
      </c>
      <c r="D137" s="45">
        <v>2</v>
      </c>
      <c r="E137" s="45">
        <v>1282</v>
      </c>
      <c r="F137" s="97">
        <v>2.3159999999999999E-3</v>
      </c>
      <c r="G137" s="97">
        <v>2.9160000000000002E-3</v>
      </c>
      <c r="H137" s="77">
        <v>0.1143</v>
      </c>
      <c r="I137" s="77">
        <v>0.14499999999999999</v>
      </c>
      <c r="J137" s="77">
        <v>0.12959999999999999</v>
      </c>
      <c r="K137" s="79" t="s">
        <v>1132</v>
      </c>
      <c r="L137" s="46"/>
      <c r="M137" s="86">
        <v>0.42105176861245591</v>
      </c>
      <c r="N137" s="81">
        <v>0.15565343216876446</v>
      </c>
      <c r="O137" s="81">
        <v>0.1530310661019417</v>
      </c>
      <c r="P137" s="81">
        <v>0.17097629945165932</v>
      </c>
      <c r="Q137" s="81">
        <v>6.3536256204636557E-2</v>
      </c>
      <c r="R137" s="81">
        <v>3.5751177460542065E-2</v>
      </c>
    </row>
    <row r="138" spans="1:18" ht="18">
      <c r="A138" s="37" t="s">
        <v>659</v>
      </c>
      <c r="B138" s="45">
        <v>483</v>
      </c>
      <c r="C138" s="45">
        <v>2</v>
      </c>
      <c r="D138" s="45">
        <v>8</v>
      </c>
      <c r="E138" s="45">
        <v>475</v>
      </c>
      <c r="F138" s="97">
        <v>9.9750000000000012E-4</v>
      </c>
      <c r="G138" s="97">
        <v>7.8399999999999997E-4</v>
      </c>
      <c r="H138" s="77">
        <v>2.7300000000000001E-2</v>
      </c>
      <c r="I138" s="77">
        <v>2.7099999999999999E-2</v>
      </c>
      <c r="J138" s="77">
        <v>3.1E-2</v>
      </c>
      <c r="K138" s="79" t="s">
        <v>1132</v>
      </c>
      <c r="L138" s="46"/>
      <c r="M138" s="86">
        <v>0.4584355134529719</v>
      </c>
      <c r="N138" s="81">
        <v>0.15723222503274908</v>
      </c>
      <c r="O138" s="81">
        <v>0.15649606295605142</v>
      </c>
      <c r="P138" s="81">
        <v>0.15642815840107632</v>
      </c>
      <c r="Q138" s="81">
        <v>5.3374339561126825E-2</v>
      </c>
      <c r="R138" s="81">
        <v>1.8033700596024358E-2</v>
      </c>
    </row>
    <row r="139" spans="1:18" ht="18">
      <c r="A139" s="37" t="s">
        <v>649</v>
      </c>
      <c r="B139" s="45">
        <v>317</v>
      </c>
      <c r="C139" s="45">
        <v>3</v>
      </c>
      <c r="D139" s="45">
        <v>1</v>
      </c>
      <c r="E139" s="45">
        <v>316</v>
      </c>
      <c r="F139" s="97">
        <v>5.6705000000000002E-3</v>
      </c>
      <c r="G139" s="97">
        <v>2.3310000000000002E-3</v>
      </c>
      <c r="H139" s="77">
        <v>6.9099999999999995E-2</v>
      </c>
      <c r="I139" s="77">
        <v>0.1275</v>
      </c>
      <c r="J139" s="77">
        <v>7.8200000000000006E-2</v>
      </c>
      <c r="K139" s="79" t="s">
        <v>1132</v>
      </c>
      <c r="L139" s="46"/>
      <c r="M139" s="86">
        <v>0.39812607026086033</v>
      </c>
      <c r="N139" s="81">
        <v>0.13242640718431559</v>
      </c>
      <c r="O139" s="81">
        <v>0.1851553261549102</v>
      </c>
      <c r="P139" s="81">
        <v>0.19850773639460556</v>
      </c>
      <c r="Q139" s="81">
        <v>6.4880723410151594E-2</v>
      </c>
      <c r="R139" s="81">
        <v>2.090373659515667E-2</v>
      </c>
    </row>
    <row r="140" spans="1:18" ht="18">
      <c r="A140" s="37" t="s">
        <v>651</v>
      </c>
      <c r="B140" s="45">
        <v>177</v>
      </c>
      <c r="C140" s="45">
        <v>6</v>
      </c>
      <c r="D140" s="45">
        <v>0</v>
      </c>
      <c r="E140" s="45">
        <v>177</v>
      </c>
      <c r="F140" s="97">
        <v>0</v>
      </c>
      <c r="G140" s="97">
        <v>3.9999999999999998E-6</v>
      </c>
      <c r="H140" s="77">
        <v>3.2000000000000001E-2</v>
      </c>
      <c r="I140" s="77">
        <v>1E-4</v>
      </c>
      <c r="J140" s="77">
        <v>1E-4</v>
      </c>
      <c r="K140" s="79" t="s">
        <v>1132</v>
      </c>
      <c r="L140" s="46"/>
      <c r="M140" s="86">
        <v>0.42202067700947421</v>
      </c>
      <c r="N140" s="81">
        <v>0.18283809027143125</v>
      </c>
      <c r="O140" s="81">
        <v>0.20158437104259494</v>
      </c>
      <c r="P140" s="81">
        <v>0.12403143091439112</v>
      </c>
      <c r="Q140" s="81">
        <v>5.2909629184052287E-2</v>
      </c>
      <c r="R140" s="81">
        <v>1.6615801578056175E-2</v>
      </c>
    </row>
    <row r="141" spans="1:18" ht="18">
      <c r="A141" s="37" t="s">
        <v>660</v>
      </c>
      <c r="B141" s="45">
        <v>380</v>
      </c>
      <c r="C141" s="45">
        <v>4</v>
      </c>
      <c r="D141" s="45">
        <v>3</v>
      </c>
      <c r="E141" s="45">
        <v>377</v>
      </c>
      <c r="F141" s="97">
        <v>1.983E-3</v>
      </c>
      <c r="G141" s="97">
        <v>3.9999999999999998E-6</v>
      </c>
      <c r="H141" s="77">
        <v>2.4199999999999999E-2</v>
      </c>
      <c r="I141" s="77">
        <v>4.9099999999999998E-2</v>
      </c>
      <c r="J141" s="77">
        <v>1E-4</v>
      </c>
      <c r="K141" s="79" t="s">
        <v>1132</v>
      </c>
      <c r="L141" s="46"/>
      <c r="M141" s="86">
        <v>0.2923165333058288</v>
      </c>
      <c r="N141" s="81">
        <v>0.22877639851669357</v>
      </c>
      <c r="O141" s="81">
        <v>0.12977745525404513</v>
      </c>
      <c r="P141" s="81">
        <v>0.14568286488793358</v>
      </c>
      <c r="Q141" s="81">
        <v>0.1014237745102986</v>
      </c>
      <c r="R141" s="81">
        <v>0.10202297352520036</v>
      </c>
    </row>
    <row r="142" spans="1:18" ht="18">
      <c r="A142" s="37" t="s">
        <v>662</v>
      </c>
      <c r="B142" s="45">
        <v>289</v>
      </c>
      <c r="C142" s="45">
        <v>8</v>
      </c>
      <c r="D142" s="45">
        <v>0</v>
      </c>
      <c r="E142" s="45">
        <v>289</v>
      </c>
      <c r="F142" s="97">
        <v>1.1280000000000001E-3</v>
      </c>
      <c r="G142" s="97">
        <v>2.794E-3</v>
      </c>
      <c r="H142" s="77">
        <v>9.7999999999999997E-3</v>
      </c>
      <c r="I142" s="77">
        <v>2.1600000000000001E-2</v>
      </c>
      <c r="J142" s="77">
        <v>3.44E-2</v>
      </c>
      <c r="K142" s="87" t="s">
        <v>1146</v>
      </c>
      <c r="L142" s="46">
        <v>0.40886541697454959</v>
      </c>
      <c r="M142" s="81">
        <v>0.27070942757745653</v>
      </c>
      <c r="N142" s="81">
        <v>0.18783590410393161</v>
      </c>
      <c r="O142" s="86">
        <v>0.33211414868481898</v>
      </c>
      <c r="P142" s="81">
        <v>9.9429786441605175E-2</v>
      </c>
      <c r="Q142" s="81">
        <v>7.3733803387002222E-2</v>
      </c>
      <c r="R142" s="81">
        <v>3.6176929805185505E-2</v>
      </c>
    </row>
    <row r="143" spans="1:18" ht="18">
      <c r="A143" s="37" t="s">
        <v>661</v>
      </c>
      <c r="B143" s="45">
        <v>1483</v>
      </c>
      <c r="C143" s="45">
        <v>27</v>
      </c>
      <c r="D143" s="45">
        <v>2</v>
      </c>
      <c r="E143" s="45">
        <v>1481</v>
      </c>
      <c r="F143" s="97">
        <v>2.4809999999999997E-3</v>
      </c>
      <c r="G143" s="97">
        <v>2.0379999999999999E-3</v>
      </c>
      <c r="H143" s="77">
        <v>4.5499999999999999E-2</v>
      </c>
      <c r="I143" s="77">
        <v>7.1300000000000002E-2</v>
      </c>
      <c r="J143" s="77">
        <v>5.8500000000000003E-2</v>
      </c>
      <c r="K143" s="79" t="s">
        <v>1132</v>
      </c>
      <c r="L143" s="46"/>
      <c r="M143" s="86">
        <v>0.34347483212102686</v>
      </c>
      <c r="N143" s="81">
        <v>0.14103864459663493</v>
      </c>
      <c r="O143" s="81">
        <v>0.13927967025758883</v>
      </c>
      <c r="P143" s="81">
        <v>0.23064873557439733</v>
      </c>
      <c r="Q143" s="81">
        <v>9.6407698769242975E-2</v>
      </c>
      <c r="R143" s="81">
        <v>4.9150418681109087E-2</v>
      </c>
    </row>
    <row r="144" spans="1:18" ht="18">
      <c r="A144" s="37" t="s">
        <v>652</v>
      </c>
      <c r="B144" s="45">
        <v>1298</v>
      </c>
      <c r="C144" s="45">
        <v>8</v>
      </c>
      <c r="D144" s="45">
        <v>1</v>
      </c>
      <c r="E144" s="45">
        <v>1297</v>
      </c>
      <c r="F144" s="97">
        <v>1.446E-3</v>
      </c>
      <c r="G144" s="97">
        <v>1.369E-3</v>
      </c>
      <c r="H144" s="77">
        <v>9.7299999999999998E-2</v>
      </c>
      <c r="I144" s="77">
        <v>0.13159999999999999</v>
      </c>
      <c r="J144" s="77">
        <v>6.4299999999999996E-2</v>
      </c>
      <c r="K144" s="79" t="s">
        <v>1132</v>
      </c>
      <c r="L144" s="46"/>
      <c r="M144" s="86">
        <v>0.39184182673875018</v>
      </c>
      <c r="N144" s="81">
        <v>0.18777094484852852</v>
      </c>
      <c r="O144" s="81">
        <v>0.14463623143863463</v>
      </c>
      <c r="P144" s="81">
        <v>0.16942220290385729</v>
      </c>
      <c r="Q144" s="81">
        <v>7.7544473341584777E-2</v>
      </c>
      <c r="R144" s="81">
        <v>2.8784320728644654E-2</v>
      </c>
    </row>
    <row r="145" spans="1:20">
      <c r="A145" s="37" t="s">
        <v>663</v>
      </c>
      <c r="B145" s="93" t="s">
        <v>1188</v>
      </c>
      <c r="C145" s="93" t="s">
        <v>1188</v>
      </c>
      <c r="D145" s="93" t="s">
        <v>1188</v>
      </c>
      <c r="E145" s="93" t="s">
        <v>1188</v>
      </c>
      <c r="F145" s="93" t="s">
        <v>1188</v>
      </c>
      <c r="G145" s="93" t="s">
        <v>1188</v>
      </c>
      <c r="H145" s="93" t="s">
        <v>1188</v>
      </c>
      <c r="I145" s="93" t="s">
        <v>1188</v>
      </c>
      <c r="J145" s="93" t="s">
        <v>1188</v>
      </c>
      <c r="K145" s="93" t="s">
        <v>1188</v>
      </c>
      <c r="L145" s="93"/>
      <c r="M145" s="93" t="s">
        <v>1188</v>
      </c>
      <c r="N145" s="93" t="s">
        <v>1188</v>
      </c>
      <c r="O145" s="93" t="s">
        <v>1188</v>
      </c>
      <c r="P145" s="93" t="s">
        <v>1188</v>
      </c>
      <c r="Q145" s="93" t="s">
        <v>1188</v>
      </c>
      <c r="R145" s="93" t="s">
        <v>1188</v>
      </c>
      <c r="S145" s="37" t="s">
        <v>1192</v>
      </c>
    </row>
    <row r="146" spans="1:20">
      <c r="B146" s="45"/>
      <c r="C146" s="45"/>
      <c r="D146" s="45"/>
      <c r="E146" s="45"/>
      <c r="F146" s="97"/>
      <c r="G146" s="97"/>
      <c r="H146" s="77"/>
      <c r="I146" s="77"/>
      <c r="J146" s="77"/>
      <c r="K146" s="45"/>
      <c r="L146" s="46"/>
      <c r="M146" s="81"/>
      <c r="N146" s="81"/>
      <c r="O146" s="81"/>
      <c r="P146" s="81"/>
      <c r="Q146" s="81"/>
      <c r="R146" s="81"/>
    </row>
    <row r="147" spans="1:20">
      <c r="A147" s="36" t="s">
        <v>1193</v>
      </c>
      <c r="B147" s="45"/>
      <c r="C147" s="45"/>
      <c r="D147" s="45"/>
      <c r="E147" s="45"/>
      <c r="F147" s="45"/>
      <c r="G147" s="92"/>
      <c r="H147" s="93"/>
      <c r="I147" s="92"/>
      <c r="J147" s="92"/>
      <c r="K147" s="92"/>
      <c r="L147" s="46"/>
      <c r="M147" s="92"/>
      <c r="N147" s="93"/>
      <c r="O147" s="92"/>
      <c r="P147" s="93"/>
      <c r="Q147" s="92"/>
      <c r="R147" s="93"/>
      <c r="S147" s="94"/>
    </row>
    <row r="148" spans="1:20">
      <c r="B148" s="45"/>
      <c r="C148" s="45"/>
      <c r="D148" s="45"/>
      <c r="E148" s="45"/>
      <c r="F148" s="47" t="s">
        <v>1120</v>
      </c>
      <c r="G148" s="95"/>
      <c r="H148" s="47" t="s">
        <v>1121</v>
      </c>
      <c r="I148" s="45"/>
      <c r="J148" s="48"/>
      <c r="K148" s="45"/>
      <c r="L148" s="46"/>
      <c r="M148" s="47" t="s">
        <v>1122</v>
      </c>
      <c r="N148" s="45"/>
      <c r="O148" s="45"/>
      <c r="P148" s="45"/>
      <c r="Q148" s="45"/>
      <c r="R148" s="48"/>
    </row>
    <row r="149" spans="1:20">
      <c r="A149" s="49" t="s">
        <v>1123</v>
      </c>
      <c r="B149" s="50" t="s">
        <v>1124</v>
      </c>
      <c r="C149" s="50" t="s">
        <v>1125</v>
      </c>
      <c r="D149" s="50" t="s">
        <v>1126</v>
      </c>
      <c r="E149" s="50" t="s">
        <v>1127</v>
      </c>
      <c r="F149" s="51" t="s">
        <v>1128</v>
      </c>
      <c r="G149" s="52" t="s">
        <v>147</v>
      </c>
      <c r="H149" s="53" t="s">
        <v>1129</v>
      </c>
      <c r="I149" s="54" t="s">
        <v>1128</v>
      </c>
      <c r="J149" s="55" t="s">
        <v>147</v>
      </c>
      <c r="K149" s="57" t="s">
        <v>1130</v>
      </c>
      <c r="L149" s="57" t="s">
        <v>1131</v>
      </c>
      <c r="M149" s="58" t="s">
        <v>1132</v>
      </c>
      <c r="N149" s="59" t="s">
        <v>717</v>
      </c>
      <c r="O149" s="59" t="s">
        <v>1133</v>
      </c>
      <c r="P149" s="59" t="s">
        <v>1134</v>
      </c>
      <c r="Q149" s="59" t="s">
        <v>1135</v>
      </c>
      <c r="R149" s="60" t="s">
        <v>1136</v>
      </c>
    </row>
    <row r="150" spans="1:20" ht="18">
      <c r="A150" s="61" t="s">
        <v>1194</v>
      </c>
      <c r="B150" s="62">
        <f>SUM(B151:B256)</f>
        <v>69514</v>
      </c>
      <c r="C150" s="62">
        <f>SUM(C151:C256)</f>
        <v>1229</v>
      </c>
      <c r="D150" s="62">
        <f>SUM(D151:D256)</f>
        <v>372</v>
      </c>
      <c r="E150" s="62">
        <f>SUM(E151:E256)</f>
        <v>69142</v>
      </c>
      <c r="F150" s="96">
        <v>6.8155000000000004E-3</v>
      </c>
      <c r="G150" s="99">
        <v>6.4999999999999997E-3</v>
      </c>
      <c r="H150" s="99">
        <v>0.2162</v>
      </c>
      <c r="I150" s="99">
        <v>0.26779999999999998</v>
      </c>
      <c r="J150" s="99">
        <v>0.24929999999999999</v>
      </c>
      <c r="K150" s="100" t="s">
        <v>1195</v>
      </c>
      <c r="L150" s="69">
        <v>28.341462093871087</v>
      </c>
      <c r="M150" s="72">
        <v>4.4827636496255266E-7</v>
      </c>
      <c r="N150" s="72">
        <v>2.9958407220934759E-6</v>
      </c>
      <c r="O150" s="72">
        <v>0.10218170210963387</v>
      </c>
      <c r="P150" s="72">
        <v>1.4659617749551729E-2</v>
      </c>
      <c r="Q150" s="71">
        <v>0.63946405871093204</v>
      </c>
      <c r="R150" s="72">
        <v>0.24369117731279541</v>
      </c>
    </row>
    <row r="151" spans="1:20" ht="18">
      <c r="A151" s="37" t="s">
        <v>1196</v>
      </c>
      <c r="B151" s="45">
        <v>2262</v>
      </c>
      <c r="C151" s="45">
        <v>49</v>
      </c>
      <c r="D151" s="45">
        <v>0</v>
      </c>
      <c r="E151" s="45">
        <v>2262</v>
      </c>
      <c r="F151" s="97">
        <v>3.0065000000000001E-3</v>
      </c>
      <c r="G151" s="97">
        <v>4.0530000000000002E-3</v>
      </c>
      <c r="H151" s="77">
        <v>0.11559999999999999</v>
      </c>
      <c r="I151" s="77">
        <v>0.1081</v>
      </c>
      <c r="J151" s="77">
        <v>0.2268</v>
      </c>
      <c r="K151" s="83" t="s">
        <v>1139</v>
      </c>
      <c r="L151" s="84">
        <v>2.5590549856206053</v>
      </c>
      <c r="M151" s="81">
        <v>0.13392207143413515</v>
      </c>
      <c r="N151" s="86">
        <v>0.48144190373704182</v>
      </c>
      <c r="O151" s="81">
        <v>8.5480781006973747E-2</v>
      </c>
      <c r="P151" s="81">
        <v>5.5726598653869877E-2</v>
      </c>
      <c r="Q151" s="81">
        <v>0.17863486082849434</v>
      </c>
      <c r="R151" s="81">
        <v>6.4793784339484961E-2</v>
      </c>
      <c r="T151" s="1"/>
    </row>
    <row r="152" spans="1:20">
      <c r="A152" s="37" t="s">
        <v>690</v>
      </c>
      <c r="B152" s="45">
        <v>1628</v>
      </c>
      <c r="C152" s="45">
        <v>24</v>
      </c>
      <c r="D152" s="45">
        <v>5</v>
      </c>
      <c r="E152" s="45">
        <v>1623</v>
      </c>
      <c r="F152" s="97">
        <v>1.2493000000000001E-2</v>
      </c>
      <c r="G152" s="97">
        <v>6.9389999999999999E-3</v>
      </c>
      <c r="H152" s="77">
        <v>0.34539999999999998</v>
      </c>
      <c r="I152" s="77">
        <v>0.43719999999999998</v>
      </c>
      <c r="J152" s="77">
        <v>0.2213</v>
      </c>
      <c r="K152" s="45" t="s">
        <v>1184</v>
      </c>
      <c r="L152" s="46">
        <v>0.96634735217230627</v>
      </c>
      <c r="M152" s="81">
        <v>0.19054912144195144</v>
      </c>
      <c r="N152" s="86">
        <v>0.30892041674917764</v>
      </c>
      <c r="O152" s="81">
        <v>6.9427475709029698E-2</v>
      </c>
      <c r="P152" s="81">
        <v>0.14677116787243238</v>
      </c>
      <c r="Q152" s="81">
        <v>0.18846342208337655</v>
      </c>
      <c r="R152" s="81">
        <v>9.5868396144032447E-2</v>
      </c>
      <c r="T152" s="1"/>
    </row>
    <row r="153" spans="1:20" ht="18">
      <c r="A153" s="37" t="s">
        <v>1197</v>
      </c>
      <c r="B153" s="45">
        <v>1199</v>
      </c>
      <c r="C153" s="45">
        <v>23</v>
      </c>
      <c r="D153" s="45">
        <v>6</v>
      </c>
      <c r="E153" s="45">
        <v>1193</v>
      </c>
      <c r="F153" s="97">
        <v>5.8430000000000001E-3</v>
      </c>
      <c r="G153" s="97">
        <v>2.3410000000000002E-3</v>
      </c>
      <c r="H153" s="77">
        <v>6.6900000000000001E-2</v>
      </c>
      <c r="I153" s="77">
        <v>0.22370000000000001</v>
      </c>
      <c r="J153" s="77">
        <v>0.1037</v>
      </c>
      <c r="K153" s="90" t="s">
        <v>1161</v>
      </c>
      <c r="L153" s="84">
        <v>8.0523779701852618</v>
      </c>
      <c r="M153" s="81">
        <v>8.4908377439659299E-3</v>
      </c>
      <c r="N153" s="81">
        <v>3.1583623662827542E-3</v>
      </c>
      <c r="O153" s="81">
        <v>0.18059928008751008</v>
      </c>
      <c r="P153" s="86">
        <v>0.475885202891351</v>
      </c>
      <c r="Q153" s="81">
        <v>0.2412537856666073</v>
      </c>
      <c r="R153" s="81">
        <v>9.061253124428284E-2</v>
      </c>
      <c r="T153" s="1"/>
    </row>
    <row r="154" spans="1:20">
      <c r="A154" s="37" t="s">
        <v>1198</v>
      </c>
      <c r="B154" s="45">
        <v>1119</v>
      </c>
      <c r="C154" s="45">
        <v>24</v>
      </c>
      <c r="D154" s="45">
        <v>0</v>
      </c>
      <c r="E154" s="45">
        <v>1119</v>
      </c>
      <c r="F154" s="97">
        <v>3.055E-4</v>
      </c>
      <c r="G154" s="97">
        <v>8.0199999999999998E-4</v>
      </c>
      <c r="H154" s="77">
        <v>9.6500000000000002E-2</v>
      </c>
      <c r="I154" s="77">
        <v>2.86E-2</v>
      </c>
      <c r="J154" s="77">
        <v>3.1099999999999999E-2</v>
      </c>
      <c r="K154" s="45" t="s">
        <v>1178</v>
      </c>
      <c r="L154" s="84">
        <v>3.5333296022581635</v>
      </c>
      <c r="M154" s="81">
        <v>9.396676233023063E-2</v>
      </c>
      <c r="N154" s="81">
        <v>0.10355272762556607</v>
      </c>
      <c r="O154" s="86">
        <v>0.54982823455370833</v>
      </c>
      <c r="P154" s="81">
        <v>6.4230676818829283E-2</v>
      </c>
      <c r="Q154" s="81">
        <v>8.6714489583250565E-2</v>
      </c>
      <c r="R154" s="81">
        <v>0.1017071090884151</v>
      </c>
      <c r="T154" s="1"/>
    </row>
    <row r="155" spans="1:20" ht="18">
      <c r="A155" s="37" t="s">
        <v>702</v>
      </c>
      <c r="B155" s="45">
        <v>1228</v>
      </c>
      <c r="C155" s="45">
        <v>25</v>
      </c>
      <c r="D155" s="45">
        <v>13</v>
      </c>
      <c r="E155" s="45">
        <v>1215</v>
      </c>
      <c r="F155" s="97">
        <v>3.3674999999999998E-3</v>
      </c>
      <c r="G155" s="97">
        <v>3.7100000000000002E-3</v>
      </c>
      <c r="H155" s="77">
        <v>0.28110000000000002</v>
      </c>
      <c r="I155" s="77">
        <v>0.1346</v>
      </c>
      <c r="J155" s="77">
        <v>0.1265</v>
      </c>
      <c r="K155" s="101" t="s">
        <v>1199</v>
      </c>
      <c r="L155" s="84">
        <v>3.7531937957337504</v>
      </c>
      <c r="M155" s="81">
        <v>6.8209672791417583E-2</v>
      </c>
      <c r="N155" s="81">
        <v>0.1485076336479938</v>
      </c>
      <c r="O155" s="81">
        <v>0.163580522582042</v>
      </c>
      <c r="P155" s="81">
        <v>0.14316006815292634</v>
      </c>
      <c r="Q155" s="86">
        <v>0.44549377887415342</v>
      </c>
      <c r="R155" s="81">
        <v>3.1048323951466731E-2</v>
      </c>
      <c r="S155" s="37" t="s">
        <v>1187</v>
      </c>
      <c r="T155" s="1"/>
    </row>
    <row r="156" spans="1:20" ht="18">
      <c r="A156" s="37" t="s">
        <v>673</v>
      </c>
      <c r="B156" s="45">
        <v>536</v>
      </c>
      <c r="C156" s="45">
        <v>18</v>
      </c>
      <c r="D156" s="45">
        <v>4</v>
      </c>
      <c r="E156" s="45">
        <v>532</v>
      </c>
      <c r="F156" s="97">
        <v>6.4530000000000004E-3</v>
      </c>
      <c r="G156" s="97">
        <v>2.777E-3</v>
      </c>
      <c r="H156" s="77">
        <v>8.3900000000000002E-2</v>
      </c>
      <c r="I156" s="77">
        <v>0.35149999999999998</v>
      </c>
      <c r="J156" s="77">
        <v>0.14460000000000001</v>
      </c>
      <c r="K156" s="90" t="s">
        <v>1161</v>
      </c>
      <c r="L156" s="84">
        <v>4.2568112010121695</v>
      </c>
      <c r="M156" s="81">
        <v>4.8795565696012136E-2</v>
      </c>
      <c r="N156" s="81">
        <v>1.7324662118590638E-2</v>
      </c>
      <c r="O156" s="81">
        <v>0.28594630325940873</v>
      </c>
      <c r="P156" s="86">
        <v>0.40995403446462297</v>
      </c>
      <c r="Q156" s="81">
        <v>0.18169003213554805</v>
      </c>
      <c r="R156" s="81">
        <v>5.6289402325817452E-2</v>
      </c>
      <c r="T156" s="1"/>
    </row>
    <row r="157" spans="1:20" ht="18">
      <c r="A157" s="37" t="s">
        <v>1200</v>
      </c>
      <c r="B157" s="45">
        <v>495</v>
      </c>
      <c r="C157" s="45">
        <v>1</v>
      </c>
      <c r="D157" s="45">
        <v>4</v>
      </c>
      <c r="E157" s="45">
        <v>491</v>
      </c>
      <c r="F157" s="97">
        <v>1.4732499999999999E-2</v>
      </c>
      <c r="G157" s="97">
        <v>1.2640999999999999E-2</v>
      </c>
      <c r="H157" s="77">
        <v>0.2545</v>
      </c>
      <c r="I157" s="77">
        <v>0.27639999999999998</v>
      </c>
      <c r="J157" s="77">
        <v>0.2009</v>
      </c>
      <c r="K157" s="79" t="s">
        <v>1132</v>
      </c>
      <c r="L157" s="46"/>
      <c r="M157" s="86">
        <v>0.38866631529096246</v>
      </c>
      <c r="N157" s="81">
        <v>0.16340248260750451</v>
      </c>
      <c r="O157" s="81">
        <v>0.17648385087827748</v>
      </c>
      <c r="P157" s="81">
        <v>0.13913537440261733</v>
      </c>
      <c r="Q157" s="81">
        <v>5.7251827621748207E-2</v>
      </c>
      <c r="R157" s="81">
        <v>7.5060149198890092E-2</v>
      </c>
      <c r="T157" s="1"/>
    </row>
    <row r="158" spans="1:20" ht="18">
      <c r="A158" s="37" t="s">
        <v>697</v>
      </c>
      <c r="B158" s="45">
        <v>655</v>
      </c>
      <c r="C158" s="45">
        <v>11</v>
      </c>
      <c r="D158" s="45">
        <v>1</v>
      </c>
      <c r="E158" s="45">
        <v>654</v>
      </c>
      <c r="F158" s="97">
        <v>1.0755499999999999E-2</v>
      </c>
      <c r="G158" s="97">
        <v>1.0289E-2</v>
      </c>
      <c r="H158" s="77">
        <v>0.45119999999999999</v>
      </c>
      <c r="I158" s="77">
        <v>0.3906</v>
      </c>
      <c r="J158" s="77">
        <v>0.3538</v>
      </c>
      <c r="K158" s="79" t="s">
        <v>1132</v>
      </c>
      <c r="L158" s="46"/>
      <c r="M158" s="86">
        <v>0.41547528920553728</v>
      </c>
      <c r="N158" s="81">
        <v>0.16869859050608452</v>
      </c>
      <c r="O158" s="81">
        <v>0.1789818912433426</v>
      </c>
      <c r="P158" s="81">
        <v>0.15147561190774589</v>
      </c>
      <c r="Q158" s="81">
        <v>6.3332525794083938E-2</v>
      </c>
      <c r="R158" s="81">
        <v>2.2036091343205791E-2</v>
      </c>
      <c r="T158" s="1"/>
    </row>
    <row r="159" spans="1:20" ht="18">
      <c r="A159" s="37" t="s">
        <v>1201</v>
      </c>
      <c r="B159" s="45">
        <v>342</v>
      </c>
      <c r="C159" s="45">
        <v>12</v>
      </c>
      <c r="D159" s="45">
        <v>0</v>
      </c>
      <c r="E159" s="45">
        <v>342</v>
      </c>
      <c r="F159" s="97">
        <v>1.836E-3</v>
      </c>
      <c r="G159" s="97">
        <v>7.1970000000000003E-3</v>
      </c>
      <c r="H159" s="77">
        <v>0.14599999999999999</v>
      </c>
      <c r="I159" s="77">
        <v>0.1241</v>
      </c>
      <c r="J159" s="77">
        <v>0.3493</v>
      </c>
      <c r="K159" s="79" t="s">
        <v>1132</v>
      </c>
      <c r="L159" s="46"/>
      <c r="M159" s="86">
        <v>0.30638091922683813</v>
      </c>
      <c r="N159" s="81">
        <v>0.22107030969613803</v>
      </c>
      <c r="O159" s="81">
        <v>0.24898379009918575</v>
      </c>
      <c r="P159" s="81">
        <v>0.10156355847142325</v>
      </c>
      <c r="Q159" s="81">
        <v>7.3352142202329745E-2</v>
      </c>
      <c r="R159" s="81">
        <v>4.8649280304085003E-2</v>
      </c>
      <c r="T159" s="1"/>
    </row>
    <row r="160" spans="1:20" ht="18">
      <c r="A160" s="37" t="s">
        <v>686</v>
      </c>
      <c r="B160" s="45">
        <v>338</v>
      </c>
      <c r="C160" s="45">
        <v>9</v>
      </c>
      <c r="D160" s="45">
        <v>0</v>
      </c>
      <c r="E160" s="45">
        <v>338</v>
      </c>
      <c r="F160" s="97">
        <v>8.3475000000000008E-3</v>
      </c>
      <c r="G160" s="97">
        <v>7.149E-3</v>
      </c>
      <c r="H160" s="77">
        <v>0.2366</v>
      </c>
      <c r="I160" s="77">
        <v>0.48</v>
      </c>
      <c r="J160" s="77">
        <v>0.26269999999999999</v>
      </c>
      <c r="K160" s="79" t="s">
        <v>1132</v>
      </c>
      <c r="L160" s="46"/>
      <c r="M160" s="86">
        <v>0.33869362878160619</v>
      </c>
      <c r="N160" s="81">
        <v>0.11176740533093796</v>
      </c>
      <c r="O160" s="81">
        <v>0.20944097842343459</v>
      </c>
      <c r="P160" s="81">
        <v>0.23186979224005089</v>
      </c>
      <c r="Q160" s="81">
        <v>7.7028590666073843E-2</v>
      </c>
      <c r="R160" s="81">
        <v>3.1199604557896651E-2</v>
      </c>
      <c r="T160" s="1"/>
    </row>
    <row r="161" spans="1:20" ht="18">
      <c r="A161" s="37" t="s">
        <v>682</v>
      </c>
      <c r="B161" s="45">
        <v>457</v>
      </c>
      <c r="C161" s="45">
        <v>8</v>
      </c>
      <c r="D161" s="45">
        <v>4</v>
      </c>
      <c r="E161" s="45">
        <v>453</v>
      </c>
      <c r="F161" s="97">
        <v>1.4294499999999998E-2</v>
      </c>
      <c r="G161" s="97">
        <v>2.9759999999999999E-3</v>
      </c>
      <c r="H161" s="77">
        <v>0.1135</v>
      </c>
      <c r="I161" s="77">
        <v>0.29370000000000002</v>
      </c>
      <c r="J161" s="77">
        <v>8.6800000000000002E-2</v>
      </c>
      <c r="K161" s="90" t="s">
        <v>1161</v>
      </c>
      <c r="L161" s="84">
        <v>3.5973558702944501</v>
      </c>
      <c r="M161" s="81">
        <v>9.0434095425612843E-2</v>
      </c>
      <c r="N161" s="81">
        <v>4.7170575285494364E-2</v>
      </c>
      <c r="O161" s="81">
        <v>8.1722576122718701E-2</v>
      </c>
      <c r="P161" s="86">
        <v>0.54637157972615413</v>
      </c>
      <c r="Q161" s="81">
        <v>0.19917904342133055</v>
      </c>
      <c r="R161" s="81">
        <v>3.5122130018689378E-2</v>
      </c>
      <c r="T161" s="1"/>
    </row>
    <row r="162" spans="1:20" ht="18">
      <c r="A162" s="37" t="s">
        <v>1202</v>
      </c>
      <c r="B162" s="45">
        <v>157</v>
      </c>
      <c r="C162" s="45">
        <v>3</v>
      </c>
      <c r="D162" s="45">
        <v>0</v>
      </c>
      <c r="E162" s="45">
        <v>157</v>
      </c>
      <c r="F162" s="97">
        <v>1.1542999999999999E-2</v>
      </c>
      <c r="G162" s="97">
        <v>2.0760000000000001E-2</v>
      </c>
      <c r="H162" s="77">
        <v>0.51490000000000002</v>
      </c>
      <c r="I162" s="77">
        <v>0.3654</v>
      </c>
      <c r="J162" s="46">
        <v>999</v>
      </c>
      <c r="K162" s="83" t="s">
        <v>1139</v>
      </c>
      <c r="L162" s="84">
        <v>4.9373685878726974</v>
      </c>
      <c r="M162" s="81">
        <v>5.4621952888963932E-2</v>
      </c>
      <c r="N162" s="86">
        <v>0.64491605655043549</v>
      </c>
      <c r="O162" s="81">
        <v>1.9314829397634247E-2</v>
      </c>
      <c r="P162" s="81">
        <v>2.1918218006322189E-2</v>
      </c>
      <c r="Q162" s="81">
        <v>0.20222221010185346</v>
      </c>
      <c r="R162" s="81">
        <v>5.700673305479078E-2</v>
      </c>
      <c r="T162" s="1"/>
    </row>
    <row r="163" spans="1:20" ht="18">
      <c r="A163" s="37" t="s">
        <v>715</v>
      </c>
      <c r="B163" s="45">
        <v>232</v>
      </c>
      <c r="C163" s="45">
        <v>7</v>
      </c>
      <c r="D163" s="45">
        <v>7</v>
      </c>
      <c r="E163" s="45">
        <v>225</v>
      </c>
      <c r="F163" s="97">
        <v>1.023E-2</v>
      </c>
      <c r="G163" s="97">
        <v>8.0619999999999997E-3</v>
      </c>
      <c r="H163" s="77">
        <v>0.32640000000000002</v>
      </c>
      <c r="I163" s="77">
        <v>0.84</v>
      </c>
      <c r="J163" s="77">
        <v>0.78090000000000004</v>
      </c>
      <c r="K163" s="87" t="s">
        <v>1146</v>
      </c>
      <c r="L163" s="46">
        <v>0.92553487625445996</v>
      </c>
      <c r="M163" s="81">
        <v>0.23874469251593142</v>
      </c>
      <c r="N163" s="81">
        <v>0.10913571363065508</v>
      </c>
      <c r="O163" s="86">
        <v>0.37923732139617344</v>
      </c>
      <c r="P163" s="81">
        <v>0.15878184037315776</v>
      </c>
      <c r="Q163" s="81">
        <v>7.8180314392472139E-2</v>
      </c>
      <c r="R163" s="81">
        <v>3.5920117691610152E-2</v>
      </c>
      <c r="T163" s="1"/>
    </row>
    <row r="164" spans="1:20" ht="18">
      <c r="A164" s="37" t="s">
        <v>675</v>
      </c>
      <c r="B164" s="45">
        <v>2234</v>
      </c>
      <c r="C164" s="45">
        <v>40</v>
      </c>
      <c r="D164" s="45">
        <v>45</v>
      </c>
      <c r="E164" s="45">
        <v>2189</v>
      </c>
      <c r="F164" s="97">
        <v>2.1850000000000001E-2</v>
      </c>
      <c r="G164" s="97">
        <v>1.9023999999999999E-2</v>
      </c>
      <c r="H164" s="77">
        <v>0.68640000000000001</v>
      </c>
      <c r="I164" s="77">
        <v>0.90029999999999999</v>
      </c>
      <c r="J164" s="77">
        <v>0.57279999999999998</v>
      </c>
      <c r="K164" s="90" t="s">
        <v>1161</v>
      </c>
      <c r="L164" s="46">
        <v>0.47912066218486871</v>
      </c>
      <c r="M164" s="81">
        <v>0.22702491080094453</v>
      </c>
      <c r="N164" s="81">
        <v>0.15919710391618849</v>
      </c>
      <c r="O164" s="81">
        <v>9.6984879194934856E-2</v>
      </c>
      <c r="P164" s="86">
        <v>0.28847836210438826</v>
      </c>
      <c r="Q164" s="81">
        <v>0.16165901425030835</v>
      </c>
      <c r="R164" s="81">
        <v>6.6655729733235664E-2</v>
      </c>
      <c r="T164" s="1"/>
    </row>
    <row r="165" spans="1:20" ht="18">
      <c r="A165" s="37" t="s">
        <v>687</v>
      </c>
      <c r="B165" s="45">
        <v>393</v>
      </c>
      <c r="C165" s="45">
        <v>11</v>
      </c>
      <c r="D165" s="45">
        <v>0</v>
      </c>
      <c r="E165" s="45">
        <v>393</v>
      </c>
      <c r="F165" s="97">
        <v>7.5165000000000006E-3</v>
      </c>
      <c r="G165" s="97">
        <v>1.248E-3</v>
      </c>
      <c r="H165" s="77">
        <v>0.1104</v>
      </c>
      <c r="I165" s="77">
        <v>0.30780000000000002</v>
      </c>
      <c r="J165" s="77">
        <v>9.4799999999999995E-2</v>
      </c>
      <c r="K165" s="90" t="s">
        <v>1161</v>
      </c>
      <c r="L165" s="46">
        <v>0.92489651063897327</v>
      </c>
      <c r="M165" s="81">
        <v>0.21864046368547582</v>
      </c>
      <c r="N165" s="81">
        <v>7.7461258241183772E-2</v>
      </c>
      <c r="O165" s="81">
        <v>0.20444886957818312</v>
      </c>
      <c r="P165" s="86">
        <v>0.34719164470556974</v>
      </c>
      <c r="Q165" s="81">
        <v>0.11677446384588001</v>
      </c>
      <c r="R165" s="81">
        <v>3.548329994370749E-2</v>
      </c>
      <c r="T165" s="1"/>
    </row>
    <row r="166" spans="1:20" ht="18">
      <c r="A166" s="37" t="s">
        <v>1203</v>
      </c>
      <c r="B166" s="45">
        <v>520</v>
      </c>
      <c r="C166" s="45">
        <v>13</v>
      </c>
      <c r="D166" s="45">
        <v>0</v>
      </c>
      <c r="E166" s="45">
        <v>520</v>
      </c>
      <c r="F166" s="97">
        <v>9.9999999999999995E-7</v>
      </c>
      <c r="G166" s="97">
        <v>0</v>
      </c>
      <c r="H166" s="77">
        <v>1E-4</v>
      </c>
      <c r="I166" s="77">
        <v>1E-4</v>
      </c>
      <c r="J166" s="77">
        <v>1E-4</v>
      </c>
      <c r="K166" s="79" t="s">
        <v>1132</v>
      </c>
      <c r="L166" s="46"/>
      <c r="M166" s="86">
        <v>0.45710677735058503</v>
      </c>
      <c r="N166" s="81">
        <v>0.15697863704001067</v>
      </c>
      <c r="O166" s="81">
        <v>0.15697863704001067</v>
      </c>
      <c r="P166" s="81">
        <v>0.15697863704001067</v>
      </c>
      <c r="Q166" s="81">
        <v>5.3679799026038373E-2</v>
      </c>
      <c r="R166" s="81">
        <v>1.8277512503344591E-2</v>
      </c>
      <c r="T166" s="1"/>
    </row>
    <row r="167" spans="1:20" ht="18">
      <c r="A167" s="37" t="s">
        <v>1204</v>
      </c>
      <c r="B167" s="45">
        <v>1030</v>
      </c>
      <c r="C167" s="45">
        <v>21</v>
      </c>
      <c r="D167" s="45">
        <v>16</v>
      </c>
      <c r="E167" s="45">
        <v>1014</v>
      </c>
      <c r="F167" s="97">
        <v>7.0425000000000001E-3</v>
      </c>
      <c r="G167" s="97">
        <v>8.8170000000000002E-3</v>
      </c>
      <c r="H167" s="77">
        <v>0.3407</v>
      </c>
      <c r="I167" s="77">
        <v>0.24690000000000001</v>
      </c>
      <c r="J167" s="77">
        <v>0.30430000000000001</v>
      </c>
      <c r="K167" s="79" t="s">
        <v>1132</v>
      </c>
      <c r="L167" s="46"/>
      <c r="M167" s="86">
        <v>0.3132692427475875</v>
      </c>
      <c r="N167" s="81">
        <v>0.11371241219202068</v>
      </c>
      <c r="O167" s="81">
        <v>0.26013443652842</v>
      </c>
      <c r="P167" s="81">
        <v>0.18936238514619883</v>
      </c>
      <c r="Q167" s="81">
        <v>7.1048367936965229E-2</v>
      </c>
      <c r="R167" s="81">
        <v>5.2473155448807735E-2</v>
      </c>
      <c r="T167" s="1"/>
    </row>
    <row r="168" spans="1:20">
      <c r="A168" s="37" t="s">
        <v>1205</v>
      </c>
      <c r="B168" s="45">
        <v>167</v>
      </c>
      <c r="C168" s="45">
        <v>5</v>
      </c>
      <c r="D168" s="45">
        <v>0</v>
      </c>
      <c r="E168" s="45">
        <v>167</v>
      </c>
      <c r="F168" s="97">
        <v>3.4999999999999999E-6</v>
      </c>
      <c r="G168" s="97">
        <v>1.9999999999999999E-6</v>
      </c>
      <c r="H168" s="77">
        <v>0.1114</v>
      </c>
      <c r="I168" s="77">
        <v>1E-4</v>
      </c>
      <c r="J168" s="77">
        <v>1E-4</v>
      </c>
      <c r="K168" s="45" t="s">
        <v>1178</v>
      </c>
      <c r="L168" s="84">
        <v>2.4871841163310364</v>
      </c>
      <c r="M168" s="81">
        <v>0.14270147617367784</v>
      </c>
      <c r="N168" s="81">
        <v>7.760942897283038E-2</v>
      </c>
      <c r="O168" s="86">
        <v>0.49489564748833914</v>
      </c>
      <c r="P168" s="81">
        <v>0.15179666988275844</v>
      </c>
      <c r="Q168" s="81">
        <v>9.3626774183331957E-2</v>
      </c>
      <c r="R168" s="81">
        <v>3.9370003299062109E-2</v>
      </c>
      <c r="T168" s="1"/>
    </row>
    <row r="169" spans="1:20" ht="18">
      <c r="A169" s="37" t="s">
        <v>1206</v>
      </c>
      <c r="B169" s="45">
        <v>493</v>
      </c>
      <c r="C169" s="45">
        <v>6</v>
      </c>
      <c r="D169" s="45">
        <v>0</v>
      </c>
      <c r="E169" s="45">
        <v>493</v>
      </c>
      <c r="F169" s="97">
        <v>1.1684999999999999E-2</v>
      </c>
      <c r="G169" s="97">
        <v>8.0280000000000004E-3</v>
      </c>
      <c r="H169" s="77">
        <v>0.214</v>
      </c>
      <c r="I169" s="77">
        <v>0.52110000000000001</v>
      </c>
      <c r="J169" s="77">
        <v>0.1971</v>
      </c>
      <c r="K169" s="90" t="s">
        <v>1161</v>
      </c>
      <c r="L169" s="46">
        <v>1.8196920902246347</v>
      </c>
      <c r="M169" s="81">
        <v>0.17855366636840553</v>
      </c>
      <c r="N169" s="81">
        <v>7.0376911876096779E-2</v>
      </c>
      <c r="O169" s="81">
        <v>0.10046227190322729</v>
      </c>
      <c r="P169" s="86">
        <v>0.44351660997122211</v>
      </c>
      <c r="Q169" s="81">
        <v>0.15319977552185954</v>
      </c>
      <c r="R169" s="81">
        <v>5.389076435918886E-2</v>
      </c>
      <c r="T169" s="1"/>
    </row>
    <row r="170" spans="1:20" ht="18">
      <c r="A170" s="37" t="s">
        <v>1207</v>
      </c>
      <c r="B170" s="45">
        <v>455</v>
      </c>
      <c r="C170" s="45">
        <v>6</v>
      </c>
      <c r="D170" s="45">
        <v>0</v>
      </c>
      <c r="E170" s="45">
        <v>455</v>
      </c>
      <c r="F170" s="97">
        <v>8.3979999999999992E-3</v>
      </c>
      <c r="G170" s="97">
        <v>6.927E-3</v>
      </c>
      <c r="H170" s="77">
        <v>0.1207</v>
      </c>
      <c r="I170" s="77">
        <v>0.54990000000000006</v>
      </c>
      <c r="J170" s="77">
        <v>0.22720000000000001</v>
      </c>
      <c r="K170" s="90" t="s">
        <v>1161</v>
      </c>
      <c r="L170" s="84">
        <v>3.1139194665165633</v>
      </c>
      <c r="M170" s="81">
        <v>7.6151259557674364E-2</v>
      </c>
      <c r="N170" s="81">
        <v>2.8696189759076618E-2</v>
      </c>
      <c r="O170" s="81">
        <v>0.24948139741284683</v>
      </c>
      <c r="P170" s="86">
        <v>0.36129014198835963</v>
      </c>
      <c r="Q170" s="81">
        <v>0.21119978126854616</v>
      </c>
      <c r="R170" s="81">
        <v>7.3181230013496454E-2</v>
      </c>
      <c r="T170" s="1"/>
    </row>
    <row r="171" spans="1:20" ht="18">
      <c r="A171" s="37" t="s">
        <v>1208</v>
      </c>
      <c r="B171" s="45">
        <v>854</v>
      </c>
      <c r="C171" s="45">
        <v>3</v>
      </c>
      <c r="D171" s="45">
        <v>1</v>
      </c>
      <c r="E171" s="45">
        <v>853</v>
      </c>
      <c r="F171" s="97">
        <v>8.2030000000000002E-3</v>
      </c>
      <c r="G171" s="97">
        <v>3.8430000000000001E-3</v>
      </c>
      <c r="H171" s="77">
        <v>7.1800000000000003E-2</v>
      </c>
      <c r="I171" s="77">
        <v>0.31609999999999999</v>
      </c>
      <c r="J171" s="77">
        <v>0.112</v>
      </c>
      <c r="K171" s="90" t="s">
        <v>1161</v>
      </c>
      <c r="L171" s="84">
        <v>10.48130557161312</v>
      </c>
      <c r="M171" s="81">
        <v>2.8219328933068145E-3</v>
      </c>
      <c r="N171" s="81">
        <v>1.001787454715589E-3</v>
      </c>
      <c r="O171" s="81">
        <v>8.6504190609727305E-2</v>
      </c>
      <c r="P171" s="86">
        <v>0.5327620339680994</v>
      </c>
      <c r="Q171" s="81">
        <v>0.27817821864194836</v>
      </c>
      <c r="R171" s="81">
        <v>9.873183643220243E-2</v>
      </c>
      <c r="T171" s="1"/>
    </row>
    <row r="172" spans="1:20" ht="18">
      <c r="A172" s="37" t="s">
        <v>1209</v>
      </c>
      <c r="B172" s="45">
        <v>362</v>
      </c>
      <c r="C172" s="45">
        <v>8</v>
      </c>
      <c r="D172" s="45">
        <v>2</v>
      </c>
      <c r="E172" s="45">
        <v>360</v>
      </c>
      <c r="F172" s="97">
        <v>9.5000000000000005E-6</v>
      </c>
      <c r="G172" s="97">
        <v>2.457E-3</v>
      </c>
      <c r="H172" s="77">
        <v>5.3699999999999998E-2</v>
      </c>
      <c r="I172" s="77">
        <v>1E-4</v>
      </c>
      <c r="J172" s="77">
        <v>8.3000000000000004E-2</v>
      </c>
      <c r="K172" s="88" t="s">
        <v>1155</v>
      </c>
      <c r="L172" s="84">
        <v>5.2705141466931309</v>
      </c>
      <c r="M172" s="81">
        <v>4.2994293621193204E-2</v>
      </c>
      <c r="N172" s="81">
        <v>1.9238653795671173E-2</v>
      </c>
      <c r="O172" s="81">
        <v>4.3448853892682868E-2</v>
      </c>
      <c r="P172" s="86">
        <v>0.59963700097151185</v>
      </c>
      <c r="Q172" s="81">
        <v>0.2218609345262596</v>
      </c>
      <c r="R172" s="81">
        <v>7.2820263192681506E-2</v>
      </c>
      <c r="T172" s="1"/>
    </row>
    <row r="173" spans="1:20" ht="18">
      <c r="A173" s="37" t="s">
        <v>1210</v>
      </c>
      <c r="B173" s="45">
        <v>199</v>
      </c>
      <c r="C173" s="45">
        <v>7</v>
      </c>
      <c r="D173" s="45">
        <v>0</v>
      </c>
      <c r="E173" s="45">
        <v>199</v>
      </c>
      <c r="F173" s="97">
        <v>1.3502500000000001E-2</v>
      </c>
      <c r="G173" s="97">
        <v>2.098E-3</v>
      </c>
      <c r="H173" s="77">
        <v>0.1618</v>
      </c>
      <c r="I173" s="77">
        <v>0.85319999999999996</v>
      </c>
      <c r="J173" s="77">
        <v>6.5600000000000006E-2</v>
      </c>
      <c r="K173" s="90" t="s">
        <v>1161</v>
      </c>
      <c r="L173" s="84">
        <v>4.4493995193979572</v>
      </c>
      <c r="M173" s="81">
        <v>4.1047614005757752E-2</v>
      </c>
      <c r="N173" s="81">
        <v>2.2615408586177447E-2</v>
      </c>
      <c r="O173" s="81">
        <v>9.4498075556378139E-2</v>
      </c>
      <c r="P173" s="86">
        <v>0.37971936617041491</v>
      </c>
      <c r="Q173" s="81">
        <v>0.15210593282959495</v>
      </c>
      <c r="R173" s="81">
        <v>0.31001360285167678</v>
      </c>
      <c r="T173" s="1"/>
    </row>
    <row r="174" spans="1:20" ht="18">
      <c r="A174" s="37" t="s">
        <v>1211</v>
      </c>
      <c r="B174" s="45">
        <v>529</v>
      </c>
      <c r="C174" s="45">
        <v>11</v>
      </c>
      <c r="D174" s="45">
        <v>0</v>
      </c>
      <c r="E174" s="45">
        <v>529</v>
      </c>
      <c r="F174" s="97">
        <v>7.7949999999999998E-3</v>
      </c>
      <c r="G174" s="97">
        <v>6.1120000000000002E-3</v>
      </c>
      <c r="H174" s="77">
        <v>0.191</v>
      </c>
      <c r="I174" s="77">
        <v>0.22670000000000001</v>
      </c>
      <c r="J174" s="77">
        <v>0.20979999999999999</v>
      </c>
      <c r="K174" s="79" t="s">
        <v>1132</v>
      </c>
      <c r="L174" s="46"/>
      <c r="M174" s="86">
        <v>0.44208430173884233</v>
      </c>
      <c r="N174" s="81">
        <v>0.15281083136317253</v>
      </c>
      <c r="O174" s="81">
        <v>0.15691398047018906</v>
      </c>
      <c r="P174" s="81">
        <v>0.16303481388283406</v>
      </c>
      <c r="Q174" s="81">
        <v>5.6721671806341814E-2</v>
      </c>
      <c r="R174" s="81">
        <v>2.8434400738620365E-2</v>
      </c>
      <c r="T174" s="1"/>
    </row>
    <row r="175" spans="1:20" ht="18">
      <c r="A175" s="37" t="s">
        <v>1212</v>
      </c>
      <c r="B175" s="45">
        <v>199</v>
      </c>
      <c r="C175" s="45">
        <v>1</v>
      </c>
      <c r="D175" s="45">
        <v>0</v>
      </c>
      <c r="E175" s="45">
        <v>199</v>
      </c>
      <c r="F175" s="97">
        <v>2.4999999999999998E-6</v>
      </c>
      <c r="G175" s="97">
        <v>2.3050000000000002E-3</v>
      </c>
      <c r="H175" s="77">
        <v>1.29E-2</v>
      </c>
      <c r="I175" s="77">
        <v>1E-4</v>
      </c>
      <c r="J175" s="77">
        <v>3.3500000000000002E-2</v>
      </c>
      <c r="K175" s="79" t="s">
        <v>1132</v>
      </c>
      <c r="L175" s="46"/>
      <c r="M175" s="86">
        <v>0.43719687682701591</v>
      </c>
      <c r="N175" s="81">
        <v>0.17615078697107339</v>
      </c>
      <c r="O175" s="81">
        <v>0.13439152558206441</v>
      </c>
      <c r="P175" s="81">
        <v>0.16950804221585472</v>
      </c>
      <c r="Q175" s="81">
        <v>6.2234039394619529E-2</v>
      </c>
      <c r="R175" s="81">
        <v>2.0518729009371794E-2</v>
      </c>
      <c r="T175" s="1"/>
    </row>
    <row r="176" spans="1:20" ht="18">
      <c r="A176" s="37" t="s">
        <v>1213</v>
      </c>
      <c r="B176" s="45">
        <v>504</v>
      </c>
      <c r="C176" s="45">
        <v>3</v>
      </c>
      <c r="D176" s="45">
        <v>6</v>
      </c>
      <c r="E176" s="45">
        <v>498</v>
      </c>
      <c r="F176" s="97">
        <v>8.9224999999999999E-3</v>
      </c>
      <c r="G176" s="97">
        <v>1.1592E-2</v>
      </c>
      <c r="H176" s="77">
        <v>0.20430000000000001</v>
      </c>
      <c r="I176" s="77">
        <v>0.37840000000000001</v>
      </c>
      <c r="J176" s="77">
        <v>0.371</v>
      </c>
      <c r="K176" s="79" t="s">
        <v>1132</v>
      </c>
      <c r="L176" s="46"/>
      <c r="M176" s="86">
        <v>0.26964560500520585</v>
      </c>
      <c r="N176" s="81">
        <v>0.17450023498359987</v>
      </c>
      <c r="O176" s="81">
        <v>0.15102495502896676</v>
      </c>
      <c r="P176" s="81">
        <v>0.16163716292644711</v>
      </c>
      <c r="Q176" s="81">
        <v>0.13027617424586468</v>
      </c>
      <c r="R176" s="81">
        <v>0.11291586780991571</v>
      </c>
      <c r="T176" s="1"/>
    </row>
    <row r="177" spans="1:20" ht="18">
      <c r="A177" s="37" t="s">
        <v>711</v>
      </c>
      <c r="B177" s="45">
        <v>2107</v>
      </c>
      <c r="C177" s="45">
        <v>48</v>
      </c>
      <c r="D177" s="45">
        <v>9</v>
      </c>
      <c r="E177" s="45">
        <v>2098</v>
      </c>
      <c r="F177" s="97">
        <v>3.241E-3</v>
      </c>
      <c r="G177" s="97">
        <v>6.2189999999999997E-3</v>
      </c>
      <c r="H177" s="77">
        <v>0.19400000000000001</v>
      </c>
      <c r="I177" s="77">
        <v>0.16520000000000001</v>
      </c>
      <c r="J177" s="77">
        <v>0.1855</v>
      </c>
      <c r="K177" s="79" t="s">
        <v>1132</v>
      </c>
      <c r="L177" s="46"/>
      <c r="M177" s="86">
        <v>0.41962631107070469</v>
      </c>
      <c r="N177" s="81">
        <v>0.1528852417780163</v>
      </c>
      <c r="O177" s="81">
        <v>0.16677783313564487</v>
      </c>
      <c r="P177" s="81">
        <v>0.17429714737686539</v>
      </c>
      <c r="Q177" s="81">
        <v>6.3983792323113228E-2</v>
      </c>
      <c r="R177" s="81">
        <v>2.2429674315655599E-2</v>
      </c>
      <c r="T177" s="1"/>
    </row>
    <row r="178" spans="1:20" ht="18">
      <c r="A178" s="37" t="s">
        <v>1214</v>
      </c>
      <c r="B178" s="45">
        <v>1037</v>
      </c>
      <c r="C178" s="45">
        <v>24</v>
      </c>
      <c r="D178" s="45">
        <v>14</v>
      </c>
      <c r="E178" s="45">
        <v>1023</v>
      </c>
      <c r="F178" s="97">
        <v>1.01295E-2</v>
      </c>
      <c r="G178" s="97">
        <v>3.9890000000000004E-3</v>
      </c>
      <c r="H178" s="77">
        <v>0.14849999999999999</v>
      </c>
      <c r="I178" s="77">
        <v>0.33260000000000001</v>
      </c>
      <c r="J178" s="77">
        <v>0.11609999999999999</v>
      </c>
      <c r="K178" s="90" t="s">
        <v>1215</v>
      </c>
      <c r="L178" s="84">
        <v>7.6242266476547229</v>
      </c>
      <c r="M178" s="81">
        <v>1.4307162498519892E-2</v>
      </c>
      <c r="N178" s="81">
        <v>7.4552121673507974E-3</v>
      </c>
      <c r="O178" s="81">
        <v>8.8760035724125812E-3</v>
      </c>
      <c r="P178" s="81">
        <v>0.22615721692952367</v>
      </c>
      <c r="Q178" s="81">
        <v>9.5863141916733619E-2</v>
      </c>
      <c r="R178" s="86">
        <v>0.64734126291545935</v>
      </c>
      <c r="T178" s="1"/>
    </row>
    <row r="179" spans="1:20" ht="18">
      <c r="A179" s="37" t="s">
        <v>674</v>
      </c>
      <c r="B179" s="45">
        <v>388</v>
      </c>
      <c r="C179" s="45">
        <v>7</v>
      </c>
      <c r="D179" s="45">
        <v>7</v>
      </c>
      <c r="E179" s="45">
        <v>381</v>
      </c>
      <c r="F179" s="97">
        <v>5.3504999999999994E-3</v>
      </c>
      <c r="G179" s="97">
        <v>1.5102000000000001E-2</v>
      </c>
      <c r="H179" s="77">
        <v>0.1431</v>
      </c>
      <c r="I179" s="77">
        <v>0.76339999999999997</v>
      </c>
      <c r="J179" s="77">
        <v>0.26240000000000002</v>
      </c>
      <c r="K179" s="90" t="s">
        <v>1161</v>
      </c>
      <c r="L179" s="84">
        <v>2.0208910812816612</v>
      </c>
      <c r="M179" s="81">
        <v>0.10969817667044376</v>
      </c>
      <c r="N179" s="81">
        <v>5.1804306699704365E-2</v>
      </c>
      <c r="O179" s="81">
        <v>0.26996715048609554</v>
      </c>
      <c r="P179" s="86">
        <v>0.30132164634857972</v>
      </c>
      <c r="Q179" s="81">
        <v>0.22754547581942741</v>
      </c>
      <c r="R179" s="81">
        <v>3.9663243975749184E-2</v>
      </c>
    </row>
    <row r="180" spans="1:20" ht="18">
      <c r="A180" s="37" t="s">
        <v>699</v>
      </c>
      <c r="B180" s="45">
        <v>281</v>
      </c>
      <c r="C180" s="45">
        <v>7</v>
      </c>
      <c r="D180" s="45">
        <v>2</v>
      </c>
      <c r="E180" s="45">
        <v>279</v>
      </c>
      <c r="F180" s="97">
        <v>1.5E-6</v>
      </c>
      <c r="G180" s="97">
        <v>1.9999999999999999E-6</v>
      </c>
      <c r="H180" s="77">
        <v>3.9E-2</v>
      </c>
      <c r="I180" s="77">
        <v>1E-4</v>
      </c>
      <c r="J180" s="77">
        <v>1E-4</v>
      </c>
      <c r="K180" s="79" t="s">
        <v>1132</v>
      </c>
      <c r="L180" s="46"/>
      <c r="M180" s="86">
        <v>0.31748757249056631</v>
      </c>
      <c r="N180" s="81">
        <v>0.14015259896876586</v>
      </c>
      <c r="O180" s="81">
        <v>0.29650284736096227</v>
      </c>
      <c r="P180" s="81">
        <v>0.14892172340574655</v>
      </c>
      <c r="Q180" s="81">
        <v>6.7052305863931863E-2</v>
      </c>
      <c r="R180" s="81">
        <v>2.9882951910027156E-2</v>
      </c>
      <c r="S180" s="37" t="s">
        <v>1216</v>
      </c>
    </row>
    <row r="181" spans="1:20" ht="18">
      <c r="A181" s="37" t="s">
        <v>696</v>
      </c>
      <c r="B181" s="45">
        <v>319</v>
      </c>
      <c r="C181" s="45">
        <v>8</v>
      </c>
      <c r="D181" s="45">
        <v>11</v>
      </c>
      <c r="E181" s="45">
        <v>308</v>
      </c>
      <c r="F181" s="97">
        <v>1.3872499999999999E-2</v>
      </c>
      <c r="G181" s="97">
        <v>3.0707999999999999E-2</v>
      </c>
      <c r="H181" s="77">
        <v>0.89649999999999996</v>
      </c>
      <c r="I181" s="77">
        <v>0.43219999999999997</v>
      </c>
      <c r="J181" s="77">
        <v>1.0254000000000001</v>
      </c>
      <c r="K181" s="88" t="s">
        <v>1155</v>
      </c>
      <c r="L181" s="46">
        <v>0.31266697997398296</v>
      </c>
      <c r="M181" s="81">
        <v>0.30050759954511913</v>
      </c>
      <c r="N181" s="81">
        <v>0.10863705258245081</v>
      </c>
      <c r="O181" s="81">
        <v>0.10535530904263816</v>
      </c>
      <c r="P181" s="86">
        <v>0.35135831151862418</v>
      </c>
      <c r="Q181" s="81">
        <v>0.11805456627545746</v>
      </c>
      <c r="R181" s="81">
        <v>1.6087161035710291E-2</v>
      </c>
    </row>
    <row r="182" spans="1:20" ht="18">
      <c r="A182" s="37" t="s">
        <v>710</v>
      </c>
      <c r="B182" s="45">
        <v>589</v>
      </c>
      <c r="C182" s="45">
        <v>1</v>
      </c>
      <c r="D182" s="45">
        <v>0</v>
      </c>
      <c r="E182" s="45">
        <v>589</v>
      </c>
      <c r="F182" s="97">
        <v>6.8800000000000003E-4</v>
      </c>
      <c r="G182" s="97">
        <v>2.5219999999999999E-3</v>
      </c>
      <c r="H182" s="77">
        <v>8.0999999999999996E-3</v>
      </c>
      <c r="I182" s="77">
        <v>2.9000000000000001E-2</v>
      </c>
      <c r="J182" s="77">
        <v>0.1113</v>
      </c>
      <c r="K182" s="83" t="s">
        <v>1139</v>
      </c>
      <c r="L182" s="84">
        <v>4.1788110981588034</v>
      </c>
      <c r="M182" s="81">
        <v>5.396307425234987E-2</v>
      </c>
      <c r="N182" s="86">
        <v>0.43602760326995488</v>
      </c>
      <c r="O182" s="81">
        <v>0.1910695602616386</v>
      </c>
      <c r="P182" s="81">
        <v>2.0229856375958668E-2</v>
      </c>
      <c r="Q182" s="81">
        <v>0.23286071335217934</v>
      </c>
      <c r="R182" s="81">
        <v>6.5849192487918567E-2</v>
      </c>
    </row>
    <row r="183" spans="1:20" ht="18">
      <c r="A183" s="37" t="s">
        <v>1217</v>
      </c>
      <c r="B183" s="45">
        <v>887</v>
      </c>
      <c r="C183" s="45">
        <v>15</v>
      </c>
      <c r="D183" s="45">
        <v>3</v>
      </c>
      <c r="E183" s="45">
        <v>884</v>
      </c>
      <c r="F183" s="97">
        <v>8.0175000000000003E-3</v>
      </c>
      <c r="G183" s="97">
        <v>8.6599999999999993E-3</v>
      </c>
      <c r="H183" s="77">
        <v>0.19639999999999999</v>
      </c>
      <c r="I183" s="77">
        <v>0.26619999999999999</v>
      </c>
      <c r="J183" s="77">
        <v>0.3881</v>
      </c>
      <c r="K183" s="83" t="s">
        <v>1139</v>
      </c>
      <c r="L183" s="46">
        <v>0.57020752080643433</v>
      </c>
      <c r="M183" s="81">
        <v>0.20627775445837246</v>
      </c>
      <c r="N183" s="86">
        <v>0.27432878811388633</v>
      </c>
      <c r="O183" s="81">
        <v>0.24203040133948053</v>
      </c>
      <c r="P183" s="81">
        <v>8.8272387259442142E-2</v>
      </c>
      <c r="Q183" s="81">
        <v>0.13973116839807564</v>
      </c>
      <c r="R183" s="81">
        <v>4.9359500430742956E-2</v>
      </c>
    </row>
    <row r="184" spans="1:20" ht="18">
      <c r="A184" s="37" t="s">
        <v>1218</v>
      </c>
      <c r="B184" s="45">
        <v>193</v>
      </c>
      <c r="C184" s="45">
        <v>3</v>
      </c>
      <c r="D184" s="45">
        <v>0</v>
      </c>
      <c r="E184" s="45">
        <v>193</v>
      </c>
      <c r="F184" s="97">
        <v>1.2235E-3</v>
      </c>
      <c r="G184" s="97">
        <v>9.9999999999999995E-7</v>
      </c>
      <c r="H184" s="77">
        <v>0.1275</v>
      </c>
      <c r="I184" s="77">
        <v>0.20300000000000001</v>
      </c>
      <c r="J184" s="77">
        <v>1E-4</v>
      </c>
      <c r="K184" s="79" t="s">
        <v>1132</v>
      </c>
      <c r="L184" s="46"/>
      <c r="M184" s="86">
        <v>0.42379519406195176</v>
      </c>
      <c r="N184" s="81">
        <v>0.22049354554292733</v>
      </c>
      <c r="O184" s="81">
        <v>0.12809336633923568</v>
      </c>
      <c r="P184" s="81">
        <v>0.13772892235167397</v>
      </c>
      <c r="Q184" s="81">
        <v>6.9563333412478723E-2</v>
      </c>
      <c r="R184" s="81">
        <v>2.03256382917326E-2</v>
      </c>
    </row>
    <row r="185" spans="1:20" ht="18">
      <c r="A185" s="37" t="s">
        <v>706</v>
      </c>
      <c r="B185" s="45">
        <v>670</v>
      </c>
      <c r="C185" s="45">
        <v>12</v>
      </c>
      <c r="D185" s="45">
        <v>0</v>
      </c>
      <c r="E185" s="45">
        <v>670</v>
      </c>
      <c r="F185" s="97">
        <v>9.1325E-3</v>
      </c>
      <c r="G185" s="97">
        <v>1.4411E-2</v>
      </c>
      <c r="H185" s="77">
        <v>0.55630000000000002</v>
      </c>
      <c r="I185" s="77">
        <v>0.37780000000000002</v>
      </c>
      <c r="J185" s="77">
        <v>1.0347</v>
      </c>
      <c r="K185" s="83" t="s">
        <v>1139</v>
      </c>
      <c r="L185" s="46">
        <v>0.2474797943214071</v>
      </c>
      <c r="M185" s="81">
        <v>0.22330024411501917</v>
      </c>
      <c r="N185" s="86">
        <v>0.25271368024121005</v>
      </c>
      <c r="O185" s="81">
        <v>8.7404620659535415E-2</v>
      </c>
      <c r="P185" s="81">
        <v>0.16453612471424248</v>
      </c>
      <c r="Q185" s="81">
        <v>0.14992792527845858</v>
      </c>
      <c r="R185" s="81">
        <v>0.12211740499153428</v>
      </c>
    </row>
    <row r="186" spans="1:20" ht="18">
      <c r="A186" s="37" t="s">
        <v>1219</v>
      </c>
      <c r="B186" s="45">
        <v>401</v>
      </c>
      <c r="C186" s="45">
        <v>10</v>
      </c>
      <c r="D186" s="45">
        <v>0</v>
      </c>
      <c r="E186" s="45">
        <v>401</v>
      </c>
      <c r="F186" s="97">
        <v>1.8549999999999999E-3</v>
      </c>
      <c r="G186" s="97">
        <v>3.0000000000000001E-6</v>
      </c>
      <c r="H186" s="77">
        <v>2.8500000000000001E-2</v>
      </c>
      <c r="I186" s="77">
        <v>8.9700000000000002E-2</v>
      </c>
      <c r="J186" s="77">
        <v>1E-4</v>
      </c>
      <c r="K186" s="79" t="s">
        <v>1132</v>
      </c>
      <c r="L186" s="46"/>
      <c r="M186" s="86">
        <v>0.2611894655449834</v>
      </c>
      <c r="N186" s="81">
        <v>0.23672823261654602</v>
      </c>
      <c r="O186" s="81">
        <v>9.167528157068458E-2</v>
      </c>
      <c r="P186" s="81">
        <v>0.2094974956502027</v>
      </c>
      <c r="Q186" s="81">
        <v>0.15081613423747478</v>
      </c>
      <c r="R186" s="81">
        <v>5.0093390380108398E-2</v>
      </c>
    </row>
    <row r="187" spans="1:20">
      <c r="A187" s="37" t="s">
        <v>694</v>
      </c>
      <c r="B187" s="45">
        <v>318</v>
      </c>
      <c r="C187" s="45">
        <v>6</v>
      </c>
      <c r="D187" s="45">
        <v>2</v>
      </c>
      <c r="E187" s="45">
        <v>316</v>
      </c>
      <c r="F187" s="97">
        <v>9.5525000000000002E-3</v>
      </c>
      <c r="G187" s="97">
        <v>1.534E-3</v>
      </c>
      <c r="H187" s="77">
        <v>0.34139999999999998</v>
      </c>
      <c r="I187" s="77">
        <v>0.37119999999999997</v>
      </c>
      <c r="J187" s="77">
        <v>4.9799999999999997E-2</v>
      </c>
      <c r="K187" s="45" t="s">
        <v>1184</v>
      </c>
      <c r="L187" s="84">
        <v>2.3138527181436075</v>
      </c>
      <c r="M187" s="81">
        <v>0.15518940705265952</v>
      </c>
      <c r="N187" s="86">
        <v>0.49352460262031206</v>
      </c>
      <c r="O187" s="81">
        <v>8.1518884981181233E-2</v>
      </c>
      <c r="P187" s="81">
        <v>5.6014114911416883E-2</v>
      </c>
      <c r="Q187" s="81">
        <v>0.16206592502208084</v>
      </c>
      <c r="R187" s="81">
        <v>5.1687065412349444E-2</v>
      </c>
    </row>
    <row r="188" spans="1:20" ht="18">
      <c r="A188" s="37" t="s">
        <v>695</v>
      </c>
      <c r="B188" s="45">
        <v>212</v>
      </c>
      <c r="C188" s="45">
        <v>3</v>
      </c>
      <c r="D188" s="45">
        <v>1</v>
      </c>
      <c r="E188" s="45">
        <v>211</v>
      </c>
      <c r="F188" s="97">
        <v>1.9919999999999998E-3</v>
      </c>
      <c r="G188" s="97">
        <v>9.9999999999999995E-7</v>
      </c>
      <c r="H188" s="77">
        <v>1E-4</v>
      </c>
      <c r="I188" s="77">
        <v>0.1462</v>
      </c>
      <c r="J188" s="77">
        <v>1E-4</v>
      </c>
      <c r="K188" s="90" t="s">
        <v>1161</v>
      </c>
      <c r="L188" s="46">
        <v>0.34652725538148843</v>
      </c>
      <c r="M188" s="81">
        <v>0.25572896539497331</v>
      </c>
      <c r="N188" s="81">
        <v>8.4531122688781435E-2</v>
      </c>
      <c r="O188" s="81">
        <v>0.23617044818164568</v>
      </c>
      <c r="P188" s="86">
        <v>0.30410765967960457</v>
      </c>
      <c r="Q188" s="81">
        <v>9.1984861111644486E-2</v>
      </c>
      <c r="R188" s="81">
        <v>2.7476942943350423E-2</v>
      </c>
    </row>
    <row r="189" spans="1:20">
      <c r="A189" s="37" t="s">
        <v>684</v>
      </c>
      <c r="B189" s="45">
        <v>364</v>
      </c>
      <c r="C189" s="45">
        <v>11</v>
      </c>
      <c r="D189" s="45">
        <v>0</v>
      </c>
      <c r="E189" s="45">
        <v>364</v>
      </c>
      <c r="F189" s="97">
        <v>7.417E-3</v>
      </c>
      <c r="G189" s="97">
        <v>1.1950000000000001E-3</v>
      </c>
      <c r="H189" s="77">
        <v>9.1700000000000004E-2</v>
      </c>
      <c r="I189" s="77">
        <v>0.1741</v>
      </c>
      <c r="J189" s="77">
        <v>2.06E-2</v>
      </c>
      <c r="K189" s="45" t="s">
        <v>1184</v>
      </c>
      <c r="L189" s="46">
        <v>1.00153721577135</v>
      </c>
      <c r="M189" s="81">
        <v>0.18628409774358251</v>
      </c>
      <c r="N189" s="86">
        <v>0.30736670805220179</v>
      </c>
      <c r="O189" s="81">
        <v>6.2071411680073414E-2</v>
      </c>
      <c r="P189" s="81">
        <v>0.15991053834613689</v>
      </c>
      <c r="Q189" s="81">
        <v>0.21587212948900963</v>
      </c>
      <c r="R189" s="81">
        <v>6.8495114688995773E-2</v>
      </c>
    </row>
    <row r="190" spans="1:20">
      <c r="A190" s="37" t="s">
        <v>1220</v>
      </c>
      <c r="B190" s="45">
        <v>327</v>
      </c>
      <c r="C190" s="45">
        <v>1</v>
      </c>
      <c r="D190" s="45">
        <v>3</v>
      </c>
      <c r="E190" s="45">
        <v>324</v>
      </c>
      <c r="F190" s="97">
        <v>3.3084999999999998E-3</v>
      </c>
      <c r="G190" s="97">
        <v>1.1670000000000001E-3</v>
      </c>
      <c r="H190" s="77">
        <v>7.3800000000000004E-2</v>
      </c>
      <c r="I190" s="77">
        <v>5.1299999999999998E-2</v>
      </c>
      <c r="J190" s="77">
        <v>6.8999999999999999E-3</v>
      </c>
      <c r="K190" s="45" t="s">
        <v>1184</v>
      </c>
      <c r="L190" s="84">
        <v>5.7007969706837684</v>
      </c>
      <c r="M190" s="81">
        <v>2.6620422677409428E-2</v>
      </c>
      <c r="N190" s="86">
        <v>0.46039148245998474</v>
      </c>
      <c r="O190" s="81">
        <v>0.20432220341679921</v>
      </c>
      <c r="P190" s="81">
        <v>8.739571634301193E-3</v>
      </c>
      <c r="Q190" s="81">
        <v>0.1677048687594852</v>
      </c>
      <c r="R190" s="81">
        <v>0.13222145105202032</v>
      </c>
    </row>
    <row r="191" spans="1:20" ht="18">
      <c r="A191" s="37" t="s">
        <v>1221</v>
      </c>
      <c r="B191" s="45">
        <v>218</v>
      </c>
      <c r="C191" s="45">
        <v>2</v>
      </c>
      <c r="D191" s="45">
        <v>0</v>
      </c>
      <c r="E191" s="45">
        <v>218</v>
      </c>
      <c r="F191" s="97">
        <v>1.7440000000000001E-3</v>
      </c>
      <c r="G191" s="97">
        <v>2.1810000000000002E-3</v>
      </c>
      <c r="H191" s="77">
        <v>0.17119999999999999</v>
      </c>
      <c r="I191" s="77">
        <v>0.1036</v>
      </c>
      <c r="J191" s="77">
        <v>5.7799999999999997E-2</v>
      </c>
      <c r="K191" s="79" t="s">
        <v>1132</v>
      </c>
      <c r="L191" s="46"/>
      <c r="M191" s="86">
        <v>0.40616069598515575</v>
      </c>
      <c r="N191" s="81">
        <v>0.19679325586596358</v>
      </c>
      <c r="O191" s="81">
        <v>0.13274867979919355</v>
      </c>
      <c r="P191" s="81">
        <v>0.12889069441484366</v>
      </c>
      <c r="Q191" s="81">
        <v>6.575276676397511E-2</v>
      </c>
      <c r="R191" s="81">
        <v>6.9653907170868529E-2</v>
      </c>
    </row>
    <row r="192" spans="1:20" ht="18">
      <c r="A192" s="37" t="s">
        <v>708</v>
      </c>
      <c r="B192" s="45">
        <v>777</v>
      </c>
      <c r="C192" s="45">
        <v>20</v>
      </c>
      <c r="D192" s="45">
        <v>1</v>
      </c>
      <c r="E192" s="45">
        <v>776</v>
      </c>
      <c r="F192" s="97">
        <v>2.977E-3</v>
      </c>
      <c r="G192" s="97">
        <v>6.0800000000000003E-3</v>
      </c>
      <c r="H192" s="77">
        <v>0.1217</v>
      </c>
      <c r="I192" s="77">
        <v>0.1055</v>
      </c>
      <c r="J192" s="77">
        <v>0.32050000000000001</v>
      </c>
      <c r="K192" s="83" t="s">
        <v>1139</v>
      </c>
      <c r="L192" s="84">
        <v>2.146668680024959</v>
      </c>
      <c r="M192" s="81">
        <v>0.15809690970653559</v>
      </c>
      <c r="N192" s="86">
        <v>0.46245189354627164</v>
      </c>
      <c r="O192" s="81">
        <v>7.7527796578914759E-2</v>
      </c>
      <c r="P192" s="81">
        <v>6.60081710128467E-2</v>
      </c>
      <c r="Q192" s="81">
        <v>0.16888907080469279</v>
      </c>
      <c r="R192" s="81">
        <v>6.7026158350738441E-2</v>
      </c>
    </row>
    <row r="193" spans="1:18" ht="18">
      <c r="A193" s="37" t="s">
        <v>1222</v>
      </c>
      <c r="B193" s="45">
        <v>396</v>
      </c>
      <c r="C193" s="45">
        <v>9</v>
      </c>
      <c r="D193" s="45">
        <v>4</v>
      </c>
      <c r="E193" s="45">
        <v>392</v>
      </c>
      <c r="F193" s="97">
        <v>1.7281000000000001E-2</v>
      </c>
      <c r="G193" s="97">
        <v>1.7722000000000002E-2</v>
      </c>
      <c r="H193" s="77">
        <v>0.57740000000000002</v>
      </c>
      <c r="I193" s="77">
        <v>0.77829999999999999</v>
      </c>
      <c r="J193" s="77">
        <v>0.50529999999999997</v>
      </c>
      <c r="K193" s="79" t="s">
        <v>1132</v>
      </c>
      <c r="L193" s="46"/>
      <c r="M193" s="86">
        <v>0.42688646312838391</v>
      </c>
      <c r="N193" s="81">
        <v>0.15575458551001292</v>
      </c>
      <c r="O193" s="81">
        <v>0.14515318001587807</v>
      </c>
      <c r="P193" s="81">
        <v>0.18524283736103112</v>
      </c>
      <c r="Q193" s="81">
        <v>6.4590758059780803E-2</v>
      </c>
      <c r="R193" s="81">
        <v>2.2372175924913165E-2</v>
      </c>
    </row>
    <row r="194" spans="1:18" ht="18">
      <c r="A194" s="37" t="s">
        <v>1223</v>
      </c>
      <c r="B194" s="45">
        <v>436</v>
      </c>
      <c r="C194" s="45">
        <v>14</v>
      </c>
      <c r="D194" s="45">
        <v>0</v>
      </c>
      <c r="E194" s="45">
        <v>436</v>
      </c>
      <c r="F194" s="97">
        <v>1.43835E-2</v>
      </c>
      <c r="G194" s="97">
        <v>2.1280000000000001E-3</v>
      </c>
      <c r="H194" s="77">
        <v>0.19620000000000001</v>
      </c>
      <c r="I194" s="77">
        <v>0.70030000000000003</v>
      </c>
      <c r="J194" s="77">
        <v>5.7099999999999998E-2</v>
      </c>
      <c r="K194" s="90" t="s">
        <v>1215</v>
      </c>
      <c r="L194" s="84">
        <v>9.1952275858257053</v>
      </c>
      <c r="M194" s="81">
        <v>4.5304275629654408E-3</v>
      </c>
      <c r="N194" s="81">
        <v>1.9326893688932357E-2</v>
      </c>
      <c r="O194" s="81">
        <v>3.6675306248639874E-3</v>
      </c>
      <c r="P194" s="81">
        <v>0.29135707632158053</v>
      </c>
      <c r="Q194" s="86">
        <v>0.44963228879444911</v>
      </c>
      <c r="R194" s="81">
        <v>0.23148578300720857</v>
      </c>
    </row>
    <row r="195" spans="1:18" ht="18">
      <c r="A195" s="37" t="s">
        <v>1224</v>
      </c>
      <c r="B195" s="45">
        <v>870</v>
      </c>
      <c r="C195" s="45">
        <v>8</v>
      </c>
      <c r="D195" s="45">
        <v>25</v>
      </c>
      <c r="E195" s="45">
        <v>845</v>
      </c>
      <c r="F195" s="97">
        <v>3.0619999999999996E-3</v>
      </c>
      <c r="G195" s="97">
        <v>2.0600000000000002E-3</v>
      </c>
      <c r="H195" s="77">
        <v>1.89E-2</v>
      </c>
      <c r="I195" s="77">
        <v>9.64E-2</v>
      </c>
      <c r="J195" s="77">
        <v>8.5099999999999995E-2</v>
      </c>
      <c r="K195" s="87" t="s">
        <v>1146</v>
      </c>
      <c r="L195" s="84">
        <v>6.8215026471207239</v>
      </c>
      <c r="M195" s="81">
        <v>1.7211384183710612E-2</v>
      </c>
      <c r="N195" s="81">
        <v>1.6916379598886411E-2</v>
      </c>
      <c r="O195" s="86">
        <v>0.52129826293306525</v>
      </c>
      <c r="P195" s="81">
        <v>9.2105196090067579E-2</v>
      </c>
      <c r="Q195" s="81">
        <v>0.2534429803002296</v>
      </c>
      <c r="R195" s="81">
        <v>9.9025796894040632E-2</v>
      </c>
    </row>
    <row r="196" spans="1:18" ht="18">
      <c r="A196" s="37" t="s">
        <v>709</v>
      </c>
      <c r="B196" s="45">
        <v>564</v>
      </c>
      <c r="C196" s="45">
        <v>14</v>
      </c>
      <c r="D196" s="45">
        <v>4</v>
      </c>
      <c r="E196" s="45">
        <v>560</v>
      </c>
      <c r="F196" s="97">
        <v>6.7669999999999996E-3</v>
      </c>
      <c r="G196" s="97">
        <v>8.8050000000000003E-3</v>
      </c>
      <c r="H196" s="77">
        <v>0.24340000000000001</v>
      </c>
      <c r="I196" s="77">
        <v>0.23580000000000001</v>
      </c>
      <c r="J196" s="77">
        <v>0.21</v>
      </c>
      <c r="K196" s="79" t="s">
        <v>1132</v>
      </c>
      <c r="L196" s="46"/>
      <c r="M196" s="86">
        <v>0.44706466405105982</v>
      </c>
      <c r="N196" s="81">
        <v>0.16309884222031637</v>
      </c>
      <c r="O196" s="81">
        <v>0.16003289870658358</v>
      </c>
      <c r="P196" s="81">
        <v>0.15432587081733362</v>
      </c>
      <c r="Q196" s="81">
        <v>5.6222520374058643E-2</v>
      </c>
      <c r="R196" s="81">
        <v>1.9255203830647834E-2</v>
      </c>
    </row>
    <row r="197" spans="1:18" ht="18">
      <c r="A197" s="37" t="s">
        <v>1225</v>
      </c>
      <c r="B197" s="45">
        <v>160</v>
      </c>
      <c r="C197" s="45">
        <v>5</v>
      </c>
      <c r="D197" s="45">
        <v>0</v>
      </c>
      <c r="E197" s="45">
        <v>160</v>
      </c>
      <c r="F197" s="97">
        <v>1.26065E-2</v>
      </c>
      <c r="G197" s="97">
        <v>7.7460000000000003E-3</v>
      </c>
      <c r="H197" s="77">
        <v>0.1973</v>
      </c>
      <c r="I197" s="77">
        <v>0.16619999999999999</v>
      </c>
      <c r="J197" s="77">
        <v>0.1255</v>
      </c>
      <c r="K197" s="79" t="s">
        <v>1132</v>
      </c>
      <c r="L197" s="46"/>
      <c r="M197" s="86">
        <v>0.48200422593733583</v>
      </c>
      <c r="N197" s="81">
        <v>0.15864471515841538</v>
      </c>
      <c r="O197" s="81">
        <v>0.15859887346016857</v>
      </c>
      <c r="P197" s="81">
        <v>0.14194025166741112</v>
      </c>
      <c r="Q197" s="81">
        <v>4.6105759112633801E-2</v>
      </c>
      <c r="R197" s="81">
        <v>1.2706174664035405E-2</v>
      </c>
    </row>
    <row r="198" spans="1:18" ht="18">
      <c r="A198" s="37" t="s">
        <v>1226</v>
      </c>
      <c r="B198" s="45">
        <v>412</v>
      </c>
      <c r="C198" s="45">
        <v>1</v>
      </c>
      <c r="D198" s="45">
        <v>0</v>
      </c>
      <c r="E198" s="45">
        <v>412</v>
      </c>
      <c r="F198" s="97">
        <v>2.6154999999999998E-3</v>
      </c>
      <c r="G198" s="97">
        <v>5.0920000000000002E-3</v>
      </c>
      <c r="H198" s="77">
        <v>8.4199999999999997E-2</v>
      </c>
      <c r="I198" s="77">
        <v>6.9599999999999995E-2</v>
      </c>
      <c r="J198" s="77">
        <v>0.16139999999999999</v>
      </c>
      <c r="K198" s="79" t="s">
        <v>1132</v>
      </c>
      <c r="L198" s="46"/>
      <c r="M198" s="86">
        <v>0.37508126805655678</v>
      </c>
      <c r="N198" s="81">
        <v>0.21634655992856516</v>
      </c>
      <c r="O198" s="81">
        <v>0.1595560970530196</v>
      </c>
      <c r="P198" s="81">
        <v>0.14035915999525261</v>
      </c>
      <c r="Q198" s="81">
        <v>7.5037673789588435E-2</v>
      </c>
      <c r="R198" s="81">
        <v>3.3619241177017374E-2</v>
      </c>
    </row>
    <row r="199" spans="1:18" ht="18">
      <c r="A199" s="37" t="s">
        <v>1227</v>
      </c>
      <c r="B199" s="45">
        <v>631</v>
      </c>
      <c r="C199" s="45">
        <v>14</v>
      </c>
      <c r="D199" s="45">
        <v>2</v>
      </c>
      <c r="E199" s="45">
        <v>629</v>
      </c>
      <c r="F199" s="97">
        <v>6.0564999999999994E-3</v>
      </c>
      <c r="G199" s="97">
        <v>5.3860000000000002E-3</v>
      </c>
      <c r="H199" s="77">
        <v>0.22420000000000001</v>
      </c>
      <c r="I199" s="77">
        <v>0.2334</v>
      </c>
      <c r="J199" s="77">
        <v>0.25040000000000001</v>
      </c>
      <c r="K199" s="79" t="s">
        <v>1132</v>
      </c>
      <c r="L199" s="46"/>
      <c r="M199" s="86">
        <v>0.4506147564821899</v>
      </c>
      <c r="N199" s="81">
        <v>0.15995601797971262</v>
      </c>
      <c r="O199" s="81">
        <v>0.15704539282268129</v>
      </c>
      <c r="P199" s="81">
        <v>0.15700299629040848</v>
      </c>
      <c r="Q199" s="81">
        <v>5.5649688638971212E-2</v>
      </c>
      <c r="R199" s="81">
        <v>1.9731147786036501E-2</v>
      </c>
    </row>
    <row r="200" spans="1:18">
      <c r="A200" s="37" t="s">
        <v>1228</v>
      </c>
      <c r="B200" s="45">
        <v>918</v>
      </c>
      <c r="C200" s="45">
        <v>15</v>
      </c>
      <c r="D200" s="45">
        <v>0</v>
      </c>
      <c r="E200" s="45">
        <v>918</v>
      </c>
      <c r="F200" s="97">
        <v>3.1735000000000001E-3</v>
      </c>
      <c r="G200" s="97">
        <v>9.9400000000000009E-4</v>
      </c>
      <c r="H200" s="77">
        <v>0.2495</v>
      </c>
      <c r="I200" s="77">
        <v>0.1636</v>
      </c>
      <c r="J200" s="77">
        <v>3.6200000000000003E-2</v>
      </c>
      <c r="K200" s="45" t="s">
        <v>1184</v>
      </c>
      <c r="L200" s="84">
        <v>7.5501275849055673</v>
      </c>
      <c r="M200" s="81">
        <v>8.9693323929567834E-3</v>
      </c>
      <c r="N200" s="86">
        <v>0.39106548981951705</v>
      </c>
      <c r="O200" s="81">
        <v>2.128875585299508E-2</v>
      </c>
      <c r="P200" s="81">
        <v>4.058547045940177E-3</v>
      </c>
      <c r="Q200" s="81">
        <v>0.21591749070353264</v>
      </c>
      <c r="R200" s="81">
        <v>0.35870038418505829</v>
      </c>
    </row>
    <row r="201" spans="1:18" ht="18">
      <c r="A201" s="37" t="s">
        <v>1229</v>
      </c>
      <c r="B201" s="45">
        <v>295</v>
      </c>
      <c r="C201" s="45">
        <v>5</v>
      </c>
      <c r="D201" s="45">
        <v>8</v>
      </c>
      <c r="E201" s="45">
        <v>287</v>
      </c>
      <c r="F201" s="97">
        <v>4.1790000000000004E-3</v>
      </c>
      <c r="G201" s="97">
        <v>1.7420000000000001E-3</v>
      </c>
      <c r="H201" s="77">
        <v>5.2900000000000003E-2</v>
      </c>
      <c r="I201" s="77">
        <v>0.15110000000000001</v>
      </c>
      <c r="J201" s="77">
        <v>6.8199999999999997E-2</v>
      </c>
      <c r="K201" s="79" t="s">
        <v>1132</v>
      </c>
      <c r="L201" s="46"/>
      <c r="M201" s="86">
        <v>0.34948672338618503</v>
      </c>
      <c r="N201" s="81">
        <v>0.11289808538491024</v>
      </c>
      <c r="O201" s="81">
        <v>0.19792407795873404</v>
      </c>
      <c r="P201" s="81">
        <v>0.23720470737187666</v>
      </c>
      <c r="Q201" s="81">
        <v>7.7682155956074167E-2</v>
      </c>
      <c r="R201" s="81">
        <v>2.4804249942219869E-2</v>
      </c>
    </row>
    <row r="202" spans="1:18" ht="18">
      <c r="A202" s="37" t="s">
        <v>712</v>
      </c>
      <c r="B202" s="45">
        <v>1357</v>
      </c>
      <c r="C202" s="45">
        <v>11</v>
      </c>
      <c r="D202" s="45">
        <v>0</v>
      </c>
      <c r="E202" s="45">
        <v>1357</v>
      </c>
      <c r="F202" s="97">
        <v>7.0555000000000001E-3</v>
      </c>
      <c r="G202" s="97">
        <v>1.3452E-2</v>
      </c>
      <c r="H202" s="77">
        <v>0.15659999999999999</v>
      </c>
      <c r="I202" s="77">
        <v>0.26050000000000001</v>
      </c>
      <c r="J202" s="77">
        <v>0.31269999999999998</v>
      </c>
      <c r="K202" s="87" t="s">
        <v>1146</v>
      </c>
      <c r="L202" s="84">
        <v>6.9067366436538578</v>
      </c>
      <c r="M202" s="81">
        <v>1.8154703870442084E-2</v>
      </c>
      <c r="N202" s="81">
        <v>0.12366236826562577</v>
      </c>
      <c r="O202" s="86">
        <v>0.57380981885105997</v>
      </c>
      <c r="P202" s="81">
        <v>1.4834165727273006E-2</v>
      </c>
      <c r="Q202" s="81">
        <v>0.18282225323090751</v>
      </c>
      <c r="R202" s="81">
        <v>8.6716690054691598E-2</v>
      </c>
    </row>
    <row r="203" spans="1:18" ht="18">
      <c r="A203" s="37" t="s">
        <v>680</v>
      </c>
      <c r="B203" s="45">
        <v>620</v>
      </c>
      <c r="C203" s="45">
        <v>11</v>
      </c>
      <c r="D203" s="45">
        <v>7</v>
      </c>
      <c r="E203" s="45">
        <v>613</v>
      </c>
      <c r="F203" s="97">
        <v>2.0584499999999999E-2</v>
      </c>
      <c r="G203" s="97">
        <v>1.9427E-2</v>
      </c>
      <c r="H203" s="77">
        <v>0.67369999999999997</v>
      </c>
      <c r="I203" s="77">
        <v>1.1460999999999999</v>
      </c>
      <c r="J203" s="77">
        <v>0.74609999999999999</v>
      </c>
      <c r="K203" s="79" t="s">
        <v>1132</v>
      </c>
      <c r="L203" s="46"/>
      <c r="M203" s="86">
        <v>0.32091760063576397</v>
      </c>
      <c r="N203" s="81">
        <v>0.11150579013124337</v>
      </c>
      <c r="O203" s="81">
        <v>0.15196717126201156</v>
      </c>
      <c r="P203" s="81">
        <v>0.29041749306975212</v>
      </c>
      <c r="Q203" s="81">
        <v>0.10417786278904673</v>
      </c>
      <c r="R203" s="81">
        <v>2.1014082112182173E-2</v>
      </c>
    </row>
    <row r="204" spans="1:18" ht="18">
      <c r="A204" s="37" t="s">
        <v>1230</v>
      </c>
      <c r="B204" s="45">
        <v>454</v>
      </c>
      <c r="C204" s="45">
        <v>5</v>
      </c>
      <c r="D204" s="45">
        <v>7</v>
      </c>
      <c r="E204" s="45">
        <v>447</v>
      </c>
      <c r="F204" s="97">
        <v>4.9315000000000001E-3</v>
      </c>
      <c r="G204" s="97">
        <v>1.2925000000000001E-2</v>
      </c>
      <c r="H204" s="77">
        <v>6.4500000000000002E-2</v>
      </c>
      <c r="I204" s="77">
        <v>5.2600000000000001E-2</v>
      </c>
      <c r="J204" s="77">
        <v>0.67190000000000005</v>
      </c>
      <c r="K204" s="83" t="s">
        <v>1139</v>
      </c>
      <c r="L204" s="84">
        <v>16.167754852495818</v>
      </c>
      <c r="M204" s="81">
        <v>1.7239478765907385E-4</v>
      </c>
      <c r="N204" s="86">
        <v>0.55886574314393467</v>
      </c>
      <c r="O204" s="81">
        <v>1.4859500976002624E-4</v>
      </c>
      <c r="P204" s="81">
        <v>1.7188515495055779E-4</v>
      </c>
      <c r="Q204" s="81">
        <v>0.20502800176135452</v>
      </c>
      <c r="R204" s="81">
        <v>0.23561338014234118</v>
      </c>
    </row>
    <row r="205" spans="1:18" ht="18">
      <c r="A205" s="37" t="s">
        <v>666</v>
      </c>
      <c r="B205" s="45">
        <v>486</v>
      </c>
      <c r="C205" s="45">
        <v>10</v>
      </c>
      <c r="D205" s="45">
        <v>1</v>
      </c>
      <c r="E205" s="45">
        <v>485</v>
      </c>
      <c r="F205" s="97">
        <v>4.4130000000000003E-3</v>
      </c>
      <c r="G205" s="97">
        <v>5.3070000000000001E-3</v>
      </c>
      <c r="H205" s="77">
        <v>0.15409999999999999</v>
      </c>
      <c r="I205" s="77">
        <v>0.21609999999999999</v>
      </c>
      <c r="J205" s="77">
        <v>0.14910000000000001</v>
      </c>
      <c r="K205" s="79" t="s">
        <v>1132</v>
      </c>
      <c r="L205" s="46"/>
      <c r="M205" s="86">
        <v>0.43154973171216038</v>
      </c>
      <c r="N205" s="81">
        <v>0.14829419214556838</v>
      </c>
      <c r="O205" s="81">
        <v>0.16493658810239137</v>
      </c>
      <c r="P205" s="81">
        <v>0.17345619437189222</v>
      </c>
      <c r="Q205" s="81">
        <v>5.9085571572627081E-2</v>
      </c>
      <c r="R205" s="81">
        <v>2.2677722095360495E-2</v>
      </c>
    </row>
    <row r="206" spans="1:18" ht="18">
      <c r="A206" s="37" t="s">
        <v>670</v>
      </c>
      <c r="B206" s="45">
        <v>372</v>
      </c>
      <c r="C206" s="45">
        <v>8</v>
      </c>
      <c r="D206" s="45">
        <v>0</v>
      </c>
      <c r="E206" s="45">
        <v>372</v>
      </c>
      <c r="F206" s="97">
        <v>2.0740000000000003E-3</v>
      </c>
      <c r="G206" s="97">
        <v>4.9069999999999999E-3</v>
      </c>
      <c r="H206" s="77">
        <v>0.20649999999999999</v>
      </c>
      <c r="I206" s="77">
        <v>6.6600000000000006E-2</v>
      </c>
      <c r="J206" s="77">
        <v>0.2218</v>
      </c>
      <c r="K206" s="88" t="s">
        <v>1155</v>
      </c>
      <c r="L206" s="46">
        <v>0.20273080687547917</v>
      </c>
      <c r="M206" s="81">
        <v>0.30440333435167638</v>
      </c>
      <c r="N206" s="81">
        <v>0.1059486966641195</v>
      </c>
      <c r="O206" s="81">
        <v>0.12133823581417262</v>
      </c>
      <c r="P206" s="86">
        <v>0.3368773721308953</v>
      </c>
      <c r="Q206" s="81">
        <v>0.11223762055613863</v>
      </c>
      <c r="R206" s="81">
        <v>1.9194740482997526E-2</v>
      </c>
    </row>
    <row r="207" spans="1:18" ht="18">
      <c r="A207" s="37" t="s">
        <v>671</v>
      </c>
      <c r="B207" s="45">
        <v>293</v>
      </c>
      <c r="C207" s="45">
        <v>2</v>
      </c>
      <c r="D207" s="45">
        <v>6</v>
      </c>
      <c r="E207" s="45">
        <v>287</v>
      </c>
      <c r="F207" s="97">
        <v>8.7124999999999998E-3</v>
      </c>
      <c r="G207" s="97">
        <v>4.8849999999999996E-3</v>
      </c>
      <c r="H207" s="77">
        <v>0.2681</v>
      </c>
      <c r="I207" s="77">
        <v>0.44019999999999998</v>
      </c>
      <c r="J207" s="77">
        <v>0.22950000000000001</v>
      </c>
      <c r="K207" s="79" t="s">
        <v>1132</v>
      </c>
      <c r="L207" s="46"/>
      <c r="M207" s="86">
        <v>0.42071413617931097</v>
      </c>
      <c r="N207" s="81">
        <v>0.14397771499271098</v>
      </c>
      <c r="O207" s="81">
        <v>0.14958391363859339</v>
      </c>
      <c r="P207" s="81">
        <v>0.20162842647654144</v>
      </c>
      <c r="Q207" s="81">
        <v>6.5870230108588765E-2</v>
      </c>
      <c r="R207" s="81">
        <v>1.8225578604254548E-2</v>
      </c>
    </row>
    <row r="208" spans="1:18" ht="18">
      <c r="A208" s="37" t="s">
        <v>676</v>
      </c>
      <c r="B208" s="45">
        <v>532</v>
      </c>
      <c r="C208" s="45">
        <v>6</v>
      </c>
      <c r="D208" s="45">
        <v>7</v>
      </c>
      <c r="E208" s="45">
        <v>525</v>
      </c>
      <c r="F208" s="97">
        <v>1.0173999999999999E-2</v>
      </c>
      <c r="G208" s="97">
        <v>6.4770000000000001E-3</v>
      </c>
      <c r="H208" s="77">
        <v>0.1158</v>
      </c>
      <c r="I208" s="77">
        <v>0.43330000000000002</v>
      </c>
      <c r="J208" s="77">
        <v>0.15809999999999999</v>
      </c>
      <c r="K208" s="90" t="s">
        <v>1161</v>
      </c>
      <c r="L208" s="84">
        <v>5.927019550015757</v>
      </c>
      <c r="M208" s="81">
        <v>2.9854233105120011E-2</v>
      </c>
      <c r="N208" s="81">
        <v>1.0331685314030481E-2</v>
      </c>
      <c r="O208" s="81">
        <v>0.10584909178738822</v>
      </c>
      <c r="P208" s="86">
        <v>0.57815177306383159</v>
      </c>
      <c r="Q208" s="81">
        <v>0.23879235939030616</v>
      </c>
      <c r="R208" s="81">
        <v>3.7020857339323344E-2</v>
      </c>
    </row>
    <row r="209" spans="1:18" ht="18">
      <c r="A209" s="37" t="s">
        <v>1231</v>
      </c>
      <c r="B209" s="45">
        <v>216</v>
      </c>
      <c r="C209" s="45">
        <v>3</v>
      </c>
      <c r="D209" s="45">
        <v>1</v>
      </c>
      <c r="E209" s="45">
        <v>215</v>
      </c>
      <c r="F209" s="97">
        <v>1.7948500000000003E-2</v>
      </c>
      <c r="G209" s="97">
        <v>4.3899999999999998E-3</v>
      </c>
      <c r="H209" s="77">
        <v>0.23330000000000001</v>
      </c>
      <c r="I209" s="77">
        <v>0.71209999999999996</v>
      </c>
      <c r="J209" s="77">
        <v>0.39529999999999998</v>
      </c>
      <c r="K209" s="90" t="s">
        <v>1161</v>
      </c>
      <c r="L209" s="46">
        <v>0.67238176270302574</v>
      </c>
      <c r="M209" s="81">
        <v>0.23614377632697173</v>
      </c>
      <c r="N209" s="81">
        <v>7.502555003092716E-2</v>
      </c>
      <c r="O209" s="81">
        <v>0.15320482055902704</v>
      </c>
      <c r="P209" s="86">
        <v>0.33050828352763545</v>
      </c>
      <c r="Q209" s="81">
        <v>0.11372681988154378</v>
      </c>
      <c r="R209" s="81">
        <v>9.1390749673894975E-2</v>
      </c>
    </row>
    <row r="210" spans="1:18" ht="18">
      <c r="A210" s="37" t="s">
        <v>716</v>
      </c>
      <c r="B210" s="45">
        <v>1091</v>
      </c>
      <c r="C210" s="45">
        <v>24</v>
      </c>
      <c r="D210" s="45">
        <v>1</v>
      </c>
      <c r="E210" s="45">
        <v>1090</v>
      </c>
      <c r="F210" s="97">
        <v>2.3639999999999998E-3</v>
      </c>
      <c r="G210" s="97">
        <v>7.6420000000000004E-3</v>
      </c>
      <c r="H210" s="77">
        <v>0.22570000000000001</v>
      </c>
      <c r="I210" s="77">
        <v>9.1899999999999996E-2</v>
      </c>
      <c r="J210" s="77">
        <v>0.33950000000000002</v>
      </c>
      <c r="K210" s="83" t="s">
        <v>1179</v>
      </c>
      <c r="L210" s="84">
        <v>4.0149393745377893</v>
      </c>
      <c r="M210" s="81">
        <v>5.5355398991670933E-2</v>
      </c>
      <c r="N210" s="81">
        <v>4.7419489266132722E-2</v>
      </c>
      <c r="O210" s="81">
        <v>4.8962921625496252E-2</v>
      </c>
      <c r="P210" s="81">
        <v>0.25773793429618858</v>
      </c>
      <c r="Q210" s="81">
        <v>0.17843338534978859</v>
      </c>
      <c r="R210" s="86">
        <v>0.4120908704707229</v>
      </c>
    </row>
    <row r="211" spans="1:18" ht="18">
      <c r="A211" s="37" t="s">
        <v>1232</v>
      </c>
      <c r="B211" s="45">
        <v>315</v>
      </c>
      <c r="C211" s="45">
        <v>9</v>
      </c>
      <c r="D211" s="45">
        <v>0</v>
      </c>
      <c r="E211" s="45">
        <v>315</v>
      </c>
      <c r="F211" s="97">
        <v>1.6329999999999999E-3</v>
      </c>
      <c r="G211" s="97">
        <v>1.4411E-2</v>
      </c>
      <c r="H211" s="77">
        <v>0.64280000000000004</v>
      </c>
      <c r="I211" s="77">
        <v>0.1082</v>
      </c>
      <c r="J211" s="77">
        <v>0.47699999999999998</v>
      </c>
      <c r="K211" s="88" t="s">
        <v>1155</v>
      </c>
      <c r="L211" s="46">
        <v>0.89221329509882707</v>
      </c>
      <c r="M211" s="81">
        <v>0.22065240377804068</v>
      </c>
      <c r="N211" s="81">
        <v>7.6548251248905713E-2</v>
      </c>
      <c r="O211" s="81">
        <v>0.10115320788844295</v>
      </c>
      <c r="P211" s="86">
        <v>0.34470717113052241</v>
      </c>
      <c r="Q211" s="81">
        <v>0.13016968937589787</v>
      </c>
      <c r="R211" s="81">
        <v>0.12676927657819026</v>
      </c>
    </row>
    <row r="212" spans="1:18" ht="18">
      <c r="A212" s="37" t="s">
        <v>701</v>
      </c>
      <c r="B212" s="45">
        <v>725</v>
      </c>
      <c r="C212" s="45">
        <v>22</v>
      </c>
      <c r="D212" s="45">
        <v>0</v>
      </c>
      <c r="E212" s="45">
        <v>725</v>
      </c>
      <c r="F212" s="97">
        <v>5.0049999999999997E-4</v>
      </c>
      <c r="G212" s="97">
        <v>1.908E-3</v>
      </c>
      <c r="H212" s="77">
        <v>1.9400000000000001E-2</v>
      </c>
      <c r="I212" s="77">
        <v>1.5800000000000002E-2</v>
      </c>
      <c r="J212" s="77">
        <v>9.9000000000000005E-2</v>
      </c>
      <c r="K212" s="83" t="s">
        <v>1139</v>
      </c>
      <c r="L212" s="46">
        <v>1.7348441618360084</v>
      </c>
      <c r="M212" s="81">
        <v>0.18156957283157696</v>
      </c>
      <c r="N212" s="86">
        <v>0.43227457756779786</v>
      </c>
      <c r="O212" s="81">
        <v>0.10347395955634138</v>
      </c>
      <c r="P212" s="81">
        <v>7.4022713297391157E-2</v>
      </c>
      <c r="Q212" s="81">
        <v>0.15373824202778039</v>
      </c>
      <c r="R212" s="81">
        <v>5.492093471911217E-2</v>
      </c>
    </row>
    <row r="213" spans="1:18" ht="18">
      <c r="A213" s="37" t="s">
        <v>1233</v>
      </c>
      <c r="B213" s="45">
        <v>476</v>
      </c>
      <c r="C213" s="45">
        <v>12</v>
      </c>
      <c r="D213" s="45">
        <v>7</v>
      </c>
      <c r="E213" s="45">
        <v>469</v>
      </c>
      <c r="F213" s="97">
        <v>6.4654999999999999E-3</v>
      </c>
      <c r="G213" s="97">
        <v>4.9550000000000002E-3</v>
      </c>
      <c r="H213" s="77">
        <v>0.1535</v>
      </c>
      <c r="I213" s="77">
        <v>0.41959999999999997</v>
      </c>
      <c r="J213" s="77">
        <v>0.20580000000000001</v>
      </c>
      <c r="K213" s="90" t="s">
        <v>1161</v>
      </c>
      <c r="L213" s="46">
        <v>0.50204334407408169</v>
      </c>
      <c r="M213" s="81">
        <v>0.2389808647896032</v>
      </c>
      <c r="N213" s="81">
        <v>8.4419731271906301E-2</v>
      </c>
      <c r="O213" s="81">
        <v>0.20290972123065937</v>
      </c>
      <c r="P213" s="86">
        <v>0.30717117242915853</v>
      </c>
      <c r="Q213" s="81">
        <v>0.11701269071776135</v>
      </c>
      <c r="R213" s="81">
        <v>4.9505819560911352E-2</v>
      </c>
    </row>
    <row r="214" spans="1:18" ht="18">
      <c r="A214" s="37" t="s">
        <v>688</v>
      </c>
      <c r="B214" s="45">
        <v>518</v>
      </c>
      <c r="C214" s="45">
        <v>8</v>
      </c>
      <c r="D214" s="45">
        <v>6</v>
      </c>
      <c r="E214" s="45">
        <v>512</v>
      </c>
      <c r="F214" s="97">
        <v>4.5614999999999996E-3</v>
      </c>
      <c r="G214" s="97">
        <v>1.7880000000000001E-3</v>
      </c>
      <c r="H214" s="77">
        <v>0.15909999999999999</v>
      </c>
      <c r="I214" s="77">
        <v>0.15690000000000001</v>
      </c>
      <c r="J214" s="77">
        <v>0.15629999999999999</v>
      </c>
      <c r="K214" s="79" t="s">
        <v>1132</v>
      </c>
      <c r="L214" s="46"/>
      <c r="M214" s="86">
        <v>0.45290376863857185</v>
      </c>
      <c r="N214" s="81">
        <v>0.15538166152556712</v>
      </c>
      <c r="O214" s="81">
        <v>0.16391638049596188</v>
      </c>
      <c r="P214" s="81">
        <v>0.15540186245458174</v>
      </c>
      <c r="Q214" s="81">
        <v>5.3086658992606513E-2</v>
      </c>
      <c r="R214" s="81">
        <v>1.9309667892710953E-2</v>
      </c>
    </row>
    <row r="215" spans="1:18" ht="18">
      <c r="A215" s="37" t="s">
        <v>707</v>
      </c>
      <c r="B215" s="45">
        <v>260</v>
      </c>
      <c r="C215" s="45">
        <v>6</v>
      </c>
      <c r="D215" s="45">
        <v>0</v>
      </c>
      <c r="E215" s="45">
        <v>260</v>
      </c>
      <c r="F215" s="97">
        <v>2.4999999999999998E-6</v>
      </c>
      <c r="G215" s="97">
        <v>1.9999999999999999E-6</v>
      </c>
      <c r="H215" s="77">
        <v>1E-4</v>
      </c>
      <c r="I215" s="77">
        <v>1E-4</v>
      </c>
      <c r="J215" s="77">
        <v>1E-4</v>
      </c>
      <c r="K215" s="79" t="s">
        <v>1132</v>
      </c>
      <c r="L215" s="46"/>
      <c r="M215" s="86">
        <v>0.4793530840911705</v>
      </c>
      <c r="N215" s="81">
        <v>0.15252312246473604</v>
      </c>
      <c r="O215" s="81">
        <v>0.15252312246473604</v>
      </c>
      <c r="P215" s="81">
        <v>0.15252312246473604</v>
      </c>
      <c r="Q215" s="81">
        <v>4.8071615100085847E-2</v>
      </c>
      <c r="R215" s="81">
        <v>1.500593341453554E-2</v>
      </c>
    </row>
    <row r="216" spans="1:18" ht="18">
      <c r="A216" s="37" t="s">
        <v>693</v>
      </c>
      <c r="B216" s="45">
        <v>515</v>
      </c>
      <c r="C216" s="45">
        <v>17</v>
      </c>
      <c r="D216" s="45">
        <v>2</v>
      </c>
      <c r="E216" s="45">
        <v>513</v>
      </c>
      <c r="F216" s="97">
        <v>6.7549999999999999E-4</v>
      </c>
      <c r="G216" s="97">
        <v>9.1399999999999999E-4</v>
      </c>
      <c r="H216" s="77">
        <v>6.4299999999999996E-2</v>
      </c>
      <c r="I216" s="77">
        <v>4.53E-2</v>
      </c>
      <c r="J216" s="77">
        <v>7.0400000000000004E-2</v>
      </c>
      <c r="K216" s="79" t="s">
        <v>1132</v>
      </c>
      <c r="L216" s="46"/>
      <c r="M216" s="86">
        <v>0.44381356331045785</v>
      </c>
      <c r="N216" s="81">
        <v>0.15314908372281735</v>
      </c>
      <c r="O216" s="81">
        <v>0.16718765269179195</v>
      </c>
      <c r="P216" s="81">
        <v>0.16106561851815845</v>
      </c>
      <c r="Q216" s="81">
        <v>5.5183885221066847E-2</v>
      </c>
      <c r="R216" s="81">
        <v>1.960019653570717E-2</v>
      </c>
    </row>
    <row r="217" spans="1:18" ht="18">
      <c r="A217" s="37" t="s">
        <v>1234</v>
      </c>
      <c r="B217" s="45">
        <v>1331</v>
      </c>
      <c r="C217" s="45">
        <v>12</v>
      </c>
      <c r="D217" s="45">
        <v>7</v>
      </c>
      <c r="E217" s="45">
        <v>1324</v>
      </c>
      <c r="F217" s="97">
        <v>7.8785000000000001E-3</v>
      </c>
      <c r="G217" s="97">
        <v>8.4580000000000002E-3</v>
      </c>
      <c r="H217" s="77">
        <v>0.2137</v>
      </c>
      <c r="I217" s="77">
        <v>0.33539999999999998</v>
      </c>
      <c r="J217" s="77">
        <v>0.27010000000000001</v>
      </c>
      <c r="K217" s="87" t="s">
        <v>1146</v>
      </c>
      <c r="L217" s="46">
        <v>0.91727592009920045</v>
      </c>
      <c r="M217" s="81">
        <v>0.21039994515620938</v>
      </c>
      <c r="N217" s="81">
        <v>8.8343018989863908E-2</v>
      </c>
      <c r="O217" s="86">
        <v>0.33283543553559392</v>
      </c>
      <c r="P217" s="81">
        <v>0.21384772156353368</v>
      </c>
      <c r="Q217" s="81">
        <v>0.10314816303255875</v>
      </c>
      <c r="R217" s="81">
        <v>5.1425715722240389E-2</v>
      </c>
    </row>
    <row r="218" spans="1:18" ht="18">
      <c r="A218" s="37" t="s">
        <v>1235</v>
      </c>
      <c r="B218" s="45">
        <v>724</v>
      </c>
      <c r="C218" s="45">
        <v>15</v>
      </c>
      <c r="D218" s="45">
        <v>0</v>
      </c>
      <c r="E218" s="45">
        <v>724</v>
      </c>
      <c r="F218" s="97">
        <v>3.0369999999999998E-3</v>
      </c>
      <c r="G218" s="97">
        <v>1.918E-3</v>
      </c>
      <c r="H218" s="77">
        <v>5.2699999999999997E-2</v>
      </c>
      <c r="I218" s="77">
        <v>0.1764</v>
      </c>
      <c r="J218" s="77">
        <v>0.16</v>
      </c>
      <c r="K218" s="87" t="s">
        <v>1146</v>
      </c>
      <c r="L218" s="84">
        <v>2.5878368493285961</v>
      </c>
      <c r="M218" s="81">
        <v>0.11871404433705537</v>
      </c>
      <c r="N218" s="81">
        <v>6.8528247820137875E-2</v>
      </c>
      <c r="O218" s="86">
        <v>0.43295597012149217</v>
      </c>
      <c r="P218" s="81">
        <v>0.17452134187991417</v>
      </c>
      <c r="Q218" s="81">
        <v>0.15225631997865582</v>
      </c>
      <c r="R218" s="81">
        <v>5.3024075862744553E-2</v>
      </c>
    </row>
    <row r="219" spans="1:18" ht="18">
      <c r="A219" s="37" t="s">
        <v>692</v>
      </c>
      <c r="B219" s="45">
        <v>322</v>
      </c>
      <c r="C219" s="45">
        <v>3</v>
      </c>
      <c r="D219" s="45">
        <v>0</v>
      </c>
      <c r="E219" s="45">
        <v>322</v>
      </c>
      <c r="F219" s="97">
        <v>2.2139999999999998E-3</v>
      </c>
      <c r="G219" s="97">
        <v>1.9999999999999999E-6</v>
      </c>
      <c r="H219" s="77">
        <v>7.3200000000000001E-2</v>
      </c>
      <c r="I219" s="77">
        <v>7.5399999999999995E-2</v>
      </c>
      <c r="J219" s="77">
        <v>1E-4</v>
      </c>
      <c r="K219" s="79" t="s">
        <v>1132</v>
      </c>
      <c r="L219" s="46"/>
      <c r="M219" s="86">
        <v>0.34194451844723561</v>
      </c>
      <c r="N219" s="81">
        <v>0.29940998709505828</v>
      </c>
      <c r="O219" s="81">
        <v>0.11463920267472015</v>
      </c>
      <c r="P219" s="81">
        <v>0.1135337135457014</v>
      </c>
      <c r="Q219" s="81">
        <v>9.754335097200427E-2</v>
      </c>
      <c r="R219" s="81">
        <v>3.2929227265280088E-2</v>
      </c>
    </row>
    <row r="220" spans="1:18" ht="18">
      <c r="A220" s="37" t="s">
        <v>698</v>
      </c>
      <c r="B220" s="45">
        <v>664</v>
      </c>
      <c r="C220" s="45">
        <v>14</v>
      </c>
      <c r="D220" s="45">
        <v>0</v>
      </c>
      <c r="E220" s="45">
        <v>664</v>
      </c>
      <c r="F220" s="97">
        <v>2.5409999999999999E-3</v>
      </c>
      <c r="G220" s="97">
        <v>1.4300000000000001E-3</v>
      </c>
      <c r="H220" s="77">
        <v>5.7799999999999997E-2</v>
      </c>
      <c r="I220" s="77">
        <v>8.9399999999999993E-2</v>
      </c>
      <c r="J220" s="77">
        <v>6.0999999999999999E-2</v>
      </c>
      <c r="K220" s="79" t="s">
        <v>1132</v>
      </c>
      <c r="L220" s="46"/>
      <c r="M220" s="86">
        <v>0.40291582187003233</v>
      </c>
      <c r="N220" s="81">
        <v>0.14073142765297889</v>
      </c>
      <c r="O220" s="81">
        <v>0.1936302292708503</v>
      </c>
      <c r="P220" s="81">
        <v>0.17482689371321461</v>
      </c>
      <c r="Q220" s="81">
        <v>6.0907112515369059E-2</v>
      </c>
      <c r="R220" s="81">
        <v>2.698851497755482E-2</v>
      </c>
    </row>
    <row r="221" spans="1:18" ht="18">
      <c r="A221" s="37" t="s">
        <v>1236</v>
      </c>
      <c r="B221" s="45">
        <v>86</v>
      </c>
      <c r="C221" s="45">
        <v>2</v>
      </c>
      <c r="D221" s="45">
        <v>3</v>
      </c>
      <c r="E221" s="45">
        <v>83</v>
      </c>
      <c r="F221" s="97">
        <v>3.8370000000000001E-3</v>
      </c>
      <c r="G221" s="97">
        <v>9.9999999999999995E-7</v>
      </c>
      <c r="H221" s="77">
        <v>0.47360000000000002</v>
      </c>
      <c r="I221" s="77">
        <v>0.20910000000000001</v>
      </c>
      <c r="J221" s="77">
        <v>1E-4</v>
      </c>
      <c r="K221" s="79" t="s">
        <v>1132</v>
      </c>
      <c r="L221" s="46"/>
      <c r="M221" s="86">
        <v>0.4107824542950021</v>
      </c>
      <c r="N221" s="81">
        <v>0.17201051000007209</v>
      </c>
      <c r="O221" s="81">
        <v>0.25840227591706616</v>
      </c>
      <c r="P221" s="81">
        <v>0.10024965047011565</v>
      </c>
      <c r="Q221" s="81">
        <v>4.143864449239254E-2</v>
      </c>
      <c r="R221" s="81">
        <v>1.7116464825351549E-2</v>
      </c>
    </row>
    <row r="222" spans="1:18" ht="18">
      <c r="A222" s="37" t="s">
        <v>705</v>
      </c>
      <c r="B222" s="45">
        <v>3084</v>
      </c>
      <c r="C222" s="45">
        <v>20</v>
      </c>
      <c r="D222" s="45">
        <v>38</v>
      </c>
      <c r="E222" s="45">
        <v>3046</v>
      </c>
      <c r="F222" s="97">
        <v>1.4966500000000001E-2</v>
      </c>
      <c r="G222" s="97">
        <v>1.6532999999999999E-2</v>
      </c>
      <c r="H222" s="77">
        <v>0.49990000000000001</v>
      </c>
      <c r="I222" s="77">
        <v>0.47310000000000002</v>
      </c>
      <c r="J222" s="77">
        <v>0.56130000000000002</v>
      </c>
      <c r="K222" s="79" t="s">
        <v>1132</v>
      </c>
      <c r="L222" s="46"/>
      <c r="M222" s="86">
        <v>0.39880872713412974</v>
      </c>
      <c r="N222" s="81">
        <v>0.18678771004253172</v>
      </c>
      <c r="O222" s="81">
        <v>0.15828065133176214</v>
      </c>
      <c r="P222" s="81">
        <v>0.15942884846493963</v>
      </c>
      <c r="Q222" s="81">
        <v>7.2025511532930089E-2</v>
      </c>
      <c r="R222" s="81">
        <v>2.4668551493706593E-2</v>
      </c>
    </row>
    <row r="223" spans="1:18" ht="18">
      <c r="A223" s="37" t="s">
        <v>1237</v>
      </c>
      <c r="B223" s="45">
        <v>1040</v>
      </c>
      <c r="C223" s="45">
        <v>16</v>
      </c>
      <c r="D223" s="45">
        <v>14</v>
      </c>
      <c r="E223" s="45">
        <v>1026</v>
      </c>
      <c r="F223" s="97">
        <v>1.4979000000000001E-2</v>
      </c>
      <c r="G223" s="97">
        <v>1.091E-2</v>
      </c>
      <c r="H223" s="77">
        <v>0.38140000000000002</v>
      </c>
      <c r="I223" s="77">
        <v>0.48780000000000001</v>
      </c>
      <c r="J223" s="77">
        <v>0.59370000000000001</v>
      </c>
      <c r="K223" s="79" t="s">
        <v>1132</v>
      </c>
      <c r="L223" s="46"/>
      <c r="M223" s="86">
        <v>0.30493107928373409</v>
      </c>
      <c r="N223" s="81">
        <v>0.19775782745032294</v>
      </c>
      <c r="O223" s="81">
        <v>0.16252814526768641</v>
      </c>
      <c r="P223" s="81">
        <v>0.13764063417646771</v>
      </c>
      <c r="Q223" s="81">
        <v>0.10431508427604648</v>
      </c>
      <c r="R223" s="81">
        <v>9.2827229545742407E-2</v>
      </c>
    </row>
    <row r="224" spans="1:18" ht="18">
      <c r="A224" s="37" t="s">
        <v>691</v>
      </c>
      <c r="B224" s="45">
        <v>480</v>
      </c>
      <c r="C224" s="45">
        <v>15</v>
      </c>
      <c r="D224" s="45">
        <v>8</v>
      </c>
      <c r="E224" s="45">
        <v>472</v>
      </c>
      <c r="F224" s="97">
        <v>1.3476999999999999E-2</v>
      </c>
      <c r="G224" s="97">
        <v>8.4329999999999995E-3</v>
      </c>
      <c r="H224" s="77">
        <v>0.42499999999999999</v>
      </c>
      <c r="I224" s="77">
        <v>1.9623999999999999</v>
      </c>
      <c r="J224" s="77">
        <v>0.51849999999999996</v>
      </c>
      <c r="K224" s="90" t="s">
        <v>1161</v>
      </c>
      <c r="L224" s="84">
        <v>4.8017047744588126</v>
      </c>
      <c r="M224" s="81">
        <v>5.7701079641953569E-2</v>
      </c>
      <c r="N224" s="81">
        <v>1.968055853112095E-2</v>
      </c>
      <c r="O224" s="81">
        <v>4.8656882673231767E-2</v>
      </c>
      <c r="P224" s="86">
        <v>0.63659156957439467</v>
      </c>
      <c r="Q224" s="81">
        <v>0.22880890861979775</v>
      </c>
      <c r="R224" s="81">
        <v>8.5610009595011808E-3</v>
      </c>
    </row>
    <row r="225" spans="1:18" ht="18">
      <c r="A225" s="37" t="s">
        <v>703</v>
      </c>
      <c r="B225" s="45">
        <v>721</v>
      </c>
      <c r="C225" s="45">
        <v>17</v>
      </c>
      <c r="D225" s="45">
        <v>0</v>
      </c>
      <c r="E225" s="45">
        <v>721</v>
      </c>
      <c r="F225" s="97">
        <v>3.4445000000000001E-3</v>
      </c>
      <c r="G225" s="97">
        <v>4.5830000000000003E-3</v>
      </c>
      <c r="H225" s="77">
        <v>0.1726</v>
      </c>
      <c r="I225" s="77">
        <v>0.16370000000000001</v>
      </c>
      <c r="J225" s="77">
        <v>0.17230000000000001</v>
      </c>
      <c r="K225" s="79" t="s">
        <v>1132</v>
      </c>
      <c r="L225" s="46"/>
      <c r="M225" s="86">
        <v>0.44988710434222073</v>
      </c>
      <c r="N225" s="81">
        <v>0.15761067750055449</v>
      </c>
      <c r="O225" s="81">
        <v>0.15920774564362294</v>
      </c>
      <c r="P225" s="81">
        <v>0.1584220898478168</v>
      </c>
      <c r="Q225" s="81">
        <v>5.5332853127555294E-2</v>
      </c>
      <c r="R225" s="81">
        <v>1.9539529538229874E-2</v>
      </c>
    </row>
    <row r="226" spans="1:18" ht="18">
      <c r="A226" s="37" t="s">
        <v>1238</v>
      </c>
      <c r="B226" s="45">
        <v>607</v>
      </c>
      <c r="C226" s="45">
        <v>12</v>
      </c>
      <c r="D226" s="45">
        <v>0</v>
      </c>
      <c r="E226" s="45">
        <v>607</v>
      </c>
      <c r="F226" s="97">
        <v>9.0229999999999998E-3</v>
      </c>
      <c r="G226" s="97">
        <v>1.1284000000000001E-2</v>
      </c>
      <c r="H226" s="77">
        <v>0.22140000000000001</v>
      </c>
      <c r="I226" s="77">
        <v>0.4158</v>
      </c>
      <c r="J226" s="77">
        <v>0.4587</v>
      </c>
      <c r="K226" s="87" t="s">
        <v>1146</v>
      </c>
      <c r="L226" s="46">
        <v>1.4621406623127768</v>
      </c>
      <c r="M226" s="81">
        <v>0.15300455603002802</v>
      </c>
      <c r="N226" s="81">
        <v>0.17619970338113145</v>
      </c>
      <c r="O226" s="86">
        <v>0.31783679573544643</v>
      </c>
      <c r="P226" s="81">
        <v>0.12066655890194554</v>
      </c>
      <c r="Q226" s="81">
        <v>0.17228670782286762</v>
      </c>
      <c r="R226" s="81">
        <v>6.0005678128580917E-2</v>
      </c>
    </row>
    <row r="227" spans="1:18" ht="18">
      <c r="A227" s="37" t="s">
        <v>714</v>
      </c>
      <c r="B227" s="45">
        <v>1423</v>
      </c>
      <c r="C227" s="45">
        <v>26</v>
      </c>
      <c r="D227" s="45">
        <v>1</v>
      </c>
      <c r="E227" s="45">
        <v>1422</v>
      </c>
      <c r="F227" s="97">
        <v>2.9009999999999999E-3</v>
      </c>
      <c r="G227" s="97">
        <v>3.5070000000000001E-3</v>
      </c>
      <c r="H227" s="77">
        <v>0.1283</v>
      </c>
      <c r="I227" s="77">
        <v>0.16400000000000001</v>
      </c>
      <c r="J227" s="77">
        <v>0.14749999999999999</v>
      </c>
      <c r="K227" s="79" t="s">
        <v>1132</v>
      </c>
      <c r="L227" s="46"/>
      <c r="M227" s="86">
        <v>0.42573217009641728</v>
      </c>
      <c r="N227" s="81">
        <v>0.15753631891324413</v>
      </c>
      <c r="O227" s="81">
        <v>0.15296758373896138</v>
      </c>
      <c r="P227" s="81">
        <v>0.17633807407763327</v>
      </c>
      <c r="Q227" s="81">
        <v>6.6985513640093808E-2</v>
      </c>
      <c r="R227" s="81">
        <v>2.0440339533650126E-2</v>
      </c>
    </row>
    <row r="228" spans="1:18" ht="18">
      <c r="A228" s="37" t="s">
        <v>679</v>
      </c>
      <c r="B228" s="45">
        <v>217</v>
      </c>
      <c r="C228" s="45">
        <v>5</v>
      </c>
      <c r="D228" s="45">
        <v>0</v>
      </c>
      <c r="E228" s="45">
        <v>217</v>
      </c>
      <c r="F228" s="97">
        <v>1.8449999999999999E-3</v>
      </c>
      <c r="G228" s="97">
        <v>2.1670000000000001E-3</v>
      </c>
      <c r="H228" s="77">
        <v>7.6200000000000004E-2</v>
      </c>
      <c r="I228" s="77">
        <v>6.59E-2</v>
      </c>
      <c r="J228" s="77">
        <v>0.32890000000000003</v>
      </c>
      <c r="K228" s="79" t="s">
        <v>1132</v>
      </c>
      <c r="L228" s="46"/>
      <c r="M228" s="86">
        <v>0.43035491544023369</v>
      </c>
      <c r="N228" s="81">
        <v>0.21237717277439816</v>
      </c>
      <c r="O228" s="81">
        <v>0.1362499151483369</v>
      </c>
      <c r="P228" s="81">
        <v>0.13564467878189446</v>
      </c>
      <c r="Q228" s="81">
        <v>6.5150405374065953E-2</v>
      </c>
      <c r="R228" s="81">
        <v>2.0222912481071081E-2</v>
      </c>
    </row>
    <row r="229" spans="1:18" ht="18">
      <c r="A229" s="37" t="s">
        <v>685</v>
      </c>
      <c r="B229" s="45">
        <v>1610</v>
      </c>
      <c r="C229" s="45">
        <v>11</v>
      </c>
      <c r="D229" s="45">
        <v>3</v>
      </c>
      <c r="E229" s="45">
        <v>1607</v>
      </c>
      <c r="F229" s="97">
        <v>1.0735000000000001E-2</v>
      </c>
      <c r="G229" s="97">
        <v>3.5379999999999999E-3</v>
      </c>
      <c r="H229" s="77">
        <v>0.14399999999999999</v>
      </c>
      <c r="I229" s="77">
        <v>0.24149999999999999</v>
      </c>
      <c r="J229" s="77">
        <v>0.19320000000000001</v>
      </c>
      <c r="K229" s="90" t="s">
        <v>1161</v>
      </c>
      <c r="L229" s="84">
        <v>2.5331844730244484</v>
      </c>
      <c r="M229" s="81">
        <v>0.11926880460133137</v>
      </c>
      <c r="N229" s="81">
        <v>4.7660313258555666E-2</v>
      </c>
      <c r="O229" s="81">
        <v>0.18197913623338335</v>
      </c>
      <c r="P229" s="86">
        <v>0.42325381917669019</v>
      </c>
      <c r="Q229" s="81">
        <v>0.20349119802699131</v>
      </c>
      <c r="R229" s="81">
        <v>2.4346728703048031E-2</v>
      </c>
    </row>
    <row r="230" spans="1:18" ht="18">
      <c r="A230" s="37" t="s">
        <v>669</v>
      </c>
      <c r="B230" s="45">
        <v>381</v>
      </c>
      <c r="C230" s="45">
        <v>1</v>
      </c>
      <c r="D230" s="45">
        <v>0</v>
      </c>
      <c r="E230" s="45">
        <v>381</v>
      </c>
      <c r="F230" s="97">
        <v>2.4999999999999998E-6</v>
      </c>
      <c r="G230" s="97">
        <v>1.2830000000000001E-3</v>
      </c>
      <c r="H230" s="77">
        <v>0.19239999999999999</v>
      </c>
      <c r="I230" s="77">
        <v>1E-4</v>
      </c>
      <c r="J230" s="77">
        <v>4.2299999999999997E-2</v>
      </c>
      <c r="K230" s="88" t="s">
        <v>1239</v>
      </c>
      <c r="L230" s="84">
        <v>5.0196667320742563</v>
      </c>
      <c r="M230" s="81">
        <v>3.4120354667662119E-2</v>
      </c>
      <c r="N230" s="81">
        <v>3.0846603835595121E-2</v>
      </c>
      <c r="O230" s="81">
        <v>0.17589085452504991</v>
      </c>
      <c r="P230" s="81">
        <v>0.31992821993378545</v>
      </c>
      <c r="Q230" s="86">
        <v>0.41977862262168142</v>
      </c>
      <c r="R230" s="81">
        <v>1.9435344416225873E-2</v>
      </c>
    </row>
    <row r="231" spans="1:18" ht="18">
      <c r="A231" s="37" t="s">
        <v>1240</v>
      </c>
      <c r="B231" s="45">
        <v>1044</v>
      </c>
      <c r="C231" s="45">
        <v>19</v>
      </c>
      <c r="D231" s="45">
        <v>0</v>
      </c>
      <c r="E231" s="45">
        <v>1044</v>
      </c>
      <c r="F231" s="97">
        <v>2.3515000000000003E-3</v>
      </c>
      <c r="G231" s="97">
        <v>1.3521E-2</v>
      </c>
      <c r="H231" s="77">
        <v>8.1799999999999998E-2</v>
      </c>
      <c r="I231" s="77">
        <v>0.1016</v>
      </c>
      <c r="J231" s="77">
        <v>0.50390000000000001</v>
      </c>
      <c r="K231" s="83" t="s">
        <v>1139</v>
      </c>
      <c r="L231" s="84">
        <v>27.320572921880739</v>
      </c>
      <c r="M231" s="81">
        <v>7.5840898988728576E-7</v>
      </c>
      <c r="N231" s="86">
        <v>0.64936743206387759</v>
      </c>
      <c r="O231" s="81">
        <v>1.7311773178467066E-3</v>
      </c>
      <c r="P231" s="81">
        <v>3.3215816815191303E-7</v>
      </c>
      <c r="Q231" s="81">
        <v>0.25635284212249637</v>
      </c>
      <c r="R231" s="81">
        <v>9.2547457928621166E-2</v>
      </c>
    </row>
    <row r="232" spans="1:18" ht="18">
      <c r="A232" s="37" t="s">
        <v>700</v>
      </c>
      <c r="B232" s="45">
        <v>304</v>
      </c>
      <c r="C232" s="45">
        <v>10</v>
      </c>
      <c r="D232" s="45">
        <v>0</v>
      </c>
      <c r="E232" s="45">
        <v>304</v>
      </c>
      <c r="F232" s="97">
        <v>2.3885E-3</v>
      </c>
      <c r="G232" s="97">
        <v>1.4909999999999999E-3</v>
      </c>
      <c r="H232" s="77">
        <v>8.6699999999999999E-2</v>
      </c>
      <c r="I232" s="77">
        <v>0.222</v>
      </c>
      <c r="J232" s="77">
        <v>5.5E-2</v>
      </c>
      <c r="K232" s="79" t="s">
        <v>1132</v>
      </c>
      <c r="L232" s="46"/>
      <c r="M232" s="86">
        <v>0.40663703406301915</v>
      </c>
      <c r="N232" s="81">
        <v>0.15251578533036791</v>
      </c>
      <c r="O232" s="81">
        <v>0.13298111172798799</v>
      </c>
      <c r="P232" s="81">
        <v>0.21398075927583421</v>
      </c>
      <c r="Q232" s="81">
        <v>7.5275534199654395E-2</v>
      </c>
      <c r="R232" s="81">
        <v>1.8609775403136377E-2</v>
      </c>
    </row>
    <row r="233" spans="1:18" ht="18">
      <c r="A233" s="37" t="s">
        <v>683</v>
      </c>
      <c r="B233" s="45">
        <v>223</v>
      </c>
      <c r="C233" s="45">
        <v>4</v>
      </c>
      <c r="D233" s="45">
        <v>0</v>
      </c>
      <c r="E233" s="45">
        <v>223</v>
      </c>
      <c r="F233" s="97">
        <v>3.9090000000000001E-3</v>
      </c>
      <c r="G233" s="97">
        <v>3.882E-3</v>
      </c>
      <c r="H233" s="77">
        <v>7.4399999999999994E-2</v>
      </c>
      <c r="I233" s="77">
        <v>6.7500000000000004E-2</v>
      </c>
      <c r="J233" s="77">
        <v>0.16900000000000001</v>
      </c>
      <c r="K233" s="79" t="s">
        <v>1132</v>
      </c>
      <c r="L233" s="46"/>
      <c r="M233" s="86">
        <v>0.44189189235978654</v>
      </c>
      <c r="N233" s="81">
        <v>0.1933414288630641</v>
      </c>
      <c r="O233" s="81">
        <v>0.14665702353023205</v>
      </c>
      <c r="P233" s="81">
        <v>0.14054415184638486</v>
      </c>
      <c r="Q233" s="81">
        <v>5.9548257009980857E-2</v>
      </c>
      <c r="R233" s="81">
        <v>1.8017246390551644E-2</v>
      </c>
    </row>
    <row r="234" spans="1:18" ht="18">
      <c r="A234" s="37" t="s">
        <v>1241</v>
      </c>
      <c r="B234" s="45">
        <v>650</v>
      </c>
      <c r="C234" s="45">
        <v>10</v>
      </c>
      <c r="D234" s="45">
        <v>1</v>
      </c>
      <c r="E234" s="45">
        <v>649</v>
      </c>
      <c r="F234" s="97">
        <v>1.2105E-3</v>
      </c>
      <c r="G234" s="97">
        <v>3.656E-3</v>
      </c>
      <c r="H234" s="77">
        <v>0.1118</v>
      </c>
      <c r="I234" s="77">
        <v>5.0299999999999997E-2</v>
      </c>
      <c r="J234" s="77">
        <v>0.1172</v>
      </c>
      <c r="K234" s="79" t="s">
        <v>1132</v>
      </c>
      <c r="L234" s="46"/>
      <c r="M234" s="86">
        <v>0.30699828523407252</v>
      </c>
      <c r="N234" s="81">
        <v>0.109959088772424</v>
      </c>
      <c r="O234" s="81">
        <v>0.20075161073117878</v>
      </c>
      <c r="P234" s="81">
        <v>0.19981828456410666</v>
      </c>
      <c r="Q234" s="81">
        <v>6.9610106559966314E-2</v>
      </c>
      <c r="R234" s="81">
        <v>0.11286262413825164</v>
      </c>
    </row>
    <row r="235" spans="1:18" ht="18">
      <c r="A235" s="37" t="s">
        <v>1242</v>
      </c>
      <c r="B235" s="45">
        <v>713</v>
      </c>
      <c r="C235" s="45">
        <v>2</v>
      </c>
      <c r="D235" s="45">
        <v>1</v>
      </c>
      <c r="E235" s="45">
        <v>712</v>
      </c>
      <c r="F235" s="97">
        <v>7.308499999999999E-3</v>
      </c>
      <c r="G235" s="97">
        <v>8.6809999999999995E-3</v>
      </c>
      <c r="H235" s="77">
        <v>0.1187</v>
      </c>
      <c r="I235" s="77">
        <v>0.24759999999999999</v>
      </c>
      <c r="J235" s="77">
        <v>0.37009999999999998</v>
      </c>
      <c r="K235" s="87" t="s">
        <v>1146</v>
      </c>
      <c r="L235" s="84">
        <v>6.1001574325473484</v>
      </c>
      <c r="M235" s="81">
        <v>2.6647407908539891E-2</v>
      </c>
      <c r="N235" s="81">
        <v>0.10960254531652799</v>
      </c>
      <c r="O235" s="86">
        <v>0.56271348892243511</v>
      </c>
      <c r="P235" s="81">
        <v>2.3001250820154091E-2</v>
      </c>
      <c r="Q235" s="81">
        <v>0.1868333970034865</v>
      </c>
      <c r="R235" s="81">
        <v>9.1201910028856387E-2</v>
      </c>
    </row>
    <row r="236" spans="1:18" ht="18">
      <c r="A236" s="37" t="s">
        <v>665</v>
      </c>
      <c r="B236" s="45">
        <v>631</v>
      </c>
      <c r="C236" s="45">
        <v>10</v>
      </c>
      <c r="D236" s="45">
        <v>0</v>
      </c>
      <c r="E236" s="45">
        <v>631</v>
      </c>
      <c r="F236" s="97">
        <v>4.0829999999999998E-3</v>
      </c>
      <c r="G236" s="97">
        <v>7.6880000000000004E-3</v>
      </c>
      <c r="H236" s="77">
        <v>0.17799999999999999</v>
      </c>
      <c r="I236" s="77">
        <v>0.2074</v>
      </c>
      <c r="J236" s="77">
        <v>0.3322</v>
      </c>
      <c r="K236" s="79" t="s">
        <v>1132</v>
      </c>
      <c r="L236" s="46"/>
      <c r="M236" s="86">
        <v>0.32554661483892422</v>
      </c>
      <c r="N236" s="81">
        <v>0.25292501583561144</v>
      </c>
      <c r="O236" s="81">
        <v>0.18446432137551064</v>
      </c>
      <c r="P236" s="81">
        <v>0.11470413392744573</v>
      </c>
      <c r="Q236" s="81">
        <v>9.1309686257256092E-2</v>
      </c>
      <c r="R236" s="81">
        <v>3.1050227765251907E-2</v>
      </c>
    </row>
    <row r="237" spans="1:18" ht="18">
      <c r="A237" s="37" t="s">
        <v>1243</v>
      </c>
      <c r="B237" s="45">
        <v>336</v>
      </c>
      <c r="C237" s="45">
        <v>12</v>
      </c>
      <c r="D237" s="45">
        <v>3</v>
      </c>
      <c r="E237" s="45">
        <v>333</v>
      </c>
      <c r="F237" s="97">
        <v>6.4709999999999993E-3</v>
      </c>
      <c r="G237" s="97">
        <v>1.0129000000000001E-2</v>
      </c>
      <c r="H237" s="77">
        <v>0.28260000000000002</v>
      </c>
      <c r="I237" s="77">
        <v>0.2339</v>
      </c>
      <c r="J237" s="77">
        <v>0.93159999999999998</v>
      </c>
      <c r="K237" s="83" t="s">
        <v>1139</v>
      </c>
      <c r="L237" s="46">
        <v>0.91438384448474608</v>
      </c>
      <c r="M237" s="81">
        <v>0.24133139104336662</v>
      </c>
      <c r="N237" s="86">
        <v>0.38121479312839696</v>
      </c>
      <c r="O237" s="81">
        <v>0.10704721274644673</v>
      </c>
      <c r="P237" s="81">
        <v>9.3893201092757186E-2</v>
      </c>
      <c r="Q237" s="81">
        <v>0.13192579094278878</v>
      </c>
      <c r="R237" s="81">
        <v>4.4587611046243661E-2</v>
      </c>
    </row>
    <row r="238" spans="1:18" ht="18">
      <c r="A238" s="37" t="s">
        <v>1244</v>
      </c>
      <c r="B238" s="45">
        <v>712</v>
      </c>
      <c r="C238" s="45">
        <v>15</v>
      </c>
      <c r="D238" s="45">
        <v>0</v>
      </c>
      <c r="E238" s="45">
        <v>712</v>
      </c>
      <c r="F238" s="97">
        <v>7.8364999999999997E-3</v>
      </c>
      <c r="G238" s="97">
        <v>2.052E-3</v>
      </c>
      <c r="H238" s="77">
        <v>7.4899999999999994E-2</v>
      </c>
      <c r="I238" s="77">
        <v>0.63339999999999996</v>
      </c>
      <c r="J238" s="77">
        <v>9.1399999999999995E-2</v>
      </c>
      <c r="K238" s="90" t="s">
        <v>1161</v>
      </c>
      <c r="L238" s="84">
        <v>13.636183432546204</v>
      </c>
      <c r="M238" s="81">
        <v>7.0764251441313706E-4</v>
      </c>
      <c r="N238" s="81">
        <v>2.9239650041087625E-4</v>
      </c>
      <c r="O238" s="81">
        <v>1.2675810349368207E-2</v>
      </c>
      <c r="P238" s="86">
        <v>0.64695418484895684</v>
      </c>
      <c r="Q238" s="81">
        <v>0.23463712622872726</v>
      </c>
      <c r="R238" s="81">
        <v>0.10473283955812351</v>
      </c>
    </row>
    <row r="239" spans="1:18">
      <c r="A239" s="37" t="s">
        <v>672</v>
      </c>
      <c r="B239" s="45">
        <v>452</v>
      </c>
      <c r="C239" s="45">
        <v>4</v>
      </c>
      <c r="D239" s="45">
        <v>1</v>
      </c>
      <c r="E239" s="45">
        <v>451</v>
      </c>
      <c r="F239" s="97">
        <v>1.0697E-2</v>
      </c>
      <c r="G239" s="97">
        <v>2.186E-3</v>
      </c>
      <c r="H239" s="77">
        <v>0.18149999999999999</v>
      </c>
      <c r="I239" s="77">
        <v>0.32729999999999998</v>
      </c>
      <c r="J239" s="77">
        <v>6.0900000000000003E-2</v>
      </c>
      <c r="K239" s="45" t="s">
        <v>1184</v>
      </c>
      <c r="L239" s="46">
        <v>0.89996330203030084</v>
      </c>
      <c r="M239" s="81">
        <v>0.16694594212697617</v>
      </c>
      <c r="N239" s="86">
        <v>0.26181855120716829</v>
      </c>
      <c r="O239" s="81">
        <v>6.4880603476622889E-2</v>
      </c>
      <c r="P239" s="81">
        <v>0.19465168122563745</v>
      </c>
      <c r="Q239" s="81">
        <v>0.21584218250947321</v>
      </c>
      <c r="R239" s="81">
        <v>9.5861039454121846E-2</v>
      </c>
    </row>
    <row r="240" spans="1:18" ht="18">
      <c r="A240" s="37" t="s">
        <v>713</v>
      </c>
      <c r="B240" s="45">
        <v>1568</v>
      </c>
      <c r="C240" s="45">
        <v>33</v>
      </c>
      <c r="D240" s="45">
        <v>0</v>
      </c>
      <c r="E240" s="45">
        <v>1568</v>
      </c>
      <c r="F240" s="97">
        <v>6.8999999999999997E-4</v>
      </c>
      <c r="G240" s="97">
        <v>2.3519999999999999E-3</v>
      </c>
      <c r="H240" s="77">
        <v>2.3199999999999998E-2</v>
      </c>
      <c r="I240" s="77">
        <v>3.2599999999999997E-2</v>
      </c>
      <c r="J240" s="77">
        <v>9.4399999999999998E-2</v>
      </c>
      <c r="K240" s="83" t="s">
        <v>1139</v>
      </c>
      <c r="L240" s="84">
        <v>5.003584747448258</v>
      </c>
      <c r="M240" s="81">
        <v>4.4823310075767224E-2</v>
      </c>
      <c r="N240" s="86">
        <v>0.54703932502352459</v>
      </c>
      <c r="O240" s="81">
        <v>9.8167842474407643E-2</v>
      </c>
      <c r="P240" s="81">
        <v>1.6130480679260276E-2</v>
      </c>
      <c r="Q240" s="81">
        <v>0.22249384581201817</v>
      </c>
      <c r="R240" s="81">
        <v>7.1345195935022102E-2</v>
      </c>
    </row>
    <row r="241" spans="1:18" ht="18">
      <c r="A241" s="37" t="s">
        <v>667</v>
      </c>
      <c r="B241" s="45">
        <v>477</v>
      </c>
      <c r="C241" s="45">
        <v>15</v>
      </c>
      <c r="D241" s="45">
        <v>0</v>
      </c>
      <c r="E241" s="45">
        <v>477</v>
      </c>
      <c r="F241" s="97">
        <v>3.0145000000000003E-3</v>
      </c>
      <c r="G241" s="97">
        <v>3.7729999999999999E-3</v>
      </c>
      <c r="H241" s="77">
        <v>9.01E-2</v>
      </c>
      <c r="I241" s="77">
        <v>0.1002</v>
      </c>
      <c r="J241" s="77">
        <v>0.184</v>
      </c>
      <c r="K241" s="79" t="s">
        <v>1132</v>
      </c>
      <c r="L241" s="46"/>
      <c r="M241" s="86">
        <v>0.39517537330575614</v>
      </c>
      <c r="N241" s="81">
        <v>0.22258639771713729</v>
      </c>
      <c r="O241" s="81">
        <v>0.14455142557645531</v>
      </c>
      <c r="P241" s="81">
        <v>0.13483534003927061</v>
      </c>
      <c r="Q241" s="81">
        <v>7.6645286254362996E-2</v>
      </c>
      <c r="R241" s="81">
        <v>2.6206177107017479E-2</v>
      </c>
    </row>
    <row r="242" spans="1:18" ht="18">
      <c r="A242" s="37" t="s">
        <v>1245</v>
      </c>
      <c r="B242" s="45">
        <v>366</v>
      </c>
      <c r="C242" s="45">
        <v>5</v>
      </c>
      <c r="D242" s="45">
        <v>7</v>
      </c>
      <c r="E242" s="45">
        <v>359</v>
      </c>
      <c r="F242" s="97">
        <v>3.6259999999999999E-3</v>
      </c>
      <c r="G242" s="97">
        <v>3.833E-3</v>
      </c>
      <c r="H242" s="77">
        <v>0.12640000000000001</v>
      </c>
      <c r="I242" s="77">
        <v>0.11749999999999999</v>
      </c>
      <c r="J242" s="77">
        <v>0.30449999999999999</v>
      </c>
      <c r="K242" s="79" t="s">
        <v>1132</v>
      </c>
      <c r="L242" s="46"/>
      <c r="M242" s="86">
        <v>0.38474819508903707</v>
      </c>
      <c r="N242" s="81">
        <v>0.21810247370154665</v>
      </c>
      <c r="O242" s="81">
        <v>0.1278708813306984</v>
      </c>
      <c r="P242" s="81">
        <v>0.13106731093834909</v>
      </c>
      <c r="Q242" s="81">
        <v>7.2466063749958537E-2</v>
      </c>
      <c r="R242" s="81">
        <v>6.5745075190410202E-2</v>
      </c>
    </row>
    <row r="243" spans="1:18" ht="18">
      <c r="A243" s="37" t="s">
        <v>677</v>
      </c>
      <c r="B243" s="45">
        <v>410</v>
      </c>
      <c r="C243" s="45">
        <v>8</v>
      </c>
      <c r="D243" s="45">
        <v>0</v>
      </c>
      <c r="E243" s="45">
        <v>410</v>
      </c>
      <c r="F243" s="97">
        <v>9.2299999999999999E-4</v>
      </c>
      <c r="G243" s="97">
        <v>3.9999999999999998E-6</v>
      </c>
      <c r="H243" s="77">
        <v>2.47E-2</v>
      </c>
      <c r="I243" s="77">
        <v>0.08</v>
      </c>
      <c r="J243" s="77">
        <v>1E-4</v>
      </c>
      <c r="K243" s="79" t="s">
        <v>1132</v>
      </c>
      <c r="L243" s="46"/>
      <c r="M243" s="86">
        <v>0.31403145129768589</v>
      </c>
      <c r="N243" s="81">
        <v>0.25060546719639681</v>
      </c>
      <c r="O243" s="81">
        <v>0.10918196114114802</v>
      </c>
      <c r="P243" s="81">
        <v>0.16793514423536129</v>
      </c>
      <c r="Q243" s="81">
        <v>0.12316264471531564</v>
      </c>
      <c r="R243" s="81">
        <v>3.5083331414092346E-2</v>
      </c>
    </row>
    <row r="244" spans="1:18" ht="18">
      <c r="A244" s="37" t="s">
        <v>668</v>
      </c>
      <c r="B244" s="45">
        <v>635</v>
      </c>
      <c r="C244" s="45">
        <v>13</v>
      </c>
      <c r="D244" s="45">
        <v>0</v>
      </c>
      <c r="E244" s="45">
        <v>635</v>
      </c>
      <c r="F244" s="97">
        <v>1.1945E-3</v>
      </c>
      <c r="G244" s="97">
        <v>7.1100000000000004E-4</v>
      </c>
      <c r="H244" s="77">
        <v>8.4099999999999994E-2</v>
      </c>
      <c r="I244" s="77">
        <v>5.0799999999999998E-2</v>
      </c>
      <c r="J244" s="77">
        <v>3.1E-2</v>
      </c>
      <c r="K244" s="79" t="s">
        <v>1132</v>
      </c>
      <c r="L244" s="46"/>
      <c r="M244" s="86">
        <v>0.32981069554736164</v>
      </c>
      <c r="N244" s="81">
        <v>0.19314054835632236</v>
      </c>
      <c r="O244" s="81">
        <v>0.22514556615387588</v>
      </c>
      <c r="P244" s="81">
        <v>0.13879196449358028</v>
      </c>
      <c r="Q244" s="81">
        <v>8.4061904406758092E-2</v>
      </c>
      <c r="R244" s="81">
        <v>2.9049321042101839E-2</v>
      </c>
    </row>
    <row r="245" spans="1:18" ht="18">
      <c r="A245" s="37" t="s">
        <v>678</v>
      </c>
      <c r="B245" s="45">
        <v>425</v>
      </c>
      <c r="C245" s="45">
        <v>4</v>
      </c>
      <c r="D245" s="45">
        <v>0</v>
      </c>
      <c r="E245" s="45">
        <v>425</v>
      </c>
      <c r="F245" s="97">
        <v>2.4999999999999998E-6</v>
      </c>
      <c r="G245" s="97">
        <v>1.103E-3</v>
      </c>
      <c r="H245" s="77">
        <v>7.5999999999999998E-2</v>
      </c>
      <c r="I245" s="77">
        <v>1E-4</v>
      </c>
      <c r="J245" s="77">
        <v>3.56E-2</v>
      </c>
      <c r="K245" s="88" t="s">
        <v>1155</v>
      </c>
      <c r="L245" s="46">
        <v>1.3437958296481156</v>
      </c>
      <c r="M245" s="81">
        <v>0.15233643999015034</v>
      </c>
      <c r="N245" s="81">
        <v>6.011854786498709E-2</v>
      </c>
      <c r="O245" s="81">
        <v>0.28514545276295455</v>
      </c>
      <c r="P245" s="86">
        <v>0.29826710503033316</v>
      </c>
      <c r="Q245" s="81">
        <v>0.13249496311448331</v>
      </c>
      <c r="R245" s="81">
        <v>7.1637491237091511E-2</v>
      </c>
    </row>
    <row r="246" spans="1:18" ht="18">
      <c r="A246" s="37" t="s">
        <v>1246</v>
      </c>
      <c r="B246" s="45">
        <v>938</v>
      </c>
      <c r="C246" s="45">
        <v>14</v>
      </c>
      <c r="D246" s="45">
        <v>5</v>
      </c>
      <c r="E246" s="45">
        <v>933</v>
      </c>
      <c r="F246" s="97">
        <v>1.5578999999999999E-2</v>
      </c>
      <c r="G246" s="97">
        <v>1.0732E-2</v>
      </c>
      <c r="H246" s="77">
        <v>0.2276</v>
      </c>
      <c r="I246" s="77">
        <v>0.31940000000000002</v>
      </c>
      <c r="J246" s="77">
        <v>0.26390000000000002</v>
      </c>
      <c r="K246" s="87" t="s">
        <v>1146</v>
      </c>
      <c r="L246" s="46">
        <v>3.8752003863919526E-2</v>
      </c>
      <c r="M246" s="81">
        <v>0.27006163139746037</v>
      </c>
      <c r="N246" s="81">
        <v>9.9806688420911907E-2</v>
      </c>
      <c r="O246" s="86">
        <v>0.27534536964553907</v>
      </c>
      <c r="P246" s="81">
        <v>0.21904785004730357</v>
      </c>
      <c r="Q246" s="81">
        <v>8.5975639779834273E-2</v>
      </c>
      <c r="R246" s="81">
        <v>4.9762820708950647E-2</v>
      </c>
    </row>
    <row r="247" spans="1:18" ht="18">
      <c r="A247" s="37" t="s">
        <v>689</v>
      </c>
      <c r="B247" s="45">
        <v>711</v>
      </c>
      <c r="C247" s="45">
        <v>19</v>
      </c>
      <c r="D247" s="45">
        <v>1</v>
      </c>
      <c r="E247" s="45">
        <v>710</v>
      </c>
      <c r="F247" s="97">
        <v>3.0785000000000001E-3</v>
      </c>
      <c r="G247" s="97">
        <v>1.3159999999999999E-3</v>
      </c>
      <c r="H247" s="77">
        <v>4.8099999999999997E-2</v>
      </c>
      <c r="I247" s="77">
        <v>0.1138</v>
      </c>
      <c r="J247" s="77">
        <v>5.2200000000000003E-2</v>
      </c>
      <c r="K247" s="90" t="s">
        <v>1161</v>
      </c>
      <c r="L247" s="46">
        <v>0.21123172140869428</v>
      </c>
      <c r="M247" s="81">
        <v>0.24264171840986726</v>
      </c>
      <c r="N247" s="81">
        <v>8.5578133966306508E-2</v>
      </c>
      <c r="O247" s="81">
        <v>0.25992569616677919</v>
      </c>
      <c r="P247" s="86">
        <v>0.26967075964629822</v>
      </c>
      <c r="Q247" s="81">
        <v>9.4589025612106928E-2</v>
      </c>
      <c r="R247" s="81">
        <v>4.7594666198641992E-2</v>
      </c>
    </row>
    <row r="248" spans="1:18" ht="18">
      <c r="A248" s="37" t="s">
        <v>1247</v>
      </c>
      <c r="B248" s="45">
        <v>108</v>
      </c>
      <c r="C248" s="45">
        <v>4</v>
      </c>
      <c r="D248" s="45">
        <v>0</v>
      </c>
      <c r="E248" s="45">
        <v>108</v>
      </c>
      <c r="F248" s="97">
        <v>1.5E-6</v>
      </c>
      <c r="G248" s="97">
        <v>4.0769999999999999E-3</v>
      </c>
      <c r="H248" s="77">
        <v>1.9E-2</v>
      </c>
      <c r="I248" s="77">
        <v>1E-4</v>
      </c>
      <c r="J248" s="77">
        <v>5.9799999999999999E-2</v>
      </c>
      <c r="K248" s="79" t="s">
        <v>1132</v>
      </c>
      <c r="L248" s="46"/>
      <c r="M248" s="86">
        <v>0.49669798174449642</v>
      </c>
      <c r="N248" s="81">
        <v>0.17021071130348794</v>
      </c>
      <c r="O248" s="81">
        <v>0.13221840621407849</v>
      </c>
      <c r="P248" s="81">
        <v>0.14471020375720656</v>
      </c>
      <c r="Q248" s="81">
        <v>4.5217515307214032E-2</v>
      </c>
      <c r="R248" s="81">
        <v>1.0945181673516522E-2</v>
      </c>
    </row>
    <row r="249" spans="1:18">
      <c r="A249" s="37" t="s">
        <v>1248</v>
      </c>
      <c r="B249" s="45">
        <v>692</v>
      </c>
      <c r="C249" s="45">
        <v>10</v>
      </c>
      <c r="D249" s="45">
        <v>2</v>
      </c>
      <c r="E249" s="45">
        <v>690</v>
      </c>
      <c r="F249" s="97">
        <v>8.0735000000000008E-3</v>
      </c>
      <c r="G249" s="97">
        <v>4.5589999999999997E-3</v>
      </c>
      <c r="H249" s="77">
        <v>0.17469999999999999</v>
      </c>
      <c r="I249" s="77">
        <v>0.1938</v>
      </c>
      <c r="J249" s="77">
        <v>6.1499999999999999E-2</v>
      </c>
      <c r="K249" s="45" t="s">
        <v>1184</v>
      </c>
      <c r="L249" s="84">
        <v>4.0326726652529032</v>
      </c>
      <c r="M249" s="81">
        <v>5.4655394093684265E-2</v>
      </c>
      <c r="N249" s="86">
        <v>0.41050341374180921</v>
      </c>
      <c r="O249" s="81">
        <v>7.8573873417928014E-2</v>
      </c>
      <c r="P249" s="81">
        <v>2.2661155447355519E-2</v>
      </c>
      <c r="Q249" s="81">
        <v>0.14846932236427274</v>
      </c>
      <c r="R249" s="81">
        <v>0.28513684093495034</v>
      </c>
    </row>
    <row r="250" spans="1:18" ht="18">
      <c r="A250" s="37" t="s">
        <v>704</v>
      </c>
      <c r="B250" s="45">
        <v>780</v>
      </c>
      <c r="C250" s="45">
        <v>20</v>
      </c>
      <c r="D250" s="45">
        <v>0</v>
      </c>
      <c r="E250" s="45">
        <v>780</v>
      </c>
      <c r="F250" s="97">
        <v>5.1199999999999998E-4</v>
      </c>
      <c r="G250" s="97">
        <v>1.2229999999999999E-3</v>
      </c>
      <c r="H250" s="77">
        <v>1.2E-2</v>
      </c>
      <c r="I250" s="77">
        <v>2.3599999999999999E-2</v>
      </c>
      <c r="J250" s="77">
        <v>5.7500000000000002E-2</v>
      </c>
      <c r="K250" s="79" t="s">
        <v>1132</v>
      </c>
      <c r="L250" s="46"/>
      <c r="M250" s="86">
        <v>0.27270865137265393</v>
      </c>
      <c r="N250" s="81">
        <v>0.27154225434711227</v>
      </c>
      <c r="O250" s="81">
        <v>0.21015067222212228</v>
      </c>
      <c r="P250" s="81">
        <v>9.9095076723595979E-2</v>
      </c>
      <c r="Q250" s="81">
        <v>0.11015802111997564</v>
      </c>
      <c r="R250" s="81">
        <v>3.6345324214539759E-2</v>
      </c>
    </row>
    <row r="251" spans="1:18" ht="18">
      <c r="A251" s="37" t="s">
        <v>1249</v>
      </c>
      <c r="B251" s="45">
        <v>367</v>
      </c>
      <c r="C251" s="45">
        <v>1</v>
      </c>
      <c r="D251" s="45">
        <v>12</v>
      </c>
      <c r="E251" s="45">
        <v>355</v>
      </c>
      <c r="F251" s="97">
        <v>8.5535000000000003E-3</v>
      </c>
      <c r="G251" s="97">
        <v>2.2529999999999998E-3</v>
      </c>
      <c r="H251" s="77">
        <v>6.2899999999999998E-2</v>
      </c>
      <c r="I251" s="77">
        <v>8.6499999999999994E-2</v>
      </c>
      <c r="J251" s="77">
        <v>3.95E-2</v>
      </c>
      <c r="K251" s="79" t="s">
        <v>1132</v>
      </c>
      <c r="L251" s="46"/>
      <c r="M251" s="86">
        <v>0.40124724581753674</v>
      </c>
      <c r="N251" s="81">
        <v>0.17887185735704642</v>
      </c>
      <c r="O251" s="81">
        <v>0.13339793702597952</v>
      </c>
      <c r="P251" s="81">
        <v>0.18186445716885277</v>
      </c>
      <c r="Q251" s="81">
        <v>6.9889637822498407E-2</v>
      </c>
      <c r="R251" s="81">
        <v>3.4728864808086055E-2</v>
      </c>
    </row>
    <row r="252" spans="1:18" ht="18">
      <c r="A252" s="37" t="s">
        <v>1250</v>
      </c>
      <c r="B252" s="45">
        <v>795</v>
      </c>
      <c r="C252" s="45">
        <v>13</v>
      </c>
      <c r="D252" s="45">
        <v>0</v>
      </c>
      <c r="E252" s="45">
        <v>795</v>
      </c>
      <c r="F252" s="97">
        <v>2.9564999999999999E-3</v>
      </c>
      <c r="G252" s="97">
        <v>5.0000000000000004E-6</v>
      </c>
      <c r="H252" s="77">
        <v>2.2499999999999999E-2</v>
      </c>
      <c r="I252" s="77">
        <v>5.3100000000000001E-2</v>
      </c>
      <c r="J252" s="77">
        <v>1E-4</v>
      </c>
      <c r="K252" s="90" t="s">
        <v>1180</v>
      </c>
      <c r="L252" s="46">
        <v>1.5252494928063243</v>
      </c>
      <c r="M252" s="81">
        <v>0.12420349042755384</v>
      </c>
      <c r="N252" s="81">
        <v>0.194089088834799</v>
      </c>
      <c r="O252" s="81">
        <v>4.4950157933611901E-2</v>
      </c>
      <c r="P252" s="81">
        <v>0.17381617486217782</v>
      </c>
      <c r="Q252" s="86">
        <v>0.2662793694647726</v>
      </c>
      <c r="R252" s="81">
        <v>0.1966617184770848</v>
      </c>
    </row>
    <row r="253" spans="1:18" ht="18">
      <c r="A253" s="37" t="s">
        <v>681</v>
      </c>
      <c r="B253" s="45">
        <v>291</v>
      </c>
      <c r="C253" s="45">
        <v>7</v>
      </c>
      <c r="D253" s="45">
        <v>0</v>
      </c>
      <c r="E253" s="45">
        <v>291</v>
      </c>
      <c r="F253" s="97">
        <v>1.1455E-3</v>
      </c>
      <c r="G253" s="97">
        <v>6.4700000000000001E-3</v>
      </c>
      <c r="H253" s="77">
        <v>0.1128</v>
      </c>
      <c r="I253" s="77">
        <v>6.3600000000000004E-2</v>
      </c>
      <c r="J253" s="77">
        <v>0.30170000000000002</v>
      </c>
      <c r="K253" s="79" t="s">
        <v>1132</v>
      </c>
      <c r="L253" s="46"/>
      <c r="M253" s="86">
        <v>0.33256358824587667</v>
      </c>
      <c r="N253" s="81">
        <v>0.27256706494247757</v>
      </c>
      <c r="O253" s="81">
        <v>0.10939341472474248</v>
      </c>
      <c r="P253" s="81">
        <v>0.13780211319632418</v>
      </c>
      <c r="Q253" s="81">
        <v>0.10083554005502735</v>
      </c>
      <c r="R253" s="81">
        <v>4.6838278835551805E-2</v>
      </c>
    </row>
    <row r="254" spans="1:18" ht="18">
      <c r="A254" s="37" t="s">
        <v>1251</v>
      </c>
      <c r="B254" s="45">
        <v>513</v>
      </c>
      <c r="C254" s="45">
        <v>7</v>
      </c>
      <c r="D254" s="45">
        <v>8</v>
      </c>
      <c r="E254" s="45">
        <v>505</v>
      </c>
      <c r="F254" s="97">
        <v>1.2529999999999999E-2</v>
      </c>
      <c r="G254" s="97">
        <v>6.5440000000000003E-3</v>
      </c>
      <c r="H254" s="77">
        <v>0.2084</v>
      </c>
      <c r="I254" s="77">
        <v>0.33900000000000002</v>
      </c>
      <c r="J254" s="77">
        <v>0.25019999999999998</v>
      </c>
      <c r="K254" s="87" t="s">
        <v>1146</v>
      </c>
      <c r="L254" s="46">
        <v>1.2963985870665056</v>
      </c>
      <c r="M254" s="81">
        <v>0.18656374048780344</v>
      </c>
      <c r="N254" s="81">
        <v>6.4567180912141989E-2</v>
      </c>
      <c r="O254" s="86">
        <v>0.35672752186284784</v>
      </c>
      <c r="P254" s="81">
        <v>0.13319939902593045</v>
      </c>
      <c r="Q254" s="81">
        <v>4.8205171036710931E-2</v>
      </c>
      <c r="R254" s="81">
        <v>0.21073698667456536</v>
      </c>
    </row>
    <row r="255" spans="1:18" ht="18">
      <c r="A255" s="37" t="s">
        <v>1252</v>
      </c>
      <c r="B255" s="45">
        <v>1702</v>
      </c>
      <c r="C255" s="45">
        <v>26</v>
      </c>
      <c r="D255" s="45">
        <v>2</v>
      </c>
      <c r="E255" s="45">
        <v>1700</v>
      </c>
      <c r="F255" s="97">
        <v>1.964E-3</v>
      </c>
      <c r="G255" s="97">
        <v>2.5149999999999999E-3</v>
      </c>
      <c r="H255" s="77">
        <v>5.3900000000000003E-2</v>
      </c>
      <c r="I255" s="77">
        <v>6.4299999999999996E-2</v>
      </c>
      <c r="J255" s="77">
        <v>0.10970000000000001</v>
      </c>
      <c r="K255" s="87" t="s">
        <v>1146</v>
      </c>
      <c r="L255" s="46">
        <v>0.60735576675142511</v>
      </c>
      <c r="M255" s="81">
        <v>0.20202670450240751</v>
      </c>
      <c r="N255" s="81">
        <v>0.25703178969208557</v>
      </c>
      <c r="O255" s="86">
        <v>0.27371235961297902</v>
      </c>
      <c r="P255" s="81">
        <v>7.4472935130788509E-2</v>
      </c>
      <c r="Q255" s="81">
        <v>0.10188051688838733</v>
      </c>
      <c r="R255" s="81">
        <v>9.087569417335209E-2</v>
      </c>
    </row>
    <row r="256" spans="1:18" ht="18">
      <c r="A256" s="37" t="s">
        <v>1253</v>
      </c>
      <c r="B256" s="45">
        <v>394</v>
      </c>
      <c r="C256" s="45">
        <v>9</v>
      </c>
      <c r="D256" s="45">
        <v>0</v>
      </c>
      <c r="E256" s="45">
        <v>394</v>
      </c>
      <c r="F256" s="97">
        <v>3.4999999999999999E-6</v>
      </c>
      <c r="G256" s="97">
        <v>2.3389999999999999E-3</v>
      </c>
      <c r="H256" s="77">
        <v>1.4200000000000001E-2</v>
      </c>
      <c r="I256" s="77">
        <v>1E-4</v>
      </c>
      <c r="J256" s="77">
        <v>0.1394</v>
      </c>
      <c r="K256" s="83" t="s">
        <v>1139</v>
      </c>
      <c r="L256" s="84">
        <v>2.3648212478128698</v>
      </c>
      <c r="M256" s="81">
        <v>0.12913760956299214</v>
      </c>
      <c r="N256" s="86">
        <v>0.42127642113831859</v>
      </c>
      <c r="O256" s="81">
        <v>6.209423810541162E-2</v>
      </c>
      <c r="P256" s="81">
        <v>9.4000415314822547E-2</v>
      </c>
      <c r="Q256" s="81">
        <v>0.21534771218475054</v>
      </c>
      <c r="R256" s="81">
        <v>7.8143603693704503E-2</v>
      </c>
    </row>
    <row r="257" spans="1:19">
      <c r="B257" s="45"/>
      <c r="C257" s="45"/>
      <c r="D257" s="45"/>
      <c r="E257" s="45"/>
      <c r="F257" s="97"/>
      <c r="G257" s="97"/>
      <c r="H257" s="77"/>
      <c r="I257" s="77"/>
      <c r="J257" s="77"/>
      <c r="K257" s="45"/>
      <c r="L257" s="46"/>
      <c r="M257" s="81"/>
      <c r="N257" s="81"/>
      <c r="O257" s="81"/>
      <c r="P257" s="81"/>
      <c r="Q257" s="81"/>
      <c r="R257" s="81"/>
    </row>
    <row r="258" spans="1:19">
      <c r="A258" s="36" t="s">
        <v>1254</v>
      </c>
      <c r="B258" s="45"/>
      <c r="C258" s="45"/>
      <c r="D258" s="45"/>
      <c r="E258" s="45"/>
      <c r="F258" s="45"/>
      <c r="G258" s="92"/>
      <c r="H258" s="93"/>
      <c r="I258" s="92"/>
      <c r="J258" s="92"/>
      <c r="K258" s="92"/>
      <c r="L258" s="46"/>
      <c r="M258" s="92"/>
      <c r="N258" s="93"/>
      <c r="O258" s="92"/>
      <c r="P258" s="93"/>
      <c r="Q258" s="92"/>
      <c r="R258" s="93"/>
      <c r="S258" s="94"/>
    </row>
    <row r="259" spans="1:19">
      <c r="B259" s="45"/>
      <c r="C259" s="45"/>
      <c r="D259" s="45"/>
      <c r="E259" s="45"/>
      <c r="F259" s="47" t="s">
        <v>1120</v>
      </c>
      <c r="G259" s="95"/>
      <c r="H259" s="47" t="s">
        <v>1121</v>
      </c>
      <c r="I259" s="45"/>
      <c r="J259" s="48"/>
      <c r="K259" s="45"/>
      <c r="L259" s="46"/>
      <c r="M259" s="47" t="s">
        <v>1122</v>
      </c>
      <c r="N259" s="45"/>
      <c r="O259" s="45"/>
      <c r="P259" s="45"/>
      <c r="Q259" s="45"/>
      <c r="R259" s="48"/>
    </row>
    <row r="260" spans="1:19">
      <c r="A260" s="49" t="s">
        <v>1123</v>
      </c>
      <c r="B260" s="50" t="s">
        <v>1124</v>
      </c>
      <c r="C260" s="50" t="s">
        <v>1125</v>
      </c>
      <c r="D260" s="50" t="s">
        <v>1126</v>
      </c>
      <c r="E260" s="50" t="s">
        <v>1127</v>
      </c>
      <c r="F260" s="51" t="s">
        <v>1128</v>
      </c>
      <c r="G260" s="52" t="s">
        <v>147</v>
      </c>
      <c r="H260" s="53" t="s">
        <v>1129</v>
      </c>
      <c r="I260" s="54" t="s">
        <v>1128</v>
      </c>
      <c r="J260" s="55" t="s">
        <v>147</v>
      </c>
      <c r="K260" s="57" t="s">
        <v>1130</v>
      </c>
      <c r="L260" s="57" t="s">
        <v>1131</v>
      </c>
      <c r="M260" s="58" t="s">
        <v>1132</v>
      </c>
      <c r="N260" s="59" t="s">
        <v>717</v>
      </c>
      <c r="O260" s="59" t="s">
        <v>1133</v>
      </c>
      <c r="P260" s="59" t="s">
        <v>1134</v>
      </c>
      <c r="Q260" s="59" t="s">
        <v>1135</v>
      </c>
      <c r="R260" s="60" t="s">
        <v>1136</v>
      </c>
    </row>
    <row r="261" spans="1:19" ht="18">
      <c r="A261" s="61" t="s">
        <v>1255</v>
      </c>
      <c r="B261" s="62">
        <v>3788</v>
      </c>
      <c r="C261" s="62">
        <v>1</v>
      </c>
      <c r="D261" s="62">
        <v>0</v>
      </c>
      <c r="E261" s="62">
        <v>3788</v>
      </c>
      <c r="F261" s="96">
        <v>2.441275E-2</v>
      </c>
      <c r="G261" s="96">
        <v>3.0657812499999899E-2</v>
      </c>
      <c r="H261" s="66">
        <v>3.09E-2</v>
      </c>
      <c r="I261" s="66">
        <v>3.8800000000000001E-2</v>
      </c>
      <c r="J261" s="66">
        <v>5.16E-2</v>
      </c>
      <c r="K261" s="68" t="s">
        <v>1183</v>
      </c>
      <c r="L261" s="69">
        <v>70.398652623887756</v>
      </c>
      <c r="M261" s="72">
        <v>5.1652122520830951E-16</v>
      </c>
      <c r="N261" s="72">
        <v>2.092476928139575E-8</v>
      </c>
      <c r="O261" s="72">
        <v>8.841240707749665E-5</v>
      </c>
      <c r="P261" s="72">
        <v>4.7832356957480831E-16</v>
      </c>
      <c r="Q261" s="72">
        <v>5.426385863676753E-7</v>
      </c>
      <c r="R261" s="71">
        <v>0.99991102402956589</v>
      </c>
    </row>
    <row r="262" spans="1:19" ht="18">
      <c r="A262" s="37" t="s">
        <v>1256</v>
      </c>
      <c r="B262" s="45">
        <v>2122</v>
      </c>
      <c r="C262" s="45">
        <v>1</v>
      </c>
      <c r="D262" s="45">
        <v>0</v>
      </c>
      <c r="E262" s="45">
        <v>2122</v>
      </c>
      <c r="F262" s="97">
        <v>3.44701249999999E-2</v>
      </c>
      <c r="G262" s="97">
        <v>3.9978562499999898E-2</v>
      </c>
      <c r="H262" s="77">
        <v>4.2000000000000003E-2</v>
      </c>
      <c r="I262" s="77">
        <v>5.6300000000000003E-2</v>
      </c>
      <c r="J262" s="77">
        <v>7.4399999999999994E-2</v>
      </c>
      <c r="K262" s="83" t="s">
        <v>1183</v>
      </c>
      <c r="L262" s="84">
        <v>64.069511757246801</v>
      </c>
      <c r="M262" s="81">
        <v>1.222420628960959E-14</v>
      </c>
      <c r="N262" s="81">
        <v>1.194476616534868E-8</v>
      </c>
      <c r="O262" s="81">
        <v>6.016018968596291E-4</v>
      </c>
      <c r="P262" s="81">
        <v>2.033134456829317E-14</v>
      </c>
      <c r="Q262" s="81">
        <v>6.1296632991404261E-7</v>
      </c>
      <c r="R262" s="86">
        <v>0.99939777319201173</v>
      </c>
      <c r="S262" s="37" t="s">
        <v>1257</v>
      </c>
    </row>
    <row r="263" spans="1:19" ht="18">
      <c r="A263" s="37" t="s">
        <v>1258</v>
      </c>
      <c r="B263" s="45">
        <v>325</v>
      </c>
      <c r="C263" s="45">
        <v>1</v>
      </c>
      <c r="D263" s="45">
        <v>0</v>
      </c>
      <c r="E263" s="45">
        <v>325</v>
      </c>
      <c r="F263" s="97">
        <v>2.6354249999999899E-2</v>
      </c>
      <c r="G263" s="97">
        <v>4.3636374999999998E-2</v>
      </c>
      <c r="H263" s="77">
        <v>1.3100000000000001E-2</v>
      </c>
      <c r="I263" s="77">
        <v>2.01E-2</v>
      </c>
      <c r="J263" s="77">
        <v>3.4500000000000003E-2</v>
      </c>
      <c r="K263" s="87" t="s">
        <v>1146</v>
      </c>
      <c r="L263" s="84">
        <v>8.288667074040859</v>
      </c>
      <c r="M263" s="81">
        <v>8.991261122084206E-3</v>
      </c>
      <c r="N263" s="81">
        <v>0.22334857244308806</v>
      </c>
      <c r="O263" s="86">
        <v>0.56712892351177091</v>
      </c>
      <c r="P263" s="81">
        <v>2.1537287799570717E-3</v>
      </c>
      <c r="Q263" s="81">
        <v>0.11652075316583499</v>
      </c>
      <c r="R263" s="81">
        <v>8.185676097726477E-2</v>
      </c>
    </row>
    <row r="264" spans="1:19" ht="18">
      <c r="A264" s="37" t="s">
        <v>1259</v>
      </c>
      <c r="B264" s="45">
        <v>346</v>
      </c>
      <c r="C264" s="45">
        <v>1</v>
      </c>
      <c r="D264" s="45">
        <v>0</v>
      </c>
      <c r="E264" s="45">
        <v>346</v>
      </c>
      <c r="F264" s="97">
        <v>5.6988749999999998E-2</v>
      </c>
      <c r="G264" s="97">
        <v>5.2305999999999998E-2</v>
      </c>
      <c r="H264" s="77">
        <v>3.2199999999999999E-2</v>
      </c>
      <c r="I264" s="77">
        <v>3.4500000000000003E-2</v>
      </c>
      <c r="J264" s="77">
        <v>5.9499999999999997E-2</v>
      </c>
      <c r="K264" s="83" t="s">
        <v>1139</v>
      </c>
      <c r="L264" s="84">
        <v>3.2120259323164646</v>
      </c>
      <c r="M264" s="81">
        <v>7.2616898835634394E-2</v>
      </c>
      <c r="N264" s="86">
        <v>0.36184307640012109</v>
      </c>
      <c r="O264" s="81">
        <v>0.24648191588311669</v>
      </c>
      <c r="P264" s="81">
        <v>1.5256057346432025E-2</v>
      </c>
      <c r="Q264" s="81">
        <v>7.6620424612659221E-2</v>
      </c>
      <c r="R264" s="81">
        <v>0.22718162692203661</v>
      </c>
    </row>
    <row r="265" spans="1:19">
      <c r="A265" s="37" t="s">
        <v>1260</v>
      </c>
      <c r="B265" s="45">
        <v>116</v>
      </c>
      <c r="C265" s="45">
        <v>1</v>
      </c>
      <c r="D265" s="45">
        <v>0</v>
      </c>
      <c r="E265" s="45">
        <v>116</v>
      </c>
      <c r="F265" s="97">
        <v>7.2644749999999994E-2</v>
      </c>
      <c r="G265" s="97">
        <v>4.1519500000000001E-2</v>
      </c>
      <c r="H265" s="77">
        <v>2.5000000000000001E-2</v>
      </c>
      <c r="I265" s="77">
        <v>3.3500000000000002E-2</v>
      </c>
      <c r="J265" s="77">
        <v>5.6599999999999998E-2</v>
      </c>
      <c r="K265" s="45" t="s">
        <v>1132</v>
      </c>
      <c r="L265" s="46"/>
      <c r="M265" s="86">
        <v>0.98952939456364475</v>
      </c>
      <c r="N265" s="81">
        <v>4.0527502864065633E-3</v>
      </c>
      <c r="O265" s="81">
        <v>5.1122914773425116E-3</v>
      </c>
      <c r="P265" s="81">
        <v>1.3010358224599394E-3</v>
      </c>
      <c r="Q265" s="81">
        <v>4.5214469078482464E-6</v>
      </c>
      <c r="R265" s="81">
        <v>6.4032383491148516E-9</v>
      </c>
    </row>
    <row r="266" spans="1:19" ht="18">
      <c r="A266" s="37" t="s">
        <v>1261</v>
      </c>
      <c r="B266" s="45">
        <v>459</v>
      </c>
      <c r="C266" s="45">
        <v>1</v>
      </c>
      <c r="D266" s="45">
        <v>0</v>
      </c>
      <c r="E266" s="45">
        <v>459</v>
      </c>
      <c r="F266" s="97">
        <v>2.4415249999999999E-2</v>
      </c>
      <c r="G266" s="97">
        <v>3.7851750000000003E-2</v>
      </c>
      <c r="H266" s="77">
        <v>1.6299999999999999E-2</v>
      </c>
      <c r="I266" s="77">
        <v>2.01E-2</v>
      </c>
      <c r="J266" s="77">
        <v>4.3099999999999999E-2</v>
      </c>
      <c r="K266" s="83" t="s">
        <v>1139</v>
      </c>
      <c r="L266" s="84">
        <v>13.883508049868396</v>
      </c>
      <c r="M266" s="81">
        <v>6.2118386573282221E-4</v>
      </c>
      <c r="N266" s="86">
        <v>0.64266645949998957</v>
      </c>
      <c r="O266" s="81">
        <v>4.0740711055640894E-2</v>
      </c>
      <c r="P266" s="81">
        <v>1.5524649485413117E-4</v>
      </c>
      <c r="Q266" s="81">
        <v>0.22368412017954756</v>
      </c>
      <c r="R266" s="81">
        <v>9.2132278904234935E-2</v>
      </c>
    </row>
    <row r="267" spans="1:19">
      <c r="A267" s="37" t="s">
        <v>1262</v>
      </c>
      <c r="B267" s="45">
        <v>98</v>
      </c>
      <c r="C267" s="45">
        <v>1</v>
      </c>
      <c r="D267" s="45">
        <v>0</v>
      </c>
      <c r="E267" s="45">
        <v>98</v>
      </c>
      <c r="F267" s="97">
        <v>1.9730999999999999E-2</v>
      </c>
      <c r="G267" s="97">
        <v>4.4042999999999999E-2</v>
      </c>
      <c r="H267" s="77">
        <v>1.49E-2</v>
      </c>
      <c r="I267" s="77">
        <v>2.3300000000000001E-2</v>
      </c>
      <c r="J267" s="77">
        <v>6.88E-2</v>
      </c>
      <c r="K267" s="45" t="s">
        <v>1132</v>
      </c>
      <c r="L267" s="84"/>
      <c r="M267" s="86">
        <v>0.99981374438552439</v>
      </c>
      <c r="N267" s="81">
        <v>1.4144695121164866E-4</v>
      </c>
      <c r="O267" s="81">
        <v>4.3444738175174082E-5</v>
      </c>
      <c r="P267" s="81">
        <v>1.3638283981398901E-6</v>
      </c>
      <c r="Q267" s="81">
        <v>9.6690863691616895E-11</v>
      </c>
      <c r="R267" s="81">
        <v>1.2722717075572633E-17</v>
      </c>
    </row>
    <row r="268" spans="1:19" ht="18">
      <c r="A268" s="37" t="s">
        <v>1263</v>
      </c>
      <c r="B268" s="45">
        <v>605</v>
      </c>
      <c r="C268" s="45">
        <v>1</v>
      </c>
      <c r="D268" s="45">
        <v>0</v>
      </c>
      <c r="E268" s="45">
        <v>605</v>
      </c>
      <c r="F268" s="97">
        <v>3.4167625E-2</v>
      </c>
      <c r="G268" s="97">
        <v>4.19732499999999E-2</v>
      </c>
      <c r="H268" s="77">
        <v>2.3699999999999999E-2</v>
      </c>
      <c r="I268" s="77">
        <v>4.8599999999999997E-2</v>
      </c>
      <c r="J268" s="77">
        <v>4.0800000000000003E-2</v>
      </c>
      <c r="K268" s="87" t="s">
        <v>1146</v>
      </c>
      <c r="L268" s="84">
        <v>18.35237746677376</v>
      </c>
      <c r="M268" s="81">
        <v>8.3597673633080719E-5</v>
      </c>
      <c r="N268" s="81">
        <v>1.575663163338288E-4</v>
      </c>
      <c r="O268" s="86">
        <v>0.80790877244157966</v>
      </c>
      <c r="P268" s="81">
        <v>5.8720754876282009E-3</v>
      </c>
      <c r="Q268" s="81">
        <v>0.10137720570867585</v>
      </c>
      <c r="R268" s="81">
        <v>8.4600782372149505E-2</v>
      </c>
    </row>
    <row r="269" spans="1:19">
      <c r="A269" s="37" t="s">
        <v>1264</v>
      </c>
      <c r="B269" s="45">
        <v>173</v>
      </c>
      <c r="C269" s="45">
        <v>1</v>
      </c>
      <c r="D269" s="45">
        <v>0</v>
      </c>
      <c r="E269" s="45">
        <v>173</v>
      </c>
      <c r="F269" s="97">
        <v>5.7704124999999898E-2</v>
      </c>
      <c r="G269" s="97">
        <v>4.3981499999999903E-2</v>
      </c>
      <c r="H269" s="77">
        <v>5.4600000000000003E-2</v>
      </c>
      <c r="I269" s="77">
        <v>9.6199999999999994E-2</v>
      </c>
      <c r="J269" s="77">
        <v>8.6300000000000002E-2</v>
      </c>
      <c r="K269" s="45" t="s">
        <v>1132</v>
      </c>
      <c r="L269" s="46"/>
      <c r="M269" s="86">
        <v>0.53991968799821088</v>
      </c>
      <c r="N269" s="81">
        <v>4.8232651682436248E-2</v>
      </c>
      <c r="O269" s="81">
        <v>0.29353333563884909</v>
      </c>
      <c r="P269" s="81">
        <v>0.10409419522175758</v>
      </c>
      <c r="Q269" s="81">
        <v>1.3416866354438067E-2</v>
      </c>
      <c r="R269" s="81">
        <v>8.0326310430815675E-4</v>
      </c>
    </row>
    <row r="270" spans="1:19">
      <c r="A270" s="37" t="s">
        <v>1265</v>
      </c>
      <c r="B270" s="45">
        <v>380</v>
      </c>
      <c r="C270" s="45">
        <v>1</v>
      </c>
      <c r="D270" s="45">
        <v>0</v>
      </c>
      <c r="E270" s="45">
        <v>380</v>
      </c>
      <c r="F270" s="97">
        <v>1.37708749999999E-2</v>
      </c>
      <c r="G270" s="97">
        <v>1.2018687499999899E-2</v>
      </c>
      <c r="H270" s="77">
        <v>2.4E-2</v>
      </c>
      <c r="I270" s="77">
        <v>2.3300000000000001E-2</v>
      </c>
      <c r="J270" s="77">
        <v>1.5699999999999999E-2</v>
      </c>
      <c r="K270" s="45" t="s">
        <v>1132</v>
      </c>
      <c r="L270" s="46"/>
      <c r="M270" s="86">
        <v>0.45481885521978727</v>
      </c>
      <c r="N270" s="81">
        <v>0.2460616259874375</v>
      </c>
      <c r="O270" s="81">
        <v>0.11635722869579491</v>
      </c>
      <c r="P270" s="81">
        <v>0.10182442603128895</v>
      </c>
      <c r="Q270" s="81">
        <v>5.3954248717034012E-2</v>
      </c>
      <c r="R270" s="81">
        <v>2.6983615348657213E-2</v>
      </c>
      <c r="S270" s="37" t="s">
        <v>1266</v>
      </c>
    </row>
    <row r="271" spans="1:19" ht="18">
      <c r="A271" s="37" t="s">
        <v>1267</v>
      </c>
      <c r="B271" s="45">
        <v>1004</v>
      </c>
      <c r="C271" s="45">
        <v>1</v>
      </c>
      <c r="D271" s="45">
        <v>0</v>
      </c>
      <c r="E271" s="45">
        <v>1004</v>
      </c>
      <c r="F271" s="97">
        <v>7.7603749999999999E-3</v>
      </c>
      <c r="G271" s="97">
        <v>1.6744937500000001E-2</v>
      </c>
      <c r="H271" s="77">
        <v>1.21E-2</v>
      </c>
      <c r="I271" s="77">
        <v>1.0800000000000001E-2</v>
      </c>
      <c r="J271" s="77">
        <v>2.5000000000000001E-2</v>
      </c>
      <c r="K271" s="83" t="s">
        <v>1139</v>
      </c>
      <c r="L271" s="84">
        <v>12.914119848781411</v>
      </c>
      <c r="M271" s="81">
        <v>9.0770509483234876E-4</v>
      </c>
      <c r="N271" s="86">
        <v>0.57837600556455127</v>
      </c>
      <c r="O271" s="81">
        <v>6.124831132393138E-3</v>
      </c>
      <c r="P271" s="81">
        <v>7.8689708003300946E-4</v>
      </c>
      <c r="Q271" s="81">
        <v>0.20473885706551778</v>
      </c>
      <c r="R271" s="81">
        <v>0.20906570406267255</v>
      </c>
      <c r="S271" s="37" t="s">
        <v>1268</v>
      </c>
    </row>
    <row r="272" spans="1:19" ht="18">
      <c r="A272" s="37" t="s">
        <v>1269</v>
      </c>
      <c r="B272" s="45">
        <v>516</v>
      </c>
      <c r="C272" s="45">
        <v>1</v>
      </c>
      <c r="D272" s="45">
        <v>0</v>
      </c>
      <c r="E272" s="45">
        <v>516</v>
      </c>
      <c r="F272" s="97">
        <v>3.6987500000000002E-3</v>
      </c>
      <c r="G272" s="97">
        <v>1.0587124999999999E-2</v>
      </c>
      <c r="H272" s="77">
        <v>5.4000000000000003E-3</v>
      </c>
      <c r="I272" s="77">
        <v>5.4999999999999997E-3</v>
      </c>
      <c r="J272" s="77">
        <v>1.3899999999999999E-2</v>
      </c>
      <c r="K272" s="83" t="s">
        <v>1139</v>
      </c>
      <c r="L272" s="84">
        <v>4.9144416246599576</v>
      </c>
      <c r="M272" s="81">
        <v>4.7736582410815451E-2</v>
      </c>
      <c r="N272" s="86">
        <v>0.55719699181457916</v>
      </c>
      <c r="O272" s="81">
        <v>0.1184286705601475</v>
      </c>
      <c r="P272" s="81">
        <v>1.7287709977782638E-2</v>
      </c>
      <c r="Q272" s="81">
        <v>0.14429900021488304</v>
      </c>
      <c r="R272" s="81">
        <v>0.11505104502179234</v>
      </c>
    </row>
    <row r="273" spans="1:19">
      <c r="A273" s="37" t="s">
        <v>1270</v>
      </c>
      <c r="B273" s="45">
        <v>227</v>
      </c>
      <c r="C273" s="45">
        <v>1</v>
      </c>
      <c r="D273" s="45">
        <v>0</v>
      </c>
      <c r="E273" s="45">
        <v>227</v>
      </c>
      <c r="F273" s="97">
        <v>1.6370124999999899E-2</v>
      </c>
      <c r="G273" s="97">
        <v>2.06351249999999E-2</v>
      </c>
      <c r="H273" s="77">
        <v>2.3199999999999998E-2</v>
      </c>
      <c r="I273" s="77">
        <v>2.3199999999999998E-2</v>
      </c>
      <c r="J273" s="77">
        <v>3.7100000000000001E-2</v>
      </c>
      <c r="K273" s="45" t="s">
        <v>1132</v>
      </c>
      <c r="L273" s="46"/>
      <c r="M273" s="86">
        <v>0.62516108112856372</v>
      </c>
      <c r="N273" s="81">
        <v>0.18201944900258812</v>
      </c>
      <c r="O273" s="81">
        <v>9.1515059553139946E-2</v>
      </c>
      <c r="P273" s="81">
        <v>7.7381872212148609E-2</v>
      </c>
      <c r="Q273" s="81">
        <v>2.1219054505682261E-2</v>
      </c>
      <c r="R273" s="81">
        <v>2.7034835978773141E-3</v>
      </c>
    </row>
    <row r="274" spans="1:19" ht="18">
      <c r="A274" s="37" t="s">
        <v>1271</v>
      </c>
      <c r="B274" s="45">
        <v>261</v>
      </c>
      <c r="C274" s="45">
        <v>1</v>
      </c>
      <c r="D274" s="45">
        <v>0</v>
      </c>
      <c r="E274" s="45">
        <v>261</v>
      </c>
      <c r="F274" s="97">
        <v>8.9436250000000002E-3</v>
      </c>
      <c r="G274" s="97">
        <v>2.50586249999999E-2</v>
      </c>
      <c r="H274" s="77">
        <v>1.24E-2</v>
      </c>
      <c r="I274" s="77">
        <v>1.0500000000000001E-2</v>
      </c>
      <c r="J274" s="77">
        <v>3.7999999999999999E-2</v>
      </c>
      <c r="K274" s="83" t="s">
        <v>1139</v>
      </c>
      <c r="L274" s="84">
        <v>7.5730973784457092</v>
      </c>
      <c r="M274" s="81">
        <v>1.4304054488978942E-2</v>
      </c>
      <c r="N274" s="86">
        <v>0.63086488863032553</v>
      </c>
      <c r="O274" s="81">
        <v>3.7866117580512948E-2</v>
      </c>
      <c r="P274" s="81">
        <v>4.5522686677662155E-3</v>
      </c>
      <c r="Q274" s="81">
        <v>0.10070736711723892</v>
      </c>
      <c r="R274" s="81">
        <v>0.21170530351517747</v>
      </c>
    </row>
    <row r="275" spans="1:19" ht="18">
      <c r="A275" s="37" t="s">
        <v>1272</v>
      </c>
      <c r="B275" s="45">
        <v>282</v>
      </c>
      <c r="C275" s="45">
        <v>1</v>
      </c>
      <c r="D275" s="45">
        <v>0</v>
      </c>
      <c r="E275" s="45">
        <v>282</v>
      </c>
      <c r="F275" s="97">
        <v>3.2137375000000003E-2</v>
      </c>
      <c r="G275" s="97">
        <v>4.0634499999999997E-2</v>
      </c>
      <c r="H275" s="77">
        <v>3.0700000000000002E-2</v>
      </c>
      <c r="I275" s="77">
        <v>4.7800000000000002E-2</v>
      </c>
      <c r="J275" s="77">
        <v>5.5399999999999998E-2</v>
      </c>
      <c r="K275" s="87" t="s">
        <v>1146</v>
      </c>
      <c r="L275" s="46">
        <v>1.6475164536241209</v>
      </c>
      <c r="M275" s="81">
        <v>0.19411051619633043</v>
      </c>
      <c r="N275" s="81">
        <v>0.16980638815113677</v>
      </c>
      <c r="O275" s="86">
        <v>0.44238736726316863</v>
      </c>
      <c r="P275" s="81">
        <v>6.073103757364149E-2</v>
      </c>
      <c r="Q275" s="81">
        <v>0.11016460746945153</v>
      </c>
      <c r="R275" s="81">
        <v>2.280008334627117E-2</v>
      </c>
      <c r="S275" s="37" t="s">
        <v>1273</v>
      </c>
    </row>
    <row r="276" spans="1:19" ht="18">
      <c r="A276" s="37" t="s">
        <v>1274</v>
      </c>
      <c r="B276" s="45">
        <v>227</v>
      </c>
      <c r="C276" s="45">
        <v>1</v>
      </c>
      <c r="D276" s="45">
        <v>0</v>
      </c>
      <c r="E276" s="45">
        <v>227</v>
      </c>
      <c r="F276" s="97">
        <v>2.6972499999999899E-2</v>
      </c>
      <c r="G276" s="97">
        <v>2.5628749999999999E-2</v>
      </c>
      <c r="H276" s="77">
        <v>1.14E-2</v>
      </c>
      <c r="I276" s="77">
        <v>1.83E-2</v>
      </c>
      <c r="J276" s="77">
        <v>2.86E-2</v>
      </c>
      <c r="K276" s="87" t="s">
        <v>1146</v>
      </c>
      <c r="L276" s="46">
        <v>0.71064839536757063</v>
      </c>
      <c r="M276" s="81">
        <v>0.25132575289509745</v>
      </c>
      <c r="N276" s="81">
        <v>0.2707446472693309</v>
      </c>
      <c r="O276" s="86">
        <v>0.35855214963752313</v>
      </c>
      <c r="P276" s="81">
        <v>3.901850870278914E-2</v>
      </c>
      <c r="Q276" s="81">
        <v>7.2102747264454523E-2</v>
      </c>
      <c r="R276" s="81">
        <v>8.2561942308046442E-3</v>
      </c>
    </row>
    <row r="277" spans="1:19">
      <c r="A277" s="37" t="s">
        <v>1275</v>
      </c>
      <c r="B277" s="45">
        <v>55</v>
      </c>
      <c r="C277" s="45">
        <v>1</v>
      </c>
      <c r="D277" s="45">
        <v>0</v>
      </c>
      <c r="E277" s="45">
        <v>55</v>
      </c>
      <c r="F277" s="97">
        <v>6.8263000000000004E-2</v>
      </c>
      <c r="G277" s="97">
        <v>0.114867124999999</v>
      </c>
      <c r="H277" s="77">
        <v>0.16750000000000001</v>
      </c>
      <c r="I277" s="77">
        <v>0.31990000000000002</v>
      </c>
      <c r="J277" s="77">
        <v>0.1963</v>
      </c>
      <c r="K277" s="45" t="s">
        <v>1132</v>
      </c>
      <c r="L277" s="46"/>
      <c r="M277" s="86">
        <v>0.99991498631049069</v>
      </c>
      <c r="N277" s="81">
        <v>1.8108743602693977E-5</v>
      </c>
      <c r="O277" s="81">
        <v>2.3881877163033574E-5</v>
      </c>
      <c r="P277" s="81">
        <v>4.3020248215900157E-5</v>
      </c>
      <c r="Q277" s="81">
        <v>2.8184746085398841E-9</v>
      </c>
      <c r="R277" s="81">
        <v>2.0532513729495121E-12</v>
      </c>
    </row>
    <row r="278" spans="1:19">
      <c r="B278" s="45"/>
      <c r="C278" s="45"/>
      <c r="D278" s="45"/>
      <c r="E278" s="45"/>
      <c r="F278" s="97"/>
      <c r="G278" s="97"/>
      <c r="H278" s="77"/>
      <c r="I278" s="77"/>
      <c r="J278" s="77"/>
      <c r="K278" s="45"/>
      <c r="L278" s="46"/>
      <c r="M278" s="81"/>
      <c r="N278" s="81"/>
      <c r="O278" s="81"/>
      <c r="P278" s="81"/>
      <c r="Q278" s="81"/>
      <c r="R278" s="81"/>
    </row>
    <row r="279" spans="1:19">
      <c r="A279" s="36" t="s">
        <v>1276</v>
      </c>
      <c r="B279" s="45"/>
      <c r="C279" s="45"/>
      <c r="D279" s="45"/>
      <c r="E279" s="45"/>
      <c r="F279" s="45"/>
      <c r="G279" s="92"/>
      <c r="H279" s="93"/>
      <c r="I279" s="92"/>
      <c r="J279" s="92"/>
      <c r="K279" s="92"/>
      <c r="L279" s="46"/>
      <c r="M279" s="92"/>
      <c r="N279" s="93"/>
      <c r="O279" s="92"/>
      <c r="P279" s="93"/>
      <c r="Q279" s="92"/>
      <c r="R279" s="93"/>
      <c r="S279" s="94"/>
    </row>
    <row r="280" spans="1:19">
      <c r="B280" s="45"/>
      <c r="C280" s="45"/>
      <c r="D280" s="45"/>
      <c r="E280" s="45"/>
      <c r="F280" s="47" t="s">
        <v>1120</v>
      </c>
      <c r="G280" s="95"/>
      <c r="H280" s="47" t="s">
        <v>1121</v>
      </c>
      <c r="I280" s="45"/>
      <c r="J280" s="48"/>
      <c r="K280" s="45"/>
      <c r="L280" s="46"/>
      <c r="M280" s="47" t="s">
        <v>1122</v>
      </c>
      <c r="N280" s="45"/>
      <c r="O280" s="45"/>
      <c r="P280" s="45"/>
      <c r="Q280" s="45"/>
      <c r="R280" s="48"/>
    </row>
    <row r="281" spans="1:19">
      <c r="A281" s="49" t="s">
        <v>1123</v>
      </c>
      <c r="B281" s="50" t="s">
        <v>1124</v>
      </c>
      <c r="C281" s="50" t="s">
        <v>1125</v>
      </c>
      <c r="D281" s="50" t="s">
        <v>1126</v>
      </c>
      <c r="E281" s="50" t="s">
        <v>1127</v>
      </c>
      <c r="F281" s="51" t="s">
        <v>1128</v>
      </c>
      <c r="G281" s="52" t="s">
        <v>147</v>
      </c>
      <c r="H281" s="53" t="s">
        <v>1129</v>
      </c>
      <c r="I281" s="54" t="s">
        <v>1128</v>
      </c>
      <c r="J281" s="55" t="s">
        <v>147</v>
      </c>
      <c r="K281" s="57" t="s">
        <v>1130</v>
      </c>
      <c r="L281" s="57" t="s">
        <v>1131</v>
      </c>
      <c r="M281" s="58" t="s">
        <v>1132</v>
      </c>
      <c r="N281" s="59" t="s">
        <v>717</v>
      </c>
      <c r="O281" s="59" t="s">
        <v>1133</v>
      </c>
      <c r="P281" s="59" t="s">
        <v>1134</v>
      </c>
      <c r="Q281" s="59" t="s">
        <v>1135</v>
      </c>
      <c r="R281" s="60" t="s">
        <v>1136</v>
      </c>
    </row>
    <row r="282" spans="1:19" ht="18">
      <c r="A282" s="61" t="s">
        <v>1277</v>
      </c>
      <c r="B282" s="62">
        <v>7210</v>
      </c>
      <c r="C282" s="62">
        <v>194</v>
      </c>
      <c r="D282" s="62">
        <v>66</v>
      </c>
      <c r="E282" s="62">
        <v>7144</v>
      </c>
      <c r="F282" s="96">
        <v>4.5800000000000007E-3</v>
      </c>
      <c r="G282" s="96">
        <v>1.0305E-2</v>
      </c>
      <c r="H282" s="66">
        <v>0.18240000000000001</v>
      </c>
      <c r="I282" s="66">
        <v>0.1978</v>
      </c>
      <c r="J282" s="66">
        <v>0.48420000000000002</v>
      </c>
      <c r="K282" s="68" t="s">
        <v>1183</v>
      </c>
      <c r="L282" s="69">
        <v>58.54651745139563</v>
      </c>
      <c r="M282" s="72">
        <v>1.8663806808633566E-13</v>
      </c>
      <c r="N282" s="72">
        <v>1.8343706485324934E-2</v>
      </c>
      <c r="O282" s="72">
        <v>1.6759358586536058E-5</v>
      </c>
      <c r="P282" s="72">
        <v>6.8889354583963082E-14</v>
      </c>
      <c r="Q282" s="71">
        <v>0.96430620711910475</v>
      </c>
      <c r="R282" s="72">
        <v>1.7333327036728248E-2</v>
      </c>
      <c r="S282" s="36"/>
    </row>
    <row r="283" spans="1:19" ht="18">
      <c r="A283" s="37" t="s">
        <v>1278</v>
      </c>
      <c r="B283" s="45">
        <v>70</v>
      </c>
      <c r="C283" s="45">
        <v>3</v>
      </c>
      <c r="D283" s="45">
        <v>0</v>
      </c>
      <c r="E283" s="45">
        <v>70</v>
      </c>
      <c r="F283" s="97">
        <v>0</v>
      </c>
      <c r="G283" s="97">
        <v>2.2164E-2</v>
      </c>
      <c r="H283" s="77">
        <v>9.5500000000000002E-2</v>
      </c>
      <c r="I283" s="77">
        <v>1E-4</v>
      </c>
      <c r="J283" s="46">
        <v>999</v>
      </c>
      <c r="K283" s="83" t="s">
        <v>1139</v>
      </c>
      <c r="L283" s="84">
        <v>2.2184941741653574</v>
      </c>
      <c r="M283" s="81">
        <v>0.12817645807053443</v>
      </c>
      <c r="N283" s="86">
        <v>0.38864058881232244</v>
      </c>
      <c r="O283" s="81">
        <v>0.38861493937992203</v>
      </c>
      <c r="P283" s="81">
        <v>2.2217626944063765E-2</v>
      </c>
      <c r="Q283" s="81">
        <v>6.2888040593840108E-2</v>
      </c>
      <c r="R283" s="81">
        <v>9.4623461993172606E-3</v>
      </c>
    </row>
    <row r="284" spans="1:19" ht="18">
      <c r="A284" s="37" t="s">
        <v>1279</v>
      </c>
      <c r="B284" s="45">
        <v>100</v>
      </c>
      <c r="C284" s="45">
        <v>3</v>
      </c>
      <c r="D284" s="45">
        <v>0</v>
      </c>
      <c r="E284" s="45">
        <v>100</v>
      </c>
      <c r="F284" s="97">
        <v>3.9999999999999998E-6</v>
      </c>
      <c r="G284" s="97">
        <v>1.6334999999999999E-2</v>
      </c>
      <c r="H284" s="77">
        <v>0.2084</v>
      </c>
      <c r="I284" s="46">
        <v>35.374400000000001</v>
      </c>
      <c r="J284" s="46">
        <v>999</v>
      </c>
      <c r="K284" s="83" t="s">
        <v>1139</v>
      </c>
      <c r="L284" s="46">
        <v>1.9646882333236135</v>
      </c>
      <c r="M284" s="81">
        <v>0.17604467361848061</v>
      </c>
      <c r="N284" s="86">
        <v>0.47016415837887038</v>
      </c>
      <c r="O284" s="81">
        <v>0.23373965415011702</v>
      </c>
      <c r="P284" s="81">
        <v>4.1108458648877799E-2</v>
      </c>
      <c r="Q284" s="81">
        <v>5.2651935614896762E-2</v>
      </c>
      <c r="R284" s="81">
        <v>2.6291119588757399E-2</v>
      </c>
    </row>
    <row r="285" spans="1:19">
      <c r="A285" s="37" t="s">
        <v>1280</v>
      </c>
      <c r="B285" s="45">
        <v>84</v>
      </c>
      <c r="C285" s="45">
        <v>4</v>
      </c>
      <c r="D285" s="45">
        <v>3</v>
      </c>
      <c r="E285" s="45">
        <v>81</v>
      </c>
      <c r="F285" s="97">
        <v>2.1016E-2</v>
      </c>
      <c r="G285" s="97">
        <v>8.6018999999999998E-2</v>
      </c>
      <c r="H285" s="77">
        <v>0.25850000000000001</v>
      </c>
      <c r="I285" s="77">
        <v>0.28770000000000001</v>
      </c>
      <c r="J285" s="77">
        <v>0.62109999999999999</v>
      </c>
      <c r="K285" s="45" t="s">
        <v>1132</v>
      </c>
      <c r="L285" s="46"/>
      <c r="M285" s="86">
        <v>0.44717153168586732</v>
      </c>
      <c r="N285" s="81">
        <v>0.25092532970335929</v>
      </c>
      <c r="O285" s="81">
        <v>0.16664510037821412</v>
      </c>
      <c r="P285" s="81">
        <v>8.9666067042297917E-2</v>
      </c>
      <c r="Q285" s="81">
        <v>3.6839263839104998E-2</v>
      </c>
      <c r="R285" s="81">
        <v>8.7527073511564375E-3</v>
      </c>
    </row>
    <row r="286" spans="1:19" ht="18">
      <c r="A286" s="37" t="s">
        <v>1281</v>
      </c>
      <c r="B286" s="45">
        <v>116</v>
      </c>
      <c r="C286" s="45">
        <v>5</v>
      </c>
      <c r="D286" s="45">
        <v>0</v>
      </c>
      <c r="E286" s="45">
        <v>116</v>
      </c>
      <c r="F286" s="97">
        <v>7.4460000000000004E-3</v>
      </c>
      <c r="G286" s="97">
        <v>1.7111999999999999E-2</v>
      </c>
      <c r="H286" s="77">
        <v>4.07E-2</v>
      </c>
      <c r="I286" s="77">
        <v>0.45579999999999998</v>
      </c>
      <c r="J286" s="77">
        <v>1.9031</v>
      </c>
      <c r="K286" s="87" t="s">
        <v>1146</v>
      </c>
      <c r="L286" s="84">
        <v>8.6977555357657366</v>
      </c>
      <c r="M286" s="81">
        <v>7.3421422548958885E-3</v>
      </c>
      <c r="N286" s="81">
        <v>0.1440661297112881</v>
      </c>
      <c r="O286" s="86">
        <v>0.56821986396367652</v>
      </c>
      <c r="P286" s="81">
        <v>3.8578823859670491E-3</v>
      </c>
      <c r="Q286" s="81">
        <v>0.22322923697988795</v>
      </c>
      <c r="R286" s="81">
        <v>5.3284744704284619E-2</v>
      </c>
    </row>
    <row r="287" spans="1:19" ht="18">
      <c r="A287" s="37" t="s">
        <v>1282</v>
      </c>
      <c r="B287" s="45">
        <v>124</v>
      </c>
      <c r="C287" s="45">
        <v>3</v>
      </c>
      <c r="D287" s="45">
        <v>0</v>
      </c>
      <c r="E287" s="45">
        <v>124</v>
      </c>
      <c r="F287" s="97">
        <v>2.2424999999999997E-3</v>
      </c>
      <c r="G287" s="97">
        <v>6.5690000000000002E-3</v>
      </c>
      <c r="H287" s="77">
        <v>1E-4</v>
      </c>
      <c r="I287" s="77">
        <v>0.1124</v>
      </c>
      <c r="J287" s="77">
        <v>0.23300000000000001</v>
      </c>
      <c r="K287" s="87" t="s">
        <v>1146</v>
      </c>
      <c r="L287" s="84">
        <v>7.0544732438722804</v>
      </c>
      <c r="M287" s="81">
        <v>1.9476999690139822E-2</v>
      </c>
      <c r="N287" s="81">
        <v>7.6318539335795951E-2</v>
      </c>
      <c r="O287" s="86">
        <v>0.66279841108635429</v>
      </c>
      <c r="P287" s="81">
        <v>1.0483796641871953E-2</v>
      </c>
      <c r="Q287" s="81">
        <v>0.18512096642460554</v>
      </c>
      <c r="R287" s="81">
        <v>4.5801286821232468E-2</v>
      </c>
    </row>
    <row r="288" spans="1:19" ht="18">
      <c r="A288" s="37" t="s">
        <v>1283</v>
      </c>
      <c r="B288" s="45">
        <v>116</v>
      </c>
      <c r="C288" s="45">
        <v>4</v>
      </c>
      <c r="D288" s="45">
        <v>1</v>
      </c>
      <c r="E288" s="45">
        <v>115</v>
      </c>
      <c r="F288" s="97">
        <v>2.6324999999999999E-3</v>
      </c>
      <c r="G288" s="97">
        <v>1.5786999999999999E-2</v>
      </c>
      <c r="H288" s="77">
        <v>0.11260000000000001</v>
      </c>
      <c r="I288" s="77">
        <v>0.16370000000000001</v>
      </c>
      <c r="J288" s="77">
        <v>0.42909999999999998</v>
      </c>
      <c r="K288" s="87" t="s">
        <v>1146</v>
      </c>
      <c r="L288" s="46">
        <v>0.48597005764781898</v>
      </c>
      <c r="M288" s="81">
        <v>0.25781966935632861</v>
      </c>
      <c r="N288" s="81">
        <v>0.21457909536910499</v>
      </c>
      <c r="O288" s="86">
        <v>0.32873284952263249</v>
      </c>
      <c r="P288" s="81">
        <v>6.5269536632387354E-2</v>
      </c>
      <c r="Q288" s="81">
        <v>0.11369319956532244</v>
      </c>
      <c r="R288" s="81">
        <v>1.9905649554224105E-2</v>
      </c>
    </row>
    <row r="289" spans="1:18">
      <c r="A289" s="37" t="s">
        <v>1284</v>
      </c>
      <c r="B289" s="45">
        <v>172</v>
      </c>
      <c r="C289" s="45">
        <v>4</v>
      </c>
      <c r="D289" s="45">
        <v>0</v>
      </c>
      <c r="E289" s="45">
        <v>172</v>
      </c>
      <c r="F289" s="97">
        <v>1.6789999999999999E-3</v>
      </c>
      <c r="G289" s="97">
        <v>4.5189999999999996E-3</v>
      </c>
      <c r="H289" s="77">
        <v>0.22040000000000001</v>
      </c>
      <c r="I289" s="77">
        <v>4.9799999999999997E-2</v>
      </c>
      <c r="J289" s="77">
        <v>0.30869999999999997</v>
      </c>
      <c r="K289" s="45" t="s">
        <v>1132</v>
      </c>
      <c r="L289" s="46"/>
      <c r="M289" s="86">
        <v>0.37514124317147324</v>
      </c>
      <c r="N289" s="81">
        <v>0.11795076907474476</v>
      </c>
      <c r="O289" s="81">
        <v>0.11937685359500474</v>
      </c>
      <c r="P289" s="81">
        <v>0.27512989350788147</v>
      </c>
      <c r="Q289" s="81">
        <v>9.9494582509717808E-2</v>
      </c>
      <c r="R289" s="81">
        <v>1.2906658141177977E-2</v>
      </c>
    </row>
    <row r="290" spans="1:18" ht="18">
      <c r="A290" s="37" t="s">
        <v>1285</v>
      </c>
      <c r="B290" s="45">
        <v>374</v>
      </c>
      <c r="C290" s="45">
        <v>11</v>
      </c>
      <c r="D290" s="45">
        <v>1</v>
      </c>
      <c r="E290" s="45">
        <v>373</v>
      </c>
      <c r="F290" s="97">
        <v>4.8514999999999999E-3</v>
      </c>
      <c r="G290" s="97">
        <v>1.6546999999999999E-2</v>
      </c>
      <c r="H290" s="77">
        <v>0.2021</v>
      </c>
      <c r="I290" s="77">
        <v>0.37669999999999998</v>
      </c>
      <c r="J290" s="77">
        <v>0.4975</v>
      </c>
      <c r="K290" s="87" t="s">
        <v>1146</v>
      </c>
      <c r="L290" s="46">
        <v>1.5879902256683636</v>
      </c>
      <c r="M290" s="81">
        <v>0.15951838900995305</v>
      </c>
      <c r="N290" s="81">
        <v>0.25695508934947847</v>
      </c>
      <c r="O290" s="86">
        <v>0.35288926823799999</v>
      </c>
      <c r="P290" s="81">
        <v>6.5293162385566234E-2</v>
      </c>
      <c r="Q290" s="81">
        <v>0.12437229619201</v>
      </c>
      <c r="R290" s="81">
        <v>4.0971794824992157E-2</v>
      </c>
    </row>
    <row r="291" spans="1:18" ht="18">
      <c r="A291" s="37" t="s">
        <v>1286</v>
      </c>
      <c r="B291" s="45">
        <v>365</v>
      </c>
      <c r="C291" s="45">
        <v>10</v>
      </c>
      <c r="D291" s="45">
        <v>6</v>
      </c>
      <c r="E291" s="45">
        <v>359</v>
      </c>
      <c r="F291" s="97">
        <v>6.9709999999999998E-3</v>
      </c>
      <c r="G291" s="97">
        <v>1.5421000000000001E-2</v>
      </c>
      <c r="H291" s="77">
        <v>0.1996</v>
      </c>
      <c r="I291" s="77">
        <v>0.37080000000000002</v>
      </c>
      <c r="J291" s="77">
        <v>0.58889999999999998</v>
      </c>
      <c r="K291" s="87" t="s">
        <v>1146</v>
      </c>
      <c r="L291" s="84">
        <v>3.161353867228172</v>
      </c>
      <c r="M291" s="81">
        <v>8.8232938688872067E-2</v>
      </c>
      <c r="N291" s="81">
        <v>0.21877969868345451</v>
      </c>
      <c r="O291" s="86">
        <v>0.4286570926334492</v>
      </c>
      <c r="P291" s="81">
        <v>4.420780165025627E-2</v>
      </c>
      <c r="Q291" s="81">
        <v>0.16140272388486379</v>
      </c>
      <c r="R291" s="81">
        <v>5.8719744459104349E-2</v>
      </c>
    </row>
    <row r="292" spans="1:18" ht="18">
      <c r="A292" s="37" t="s">
        <v>1287</v>
      </c>
      <c r="B292" s="45">
        <v>136</v>
      </c>
      <c r="C292" s="45">
        <v>4</v>
      </c>
      <c r="D292" s="45">
        <v>0</v>
      </c>
      <c r="E292" s="45">
        <v>136</v>
      </c>
      <c r="F292" s="97">
        <v>3.0000000000000001E-6</v>
      </c>
      <c r="G292" s="97">
        <v>3.5690000000000001E-3</v>
      </c>
      <c r="H292" s="77">
        <v>0.1038</v>
      </c>
      <c r="I292" s="77">
        <v>1E-4</v>
      </c>
      <c r="J292" s="46">
        <v>999</v>
      </c>
      <c r="K292" s="83" t="s">
        <v>1139</v>
      </c>
      <c r="L292" s="46">
        <v>0.8155638934624676</v>
      </c>
      <c r="M292" s="81">
        <v>0.219501409437279</v>
      </c>
      <c r="N292" s="86">
        <v>0.33001582252362804</v>
      </c>
      <c r="O292" s="81">
        <v>5.9448215172262821E-2</v>
      </c>
      <c r="P292" s="81">
        <v>0.14771793346601472</v>
      </c>
      <c r="Q292" s="81">
        <v>0.19333627229035016</v>
      </c>
      <c r="R292" s="81">
        <v>4.9980347110465298E-2</v>
      </c>
    </row>
    <row r="293" spans="1:18" ht="18">
      <c r="A293" s="37" t="s">
        <v>1288</v>
      </c>
      <c r="B293" s="45">
        <v>146</v>
      </c>
      <c r="C293" s="45">
        <v>4</v>
      </c>
      <c r="D293" s="45">
        <v>0</v>
      </c>
      <c r="E293" s="45">
        <v>146</v>
      </c>
      <c r="F293" s="97">
        <v>0</v>
      </c>
      <c r="G293" s="97">
        <v>5.0000000000000004E-6</v>
      </c>
      <c r="H293" s="77">
        <v>0.1089</v>
      </c>
      <c r="I293" s="77">
        <v>1E-4</v>
      </c>
      <c r="J293" s="77">
        <v>1E-4</v>
      </c>
      <c r="K293" s="87" t="s">
        <v>1146</v>
      </c>
      <c r="L293" s="46">
        <v>0.67469426356569784</v>
      </c>
      <c r="M293" s="81">
        <v>0.23606495614568451</v>
      </c>
      <c r="N293" s="81">
        <v>0.25376258795828066</v>
      </c>
      <c r="O293" s="86">
        <v>0.33078021004974989</v>
      </c>
      <c r="P293" s="81">
        <v>6.5496462715728052E-2</v>
      </c>
      <c r="Q293" s="81">
        <v>8.9940087212491693E-2</v>
      </c>
      <c r="R293" s="81">
        <v>2.3955695918065033E-2</v>
      </c>
    </row>
    <row r="294" spans="1:18" ht="18">
      <c r="A294" s="37" t="s">
        <v>1289</v>
      </c>
      <c r="B294" s="45">
        <v>144</v>
      </c>
      <c r="C294" s="45">
        <v>5</v>
      </c>
      <c r="D294" s="45">
        <v>0</v>
      </c>
      <c r="E294" s="45">
        <v>144</v>
      </c>
      <c r="F294" s="97">
        <v>2.3145000000000002E-3</v>
      </c>
      <c r="G294" s="97">
        <v>7.8869999999999999E-3</v>
      </c>
      <c r="H294" s="77">
        <v>7.2900000000000006E-2</v>
      </c>
      <c r="I294" s="77">
        <v>4.2000000000000003E-2</v>
      </c>
      <c r="J294" s="77">
        <v>999</v>
      </c>
      <c r="K294" s="83" t="s">
        <v>1139</v>
      </c>
      <c r="L294" s="46">
        <v>0.94303170978605522</v>
      </c>
      <c r="M294" s="81">
        <v>0.22466615209169402</v>
      </c>
      <c r="N294" s="86">
        <v>0.36000984803959885</v>
      </c>
      <c r="O294" s="81">
        <v>0.15801933306962307</v>
      </c>
      <c r="P294" s="81">
        <v>6.8653038140543771E-2</v>
      </c>
      <c r="Q294" s="81">
        <v>0.16181145757507859</v>
      </c>
      <c r="R294" s="81">
        <v>2.6840171083461453E-2</v>
      </c>
    </row>
    <row r="295" spans="1:18">
      <c r="A295" s="37" t="s">
        <v>1290</v>
      </c>
      <c r="B295" s="45">
        <v>147</v>
      </c>
      <c r="C295" s="45">
        <v>3</v>
      </c>
      <c r="D295" s="45">
        <v>3</v>
      </c>
      <c r="E295" s="45">
        <v>144</v>
      </c>
      <c r="F295" s="97">
        <v>2.1359999999999999E-3</v>
      </c>
      <c r="G295" s="97">
        <v>2.9329999999999998E-3</v>
      </c>
      <c r="H295" s="77">
        <v>0.43409999999999999</v>
      </c>
      <c r="I295" s="77">
        <v>8.1500000000000003E-2</v>
      </c>
      <c r="J295" s="77">
        <v>0.2447</v>
      </c>
      <c r="K295" s="45" t="s">
        <v>1132</v>
      </c>
      <c r="L295" s="46"/>
      <c r="M295" s="86">
        <v>0.33965434819421003</v>
      </c>
      <c r="N295" s="81">
        <v>9.5997037578411493E-2</v>
      </c>
      <c r="O295" s="81">
        <v>0.21544040587428728</v>
      </c>
      <c r="P295" s="81">
        <v>0.25530587405748417</v>
      </c>
      <c r="Q295" s="81">
        <v>7.6791868911843822E-2</v>
      </c>
      <c r="R295" s="81">
        <v>1.6810465383763205E-2</v>
      </c>
    </row>
    <row r="296" spans="1:18">
      <c r="A296" s="37" t="s">
        <v>1291</v>
      </c>
      <c r="B296" s="45">
        <v>58</v>
      </c>
      <c r="C296" s="45">
        <v>2</v>
      </c>
      <c r="D296" s="45">
        <v>0</v>
      </c>
      <c r="E296" s="45">
        <v>58</v>
      </c>
      <c r="F296" s="97">
        <v>9.9999999999999995E-7</v>
      </c>
      <c r="G296" s="97">
        <v>1.9999999999999999E-6</v>
      </c>
      <c r="H296" s="77">
        <v>0.3448</v>
      </c>
      <c r="I296" s="77">
        <v>1E-4</v>
      </c>
      <c r="J296" s="77">
        <v>53.143799999999999</v>
      </c>
      <c r="K296" s="45" t="s">
        <v>1132</v>
      </c>
      <c r="L296" s="46"/>
      <c r="M296" s="86">
        <v>0.61705507526331849</v>
      </c>
      <c r="N296" s="81">
        <v>8.2195916595353205E-2</v>
      </c>
      <c r="O296" s="81">
        <v>0.1409961555456346</v>
      </c>
      <c r="P296" s="81">
        <v>0.14099601454954991</v>
      </c>
      <c r="Q296" s="81">
        <v>1.6937021632507043E-2</v>
      </c>
      <c r="R296" s="81">
        <v>1.8198164136366897E-3</v>
      </c>
    </row>
    <row r="297" spans="1:18">
      <c r="A297" s="37" t="s">
        <v>1292</v>
      </c>
      <c r="B297" s="45">
        <v>97</v>
      </c>
      <c r="C297" s="45">
        <v>3</v>
      </c>
      <c r="D297" s="45">
        <v>0</v>
      </c>
      <c r="E297" s="45">
        <v>97</v>
      </c>
      <c r="F297" s="97">
        <v>7.0109999999999999E-3</v>
      </c>
      <c r="G297" s="97">
        <v>5.0000000000000004E-6</v>
      </c>
      <c r="H297" s="77">
        <v>0.1898</v>
      </c>
      <c r="I297" s="77">
        <v>0.15190000000000001</v>
      </c>
      <c r="J297" s="77">
        <v>1E-4</v>
      </c>
      <c r="K297" s="45" t="s">
        <v>1132</v>
      </c>
      <c r="L297" s="46"/>
      <c r="M297" s="86">
        <v>0.35565075594631013</v>
      </c>
      <c r="N297" s="81">
        <v>0.3440329732300208</v>
      </c>
      <c r="O297" s="81">
        <v>0.1249927211982277</v>
      </c>
      <c r="P297" s="81">
        <v>8.1516504193958603E-2</v>
      </c>
      <c r="Q297" s="81">
        <v>7.7387699137709112E-2</v>
      </c>
      <c r="R297" s="81">
        <v>1.641934629377368E-2</v>
      </c>
    </row>
    <row r="298" spans="1:18" ht="18">
      <c r="A298" s="37" t="s">
        <v>1293</v>
      </c>
      <c r="B298" s="45">
        <v>102</v>
      </c>
      <c r="C298" s="45">
        <v>2</v>
      </c>
      <c r="D298" s="45">
        <v>6</v>
      </c>
      <c r="E298" s="45">
        <v>96</v>
      </c>
      <c r="F298" s="97">
        <v>2.9954999999999999E-3</v>
      </c>
      <c r="G298" s="97">
        <v>2.4483999999999999E-2</v>
      </c>
      <c r="H298" s="77">
        <v>0.16239999999999999</v>
      </c>
      <c r="I298" s="77">
        <v>0.129</v>
      </c>
      <c r="J298" s="46">
        <v>999</v>
      </c>
      <c r="K298" s="83" t="s">
        <v>1139</v>
      </c>
      <c r="L298" s="84">
        <v>8.235882103213271</v>
      </c>
      <c r="M298" s="81">
        <v>1.2357852215103236E-2</v>
      </c>
      <c r="N298" s="86">
        <v>0.75917530532342248</v>
      </c>
      <c r="O298" s="81">
        <v>2.328412317553823E-2</v>
      </c>
      <c r="P298" s="81">
        <v>3.1894826326845436E-3</v>
      </c>
      <c r="Q298" s="81">
        <v>0.16553823594782588</v>
      </c>
      <c r="R298" s="81">
        <v>3.6455000705425601E-2</v>
      </c>
    </row>
    <row r="299" spans="1:18" ht="18">
      <c r="A299" s="37" t="s">
        <v>1294</v>
      </c>
      <c r="B299" s="45">
        <v>137</v>
      </c>
      <c r="C299" s="45">
        <v>3</v>
      </c>
      <c r="D299" s="45">
        <v>0</v>
      </c>
      <c r="E299" s="45">
        <v>137</v>
      </c>
      <c r="F299" s="97">
        <v>3.4999999999999999E-6</v>
      </c>
      <c r="G299" s="97">
        <v>3.0686999999999999E-2</v>
      </c>
      <c r="H299" s="77">
        <v>0.2467</v>
      </c>
      <c r="I299" s="77">
        <v>1E-4</v>
      </c>
      <c r="J299" s="77">
        <v>0.47739999999999999</v>
      </c>
      <c r="K299" s="88" t="s">
        <v>1155</v>
      </c>
      <c r="L299" s="46">
        <v>1.4317441904761381</v>
      </c>
      <c r="M299" s="81">
        <v>0.19132338334557217</v>
      </c>
      <c r="N299" s="81">
        <v>0.10347387838697109</v>
      </c>
      <c r="O299" s="81">
        <v>5.604563099424905E-2</v>
      </c>
      <c r="P299" s="86">
        <v>0.39144193807750438</v>
      </c>
      <c r="Q299" s="81">
        <v>0.23922240517265494</v>
      </c>
      <c r="R299" s="81">
        <v>1.8492764023048381E-2</v>
      </c>
    </row>
    <row r="300" spans="1:18" ht="18">
      <c r="A300" s="37" t="s">
        <v>1295</v>
      </c>
      <c r="B300" s="45">
        <v>198</v>
      </c>
      <c r="C300" s="45">
        <v>6</v>
      </c>
      <c r="D300" s="45">
        <v>9</v>
      </c>
      <c r="E300" s="45">
        <v>189</v>
      </c>
      <c r="F300" s="97">
        <v>4.7949999999999998E-3</v>
      </c>
      <c r="G300" s="97">
        <v>1.4319999999999999E-2</v>
      </c>
      <c r="H300" s="77">
        <v>0.317</v>
      </c>
      <c r="I300" s="77">
        <v>0.22239999999999999</v>
      </c>
      <c r="J300" s="77">
        <v>1.1326000000000001</v>
      </c>
      <c r="K300" s="83" t="s">
        <v>1139</v>
      </c>
      <c r="L300" s="46">
        <v>2.8623329253605334E-2</v>
      </c>
      <c r="M300" s="81">
        <v>0.31327028020759756</v>
      </c>
      <c r="N300" s="86">
        <v>0.3177859355923342</v>
      </c>
      <c r="O300" s="81">
        <v>0.12908950456305759</v>
      </c>
      <c r="P300" s="81">
        <v>0.10945768077260785</v>
      </c>
      <c r="Q300" s="81">
        <v>0.10105480322994505</v>
      </c>
      <c r="R300" s="81">
        <v>2.9341795634457622E-2</v>
      </c>
    </row>
    <row r="301" spans="1:18" ht="18">
      <c r="A301" s="37" t="s">
        <v>1296</v>
      </c>
      <c r="B301" s="45">
        <v>128</v>
      </c>
      <c r="C301" s="45">
        <v>4</v>
      </c>
      <c r="D301" s="45">
        <v>0</v>
      </c>
      <c r="E301" s="45">
        <v>128</v>
      </c>
      <c r="F301" s="97">
        <v>7.8265000000000001E-3</v>
      </c>
      <c r="G301" s="97">
        <v>1.9474999999999999E-2</v>
      </c>
      <c r="H301" s="77">
        <v>0.36680000000000001</v>
      </c>
      <c r="I301" s="77">
        <v>0.15090000000000001</v>
      </c>
      <c r="J301" s="46">
        <v>999</v>
      </c>
      <c r="K301" s="83" t="s">
        <v>1179</v>
      </c>
      <c r="L301" s="84">
        <v>4.477525543102729</v>
      </c>
      <c r="M301" s="81">
        <v>6.479996127178736E-2</v>
      </c>
      <c r="N301" s="81">
        <v>0.2438599961471733</v>
      </c>
      <c r="O301" s="81">
        <v>3.0417505282098856E-2</v>
      </c>
      <c r="P301" s="81">
        <v>3.7185030498310581E-2</v>
      </c>
      <c r="Q301" s="86">
        <v>0.60793488382085947</v>
      </c>
      <c r="R301" s="81">
        <v>1.5802622979770337E-2</v>
      </c>
    </row>
    <row r="302" spans="1:18" ht="18">
      <c r="A302" s="37" t="s">
        <v>1297</v>
      </c>
      <c r="B302" s="45">
        <v>129</v>
      </c>
      <c r="C302" s="45">
        <v>3</v>
      </c>
      <c r="D302" s="45">
        <v>7</v>
      </c>
      <c r="E302" s="45">
        <v>122</v>
      </c>
      <c r="F302" s="97">
        <v>5.0380000000000008E-3</v>
      </c>
      <c r="G302" s="97">
        <v>2.1343999999999998E-2</v>
      </c>
      <c r="H302" s="77">
        <v>0.1091</v>
      </c>
      <c r="I302" s="77">
        <v>0.36709999999999998</v>
      </c>
      <c r="J302" s="77">
        <v>0.53610000000000002</v>
      </c>
      <c r="K302" s="87" t="s">
        <v>1146</v>
      </c>
      <c r="L302" s="84">
        <v>4.0698669963369412</v>
      </c>
      <c r="M302" s="81">
        <v>7.4471290208601409E-2</v>
      </c>
      <c r="N302" s="81">
        <v>0.14192421003303701</v>
      </c>
      <c r="O302" s="86">
        <v>0.56983519244186531</v>
      </c>
      <c r="P302" s="81">
        <v>2.9374918058243698E-2</v>
      </c>
      <c r="Q302" s="81">
        <v>0.14765929006954742</v>
      </c>
      <c r="R302" s="81">
        <v>3.6735099188705135E-2</v>
      </c>
    </row>
    <row r="303" spans="1:18" ht="18">
      <c r="A303" s="37" t="s">
        <v>1298</v>
      </c>
      <c r="B303" s="45">
        <v>191</v>
      </c>
      <c r="C303" s="45">
        <v>5</v>
      </c>
      <c r="D303" s="45">
        <v>1</v>
      </c>
      <c r="E303" s="45">
        <v>190</v>
      </c>
      <c r="F303" s="97">
        <v>8.4849999999999995E-3</v>
      </c>
      <c r="G303" s="97">
        <v>4.6889999999999996E-3</v>
      </c>
      <c r="H303" s="77">
        <v>9.0499999999999997E-2</v>
      </c>
      <c r="I303" s="77">
        <v>0.61070000000000002</v>
      </c>
      <c r="J303" s="77">
        <v>0.15179999999999999</v>
      </c>
      <c r="K303" s="90" t="s">
        <v>1161</v>
      </c>
      <c r="L303" s="46">
        <v>1.6906011356368253</v>
      </c>
      <c r="M303" s="81">
        <v>0.14726423866629271</v>
      </c>
      <c r="N303" s="81">
        <v>4.5376487884916938E-2</v>
      </c>
      <c r="O303" s="81">
        <v>0.27440114892831868</v>
      </c>
      <c r="P303" s="86">
        <v>0.34293093901009758</v>
      </c>
      <c r="Q303" s="81">
        <v>0.1476541700125415</v>
      </c>
      <c r="R303" s="81">
        <v>4.2373015497832643E-2</v>
      </c>
    </row>
    <row r="304" spans="1:18" ht="18">
      <c r="A304" s="37" t="s">
        <v>1299</v>
      </c>
      <c r="B304" s="45">
        <v>174</v>
      </c>
      <c r="C304" s="45">
        <v>4</v>
      </c>
      <c r="D304" s="45">
        <v>0</v>
      </c>
      <c r="E304" s="45">
        <v>174</v>
      </c>
      <c r="F304" s="97">
        <v>1.7135E-3</v>
      </c>
      <c r="G304" s="97">
        <v>1.2314E-2</v>
      </c>
      <c r="H304" s="77">
        <v>0.1338</v>
      </c>
      <c r="I304" s="77">
        <v>2.86E-2</v>
      </c>
      <c r="J304" s="77">
        <v>0.66539999999999999</v>
      </c>
      <c r="K304" s="83" t="s">
        <v>1179</v>
      </c>
      <c r="L304" s="46">
        <v>1.8828849270598766</v>
      </c>
      <c r="M304" s="81">
        <v>0.1170827039329133</v>
      </c>
      <c r="N304" s="81">
        <v>0.28365569785547773</v>
      </c>
      <c r="O304" s="81">
        <v>3.4394895653294032E-2</v>
      </c>
      <c r="P304" s="81">
        <v>0.17963987837990575</v>
      </c>
      <c r="Q304" s="86">
        <v>0.30016220738941657</v>
      </c>
      <c r="R304" s="81">
        <v>8.5064616788992631E-2</v>
      </c>
    </row>
    <row r="305" spans="1:18" ht="18">
      <c r="A305" s="37" t="s">
        <v>1300</v>
      </c>
      <c r="B305" s="45">
        <v>174</v>
      </c>
      <c r="C305" s="45">
        <v>4</v>
      </c>
      <c r="D305" s="45">
        <v>0</v>
      </c>
      <c r="E305" s="45">
        <v>174</v>
      </c>
      <c r="F305" s="97">
        <v>9.0814999999999993E-3</v>
      </c>
      <c r="G305" s="97">
        <v>1.4544E-2</v>
      </c>
      <c r="H305" s="77">
        <v>0.21340000000000001</v>
      </c>
      <c r="I305" s="77">
        <v>9.5799999999999996E-2</v>
      </c>
      <c r="J305" s="77">
        <v>1.0931</v>
      </c>
      <c r="K305" s="83" t="s">
        <v>1139</v>
      </c>
      <c r="L305" s="46">
        <v>1.3481512297894369</v>
      </c>
      <c r="M305" s="81">
        <v>0.17458141848323233</v>
      </c>
      <c r="N305" s="86">
        <v>0.34256685279166627</v>
      </c>
      <c r="O305" s="81">
        <v>5.1078099763487803E-2</v>
      </c>
      <c r="P305" s="81">
        <v>0.18857934171554039</v>
      </c>
      <c r="Q305" s="81">
        <v>0.19976939532353363</v>
      </c>
      <c r="R305" s="81">
        <v>4.3424891922539482E-2</v>
      </c>
    </row>
    <row r="306" spans="1:18" ht="18">
      <c r="A306" s="37" t="s">
        <v>1301</v>
      </c>
      <c r="B306" s="45">
        <v>135</v>
      </c>
      <c r="C306" s="45">
        <v>3</v>
      </c>
      <c r="D306" s="45">
        <v>0</v>
      </c>
      <c r="E306" s="45">
        <v>135</v>
      </c>
      <c r="F306" s="97">
        <v>9.2204999999999995E-3</v>
      </c>
      <c r="G306" s="97">
        <v>2.6195E-2</v>
      </c>
      <c r="H306" s="77">
        <v>7.9299999999999995E-2</v>
      </c>
      <c r="I306" s="77">
        <v>0.17299999999999999</v>
      </c>
      <c r="J306" s="46">
        <v>999</v>
      </c>
      <c r="K306" s="83" t="s">
        <v>1183</v>
      </c>
      <c r="L306" s="84">
        <v>11.566551767387409</v>
      </c>
      <c r="M306" s="81">
        <v>1.4827535379183579E-3</v>
      </c>
      <c r="N306" s="81">
        <v>0.37955593913132035</v>
      </c>
      <c r="O306" s="81">
        <v>7.1145066888142303E-2</v>
      </c>
      <c r="P306" s="81">
        <v>4.1998595369961353E-4</v>
      </c>
      <c r="Q306" s="86">
        <v>0.48163026829980354</v>
      </c>
      <c r="R306" s="81">
        <v>6.5765986189115708E-2</v>
      </c>
    </row>
    <row r="307" spans="1:18">
      <c r="A307" s="37" t="s">
        <v>1302</v>
      </c>
      <c r="B307" s="45">
        <v>84</v>
      </c>
      <c r="C307" s="45">
        <v>3</v>
      </c>
      <c r="D307" s="45">
        <v>4</v>
      </c>
      <c r="E307" s="45">
        <v>80</v>
      </c>
      <c r="F307" s="97">
        <v>1.3600999999999999E-2</v>
      </c>
      <c r="G307" s="97">
        <v>1.1792E-2</v>
      </c>
      <c r="H307" s="77">
        <v>0.63060000000000005</v>
      </c>
      <c r="I307" s="77">
        <v>0.21240000000000001</v>
      </c>
      <c r="J307" s="77">
        <v>0.1605</v>
      </c>
      <c r="K307" s="45" t="s">
        <v>1132</v>
      </c>
      <c r="L307" s="46"/>
      <c r="M307" s="86">
        <v>0.31028942619504468</v>
      </c>
      <c r="N307" s="81">
        <v>0.17552560703525716</v>
      </c>
      <c r="O307" s="81">
        <v>0.30514343394587323</v>
      </c>
      <c r="P307" s="81">
        <v>0.14056723866319504</v>
      </c>
      <c r="Q307" s="81">
        <v>5.7403566481162814E-2</v>
      </c>
      <c r="R307" s="81">
        <v>1.1070727679467139E-2</v>
      </c>
    </row>
    <row r="308" spans="1:18" ht="18">
      <c r="A308" s="37" t="s">
        <v>1303</v>
      </c>
      <c r="B308" s="45">
        <v>111</v>
      </c>
      <c r="C308" s="45">
        <v>3</v>
      </c>
      <c r="D308" s="45">
        <v>0</v>
      </c>
      <c r="E308" s="45">
        <v>111</v>
      </c>
      <c r="F308" s="97">
        <v>1.8352E-2</v>
      </c>
      <c r="G308" s="97">
        <v>5.3559000000000002E-2</v>
      </c>
      <c r="H308" s="77">
        <v>0.2296</v>
      </c>
      <c r="I308" s="77">
        <v>0.33239999999999997</v>
      </c>
      <c r="J308" s="77">
        <v>1.6173</v>
      </c>
      <c r="K308" s="83" t="s">
        <v>1139</v>
      </c>
      <c r="L308" s="84">
        <v>4.5146968812628074</v>
      </c>
      <c r="M308" s="81">
        <v>7.4374964429392426E-2</v>
      </c>
      <c r="N308" s="86">
        <v>0.71085454174541629</v>
      </c>
      <c r="O308" s="81">
        <v>0.10636460121844753</v>
      </c>
      <c r="P308" s="81">
        <v>1.8458386614121358E-2</v>
      </c>
      <c r="Q308" s="81">
        <v>4.965996635308001E-2</v>
      </c>
      <c r="R308" s="81">
        <v>4.0287539639542257E-2</v>
      </c>
    </row>
    <row r="309" spans="1:18" ht="18">
      <c r="A309" s="37" t="s">
        <v>1304</v>
      </c>
      <c r="B309" s="45">
        <v>728</v>
      </c>
      <c r="C309" s="45">
        <v>18</v>
      </c>
      <c r="D309" s="45">
        <v>0</v>
      </c>
      <c r="E309" s="45">
        <v>728</v>
      </c>
      <c r="F309" s="97">
        <v>5.7299999999999994E-4</v>
      </c>
      <c r="G309" s="97">
        <v>1.9599999999999999E-3</v>
      </c>
      <c r="H309" s="77">
        <v>0.1133</v>
      </c>
      <c r="I309" s="77">
        <v>2.63E-2</v>
      </c>
      <c r="J309" s="77">
        <v>0.13200000000000001</v>
      </c>
      <c r="K309" s="88" t="s">
        <v>1155</v>
      </c>
      <c r="L309" s="46">
        <v>0.80273371894418233</v>
      </c>
      <c r="M309" s="81">
        <v>0.24769696850641396</v>
      </c>
      <c r="N309" s="81">
        <v>9.2578502226946691E-2</v>
      </c>
      <c r="O309" s="81">
        <v>0.12784696431273251</v>
      </c>
      <c r="P309" s="86">
        <v>0.37002588302874329</v>
      </c>
      <c r="Q309" s="81">
        <v>0.13188711116880794</v>
      </c>
      <c r="R309" s="81">
        <v>2.996457075635562E-2</v>
      </c>
    </row>
    <row r="310" spans="1:18" ht="18">
      <c r="A310" s="37" t="s">
        <v>1305</v>
      </c>
      <c r="B310" s="45">
        <v>466</v>
      </c>
      <c r="C310" s="45">
        <v>14</v>
      </c>
      <c r="D310" s="45">
        <v>3</v>
      </c>
      <c r="E310" s="45">
        <v>463</v>
      </c>
      <c r="F310" s="97">
        <v>4.5439999999999994E-3</v>
      </c>
      <c r="G310" s="97">
        <v>2.7070000000000002E-3</v>
      </c>
      <c r="H310" s="77">
        <v>2.5399999999999999E-2</v>
      </c>
      <c r="I310" s="77">
        <v>7.9000000000000001E-2</v>
      </c>
      <c r="J310" s="77">
        <v>6.2899999999999998E-2</v>
      </c>
      <c r="K310" s="87" t="s">
        <v>1146</v>
      </c>
      <c r="L310" s="46">
        <v>1.8499620428274284</v>
      </c>
      <c r="M310" s="81">
        <v>0.14377188757242162</v>
      </c>
      <c r="N310" s="81">
        <v>7.7682651022138186E-2</v>
      </c>
      <c r="O310" s="86">
        <v>0.3625668789285777</v>
      </c>
      <c r="P310" s="81">
        <v>0.23515737030038256</v>
      </c>
      <c r="Q310" s="81">
        <v>0.13928903045334054</v>
      </c>
      <c r="R310" s="81">
        <v>4.1532181723139397E-2</v>
      </c>
    </row>
    <row r="311" spans="1:18">
      <c r="A311" s="37" t="s">
        <v>1306</v>
      </c>
      <c r="B311" s="45">
        <v>256</v>
      </c>
      <c r="C311" s="45">
        <v>7</v>
      </c>
      <c r="D311" s="45">
        <v>0</v>
      </c>
      <c r="E311" s="45">
        <v>256</v>
      </c>
      <c r="F311" s="97">
        <v>2.771E-3</v>
      </c>
      <c r="G311" s="97">
        <v>1.916E-3</v>
      </c>
      <c r="H311" s="77">
        <v>4.2799999999999998E-2</v>
      </c>
      <c r="I311" s="77">
        <v>0.12889999999999999</v>
      </c>
      <c r="J311" s="77">
        <v>0.1116</v>
      </c>
      <c r="K311" s="45" t="s">
        <v>1132</v>
      </c>
      <c r="L311" s="46"/>
      <c r="M311" s="86">
        <v>0.36771936612533923</v>
      </c>
      <c r="N311" s="81">
        <v>0.13614671394646194</v>
      </c>
      <c r="O311" s="81">
        <v>0.21472498789766534</v>
      </c>
      <c r="P311" s="81">
        <v>0.19043883812225093</v>
      </c>
      <c r="Q311" s="81">
        <v>6.9960821626986247E-2</v>
      </c>
      <c r="R311" s="81">
        <v>2.100927228129619E-2</v>
      </c>
    </row>
    <row r="312" spans="1:18" ht="18">
      <c r="A312" s="37" t="s">
        <v>1307</v>
      </c>
      <c r="B312" s="45">
        <v>171</v>
      </c>
      <c r="C312" s="45">
        <v>5</v>
      </c>
      <c r="D312" s="45">
        <v>0</v>
      </c>
      <c r="E312" s="45">
        <v>171</v>
      </c>
      <c r="F312" s="97">
        <v>1.5E-6</v>
      </c>
      <c r="G312" s="97">
        <v>2.81E-3</v>
      </c>
      <c r="H312" s="77">
        <v>0.2515</v>
      </c>
      <c r="I312" s="77">
        <v>1E-4</v>
      </c>
      <c r="J312" s="77">
        <v>0.41099999999999998</v>
      </c>
      <c r="K312" s="88" t="s">
        <v>1155</v>
      </c>
      <c r="L312" s="46">
        <v>0.28325153246760237</v>
      </c>
      <c r="M312" s="81">
        <v>0.30102648921358438</v>
      </c>
      <c r="N312" s="81">
        <v>9.774392329395612E-2</v>
      </c>
      <c r="O312" s="81">
        <v>0.119935491948161</v>
      </c>
      <c r="P312" s="86">
        <v>0.34682628366260365</v>
      </c>
      <c r="Q312" s="81">
        <v>0.10490498451955696</v>
      </c>
      <c r="R312" s="81">
        <v>2.9562827362137927E-2</v>
      </c>
    </row>
    <row r="313" spans="1:18" ht="18">
      <c r="A313" s="37" t="s">
        <v>1308</v>
      </c>
      <c r="B313" s="45">
        <v>106</v>
      </c>
      <c r="C313" s="45">
        <v>2</v>
      </c>
      <c r="D313" s="45">
        <v>0</v>
      </c>
      <c r="E313" s="45">
        <v>106</v>
      </c>
      <c r="F313" s="97">
        <v>6.8935000000000003E-3</v>
      </c>
      <c r="G313" s="97">
        <v>3.4689999999999999E-3</v>
      </c>
      <c r="H313" s="77">
        <v>6.4600000000000005E-2</v>
      </c>
      <c r="I313" s="46">
        <v>999</v>
      </c>
      <c r="J313" s="77">
        <v>4.7300000000000002E-2</v>
      </c>
      <c r="K313" s="90" t="s">
        <v>1161</v>
      </c>
      <c r="L313" s="84">
        <v>2.0513020960163431</v>
      </c>
      <c r="M313" s="81">
        <v>0.14465567701712295</v>
      </c>
      <c r="N313" s="81">
        <v>3.7097564673516742E-2</v>
      </c>
      <c r="O313" s="81">
        <v>0.1942100538735177</v>
      </c>
      <c r="P313" s="86">
        <v>0.4034317487144905</v>
      </c>
      <c r="Q313" s="81">
        <v>0.1409352506628761</v>
      </c>
      <c r="R313" s="81">
        <v>7.9669705058475898E-2</v>
      </c>
    </row>
    <row r="314" spans="1:18">
      <c r="A314" s="37" t="s">
        <v>1309</v>
      </c>
      <c r="B314" s="45">
        <v>129</v>
      </c>
      <c r="C314" s="45">
        <v>4</v>
      </c>
      <c r="D314" s="45">
        <v>2</v>
      </c>
      <c r="E314" s="45">
        <v>127</v>
      </c>
      <c r="F314" s="97">
        <v>1.0030499999999999E-2</v>
      </c>
      <c r="G314" s="97">
        <v>3.0000000000000001E-6</v>
      </c>
      <c r="H314" s="77">
        <v>0.22889999999999999</v>
      </c>
      <c r="I314" s="77">
        <v>1.3252999999999999</v>
      </c>
      <c r="J314" s="77">
        <v>1E-4</v>
      </c>
      <c r="K314" s="45" t="s">
        <v>1132</v>
      </c>
      <c r="L314" s="46"/>
      <c r="M314" s="86">
        <v>0.38852335683353306</v>
      </c>
      <c r="N314" s="81">
        <v>0.13428428892124913</v>
      </c>
      <c r="O314" s="81">
        <v>0.1117592620273994</v>
      </c>
      <c r="P314" s="81">
        <v>0.23844152730475757</v>
      </c>
      <c r="Q314" s="81">
        <v>0.10156204521295809</v>
      </c>
      <c r="R314" s="81">
        <v>2.5429519700102682E-2</v>
      </c>
    </row>
    <row r="315" spans="1:18">
      <c r="A315" s="37" t="s">
        <v>1310</v>
      </c>
      <c r="B315" s="45">
        <v>216</v>
      </c>
      <c r="C315" s="45">
        <v>8</v>
      </c>
      <c r="D315" s="45">
        <v>0</v>
      </c>
      <c r="E315" s="45">
        <v>216</v>
      </c>
      <c r="F315" s="97">
        <v>3.0834999999999999E-3</v>
      </c>
      <c r="G315" s="97">
        <v>3.0000000000000001E-6</v>
      </c>
      <c r="H315" s="77">
        <v>0.10349999999999999</v>
      </c>
      <c r="I315" s="77">
        <v>0.1351</v>
      </c>
      <c r="J315" s="77">
        <v>1E-4</v>
      </c>
      <c r="K315" s="45" t="s">
        <v>1184</v>
      </c>
      <c r="L315" s="46">
        <v>0.47573925079950641</v>
      </c>
      <c r="M315" s="81">
        <v>0.24788425382006296</v>
      </c>
      <c r="N315" s="86">
        <v>0.31445203234747221</v>
      </c>
      <c r="O315" s="81">
        <v>0.12409514182080893</v>
      </c>
      <c r="P315" s="81">
        <v>8.1551159248269459E-2</v>
      </c>
      <c r="Q315" s="81">
        <v>0.20232847295580236</v>
      </c>
      <c r="R315" s="81">
        <v>2.9688939807584021E-2</v>
      </c>
    </row>
    <row r="316" spans="1:18">
      <c r="A316" s="37" t="s">
        <v>1311</v>
      </c>
      <c r="B316" s="45">
        <v>208</v>
      </c>
      <c r="C316" s="45">
        <v>6</v>
      </c>
      <c r="D316" s="45">
        <v>0</v>
      </c>
      <c r="E316" s="45">
        <v>208</v>
      </c>
      <c r="F316" s="97">
        <v>2.8254999999999999E-3</v>
      </c>
      <c r="G316" s="97">
        <v>1.8649999999999999E-3</v>
      </c>
      <c r="H316" s="77">
        <v>2.3099999999999999E-2</v>
      </c>
      <c r="I316" s="77">
        <v>7.5800000000000006E-2</v>
      </c>
      <c r="J316" s="77">
        <v>5.3499999999999999E-2</v>
      </c>
      <c r="K316" s="45" t="s">
        <v>1132</v>
      </c>
      <c r="L316" s="46"/>
      <c r="M316" s="86">
        <v>0.33243799029092569</v>
      </c>
      <c r="N316" s="81">
        <v>0.11539878220266302</v>
      </c>
      <c r="O316" s="81">
        <v>0.26059847197400243</v>
      </c>
      <c r="P316" s="81">
        <v>0.18494783293564099</v>
      </c>
      <c r="Q316" s="81">
        <v>8.3005785272626684E-2</v>
      </c>
      <c r="R316" s="81">
        <v>2.3611137324141246E-2</v>
      </c>
    </row>
    <row r="317" spans="1:18">
      <c r="A317" s="37" t="s">
        <v>1312</v>
      </c>
      <c r="B317" s="45">
        <v>457</v>
      </c>
      <c r="C317" s="45">
        <v>10</v>
      </c>
      <c r="D317" s="45">
        <v>0</v>
      </c>
      <c r="E317" s="45">
        <v>457</v>
      </c>
      <c r="F317" s="97">
        <v>6.0000000000000002E-6</v>
      </c>
      <c r="G317" s="97">
        <v>8.2100000000000001E-4</v>
      </c>
      <c r="H317" s="77">
        <v>8.9999999999999993E-3</v>
      </c>
      <c r="I317" s="77">
        <v>1E-4</v>
      </c>
      <c r="J317" s="77">
        <v>1.43E-2</v>
      </c>
      <c r="K317" s="45" t="s">
        <v>1132</v>
      </c>
      <c r="L317" s="46"/>
      <c r="M317" s="86">
        <v>0.32909414021349487</v>
      </c>
      <c r="N317" s="81">
        <v>0.12465188648481013</v>
      </c>
      <c r="O317" s="81">
        <v>0.12351232443801868</v>
      </c>
      <c r="P317" s="81">
        <v>0.28383041913909818</v>
      </c>
      <c r="Q317" s="81">
        <v>0.10569248053679396</v>
      </c>
      <c r="R317" s="81">
        <v>3.3218749187784141E-2</v>
      </c>
    </row>
    <row r="318" spans="1:18">
      <c r="A318" s="37" t="s">
        <v>1313</v>
      </c>
      <c r="B318" s="45">
        <v>244</v>
      </c>
      <c r="C318" s="45">
        <v>8</v>
      </c>
      <c r="D318" s="45">
        <v>0</v>
      </c>
      <c r="E318" s="45">
        <v>244</v>
      </c>
      <c r="F318" s="97">
        <v>1.9289999999999999E-3</v>
      </c>
      <c r="G318" s="97">
        <v>1.9250000000000001E-3</v>
      </c>
      <c r="H318" s="77">
        <v>8.5199999999999998E-2</v>
      </c>
      <c r="I318" s="77">
        <v>0.26479999999999998</v>
      </c>
      <c r="J318" s="77">
        <v>0.1313</v>
      </c>
      <c r="K318" s="45" t="s">
        <v>1132</v>
      </c>
      <c r="L318" s="46"/>
      <c r="M318" s="86">
        <v>0.40294535534615539</v>
      </c>
      <c r="N318" s="81">
        <v>0.12933417292933366</v>
      </c>
      <c r="O318" s="81">
        <v>0.16587998461920692</v>
      </c>
      <c r="P318" s="81">
        <v>0.21752320677559006</v>
      </c>
      <c r="Q318" s="81">
        <v>6.7823913791045951E-2</v>
      </c>
      <c r="R318" s="81">
        <v>1.6493366538668019E-2</v>
      </c>
    </row>
    <row r="319" spans="1:18">
      <c r="A319" s="37" t="s">
        <v>1314</v>
      </c>
      <c r="B319" s="45">
        <v>417</v>
      </c>
      <c r="C319" s="45">
        <v>4</v>
      </c>
      <c r="D319" s="45">
        <v>20</v>
      </c>
      <c r="E319" s="45">
        <v>397</v>
      </c>
      <c r="F319" s="97">
        <v>1.0671999999999999E-2</v>
      </c>
      <c r="G319" s="97">
        <v>1.7536E-2</v>
      </c>
      <c r="H319" s="77">
        <v>0.68899999999999995</v>
      </c>
      <c r="I319" s="77">
        <v>0.74150000000000005</v>
      </c>
      <c r="J319" s="77">
        <v>0.9768</v>
      </c>
      <c r="K319" s="45" t="s">
        <v>1132</v>
      </c>
      <c r="L319" s="46"/>
      <c r="M319" s="86">
        <v>0.43677834732132265</v>
      </c>
      <c r="N319" s="81">
        <v>0.18547265577084057</v>
      </c>
      <c r="O319" s="81">
        <v>0.15670757092032139</v>
      </c>
      <c r="P319" s="81">
        <v>0.14711586343249733</v>
      </c>
      <c r="Q319" s="81">
        <v>5.3183352315405871E-2</v>
      </c>
      <c r="R319" s="81">
        <v>2.0742210239612233E-2</v>
      </c>
    </row>
    <row r="320" spans="1:18">
      <c r="B320" s="45"/>
      <c r="C320" s="45"/>
      <c r="D320" s="45"/>
      <c r="E320" s="45"/>
      <c r="F320" s="97"/>
      <c r="G320" s="97"/>
      <c r="H320" s="77"/>
      <c r="I320" s="77"/>
      <c r="J320" s="77"/>
      <c r="K320" s="45"/>
      <c r="L320" s="46"/>
      <c r="M320" s="86"/>
      <c r="N320" s="81"/>
      <c r="O320" s="81"/>
      <c r="P320" s="81"/>
      <c r="Q320" s="81"/>
      <c r="R320" s="81"/>
    </row>
    <row r="321" spans="1:19">
      <c r="A321" s="36" t="s">
        <v>1316</v>
      </c>
      <c r="B321" s="45"/>
      <c r="C321" s="45"/>
      <c r="D321" s="45"/>
      <c r="E321" s="45"/>
      <c r="F321" s="45"/>
      <c r="G321" s="92"/>
      <c r="H321" s="93"/>
      <c r="I321" s="92"/>
      <c r="J321" s="92"/>
      <c r="K321" s="92"/>
      <c r="L321" s="46"/>
      <c r="M321" s="92"/>
      <c r="N321" s="93"/>
      <c r="O321" s="92"/>
      <c r="P321" s="93"/>
      <c r="Q321" s="92"/>
      <c r="R321" s="93"/>
      <c r="S321" s="37" t="s">
        <v>1318</v>
      </c>
    </row>
    <row r="322" spans="1:19">
      <c r="B322" s="45"/>
      <c r="C322" s="45"/>
      <c r="D322" s="45"/>
      <c r="E322" s="45"/>
      <c r="F322" s="47" t="s">
        <v>1120</v>
      </c>
      <c r="G322" s="95"/>
      <c r="H322" s="47" t="s">
        <v>1121</v>
      </c>
      <c r="I322" s="45"/>
      <c r="J322" s="48"/>
      <c r="K322" s="45"/>
      <c r="L322" s="46"/>
      <c r="M322" s="47" t="s">
        <v>1122</v>
      </c>
      <c r="N322" s="45"/>
      <c r="O322" s="45"/>
      <c r="P322" s="45"/>
      <c r="Q322" s="45"/>
      <c r="R322" s="48"/>
    </row>
    <row r="323" spans="1:19">
      <c r="A323" s="49" t="s">
        <v>1123</v>
      </c>
      <c r="B323" s="50" t="s">
        <v>1124</v>
      </c>
      <c r="C323" s="50" t="s">
        <v>1125</v>
      </c>
      <c r="D323" s="50" t="s">
        <v>1126</v>
      </c>
      <c r="E323" s="50" t="s">
        <v>1127</v>
      </c>
      <c r="F323" s="51" t="s">
        <v>1128</v>
      </c>
      <c r="G323" s="52" t="s">
        <v>147</v>
      </c>
      <c r="H323" s="53" t="s">
        <v>1129</v>
      </c>
      <c r="I323" s="54" t="s">
        <v>1128</v>
      </c>
      <c r="J323" s="55" t="s">
        <v>147</v>
      </c>
      <c r="K323" s="57" t="s">
        <v>1130</v>
      </c>
      <c r="L323" s="57" t="s">
        <v>1131</v>
      </c>
      <c r="M323" s="58" t="s">
        <v>1132</v>
      </c>
      <c r="N323" s="59" t="s">
        <v>717</v>
      </c>
      <c r="O323" s="59" t="s">
        <v>1133</v>
      </c>
      <c r="P323" s="59" t="s">
        <v>1134</v>
      </c>
      <c r="Q323" s="59" t="s">
        <v>1135</v>
      </c>
      <c r="R323" s="60" t="s">
        <v>1136</v>
      </c>
    </row>
    <row r="324" spans="1:19" ht="18">
      <c r="A324" s="37" t="s">
        <v>1317</v>
      </c>
      <c r="B324" s="45">
        <v>718</v>
      </c>
      <c r="C324" s="45" t="s">
        <v>1188</v>
      </c>
      <c r="D324" s="45">
        <v>15</v>
      </c>
      <c r="E324" s="45">
        <v>703</v>
      </c>
      <c r="F324" s="97">
        <v>5.5789999999999998E-3</v>
      </c>
      <c r="G324" s="97">
        <v>1.7076000000000001E-2</v>
      </c>
      <c r="H324" s="77">
        <v>0.2414</v>
      </c>
      <c r="I324" s="77">
        <v>0.22159999999999999</v>
      </c>
      <c r="J324" s="77">
        <v>0.68300000000000005</v>
      </c>
      <c r="K324" s="83" t="s">
        <v>1139</v>
      </c>
      <c r="L324" s="84">
        <v>6.1384482585181104</v>
      </c>
      <c r="M324" s="81">
        <v>2.0922038366081017E-2</v>
      </c>
      <c r="N324" s="86">
        <v>0.45035096452308837</v>
      </c>
      <c r="O324" s="81">
        <v>0.13659101922907438</v>
      </c>
      <c r="P324" s="81">
        <v>8.2640121326260311E-3</v>
      </c>
      <c r="Q324" s="81">
        <v>0.16037751878567064</v>
      </c>
      <c r="R324" s="81">
        <v>0.22349444696345949</v>
      </c>
    </row>
    <row r="325" spans="1:19" ht="18">
      <c r="A325" s="37" t="s">
        <v>1319</v>
      </c>
      <c r="B325" s="45">
        <v>718</v>
      </c>
      <c r="C325" s="45" t="s">
        <v>1188</v>
      </c>
      <c r="D325" s="45">
        <v>4</v>
      </c>
      <c r="E325" s="45">
        <v>714</v>
      </c>
      <c r="F325" s="97">
        <v>4.3839999999999999E-3</v>
      </c>
      <c r="G325" s="97">
        <v>1.6412E-2</v>
      </c>
      <c r="H325" s="77">
        <v>0.18779999999999999</v>
      </c>
      <c r="I325" s="77">
        <v>0.1163</v>
      </c>
      <c r="J325" s="77">
        <v>0.64039999999999997</v>
      </c>
      <c r="K325" s="83" t="s">
        <v>1179</v>
      </c>
      <c r="L325" s="84">
        <v>9.756728940325047</v>
      </c>
      <c r="M325" s="81">
        <v>3.31426046630914E-3</v>
      </c>
      <c r="N325" s="81">
        <v>0.3291933413016081</v>
      </c>
      <c r="O325" s="81">
        <v>1.7938804967753949E-2</v>
      </c>
      <c r="P325" s="81">
        <v>3.2697065528375265E-3</v>
      </c>
      <c r="Q325" s="81">
        <v>0.21073851154778611</v>
      </c>
      <c r="R325" s="86">
        <v>0.43554537516370512</v>
      </c>
    </row>
    <row r="326" spans="1:19" ht="18">
      <c r="A326" s="37" t="s">
        <v>1320</v>
      </c>
      <c r="B326" s="45">
        <v>718</v>
      </c>
      <c r="C326" s="45" t="s">
        <v>1188</v>
      </c>
      <c r="D326" s="45">
        <v>1</v>
      </c>
      <c r="E326" s="45">
        <v>717</v>
      </c>
      <c r="F326" s="97">
        <v>3.284E-3</v>
      </c>
      <c r="G326" s="97">
        <v>1.5458E-2</v>
      </c>
      <c r="H326" s="77">
        <v>0.17780000000000001</v>
      </c>
      <c r="I326" s="77">
        <v>0.1094</v>
      </c>
      <c r="J326" s="77">
        <v>0.65590000000000004</v>
      </c>
      <c r="K326" s="83" t="s">
        <v>1139</v>
      </c>
      <c r="L326" s="84">
        <v>8.6756703764549457</v>
      </c>
      <c r="M326" s="81">
        <v>7.3393455886528753E-3</v>
      </c>
      <c r="N326" s="86">
        <v>0.56176570616223542</v>
      </c>
      <c r="O326" s="81">
        <v>1.5798924530396503E-2</v>
      </c>
      <c r="P326" s="81">
        <v>4.7306417508824576E-3</v>
      </c>
      <c r="Q326" s="81">
        <v>0.30439851991076983</v>
      </c>
      <c r="R326" s="81">
        <v>0.10596686205706288</v>
      </c>
    </row>
    <row r="327" spans="1:19" ht="18">
      <c r="A327" s="37" t="s">
        <v>1321</v>
      </c>
      <c r="B327" s="45">
        <v>718</v>
      </c>
      <c r="C327" s="45" t="s">
        <v>1188</v>
      </c>
      <c r="D327" s="45">
        <v>0</v>
      </c>
      <c r="E327" s="45">
        <v>718</v>
      </c>
      <c r="F327" s="97">
        <v>4.8354999999999995E-3</v>
      </c>
      <c r="G327" s="97">
        <v>9.0360000000000006E-3</v>
      </c>
      <c r="H327" s="77">
        <v>0.1018</v>
      </c>
      <c r="I327" s="77">
        <v>0.1875</v>
      </c>
      <c r="J327" s="77">
        <v>0.29949999999999999</v>
      </c>
      <c r="K327" s="87" t="s">
        <v>1146</v>
      </c>
      <c r="L327" s="84">
        <v>4.0113145225186599</v>
      </c>
      <c r="M327" s="81">
        <v>4.338973482873934E-2</v>
      </c>
      <c r="N327" s="81">
        <v>0.28022424277659458</v>
      </c>
      <c r="O327" s="86">
        <v>0.32242809486133167</v>
      </c>
      <c r="P327" s="81">
        <v>2.7463178661543425E-2</v>
      </c>
      <c r="Q327" s="81">
        <v>0.24074532224985271</v>
      </c>
      <c r="R327" s="81">
        <v>8.5749426621938157E-2</v>
      </c>
    </row>
    <row r="328" spans="1:19" ht="18">
      <c r="A328" s="37" t="s">
        <v>1322</v>
      </c>
      <c r="B328" s="45">
        <v>717</v>
      </c>
      <c r="C328" s="45" t="s">
        <v>1188</v>
      </c>
      <c r="D328" s="45">
        <v>2</v>
      </c>
      <c r="E328" s="45">
        <v>715</v>
      </c>
      <c r="F328" s="97">
        <v>9.7269999999999995E-3</v>
      </c>
      <c r="G328" s="97">
        <v>8.4580000000000002E-3</v>
      </c>
      <c r="H328" s="77">
        <v>0.16270000000000001</v>
      </c>
      <c r="I328" s="77">
        <v>0.37669999999999998</v>
      </c>
      <c r="J328" s="77">
        <v>0.36299999999999999</v>
      </c>
      <c r="K328" s="87" t="s">
        <v>1146</v>
      </c>
      <c r="L328" s="84">
        <v>8.0347228470200207</v>
      </c>
      <c r="M328" s="81">
        <v>1.2958429102974614E-2</v>
      </c>
      <c r="N328" s="81">
        <v>1.5738027160422292E-2</v>
      </c>
      <c r="O328" s="86">
        <v>0.71989681979260878</v>
      </c>
      <c r="P328" s="81">
        <v>3.2946989659105287E-2</v>
      </c>
      <c r="Q328" s="81">
        <v>5.8002782051179612E-2</v>
      </c>
      <c r="R328" s="81">
        <v>0.16045695223370932</v>
      </c>
    </row>
    <row r="329" spans="1:19" ht="18">
      <c r="A329" s="37" t="s">
        <v>1323</v>
      </c>
      <c r="B329" s="45">
        <v>717</v>
      </c>
      <c r="C329" s="45" t="s">
        <v>1188</v>
      </c>
      <c r="D329" s="45">
        <v>2</v>
      </c>
      <c r="E329" s="45">
        <v>715</v>
      </c>
      <c r="F329" s="97">
        <v>4.0654999999999997E-3</v>
      </c>
      <c r="G329" s="97">
        <v>1.2225E-2</v>
      </c>
      <c r="H329" s="77">
        <v>0.2427</v>
      </c>
      <c r="I329" s="77">
        <v>0.14729999999999999</v>
      </c>
      <c r="J329" s="77">
        <v>0.58520000000000005</v>
      </c>
      <c r="K329" s="83" t="s">
        <v>1139</v>
      </c>
      <c r="L329" s="84">
        <v>3.2096548470217385</v>
      </c>
      <c r="M329" s="81">
        <v>7.8565126973817567E-2</v>
      </c>
      <c r="N329" s="86">
        <v>0.39101868529206801</v>
      </c>
      <c r="O329" s="81">
        <v>5.6149532055146251E-2</v>
      </c>
      <c r="P329" s="81">
        <v>6.5619069500617647E-2</v>
      </c>
      <c r="Q329" s="81">
        <v>0.24916876232047425</v>
      </c>
      <c r="R329" s="81">
        <v>0.15947882385787629</v>
      </c>
    </row>
    <row r="330" spans="1:19" ht="18">
      <c r="A330" s="37" t="s">
        <v>1324</v>
      </c>
      <c r="B330" s="45">
        <v>717</v>
      </c>
      <c r="C330" s="45" t="s">
        <v>1188</v>
      </c>
      <c r="D330" s="45">
        <v>10</v>
      </c>
      <c r="E330" s="45">
        <v>707</v>
      </c>
      <c r="F330" s="97">
        <v>4.9049999999999996E-3</v>
      </c>
      <c r="G330" s="97">
        <v>6.3759999999999997E-3</v>
      </c>
      <c r="H330" s="77">
        <v>8.7300000000000003E-2</v>
      </c>
      <c r="I330" s="77">
        <v>0.24329999999999999</v>
      </c>
      <c r="J330" s="77">
        <v>0.34449999999999997</v>
      </c>
      <c r="K330" s="87" t="s">
        <v>1146</v>
      </c>
      <c r="L330" s="84">
        <v>9.8756639654602623</v>
      </c>
      <c r="M330" s="81">
        <v>5.1565733252542855E-3</v>
      </c>
      <c r="N330" s="81">
        <v>3.4984225411684708E-2</v>
      </c>
      <c r="O330" s="86">
        <v>0.71917466605913771</v>
      </c>
      <c r="P330" s="81">
        <v>8.712521618201326E-3</v>
      </c>
      <c r="Q330" s="81">
        <v>0.12478012019452225</v>
      </c>
      <c r="R330" s="81">
        <v>0.10719189339119964</v>
      </c>
    </row>
    <row r="331" spans="1:19">
      <c r="A331" s="37" t="s">
        <v>1325</v>
      </c>
      <c r="B331" s="45">
        <v>717</v>
      </c>
      <c r="C331" s="45" t="s">
        <v>1188</v>
      </c>
      <c r="D331" s="45">
        <v>4</v>
      </c>
      <c r="E331" s="45">
        <v>713</v>
      </c>
      <c r="F331" s="97">
        <v>4.1320000000000003E-3</v>
      </c>
      <c r="G331" s="97">
        <v>7.1939999999999999E-3</v>
      </c>
      <c r="H331" s="77">
        <v>0.25590000000000002</v>
      </c>
      <c r="I331" s="77">
        <v>0.2351</v>
      </c>
      <c r="J331" s="77">
        <v>0.25940000000000002</v>
      </c>
      <c r="K331" s="45" t="s">
        <v>1132</v>
      </c>
      <c r="L331" s="84"/>
      <c r="M331" s="86">
        <v>0.44916162587695085</v>
      </c>
      <c r="N331" s="81">
        <v>0.15749845039137847</v>
      </c>
      <c r="O331" s="81">
        <v>0.15726568235756683</v>
      </c>
      <c r="P331" s="81">
        <v>0.1599690916574984</v>
      </c>
      <c r="Q331" s="81">
        <v>5.5868124849656607E-2</v>
      </c>
      <c r="R331" s="81">
        <v>2.023702486694889E-2</v>
      </c>
    </row>
    <row r="332" spans="1:19" ht="18">
      <c r="A332" s="37" t="s">
        <v>1326</v>
      </c>
      <c r="B332" s="45">
        <v>717</v>
      </c>
      <c r="C332" s="45" t="s">
        <v>1188</v>
      </c>
      <c r="D332" s="45">
        <v>1</v>
      </c>
      <c r="E332" s="45">
        <v>716</v>
      </c>
      <c r="F332" s="97">
        <v>2.5655000000000001E-3</v>
      </c>
      <c r="G332" s="97">
        <v>4.0660000000000002E-3</v>
      </c>
      <c r="H332" s="77">
        <v>0.16439999999999999</v>
      </c>
      <c r="I332" s="77">
        <v>0.18840000000000001</v>
      </c>
      <c r="J332" s="77">
        <v>0.46289999999999998</v>
      </c>
      <c r="K332" s="83" t="s">
        <v>1139</v>
      </c>
      <c r="L332" s="46">
        <v>0.56818981855394668</v>
      </c>
      <c r="M332" s="81">
        <v>0.24832330019697699</v>
      </c>
      <c r="N332" s="86">
        <v>0.32991215969357784</v>
      </c>
      <c r="O332" s="81">
        <v>0.17350153320787201</v>
      </c>
      <c r="P332" s="81">
        <v>8.7915087711426379E-2</v>
      </c>
      <c r="Q332" s="81">
        <v>0.11853159307220104</v>
      </c>
      <c r="R332" s="81">
        <v>4.1816326117945744E-2</v>
      </c>
    </row>
    <row r="333" spans="1:19">
      <c r="A333" s="37" t="s">
        <v>1327</v>
      </c>
      <c r="B333" s="45">
        <v>717</v>
      </c>
      <c r="C333" s="45" t="s">
        <v>1188</v>
      </c>
      <c r="D333" s="45">
        <v>0</v>
      </c>
      <c r="E333" s="45">
        <v>717</v>
      </c>
      <c r="F333" s="97">
        <v>9.7649999999999994E-4</v>
      </c>
      <c r="G333" s="97">
        <v>4.3070000000000001E-3</v>
      </c>
      <c r="H333" s="77">
        <v>0.1134</v>
      </c>
      <c r="I333" s="77">
        <v>5.4899999999999997E-2</v>
      </c>
      <c r="J333" s="77">
        <v>0.22320000000000001</v>
      </c>
      <c r="K333" s="45" t="s">
        <v>1132</v>
      </c>
      <c r="L333" s="84"/>
      <c r="M333" s="86">
        <v>0.30011672302527431</v>
      </c>
      <c r="N333" s="81">
        <v>0.22035076520560037</v>
      </c>
      <c r="O333" s="81">
        <v>0.10524465253090397</v>
      </c>
      <c r="P333" s="81">
        <v>0.17503809990404315</v>
      </c>
      <c r="Q333" s="81">
        <v>0.12730675370383077</v>
      </c>
      <c r="R333" s="81">
        <v>7.1943005630347473E-2</v>
      </c>
    </row>
    <row r="334" spans="1:19">
      <c r="B334" s="45"/>
      <c r="C334" s="45"/>
      <c r="D334" s="45"/>
      <c r="E334" s="45"/>
      <c r="F334" s="97"/>
      <c r="G334" s="97"/>
      <c r="H334" s="77"/>
      <c r="I334" s="77"/>
      <c r="J334" s="77"/>
      <c r="K334" s="45"/>
      <c r="L334" s="46"/>
      <c r="M334" s="81"/>
      <c r="N334" s="81"/>
      <c r="O334" s="81"/>
      <c r="P334" s="81"/>
      <c r="Q334" s="81"/>
      <c r="R334" s="81"/>
    </row>
    <row r="335" spans="1:19">
      <c r="A335" s="36" t="s">
        <v>1328</v>
      </c>
      <c r="B335" s="45"/>
      <c r="C335" s="45"/>
      <c r="D335" s="45"/>
      <c r="E335" s="45"/>
      <c r="F335" s="45"/>
      <c r="G335" s="92"/>
      <c r="H335" s="93"/>
      <c r="I335" s="92"/>
      <c r="J335" s="92"/>
      <c r="K335" s="92"/>
      <c r="L335" s="46"/>
      <c r="M335" s="92"/>
      <c r="N335" s="93"/>
      <c r="O335" s="92"/>
      <c r="P335" s="93"/>
      <c r="Q335" s="92"/>
      <c r="R335" s="93"/>
      <c r="S335" s="94"/>
    </row>
    <row r="336" spans="1:19">
      <c r="B336" s="45"/>
      <c r="C336" s="45"/>
      <c r="D336" s="45"/>
      <c r="E336" s="45"/>
      <c r="F336" s="47" t="s">
        <v>1120</v>
      </c>
      <c r="G336" s="95"/>
      <c r="H336" s="47" t="s">
        <v>1121</v>
      </c>
      <c r="I336" s="45"/>
      <c r="J336" s="48"/>
      <c r="K336" s="45"/>
      <c r="L336" s="46"/>
      <c r="M336" s="47" t="s">
        <v>1122</v>
      </c>
      <c r="N336" s="45"/>
      <c r="O336" s="45"/>
      <c r="P336" s="45"/>
      <c r="Q336" s="45"/>
      <c r="R336" s="48"/>
    </row>
    <row r="337" spans="1:19">
      <c r="A337" s="49" t="s">
        <v>1123</v>
      </c>
      <c r="B337" s="50" t="s">
        <v>1124</v>
      </c>
      <c r="C337" s="50" t="s">
        <v>1125</v>
      </c>
      <c r="D337" s="50" t="s">
        <v>1126</v>
      </c>
      <c r="E337" s="50" t="s">
        <v>1127</v>
      </c>
      <c r="F337" s="51" t="s">
        <v>1128</v>
      </c>
      <c r="G337" s="52" t="s">
        <v>147</v>
      </c>
      <c r="H337" s="53" t="s">
        <v>1129</v>
      </c>
      <c r="I337" s="54" t="s">
        <v>1128</v>
      </c>
      <c r="J337" s="55" t="s">
        <v>147</v>
      </c>
      <c r="K337" s="57" t="s">
        <v>1130</v>
      </c>
      <c r="L337" s="57" t="s">
        <v>1131</v>
      </c>
      <c r="M337" s="58" t="s">
        <v>1132</v>
      </c>
      <c r="N337" s="59" t="s">
        <v>717</v>
      </c>
      <c r="O337" s="59" t="s">
        <v>1133</v>
      </c>
      <c r="P337" s="59" t="s">
        <v>1134</v>
      </c>
      <c r="Q337" s="59" t="s">
        <v>1135</v>
      </c>
      <c r="R337" s="60" t="s">
        <v>1136</v>
      </c>
    </row>
    <row r="338" spans="1:19">
      <c r="A338" s="61" t="s">
        <v>1329</v>
      </c>
      <c r="B338" s="62">
        <v>1270</v>
      </c>
      <c r="C338" s="62">
        <v>33</v>
      </c>
      <c r="D338" s="62">
        <v>5</v>
      </c>
      <c r="E338" s="62">
        <v>1265</v>
      </c>
      <c r="F338" s="96">
        <v>1.6800000000000001E-3</v>
      </c>
      <c r="G338" s="96">
        <v>2.0179999999999998E-3</v>
      </c>
      <c r="H338" s="66">
        <v>7.9699999999999993E-2</v>
      </c>
      <c r="I338" s="66">
        <v>5.8999999999999997E-2</v>
      </c>
      <c r="J338" s="66">
        <v>8.0600000000000005E-2</v>
      </c>
      <c r="K338" s="62" t="s">
        <v>1132</v>
      </c>
      <c r="L338" s="102"/>
      <c r="M338" s="71">
        <v>0.41725127690154729</v>
      </c>
      <c r="N338" s="72">
        <v>0.14959152417103577</v>
      </c>
      <c r="O338" s="72">
        <v>0.15284638651400995</v>
      </c>
      <c r="P338" s="72">
        <v>0.18751098068045668</v>
      </c>
      <c r="Q338" s="72">
        <v>6.701979410134451E-2</v>
      </c>
      <c r="R338" s="72">
        <v>2.5780037631605742E-2</v>
      </c>
    </row>
    <row r="339" spans="1:19">
      <c r="A339" s="37" t="s">
        <v>1330</v>
      </c>
      <c r="B339" s="45">
        <v>667</v>
      </c>
      <c r="C339" s="45">
        <v>15</v>
      </c>
      <c r="D339" s="45">
        <v>2</v>
      </c>
      <c r="E339" s="45">
        <v>665</v>
      </c>
      <c r="F339" s="97">
        <v>1.567E-3</v>
      </c>
      <c r="G339" s="97">
        <v>9.9999999999999995E-7</v>
      </c>
      <c r="H339" s="77">
        <v>3.73E-2</v>
      </c>
      <c r="I339" s="77">
        <v>5.5399999999999998E-2</v>
      </c>
      <c r="J339" s="77">
        <v>1E-4</v>
      </c>
      <c r="K339" s="45" t="s">
        <v>1132</v>
      </c>
      <c r="L339" s="46"/>
      <c r="M339" s="86">
        <v>0.35205727108301921</v>
      </c>
      <c r="N339" s="81">
        <v>0.23017131147433509</v>
      </c>
      <c r="O339" s="81">
        <v>0.12365332254517125</v>
      </c>
      <c r="P339" s="81">
        <v>0.14923807717694673</v>
      </c>
      <c r="Q339" s="81">
        <v>9.3510823225471731E-2</v>
      </c>
      <c r="R339" s="81">
        <v>5.1369194495055961E-2</v>
      </c>
    </row>
    <row r="340" spans="1:19">
      <c r="A340" s="37" t="s">
        <v>1331</v>
      </c>
      <c r="B340" s="45">
        <v>281</v>
      </c>
      <c r="C340" s="45">
        <v>8</v>
      </c>
      <c r="D340" s="45">
        <v>1</v>
      </c>
      <c r="E340" s="45">
        <v>280</v>
      </c>
      <c r="F340" s="97">
        <v>2.1725E-3</v>
      </c>
      <c r="G340" s="97">
        <v>6.9999999999999999E-6</v>
      </c>
      <c r="H340" s="77">
        <v>2.5899999999999999E-2</v>
      </c>
      <c r="I340" s="77">
        <v>3.5799999999999998E-2</v>
      </c>
      <c r="J340" s="77">
        <v>1E-4</v>
      </c>
      <c r="K340" s="45" t="s">
        <v>1132</v>
      </c>
      <c r="L340" s="46"/>
      <c r="M340" s="86">
        <v>0.35583755420795621</v>
      </c>
      <c r="N340" s="81">
        <v>0.24310973343431969</v>
      </c>
      <c r="O340" s="81">
        <v>0.15179317740629353</v>
      </c>
      <c r="P340" s="81">
        <v>0.11791781742568831</v>
      </c>
      <c r="Q340" s="81">
        <v>8.2708470651347482E-2</v>
      </c>
      <c r="R340" s="81">
        <v>4.863324687439477E-2</v>
      </c>
    </row>
    <row r="341" spans="1:19">
      <c r="A341" s="37" t="s">
        <v>1332</v>
      </c>
      <c r="B341" s="45">
        <v>169</v>
      </c>
      <c r="C341" s="45">
        <v>6</v>
      </c>
      <c r="D341" s="45">
        <v>0</v>
      </c>
      <c r="E341" s="45">
        <v>169</v>
      </c>
      <c r="F341" s="97">
        <v>2.7285E-3</v>
      </c>
      <c r="G341" s="97">
        <v>1.2435E-2</v>
      </c>
      <c r="H341" s="77">
        <v>0.12540000000000001</v>
      </c>
      <c r="I341" s="77">
        <v>0.16869999999999999</v>
      </c>
      <c r="J341" s="77">
        <v>0.16639999999999999</v>
      </c>
      <c r="K341" s="45" t="s">
        <v>1132</v>
      </c>
      <c r="L341" s="46"/>
      <c r="M341" s="86">
        <v>0.47716697846149186</v>
      </c>
      <c r="N341" s="81">
        <v>0.15277665861137169</v>
      </c>
      <c r="O341" s="81">
        <v>0.16560113690316774</v>
      </c>
      <c r="P341" s="81">
        <v>0.14611019645973383</v>
      </c>
      <c r="Q341" s="81">
        <v>4.4994586093980819E-2</v>
      </c>
      <c r="R341" s="81">
        <v>1.3350443470254141E-2</v>
      </c>
    </row>
    <row r="342" spans="1:19">
      <c r="A342" s="37" t="s">
        <v>1333</v>
      </c>
      <c r="B342" s="45">
        <v>153</v>
      </c>
      <c r="C342" s="45">
        <v>4</v>
      </c>
      <c r="D342" s="45">
        <v>2</v>
      </c>
      <c r="E342" s="45">
        <v>151</v>
      </c>
      <c r="F342" s="97">
        <v>1.9999999999999999E-6</v>
      </c>
      <c r="G342" s="97">
        <v>3.9999999999999998E-6</v>
      </c>
      <c r="H342" s="77">
        <v>0.1169</v>
      </c>
      <c r="I342" s="77">
        <v>1E-4</v>
      </c>
      <c r="J342" s="77">
        <v>1E-4</v>
      </c>
      <c r="K342" s="45" t="s">
        <v>1178</v>
      </c>
      <c r="L342" s="84">
        <v>3.1348057331385917</v>
      </c>
      <c r="M342" s="81">
        <v>0.11799809510200944</v>
      </c>
      <c r="N342" s="81">
        <v>0.10899067713520588</v>
      </c>
      <c r="O342" s="86">
        <v>0.56570421185144038</v>
      </c>
      <c r="P342" s="81">
        <v>8.2927965688883845E-2</v>
      </c>
      <c r="Q342" s="81">
        <v>8.2362656509617299E-2</v>
      </c>
      <c r="R342" s="81">
        <v>4.201639371284311E-2</v>
      </c>
    </row>
    <row r="343" spans="1:19">
      <c r="B343" s="45"/>
      <c r="C343" s="45"/>
      <c r="D343" s="45"/>
      <c r="E343" s="45"/>
      <c r="F343" s="97"/>
      <c r="G343" s="97"/>
      <c r="H343" s="77"/>
      <c r="I343" s="77"/>
      <c r="J343" s="77"/>
      <c r="K343" s="45"/>
      <c r="L343" s="46"/>
      <c r="M343" s="81"/>
      <c r="N343" s="81"/>
      <c r="O343" s="81"/>
      <c r="P343" s="81"/>
      <c r="Q343" s="81"/>
      <c r="R343" s="81"/>
    </row>
    <row r="344" spans="1:19">
      <c r="A344" s="36" t="s">
        <v>1334</v>
      </c>
      <c r="B344" s="45"/>
      <c r="C344" s="45"/>
      <c r="D344" s="45"/>
      <c r="E344" s="45"/>
      <c r="F344" s="45"/>
      <c r="G344" s="92"/>
      <c r="H344" s="93"/>
      <c r="I344" s="92"/>
      <c r="J344" s="92"/>
      <c r="K344" s="92"/>
      <c r="L344" s="46"/>
      <c r="M344" s="92"/>
      <c r="N344" s="93"/>
      <c r="O344" s="92"/>
      <c r="P344" s="93"/>
      <c r="Q344" s="92"/>
      <c r="R344" s="93"/>
      <c r="S344" s="94"/>
    </row>
    <row r="345" spans="1:19">
      <c r="B345" s="45"/>
      <c r="C345" s="45"/>
      <c r="D345" s="45"/>
      <c r="E345" s="45"/>
      <c r="F345" s="47" t="s">
        <v>1120</v>
      </c>
      <c r="G345" s="95"/>
      <c r="H345" s="47" t="s">
        <v>1121</v>
      </c>
      <c r="I345" s="45"/>
      <c r="J345" s="48"/>
      <c r="K345" s="45"/>
      <c r="L345" s="46"/>
      <c r="M345" s="47" t="s">
        <v>1122</v>
      </c>
      <c r="N345" s="45"/>
      <c r="O345" s="45"/>
      <c r="P345" s="45"/>
      <c r="Q345" s="45"/>
      <c r="R345" s="48"/>
    </row>
    <row r="346" spans="1:19">
      <c r="A346" s="49" t="s">
        <v>1123</v>
      </c>
      <c r="B346" s="50" t="s">
        <v>1124</v>
      </c>
      <c r="C346" s="50" t="s">
        <v>1125</v>
      </c>
      <c r="D346" s="50" t="s">
        <v>1126</v>
      </c>
      <c r="E346" s="50" t="s">
        <v>1127</v>
      </c>
      <c r="F346" s="51" t="s">
        <v>1128</v>
      </c>
      <c r="G346" s="52" t="s">
        <v>147</v>
      </c>
      <c r="H346" s="53" t="s">
        <v>1129</v>
      </c>
      <c r="I346" s="54" t="s">
        <v>1128</v>
      </c>
      <c r="J346" s="55" t="s">
        <v>147</v>
      </c>
      <c r="K346" s="57" t="s">
        <v>1130</v>
      </c>
      <c r="L346" s="57" t="s">
        <v>1131</v>
      </c>
      <c r="M346" s="58" t="s">
        <v>1132</v>
      </c>
      <c r="N346" s="59" t="s">
        <v>717</v>
      </c>
      <c r="O346" s="59" t="s">
        <v>1133</v>
      </c>
      <c r="P346" s="59" t="s">
        <v>1134</v>
      </c>
      <c r="Q346" s="59" t="s">
        <v>1135</v>
      </c>
      <c r="R346" s="60" t="s">
        <v>1136</v>
      </c>
    </row>
    <row r="347" spans="1:19">
      <c r="A347" s="61" t="s">
        <v>1335</v>
      </c>
      <c r="B347" s="62">
        <v>2711</v>
      </c>
      <c r="C347" s="62">
        <v>67</v>
      </c>
      <c r="D347" s="62">
        <v>19</v>
      </c>
      <c r="E347" s="62">
        <v>2692</v>
      </c>
      <c r="F347" s="96">
        <v>4.8184999999999999E-3</v>
      </c>
      <c r="G347" s="96">
        <v>6.5960000000000003E-3</v>
      </c>
      <c r="H347" s="66">
        <v>0.21640000000000001</v>
      </c>
      <c r="I347" s="66">
        <v>0.2064</v>
      </c>
      <c r="J347" s="66">
        <v>0.20399999999999999</v>
      </c>
      <c r="K347" s="62" t="s">
        <v>1132</v>
      </c>
      <c r="L347" s="102"/>
      <c r="M347" s="71">
        <v>0.43117739593600463</v>
      </c>
      <c r="N347" s="72">
        <v>0.16150716984406191</v>
      </c>
      <c r="O347" s="72">
        <v>0.15661624863183699</v>
      </c>
      <c r="P347" s="72">
        <v>0.15941431008254325</v>
      </c>
      <c r="Q347" s="72">
        <v>5.9838766010362941E-2</v>
      </c>
      <c r="R347" s="72">
        <v>3.1446109495190167E-2</v>
      </c>
    </row>
    <row r="348" spans="1:19">
      <c r="A348" s="37" t="s">
        <v>1336</v>
      </c>
      <c r="B348" s="45">
        <v>419</v>
      </c>
      <c r="C348" s="45">
        <v>7</v>
      </c>
      <c r="D348" s="45">
        <v>0</v>
      </c>
      <c r="E348" s="45">
        <v>419</v>
      </c>
      <c r="F348" s="97">
        <v>8.2550000000000006E-4</v>
      </c>
      <c r="G348" s="97">
        <v>1.9999999999999999E-6</v>
      </c>
      <c r="H348" s="77">
        <v>7.4700000000000003E-2</v>
      </c>
      <c r="I348" s="77">
        <v>4.07E-2</v>
      </c>
      <c r="J348" s="77">
        <v>1E-4</v>
      </c>
      <c r="K348" s="45" t="s">
        <v>1184</v>
      </c>
      <c r="L348" s="46">
        <v>0.37977929219323414</v>
      </c>
      <c r="M348" s="81">
        <v>0.22955441717333544</v>
      </c>
      <c r="N348" s="86">
        <v>0.2775579553134066</v>
      </c>
      <c r="O348" s="81">
        <v>0.18592135456108488</v>
      </c>
      <c r="P348" s="81">
        <v>8.8953321921596509E-2</v>
      </c>
      <c r="Q348" s="81">
        <v>0.11077908895774165</v>
      </c>
      <c r="R348" s="81">
        <v>0.10723386207283474</v>
      </c>
    </row>
    <row r="349" spans="1:19">
      <c r="A349" s="37" t="s">
        <v>1337</v>
      </c>
      <c r="B349" s="45">
        <v>330</v>
      </c>
      <c r="C349" s="45">
        <v>7</v>
      </c>
      <c r="D349" s="45">
        <v>7</v>
      </c>
      <c r="E349" s="45">
        <v>323</v>
      </c>
      <c r="F349" s="97">
        <v>8.5264999999999994E-3</v>
      </c>
      <c r="G349" s="97">
        <v>1.4208E-2</v>
      </c>
      <c r="H349" s="77">
        <v>0.1246</v>
      </c>
      <c r="I349" s="77">
        <v>0.1046</v>
      </c>
      <c r="J349" s="77">
        <v>0.12239999999999999</v>
      </c>
      <c r="K349" s="45" t="s">
        <v>1132</v>
      </c>
      <c r="L349" s="46"/>
      <c r="M349" s="86">
        <v>0.46195731656444389</v>
      </c>
      <c r="N349" s="81">
        <v>0.1516054918975587</v>
      </c>
      <c r="O349" s="81">
        <v>0.15395998004272449</v>
      </c>
      <c r="P349" s="81">
        <v>0.16196895787072882</v>
      </c>
      <c r="Q349" s="81">
        <v>5.2799218386332357E-2</v>
      </c>
      <c r="R349" s="81">
        <v>1.770903523821173E-2</v>
      </c>
    </row>
    <row r="350" spans="1:19">
      <c r="A350" s="37" t="s">
        <v>1338</v>
      </c>
      <c r="B350" s="45">
        <v>481</v>
      </c>
      <c r="C350" s="45">
        <v>13</v>
      </c>
      <c r="D350" s="45">
        <v>0</v>
      </c>
      <c r="E350" s="45">
        <v>481</v>
      </c>
      <c r="F350" s="97">
        <v>7.5275000000000003E-3</v>
      </c>
      <c r="G350" s="97">
        <v>6.3530000000000001E-3</v>
      </c>
      <c r="H350" s="77">
        <v>0.20710000000000001</v>
      </c>
      <c r="I350" s="77">
        <v>0.30990000000000001</v>
      </c>
      <c r="J350" s="77">
        <v>0.25269999999999998</v>
      </c>
      <c r="K350" s="45" t="s">
        <v>1132</v>
      </c>
      <c r="L350" s="46"/>
      <c r="M350" s="86">
        <v>0.40596100909345428</v>
      </c>
      <c r="N350" s="81">
        <v>0.1445499160068752</v>
      </c>
      <c r="O350" s="81">
        <v>0.17618294006609816</v>
      </c>
      <c r="P350" s="81">
        <v>0.18414488889653446</v>
      </c>
      <c r="Q350" s="81">
        <v>6.6597848656251873E-2</v>
      </c>
      <c r="R350" s="81">
        <v>2.2563397280786112E-2</v>
      </c>
    </row>
    <row r="351" spans="1:19">
      <c r="A351" s="37" t="s">
        <v>1339</v>
      </c>
      <c r="B351" s="45">
        <v>457</v>
      </c>
      <c r="C351" s="45">
        <v>14</v>
      </c>
      <c r="D351" s="45">
        <v>1</v>
      </c>
      <c r="E351" s="45">
        <v>456</v>
      </c>
      <c r="F351" s="97">
        <v>3.3939999999999999E-3</v>
      </c>
      <c r="G351" s="97">
        <v>3.8600000000000001E-3</v>
      </c>
      <c r="H351" s="77">
        <v>0.38429999999999997</v>
      </c>
      <c r="I351" s="77">
        <v>0.19040000000000001</v>
      </c>
      <c r="J351" s="77">
        <v>0.21609999999999999</v>
      </c>
      <c r="K351" s="45" t="s">
        <v>1132</v>
      </c>
      <c r="L351" s="46"/>
      <c r="M351" s="86">
        <v>0.32318931828183778</v>
      </c>
      <c r="N351" s="81">
        <v>0.14958534753595379</v>
      </c>
      <c r="O351" s="81">
        <v>0.19271475002385843</v>
      </c>
      <c r="P351" s="81">
        <v>0.20418248258348462</v>
      </c>
      <c r="Q351" s="81">
        <v>9.6064088550739932E-2</v>
      </c>
      <c r="R351" s="81">
        <v>3.4264013024125364E-2</v>
      </c>
    </row>
    <row r="352" spans="1:19">
      <c r="A352" s="37" t="s">
        <v>1340</v>
      </c>
      <c r="B352" s="45">
        <v>111</v>
      </c>
      <c r="C352" s="45">
        <v>4</v>
      </c>
      <c r="D352" s="45">
        <v>0</v>
      </c>
      <c r="E352" s="45">
        <v>111</v>
      </c>
      <c r="F352" s="97">
        <v>4.1370000000000001E-3</v>
      </c>
      <c r="G352" s="97">
        <v>3.9999999999999998E-6</v>
      </c>
      <c r="H352" s="77">
        <v>9.4500000000000001E-2</v>
      </c>
      <c r="I352" s="77">
        <v>0.19939999999999999</v>
      </c>
      <c r="J352" s="77">
        <v>1E-4</v>
      </c>
      <c r="K352" s="45" t="s">
        <v>1132</v>
      </c>
      <c r="L352" s="46"/>
      <c r="M352" s="86">
        <v>0.4199450278586036</v>
      </c>
      <c r="N352" s="81">
        <v>0.21589696009993053</v>
      </c>
      <c r="O352" s="81">
        <v>0.12063195997769309</v>
      </c>
      <c r="P352" s="81">
        <v>0.12402488826647776</v>
      </c>
      <c r="Q352" s="81">
        <v>5.9971445079023231E-2</v>
      </c>
      <c r="R352" s="81">
        <v>5.9529718718271854E-2</v>
      </c>
    </row>
    <row r="353" spans="1:19">
      <c r="A353" s="37" t="s">
        <v>1341</v>
      </c>
      <c r="B353" s="45">
        <v>82</v>
      </c>
      <c r="C353" s="45">
        <v>2</v>
      </c>
      <c r="D353" s="45">
        <v>0</v>
      </c>
      <c r="E353" s="45">
        <v>82</v>
      </c>
      <c r="F353" s="97">
        <v>9.4269999999999996E-3</v>
      </c>
      <c r="G353" s="97">
        <v>1.8897000000000001E-2</v>
      </c>
      <c r="H353" s="77">
        <v>0.27110000000000001</v>
      </c>
      <c r="I353" s="77">
        <v>0.2944</v>
      </c>
      <c r="J353" s="77">
        <v>0.2903</v>
      </c>
      <c r="K353" s="45" t="s">
        <v>1132</v>
      </c>
      <c r="L353" s="46"/>
      <c r="M353" s="86">
        <v>0.60412096300478191</v>
      </c>
      <c r="N353" s="81">
        <v>0.12257411070162375</v>
      </c>
      <c r="O353" s="81">
        <v>0.12280427556043921</v>
      </c>
      <c r="P353" s="81">
        <v>0.12253317778482588</v>
      </c>
      <c r="Q353" s="81">
        <v>2.3648871658573947E-2</v>
      </c>
      <c r="R353" s="81">
        <v>4.3186012897553725E-3</v>
      </c>
    </row>
    <row r="354" spans="1:19">
      <c r="A354" s="37" t="s">
        <v>1342</v>
      </c>
      <c r="B354" s="45">
        <v>364</v>
      </c>
      <c r="C354" s="45">
        <v>10</v>
      </c>
      <c r="D354" s="45">
        <v>11</v>
      </c>
      <c r="E354" s="45">
        <v>353</v>
      </c>
      <c r="F354" s="97">
        <v>4.9934999999999997E-3</v>
      </c>
      <c r="G354" s="97">
        <v>2.7569999999999999E-3</v>
      </c>
      <c r="H354" s="77">
        <v>0.2394</v>
      </c>
      <c r="I354" s="77">
        <v>0.24979999999999999</v>
      </c>
      <c r="J354" s="77">
        <v>0.13120000000000001</v>
      </c>
      <c r="K354" s="45" t="s">
        <v>1132</v>
      </c>
      <c r="L354" s="46"/>
      <c r="M354" s="86">
        <v>0.43862373972329799</v>
      </c>
      <c r="N354" s="81">
        <v>0.1805666450640907</v>
      </c>
      <c r="O354" s="81">
        <v>0.15624228858743797</v>
      </c>
      <c r="P354" s="81">
        <v>0.14548353727851188</v>
      </c>
      <c r="Q354" s="81">
        <v>5.9584273653019063E-2</v>
      </c>
      <c r="R354" s="81">
        <v>1.9499515693642194E-2</v>
      </c>
    </row>
    <row r="355" spans="1:19">
      <c r="A355" s="37" t="s">
        <v>1343</v>
      </c>
      <c r="B355" s="45">
        <v>59</v>
      </c>
      <c r="C355" s="45">
        <v>2</v>
      </c>
      <c r="D355" s="45">
        <v>0</v>
      </c>
      <c r="E355" s="45">
        <v>59</v>
      </c>
      <c r="F355" s="97">
        <v>1.9999999999999999E-6</v>
      </c>
      <c r="G355" s="97">
        <v>6.5909999999999996E-3</v>
      </c>
      <c r="H355" s="77">
        <v>0.35439999999999999</v>
      </c>
      <c r="I355" s="77">
        <v>1E-4</v>
      </c>
      <c r="J355" s="77">
        <v>3.5900000000000001E-2</v>
      </c>
      <c r="K355" s="45" t="s">
        <v>1132</v>
      </c>
      <c r="L355" s="46"/>
      <c r="M355" s="86">
        <v>0.39904671029229161</v>
      </c>
      <c r="N355" s="81">
        <v>0.22325381776999789</v>
      </c>
      <c r="O355" s="81">
        <v>0.16808559109721702</v>
      </c>
      <c r="P355" s="81">
        <v>0.10897138452658588</v>
      </c>
      <c r="Q355" s="81">
        <v>8.0069976182829045E-2</v>
      </c>
      <c r="R355" s="81">
        <v>2.0572520131078669E-2</v>
      </c>
    </row>
    <row r="356" spans="1:19">
      <c r="A356" s="37" t="s">
        <v>1344</v>
      </c>
      <c r="B356" s="45">
        <v>56</v>
      </c>
      <c r="C356" s="45">
        <v>2</v>
      </c>
      <c r="D356" s="45">
        <v>0</v>
      </c>
      <c r="E356" s="45">
        <v>56</v>
      </c>
      <c r="F356" s="97">
        <v>2.4999999999999998E-6</v>
      </c>
      <c r="G356" s="97">
        <v>3.4388000000000002E-2</v>
      </c>
      <c r="H356" s="77">
        <v>0.26750000000000002</v>
      </c>
      <c r="I356" s="77">
        <v>1E-4</v>
      </c>
      <c r="J356" s="77">
        <v>0.26740000000000003</v>
      </c>
      <c r="K356" s="45" t="s">
        <v>1132</v>
      </c>
      <c r="L356" s="46"/>
      <c r="M356" s="86">
        <v>0.59087911639256774</v>
      </c>
      <c r="N356" s="81">
        <v>7.6202468037028528E-2</v>
      </c>
      <c r="O356" s="81">
        <v>7.8984675378985458E-2</v>
      </c>
      <c r="P356" s="81">
        <v>0.22612339618925814</v>
      </c>
      <c r="Q356" s="81">
        <v>2.5291520635484774E-2</v>
      </c>
      <c r="R356" s="81">
        <v>2.5188233666754959E-3</v>
      </c>
    </row>
    <row r="357" spans="1:19">
      <c r="A357" s="37" t="s">
        <v>1345</v>
      </c>
      <c r="B357" s="45">
        <v>273</v>
      </c>
      <c r="C357" s="45">
        <v>2</v>
      </c>
      <c r="D357" s="45">
        <v>0</v>
      </c>
      <c r="E357" s="45">
        <v>273</v>
      </c>
      <c r="F357" s="97">
        <v>5.4854999999999991E-3</v>
      </c>
      <c r="G357" s="97">
        <v>5.6020000000000002E-3</v>
      </c>
      <c r="H357" s="77">
        <v>0.1255</v>
      </c>
      <c r="I357" s="77">
        <v>0.3024</v>
      </c>
      <c r="J357" s="77">
        <v>0.1603</v>
      </c>
      <c r="K357" s="45" t="s">
        <v>1132</v>
      </c>
      <c r="L357" s="46"/>
      <c r="M357" s="86">
        <v>0.3591336060489515</v>
      </c>
      <c r="N357" s="81">
        <v>0.11716761084246155</v>
      </c>
      <c r="O357" s="81">
        <v>0.16263175625236995</v>
      </c>
      <c r="P357" s="81">
        <v>0.24997039252519754</v>
      </c>
      <c r="Q357" s="81">
        <v>8.3479891962539604E-2</v>
      </c>
      <c r="R357" s="81">
        <v>2.7616742368479767E-2</v>
      </c>
    </row>
    <row r="358" spans="1:19">
      <c r="A358" s="37" t="s">
        <v>1346</v>
      </c>
      <c r="B358" s="45">
        <v>79</v>
      </c>
      <c r="C358" s="45">
        <v>4</v>
      </c>
      <c r="D358" s="45">
        <v>0</v>
      </c>
      <c r="E358" s="45">
        <v>79</v>
      </c>
      <c r="F358" s="97">
        <v>1.9999999999999999E-6</v>
      </c>
      <c r="G358" s="97">
        <v>9.7560000000000008E-3</v>
      </c>
      <c r="H358" s="77">
        <v>7.6200000000000004E-2</v>
      </c>
      <c r="I358" s="77">
        <v>1E-4</v>
      </c>
      <c r="J358" s="77">
        <v>6.4100000000000004E-2</v>
      </c>
      <c r="K358" s="45" t="s">
        <v>1132</v>
      </c>
      <c r="L358" s="46"/>
      <c r="M358" s="86">
        <v>0.56316237017435922</v>
      </c>
      <c r="N358" s="81">
        <v>0.11074168419837001</v>
      </c>
      <c r="O358" s="81">
        <v>0.11973947247030471</v>
      </c>
      <c r="P358" s="81">
        <v>0.16895059245815422</v>
      </c>
      <c r="Q358" s="81">
        <v>3.1824669595859841E-2</v>
      </c>
      <c r="R358" s="81">
        <v>5.5812111029518692E-3</v>
      </c>
    </row>
    <row r="359" spans="1:19">
      <c r="B359" s="45"/>
      <c r="C359" s="45"/>
      <c r="D359" s="45"/>
      <c r="E359" s="45"/>
      <c r="F359" s="97"/>
      <c r="G359" s="97"/>
      <c r="H359" s="77"/>
      <c r="I359" s="77"/>
      <c r="J359" s="77"/>
      <c r="K359" s="45"/>
      <c r="L359" s="46"/>
      <c r="M359" s="81"/>
      <c r="N359" s="81"/>
      <c r="O359" s="81"/>
      <c r="P359" s="81"/>
      <c r="Q359" s="81"/>
      <c r="R359" s="81"/>
    </row>
    <row r="360" spans="1:19">
      <c r="A360" s="37" t="s">
        <v>1347</v>
      </c>
      <c r="B360" s="45">
        <v>105</v>
      </c>
      <c r="C360" s="45">
        <v>2</v>
      </c>
      <c r="D360" s="45">
        <v>0</v>
      </c>
      <c r="E360" s="45">
        <v>105</v>
      </c>
      <c r="F360" s="97">
        <v>1.5E-6</v>
      </c>
      <c r="G360" s="97">
        <v>4.5180000000000003E-3</v>
      </c>
      <c r="H360" s="77">
        <v>0.1166</v>
      </c>
      <c r="I360" s="77">
        <v>1E-4</v>
      </c>
      <c r="J360" s="77">
        <v>0.12559999999999999</v>
      </c>
      <c r="K360" s="45" t="s">
        <v>1132</v>
      </c>
      <c r="L360" s="46"/>
      <c r="M360" s="86">
        <v>0.49731884467910287</v>
      </c>
      <c r="N360" s="81">
        <v>0.12109339054578136</v>
      </c>
      <c r="O360" s="81">
        <v>0.12725794257654172</v>
      </c>
      <c r="P360" s="81">
        <v>0.19792498011442905</v>
      </c>
      <c r="Q360" s="81">
        <v>4.6063287394568123E-2</v>
      </c>
      <c r="R360" s="81">
        <v>1.0341554689576857E-2</v>
      </c>
      <c r="S360" s="37" t="s">
        <v>1348</v>
      </c>
    </row>
    <row r="361" spans="1:19">
      <c r="B361" s="45"/>
      <c r="C361" s="45"/>
      <c r="D361" s="45"/>
      <c r="E361" s="45"/>
      <c r="F361" s="97"/>
      <c r="G361" s="97"/>
      <c r="H361" s="77"/>
      <c r="I361" s="77"/>
      <c r="J361" s="77"/>
      <c r="K361" s="45"/>
      <c r="L361" s="46"/>
      <c r="M361" s="81"/>
      <c r="N361" s="81"/>
      <c r="O361" s="81"/>
      <c r="P361" s="81"/>
      <c r="Q361" s="81"/>
      <c r="R361" s="81"/>
    </row>
    <row r="362" spans="1:19">
      <c r="A362" s="36" t="s">
        <v>1349</v>
      </c>
      <c r="B362" s="45"/>
      <c r="C362" s="45"/>
      <c r="D362" s="45"/>
      <c r="E362" s="45"/>
      <c r="F362" s="45"/>
      <c r="G362" s="92"/>
      <c r="H362" s="93"/>
      <c r="I362" s="92"/>
      <c r="J362" s="92"/>
      <c r="K362" s="92"/>
      <c r="L362" s="46"/>
      <c r="M362" s="92"/>
      <c r="N362" s="93"/>
      <c r="O362" s="92"/>
      <c r="P362" s="93"/>
      <c r="Q362" s="92"/>
      <c r="R362" s="93"/>
      <c r="S362" s="94"/>
    </row>
    <row r="363" spans="1:19">
      <c r="B363" s="45"/>
      <c r="C363" s="45"/>
      <c r="D363" s="45"/>
      <c r="E363" s="45"/>
      <c r="F363" s="47" t="s">
        <v>1120</v>
      </c>
      <c r="G363" s="95"/>
      <c r="H363" s="47" t="s">
        <v>1121</v>
      </c>
      <c r="I363" s="45"/>
      <c r="J363" s="48"/>
      <c r="K363" s="45"/>
      <c r="L363" s="46"/>
      <c r="M363" s="47" t="s">
        <v>1122</v>
      </c>
      <c r="N363" s="45"/>
      <c r="O363" s="45"/>
      <c r="P363" s="45"/>
      <c r="Q363" s="45"/>
      <c r="R363" s="48"/>
    </row>
    <row r="364" spans="1:19">
      <c r="A364" s="49" t="s">
        <v>1123</v>
      </c>
      <c r="B364" s="50" t="s">
        <v>1124</v>
      </c>
      <c r="C364" s="50" t="s">
        <v>1125</v>
      </c>
      <c r="D364" s="50" t="s">
        <v>1126</v>
      </c>
      <c r="E364" s="50" t="s">
        <v>1127</v>
      </c>
      <c r="F364" s="51" t="s">
        <v>1128</v>
      </c>
      <c r="G364" s="52" t="s">
        <v>147</v>
      </c>
      <c r="H364" s="53" t="s">
        <v>1129</v>
      </c>
      <c r="I364" s="54" t="s">
        <v>1128</v>
      </c>
      <c r="J364" s="55" t="s">
        <v>147</v>
      </c>
      <c r="K364" s="57" t="s">
        <v>1130</v>
      </c>
      <c r="L364" s="57" t="s">
        <v>1131</v>
      </c>
      <c r="M364" s="58" t="s">
        <v>1132</v>
      </c>
      <c r="N364" s="59" t="s">
        <v>717</v>
      </c>
      <c r="O364" s="59" t="s">
        <v>1133</v>
      </c>
      <c r="P364" s="59" t="s">
        <v>1134</v>
      </c>
      <c r="Q364" s="59" t="s">
        <v>1135</v>
      </c>
      <c r="R364" s="60" t="s">
        <v>1136</v>
      </c>
    </row>
    <row r="365" spans="1:19" ht="18">
      <c r="A365" s="61" t="s">
        <v>1350</v>
      </c>
      <c r="B365" s="62">
        <v>1299</v>
      </c>
      <c r="C365" s="62">
        <v>42</v>
      </c>
      <c r="D365" s="62">
        <v>13</v>
      </c>
      <c r="E365" s="62">
        <v>1286</v>
      </c>
      <c r="F365" s="96">
        <v>7.6024999999999999E-3</v>
      </c>
      <c r="G365" s="96">
        <v>1.2374E-2</v>
      </c>
      <c r="H365" s="66">
        <v>0.21659999999999999</v>
      </c>
      <c r="I365" s="66">
        <v>0.2233</v>
      </c>
      <c r="J365" s="66">
        <v>0.37330000000000002</v>
      </c>
      <c r="K365" s="68" t="s">
        <v>1139</v>
      </c>
      <c r="L365" s="102">
        <v>1.6636061608805903</v>
      </c>
      <c r="M365" s="72">
        <v>0.17976613439206421</v>
      </c>
      <c r="N365" s="71">
        <v>0.4130050552461752</v>
      </c>
      <c r="O365" s="72">
        <v>8.6614638163149169E-2</v>
      </c>
      <c r="P365" s="72">
        <v>6.4447557636586633E-2</v>
      </c>
      <c r="Q365" s="72">
        <v>0.14849136200969559</v>
      </c>
      <c r="R365" s="72">
        <v>0.1076752525523292</v>
      </c>
    </row>
    <row r="366" spans="1:19">
      <c r="A366" s="37" t="s">
        <v>1351</v>
      </c>
      <c r="B366" s="45">
        <v>171</v>
      </c>
      <c r="C366" s="45">
        <v>4</v>
      </c>
      <c r="D366" s="45">
        <v>1</v>
      </c>
      <c r="E366" s="45">
        <v>170</v>
      </c>
      <c r="F366" s="97">
        <v>3.8614999999999999E-3</v>
      </c>
      <c r="G366" s="97">
        <v>4.3819999999999996E-3</v>
      </c>
      <c r="H366" s="77">
        <v>9.6500000000000002E-2</v>
      </c>
      <c r="I366" s="77">
        <v>6.9099999999999995E-2</v>
      </c>
      <c r="J366" s="77">
        <v>0.13950000000000001</v>
      </c>
      <c r="K366" s="45" t="s">
        <v>1132</v>
      </c>
      <c r="L366" s="46"/>
      <c r="M366" s="86">
        <v>0.39009427317756762</v>
      </c>
      <c r="N366" s="81">
        <v>0.11956956298660204</v>
      </c>
      <c r="O366" s="81">
        <v>0.22833716239116902</v>
      </c>
      <c r="P366" s="81">
        <v>0.12258998344334374</v>
      </c>
      <c r="Q366" s="81">
        <v>3.7019342693144511E-2</v>
      </c>
      <c r="R366" s="81">
        <v>0.10238967530817329</v>
      </c>
    </row>
    <row r="367" spans="1:19">
      <c r="A367" s="37" t="s">
        <v>1352</v>
      </c>
      <c r="B367" s="45">
        <v>145</v>
      </c>
      <c r="C367" s="45">
        <v>4</v>
      </c>
      <c r="D367" s="45">
        <v>0</v>
      </c>
      <c r="E367" s="45">
        <v>145</v>
      </c>
      <c r="F367" s="97">
        <v>2.1450000000000002E-3</v>
      </c>
      <c r="G367" s="97">
        <v>3.2369999999999999E-3</v>
      </c>
      <c r="H367" s="77">
        <v>4.4600000000000001E-2</v>
      </c>
      <c r="I367" s="77">
        <v>0.1915</v>
      </c>
      <c r="J367" s="77">
        <v>0.19239999999999999</v>
      </c>
      <c r="K367" s="45" t="s">
        <v>1132</v>
      </c>
      <c r="L367" s="46"/>
      <c r="M367" s="86">
        <v>0.40805591177555728</v>
      </c>
      <c r="N367" s="81">
        <v>0.15631846752261633</v>
      </c>
      <c r="O367" s="81">
        <v>0.19199846645515295</v>
      </c>
      <c r="P367" s="81">
        <v>0.15603781547786241</v>
      </c>
      <c r="Q367" s="81">
        <v>6.7473807760418808E-2</v>
      </c>
      <c r="R367" s="81">
        <v>2.011553100839223E-2</v>
      </c>
    </row>
    <row r="368" spans="1:19">
      <c r="A368" s="37" t="s">
        <v>1353</v>
      </c>
      <c r="B368" s="45">
        <v>126</v>
      </c>
      <c r="C368" s="45">
        <v>4</v>
      </c>
      <c r="D368" s="45">
        <v>0</v>
      </c>
      <c r="E368" s="45">
        <v>126</v>
      </c>
      <c r="F368" s="97">
        <v>7.4135E-3</v>
      </c>
      <c r="G368" s="97">
        <v>5.914E-3</v>
      </c>
      <c r="H368" s="77">
        <v>6.7199999999999996E-2</v>
      </c>
      <c r="I368" s="77">
        <v>7.3200000000000001E-2</v>
      </c>
      <c r="J368" s="77">
        <v>0.1022</v>
      </c>
      <c r="K368" s="45" t="s">
        <v>1132</v>
      </c>
      <c r="L368" s="46"/>
      <c r="M368" s="86">
        <v>0.52162406188302113</v>
      </c>
      <c r="N368" s="81">
        <v>0.14693975181418983</v>
      </c>
      <c r="O368" s="81">
        <v>0.14672860430252588</v>
      </c>
      <c r="P368" s="81">
        <v>0.13715897453638065</v>
      </c>
      <c r="Q368" s="81">
        <v>3.7804884061413274E-2</v>
      </c>
      <c r="R368" s="81">
        <v>9.7437234024691267E-3</v>
      </c>
    </row>
    <row r="369" spans="1:19" ht="18">
      <c r="A369" s="37" t="s">
        <v>1354</v>
      </c>
      <c r="B369" s="45">
        <v>108</v>
      </c>
      <c r="C369" s="45">
        <v>3</v>
      </c>
      <c r="D369" s="45">
        <v>0</v>
      </c>
      <c r="E369" s="45">
        <v>108</v>
      </c>
      <c r="F369" s="97">
        <v>1.1465999999999999E-2</v>
      </c>
      <c r="G369" s="97">
        <v>2.249E-2</v>
      </c>
      <c r="H369" s="77">
        <v>0.18099999999999999</v>
      </c>
      <c r="I369" s="46">
        <v>999</v>
      </c>
      <c r="J369" s="46">
        <v>999</v>
      </c>
      <c r="K369" s="87" t="s">
        <v>1146</v>
      </c>
      <c r="L369" s="84">
        <v>8.0816279780221976</v>
      </c>
      <c r="M369" s="81">
        <v>8.9408762167056885E-3</v>
      </c>
      <c r="N369" s="81">
        <v>8.1547329700703497E-2</v>
      </c>
      <c r="O369" s="86">
        <v>0.50849103457435196</v>
      </c>
      <c r="P369" s="81">
        <v>1.8214492787625311E-2</v>
      </c>
      <c r="Q369" s="81">
        <v>0.27954351102785113</v>
      </c>
      <c r="R369" s="81">
        <v>0.1032627556927623</v>
      </c>
    </row>
    <row r="370" spans="1:19">
      <c r="A370" s="37" t="s">
        <v>1355</v>
      </c>
      <c r="B370" s="45">
        <v>86</v>
      </c>
      <c r="C370" s="45">
        <v>3</v>
      </c>
      <c r="D370" s="45">
        <v>0</v>
      </c>
      <c r="E370" s="45">
        <v>86</v>
      </c>
      <c r="F370" s="97">
        <v>7.6325000000000004E-3</v>
      </c>
      <c r="G370" s="97">
        <v>1.8068000000000001E-2</v>
      </c>
      <c r="H370" s="77">
        <v>5.21E-2</v>
      </c>
      <c r="I370" s="77">
        <v>5.1200000000000002E-2</v>
      </c>
      <c r="J370" s="77">
        <v>5.8000000000000003E-2</v>
      </c>
      <c r="K370" s="45" t="s">
        <v>1132</v>
      </c>
      <c r="L370" s="46"/>
      <c r="M370" s="86">
        <v>0.5647213661254642</v>
      </c>
      <c r="N370" s="81">
        <v>0.12017384920148494</v>
      </c>
      <c r="O370" s="81">
        <v>0.15822901375241899</v>
      </c>
      <c r="P370" s="81">
        <v>0.11898821299120187</v>
      </c>
      <c r="Q370" s="81">
        <v>2.4157812476382837E-2</v>
      </c>
      <c r="R370" s="81">
        <v>1.3729745453047181E-2</v>
      </c>
    </row>
    <row r="371" spans="1:19">
      <c r="A371" s="37" t="s">
        <v>1356</v>
      </c>
      <c r="B371" s="45">
        <v>79</v>
      </c>
      <c r="C371" s="45">
        <v>2</v>
      </c>
      <c r="D371" s="45">
        <v>2</v>
      </c>
      <c r="E371" s="45">
        <v>77</v>
      </c>
      <c r="F371" s="97">
        <v>9.8665000000000003E-3</v>
      </c>
      <c r="G371" s="97">
        <v>2.4773E-2</v>
      </c>
      <c r="H371" s="77">
        <v>0.57110000000000005</v>
      </c>
      <c r="I371" s="77">
        <v>0.26050000000000001</v>
      </c>
      <c r="J371" s="77">
        <v>0.77529999999999999</v>
      </c>
      <c r="K371" s="45" t="s">
        <v>1132</v>
      </c>
      <c r="L371" s="46"/>
      <c r="M371" s="86">
        <v>0.57152742423799108</v>
      </c>
      <c r="N371" s="81">
        <v>0.12196744000022773</v>
      </c>
      <c r="O371" s="81">
        <v>0.10949064631958583</v>
      </c>
      <c r="P371" s="81">
        <v>0.1580679689684136</v>
      </c>
      <c r="Q371" s="81">
        <v>3.0071415749877844E-2</v>
      </c>
      <c r="R371" s="81">
        <v>8.8751047239040062E-3</v>
      </c>
      <c r="S371" s="37" t="s">
        <v>1357</v>
      </c>
    </row>
    <row r="372" spans="1:19">
      <c r="A372" s="37" t="s">
        <v>1358</v>
      </c>
      <c r="B372" s="45">
        <v>83</v>
      </c>
      <c r="C372" s="45">
        <v>4</v>
      </c>
      <c r="D372" s="45">
        <v>1</v>
      </c>
      <c r="E372" s="45">
        <v>82</v>
      </c>
      <c r="F372" s="97">
        <v>2.2384500000000002E-2</v>
      </c>
      <c r="G372" s="97">
        <v>1.9948E-2</v>
      </c>
      <c r="H372" s="77">
        <v>0.40600000000000003</v>
      </c>
      <c r="I372" s="77">
        <v>2.1652999999999998</v>
      </c>
      <c r="J372" s="77">
        <v>0.34849999999999998</v>
      </c>
      <c r="K372" s="45" t="s">
        <v>1132</v>
      </c>
      <c r="L372" s="46"/>
      <c r="M372" s="86">
        <v>0.49455931570261358</v>
      </c>
      <c r="N372" s="81">
        <v>0.10545564936349577</v>
      </c>
      <c r="O372" s="81">
        <v>0.10199170427600286</v>
      </c>
      <c r="P372" s="81">
        <v>0.23308763048222955</v>
      </c>
      <c r="Q372" s="81">
        <v>4.5522606593518464E-2</v>
      </c>
      <c r="R372" s="81">
        <v>1.938309358213983E-2</v>
      </c>
    </row>
    <row r="373" spans="1:19">
      <c r="A373" s="37" t="s">
        <v>1359</v>
      </c>
      <c r="B373" s="45">
        <v>119</v>
      </c>
      <c r="C373" s="45">
        <v>3</v>
      </c>
      <c r="D373" s="45">
        <v>7</v>
      </c>
      <c r="E373" s="45">
        <v>112</v>
      </c>
      <c r="F373" s="97">
        <v>5.0034999999999993E-3</v>
      </c>
      <c r="G373" s="97">
        <v>8.7200000000000003E-3</v>
      </c>
      <c r="H373" s="77">
        <v>1.3392999999999999</v>
      </c>
      <c r="I373" s="77">
        <v>0.308</v>
      </c>
      <c r="J373" s="46">
        <v>999</v>
      </c>
      <c r="K373" s="45" t="s">
        <v>1132</v>
      </c>
      <c r="L373" s="46"/>
      <c r="M373" s="86">
        <v>0.38429378024096567</v>
      </c>
      <c r="N373" s="81">
        <v>0.17742536801254655</v>
      </c>
      <c r="O373" s="81">
        <v>0.1277645425477828</v>
      </c>
      <c r="P373" s="81">
        <v>0.20239496458989606</v>
      </c>
      <c r="Q373" s="81">
        <v>8.5107558672035413E-2</v>
      </c>
      <c r="R373" s="81">
        <v>2.3013785936773508E-2</v>
      </c>
    </row>
    <row r="374" spans="1:19">
      <c r="A374" s="37" t="s">
        <v>1360</v>
      </c>
      <c r="B374" s="45">
        <v>78</v>
      </c>
      <c r="C374" s="45">
        <v>3</v>
      </c>
      <c r="D374" s="45">
        <v>0</v>
      </c>
      <c r="E374" s="45">
        <v>78</v>
      </c>
      <c r="F374" s="97">
        <v>2.3966999999999999E-2</v>
      </c>
      <c r="G374" s="97">
        <v>2.742E-2</v>
      </c>
      <c r="H374" s="77">
        <v>0.47860000000000003</v>
      </c>
      <c r="I374" s="77">
        <v>1.0047999999999999</v>
      </c>
      <c r="J374" s="77">
        <v>1.5474000000000001</v>
      </c>
      <c r="K374" s="45" t="s">
        <v>1132</v>
      </c>
      <c r="L374" s="46"/>
      <c r="M374" s="86">
        <v>0.50433928785964632</v>
      </c>
      <c r="N374" s="81">
        <v>0.16400183638332658</v>
      </c>
      <c r="O374" s="81">
        <v>0.1431224596843724</v>
      </c>
      <c r="P374" s="81">
        <v>0.12862158261633433</v>
      </c>
      <c r="Q374" s="81">
        <v>4.2908607881693095E-2</v>
      </c>
      <c r="R374" s="81">
        <v>1.7006225574627377E-2</v>
      </c>
    </row>
    <row r="375" spans="1:19">
      <c r="A375" s="37" t="s">
        <v>1361</v>
      </c>
      <c r="B375" s="45">
        <v>63</v>
      </c>
      <c r="C375" s="45">
        <v>2</v>
      </c>
      <c r="D375" s="45">
        <v>0</v>
      </c>
      <c r="E375" s="45">
        <v>63</v>
      </c>
      <c r="F375" s="97">
        <v>5.4999999999999999E-6</v>
      </c>
      <c r="G375" s="97">
        <v>1.3421000000000001E-2</v>
      </c>
      <c r="H375" s="77">
        <v>7.22E-2</v>
      </c>
      <c r="I375" s="77">
        <v>1E-4</v>
      </c>
      <c r="J375" s="77">
        <v>0.15340000000000001</v>
      </c>
      <c r="K375" s="45" t="s">
        <v>1132</v>
      </c>
      <c r="L375" s="46"/>
      <c r="M375" s="86">
        <v>0.56769161541085333</v>
      </c>
      <c r="N375" s="81">
        <v>0.12177094973764506</v>
      </c>
      <c r="O375" s="81">
        <v>9.820329992569761E-2</v>
      </c>
      <c r="P375" s="81">
        <v>0.17282090359412836</v>
      </c>
      <c r="Q375" s="81">
        <v>3.0319696359628771E-2</v>
      </c>
      <c r="R375" s="81">
        <v>9.1935349720468178E-3</v>
      </c>
    </row>
    <row r="376" spans="1:19" ht="18">
      <c r="A376" s="37" t="s">
        <v>1362</v>
      </c>
      <c r="B376" s="45">
        <v>71</v>
      </c>
      <c r="C376" s="45">
        <v>2</v>
      </c>
      <c r="D376" s="45">
        <v>2</v>
      </c>
      <c r="E376" s="45">
        <v>69</v>
      </c>
      <c r="F376" s="97">
        <v>9.0000000000000002E-6</v>
      </c>
      <c r="G376" s="97">
        <v>1.7312999999999999E-2</v>
      </c>
      <c r="H376" s="77">
        <v>0.25800000000000001</v>
      </c>
      <c r="I376" s="77">
        <v>1E-4</v>
      </c>
      <c r="J376" s="77">
        <v>0.1305</v>
      </c>
      <c r="K376" s="88" t="s">
        <v>1155</v>
      </c>
      <c r="L376" s="84">
        <v>2.0978784615385848</v>
      </c>
      <c r="M376" s="81">
        <v>0.18884600424088235</v>
      </c>
      <c r="N376" s="81">
        <v>3.9187590246397758E-2</v>
      </c>
      <c r="O376" s="81">
        <v>9.2710535838462546E-2</v>
      </c>
      <c r="P376" s="86">
        <v>0.5390838481974819</v>
      </c>
      <c r="Q376" s="81">
        <v>0.11329093107128684</v>
      </c>
      <c r="R376" s="81">
        <v>2.6881090405488677E-2</v>
      </c>
    </row>
    <row r="377" spans="1:19">
      <c r="A377" s="37" t="s">
        <v>1363</v>
      </c>
      <c r="B377" s="45">
        <v>83</v>
      </c>
      <c r="C377" s="45">
        <v>4</v>
      </c>
      <c r="D377" s="45">
        <v>0</v>
      </c>
      <c r="E377" s="45">
        <v>83</v>
      </c>
      <c r="F377" s="97">
        <v>1.8390500000000001E-2</v>
      </c>
      <c r="G377" s="97">
        <v>3.9999999999999998E-6</v>
      </c>
      <c r="H377" s="77">
        <v>0.2137</v>
      </c>
      <c r="I377" s="77">
        <v>0.3246</v>
      </c>
      <c r="J377" s="77">
        <v>1E-4</v>
      </c>
      <c r="K377" s="45" t="s">
        <v>1132</v>
      </c>
      <c r="L377" s="46"/>
      <c r="M377" s="86">
        <v>0.50377107449834524</v>
      </c>
      <c r="N377" s="81">
        <v>0.21414187467711759</v>
      </c>
      <c r="O377" s="81">
        <v>0.11039730928616312</v>
      </c>
      <c r="P377" s="81">
        <v>0.1119410911600331</v>
      </c>
      <c r="Q377" s="81">
        <v>4.6270336194946762E-2</v>
      </c>
      <c r="R377" s="81">
        <v>1.3478314183394095E-2</v>
      </c>
      <c r="S377" s="37" t="s">
        <v>1364</v>
      </c>
    </row>
    <row r="378" spans="1:19">
      <c r="A378" s="37" t="s">
        <v>1315</v>
      </c>
      <c r="B378" s="45">
        <v>87</v>
      </c>
      <c r="C378" s="45">
        <v>4</v>
      </c>
      <c r="D378" s="45">
        <v>0</v>
      </c>
      <c r="E378" s="45">
        <v>87</v>
      </c>
      <c r="F378" s="97">
        <v>3.0000000000000001E-6</v>
      </c>
      <c r="G378" s="97">
        <v>5.1720000000000004E-3</v>
      </c>
      <c r="H378" s="77">
        <v>3.5000000000000003E-2</v>
      </c>
      <c r="I378" s="77">
        <v>1E-4</v>
      </c>
      <c r="J378" s="77">
        <v>0.31430000000000002</v>
      </c>
      <c r="K378" s="45" t="s">
        <v>1132</v>
      </c>
      <c r="L378" s="46"/>
      <c r="M378" s="86">
        <v>0.44426186763607162</v>
      </c>
      <c r="N378" s="81">
        <v>0.25074258561341173</v>
      </c>
      <c r="O378" s="81">
        <v>0.1066138957714329</v>
      </c>
      <c r="P378" s="81">
        <v>0.12080816298115984</v>
      </c>
      <c r="Q378" s="81">
        <v>6.2902738590278048E-2</v>
      </c>
      <c r="R378" s="81">
        <v>1.4670749407645905E-2</v>
      </c>
    </row>
    <row r="379" spans="1:19">
      <c r="B379" s="45"/>
      <c r="C379" s="45"/>
      <c r="D379" s="45"/>
      <c r="E379" s="45"/>
      <c r="F379" s="97"/>
      <c r="G379" s="97"/>
      <c r="H379" s="77"/>
      <c r="I379" s="77"/>
      <c r="J379" s="77"/>
      <c r="K379" s="45"/>
      <c r="L379" s="46"/>
      <c r="M379" s="81"/>
      <c r="N379" s="81"/>
      <c r="O379" s="81"/>
      <c r="P379" s="81"/>
      <c r="Q379" s="81"/>
      <c r="R379" s="81"/>
    </row>
    <row r="380" spans="1:19">
      <c r="A380" s="36" t="s">
        <v>1365</v>
      </c>
      <c r="B380" s="45"/>
      <c r="C380" s="45"/>
      <c r="D380" s="45"/>
      <c r="E380" s="45"/>
      <c r="F380" s="45"/>
      <c r="G380" s="92"/>
      <c r="H380" s="93"/>
      <c r="I380" s="92"/>
      <c r="J380" s="92"/>
      <c r="K380" s="92"/>
      <c r="L380" s="46"/>
      <c r="M380" s="92"/>
      <c r="N380" s="93"/>
      <c r="O380" s="92"/>
      <c r="P380" s="93"/>
      <c r="Q380" s="92"/>
      <c r="R380" s="93"/>
      <c r="S380" s="94"/>
    </row>
    <row r="381" spans="1:19">
      <c r="B381" s="45"/>
      <c r="C381" s="45"/>
      <c r="D381" s="45"/>
      <c r="E381" s="45"/>
      <c r="F381" s="47" t="s">
        <v>1120</v>
      </c>
      <c r="G381" s="95"/>
      <c r="H381" s="47" t="s">
        <v>1121</v>
      </c>
      <c r="I381" s="45"/>
      <c r="J381" s="48"/>
      <c r="K381" s="45"/>
      <c r="L381" s="46"/>
      <c r="M381" s="47" t="s">
        <v>1122</v>
      </c>
      <c r="N381" s="45"/>
      <c r="O381" s="45"/>
      <c r="P381" s="45"/>
      <c r="Q381" s="45"/>
      <c r="R381" s="48"/>
    </row>
    <row r="382" spans="1:19">
      <c r="A382" s="49" t="s">
        <v>1123</v>
      </c>
      <c r="B382" s="50" t="s">
        <v>1124</v>
      </c>
      <c r="C382" s="50" t="s">
        <v>1125</v>
      </c>
      <c r="D382" s="50" t="s">
        <v>1126</v>
      </c>
      <c r="E382" s="50" t="s">
        <v>1127</v>
      </c>
      <c r="F382" s="51" t="s">
        <v>1128</v>
      </c>
      <c r="G382" s="52" t="s">
        <v>147</v>
      </c>
      <c r="H382" s="53" t="s">
        <v>1129</v>
      </c>
      <c r="I382" s="54" t="s">
        <v>1128</v>
      </c>
      <c r="J382" s="55" t="s">
        <v>147</v>
      </c>
      <c r="K382" s="57" t="s">
        <v>1130</v>
      </c>
      <c r="L382" s="57" t="s">
        <v>1131</v>
      </c>
      <c r="M382" s="58" t="s">
        <v>1132</v>
      </c>
      <c r="N382" s="59" t="s">
        <v>717</v>
      </c>
      <c r="O382" s="59" t="s">
        <v>1133</v>
      </c>
      <c r="P382" s="59" t="s">
        <v>1134</v>
      </c>
      <c r="Q382" s="59" t="s">
        <v>1135</v>
      </c>
      <c r="R382" s="60" t="s">
        <v>1136</v>
      </c>
    </row>
    <row r="383" spans="1:19" ht="18">
      <c r="A383" s="61" t="s">
        <v>1366</v>
      </c>
      <c r="B383" s="62">
        <v>3657</v>
      </c>
      <c r="C383" s="62">
        <v>98</v>
      </c>
      <c r="D383" s="62">
        <v>14</v>
      </c>
      <c r="E383" s="62">
        <v>3643</v>
      </c>
      <c r="F383" s="96">
        <v>2.7749999999999997E-3</v>
      </c>
      <c r="G383" s="96">
        <v>7.0169999999999998E-3</v>
      </c>
      <c r="H383" s="66">
        <v>9.9299999999999999E-2</v>
      </c>
      <c r="I383" s="66">
        <v>0.11650000000000001</v>
      </c>
      <c r="J383" s="66">
        <v>0.22969999999999999</v>
      </c>
      <c r="K383" s="68" t="s">
        <v>1139</v>
      </c>
      <c r="L383" s="69">
        <v>14.317107992399542</v>
      </c>
      <c r="M383" s="72">
        <v>4.6401124856184511E-4</v>
      </c>
      <c r="N383" s="71">
        <v>0.59627830438363139</v>
      </c>
      <c r="O383" s="72">
        <v>2.997790204495486E-2</v>
      </c>
      <c r="P383" s="72">
        <v>1.7410590974163394E-4</v>
      </c>
      <c r="Q383" s="72">
        <v>0.26820280889067144</v>
      </c>
      <c r="R383" s="72">
        <v>0.10490286752243907</v>
      </c>
    </row>
    <row r="384" spans="1:19" ht="18">
      <c r="A384" s="37" t="s">
        <v>1142</v>
      </c>
      <c r="B384" s="45">
        <v>553</v>
      </c>
      <c r="C384" s="45">
        <v>12</v>
      </c>
      <c r="D384" s="45">
        <v>0</v>
      </c>
      <c r="E384" s="45">
        <v>553</v>
      </c>
      <c r="F384" s="97">
        <v>7.3200000000000001E-4</v>
      </c>
      <c r="G384" s="97">
        <v>5.3410000000000003E-3</v>
      </c>
      <c r="H384" s="77">
        <v>8.9099999999999999E-2</v>
      </c>
      <c r="I384" s="77">
        <v>4.6300000000000001E-2</v>
      </c>
      <c r="J384" s="77">
        <v>0.48330000000000001</v>
      </c>
      <c r="K384" s="83" t="s">
        <v>1139</v>
      </c>
      <c r="L384" s="84">
        <v>4.2943961394894359</v>
      </c>
      <c r="M384" s="81">
        <v>6.4263866922309218E-2</v>
      </c>
      <c r="N384" s="86">
        <v>0.55015254692602589</v>
      </c>
      <c r="O384" s="81">
        <v>3.7659965149020182E-2</v>
      </c>
      <c r="P384" s="81">
        <v>3.7191401713064717E-2</v>
      </c>
      <c r="Q384" s="81">
        <v>0.22886876860654939</v>
      </c>
      <c r="R384" s="81">
        <v>8.1863450683030622E-2</v>
      </c>
    </row>
    <row r="385" spans="1:19">
      <c r="A385" s="37" t="s">
        <v>1367</v>
      </c>
      <c r="B385" s="45">
        <v>553</v>
      </c>
      <c r="C385" s="45">
        <v>12</v>
      </c>
      <c r="D385" s="45">
        <v>0</v>
      </c>
      <c r="E385" s="45">
        <v>553</v>
      </c>
      <c r="F385" s="97">
        <v>5.9949999999999999E-4</v>
      </c>
      <c r="G385" s="97">
        <v>8.5599999999999999E-4</v>
      </c>
      <c r="H385" s="77">
        <v>2.4899999999999999E-2</v>
      </c>
      <c r="I385" s="77">
        <v>2.46E-2</v>
      </c>
      <c r="J385" s="77">
        <v>2.4899999999999999E-2</v>
      </c>
      <c r="K385" s="103" t="s">
        <v>1132</v>
      </c>
      <c r="L385" s="46"/>
      <c r="M385" s="86">
        <v>0.45010158007093887</v>
      </c>
      <c r="N385" s="81">
        <v>0.15524016362697576</v>
      </c>
      <c r="O385" s="81">
        <v>0.16057969486127291</v>
      </c>
      <c r="P385" s="81">
        <v>0.15525335960165407</v>
      </c>
      <c r="Q385" s="81">
        <v>5.3333974008136192E-2</v>
      </c>
      <c r="R385" s="81">
        <v>2.5491227831022124E-2</v>
      </c>
    </row>
    <row r="386" spans="1:19" ht="18">
      <c r="A386" s="37" t="s">
        <v>1368</v>
      </c>
      <c r="B386" s="45">
        <v>534</v>
      </c>
      <c r="C386" s="45">
        <v>10</v>
      </c>
      <c r="D386" s="45">
        <v>3</v>
      </c>
      <c r="E386" s="45">
        <v>531</v>
      </c>
      <c r="F386" s="97">
        <v>4.9999999999999996E-6</v>
      </c>
      <c r="G386" s="97">
        <v>1.516E-3</v>
      </c>
      <c r="H386" s="77">
        <v>6.7999999999999996E-3</v>
      </c>
      <c r="I386" s="77">
        <v>1E-4</v>
      </c>
      <c r="J386" s="77">
        <v>3.9100000000000003E-2</v>
      </c>
      <c r="K386" s="83" t="s">
        <v>1139</v>
      </c>
      <c r="L386" s="46">
        <v>0.12894730261541554</v>
      </c>
      <c r="M386" s="81">
        <v>0.27586895893734548</v>
      </c>
      <c r="N386" s="86">
        <v>0.29424113487503306</v>
      </c>
      <c r="O386" s="81">
        <v>0.1008138369775569</v>
      </c>
      <c r="P386" s="81">
        <v>0.1099190974885013</v>
      </c>
      <c r="Q386" s="81">
        <v>0.14721161300637201</v>
      </c>
      <c r="R386" s="81">
        <v>7.1945358715191171E-2</v>
      </c>
    </row>
    <row r="387" spans="1:19">
      <c r="A387" s="37" t="s">
        <v>1369</v>
      </c>
      <c r="B387" s="45">
        <v>294</v>
      </c>
      <c r="C387" s="45">
        <v>9</v>
      </c>
      <c r="D387" s="45">
        <v>0</v>
      </c>
      <c r="E387" s="45">
        <v>294</v>
      </c>
      <c r="F387" s="97">
        <v>1.5E-6</v>
      </c>
      <c r="G387" s="97">
        <v>1.588E-3</v>
      </c>
      <c r="H387" s="77">
        <v>5.5399999999999998E-2</v>
      </c>
      <c r="I387" s="77">
        <v>1E-4</v>
      </c>
      <c r="J387" s="77">
        <v>4.82E-2</v>
      </c>
      <c r="K387" s="103" t="s">
        <v>1132</v>
      </c>
      <c r="L387" s="46"/>
      <c r="M387" s="86">
        <v>0.38232304601445954</v>
      </c>
      <c r="N387" s="81">
        <v>0.12564352463630077</v>
      </c>
      <c r="O387" s="81">
        <v>0.15745075264219174</v>
      </c>
      <c r="P387" s="81">
        <v>0.23445055850702182</v>
      </c>
      <c r="Q387" s="81">
        <v>7.5927581899304555E-2</v>
      </c>
      <c r="R387" s="81">
        <v>2.4204536300721492E-2</v>
      </c>
    </row>
    <row r="388" spans="1:19" ht="18">
      <c r="A388" s="37" t="s">
        <v>1370</v>
      </c>
      <c r="B388" s="45">
        <v>168</v>
      </c>
      <c r="C388" s="45">
        <v>4</v>
      </c>
      <c r="D388" s="45">
        <v>2</v>
      </c>
      <c r="E388" s="45">
        <v>166</v>
      </c>
      <c r="F388" s="97">
        <v>3.4999999999999999E-6</v>
      </c>
      <c r="G388" s="97">
        <v>5.7710000000000001E-3</v>
      </c>
      <c r="H388" s="77">
        <v>0.21079999999999999</v>
      </c>
      <c r="I388" s="77">
        <v>1E-4</v>
      </c>
      <c r="J388" s="77">
        <v>0.12740000000000001</v>
      </c>
      <c r="K388" s="88" t="s">
        <v>1155</v>
      </c>
      <c r="L388" s="46">
        <v>1.1328335762739243</v>
      </c>
      <c r="M388" s="81">
        <v>0.23255644733469119</v>
      </c>
      <c r="N388" s="81">
        <v>7.0086119744186132E-2</v>
      </c>
      <c r="O388" s="81">
        <v>0.10570167800675098</v>
      </c>
      <c r="P388" s="86">
        <v>0.40975104499017562</v>
      </c>
      <c r="Q388" s="81">
        <v>0.13638703959390985</v>
      </c>
      <c r="R388" s="81">
        <v>4.5517670330286163E-2</v>
      </c>
    </row>
    <row r="389" spans="1:19">
      <c r="A389" s="37" t="s">
        <v>1371</v>
      </c>
      <c r="B389" s="45">
        <v>51</v>
      </c>
      <c r="C389" s="45">
        <v>2</v>
      </c>
      <c r="D389" s="45">
        <v>0</v>
      </c>
      <c r="E389" s="45">
        <v>51</v>
      </c>
      <c r="F389" s="97">
        <v>5.4209999999999996E-3</v>
      </c>
      <c r="G389" s="97">
        <v>1.9999999999999999E-6</v>
      </c>
      <c r="H389" s="77">
        <v>5.1900000000000002E-2</v>
      </c>
      <c r="I389" s="77">
        <v>0.1071</v>
      </c>
      <c r="J389" s="81">
        <v>26.5152</v>
      </c>
      <c r="K389" s="103" t="s">
        <v>1132</v>
      </c>
      <c r="L389" s="46"/>
      <c r="M389" s="86">
        <v>0.74292737823628496</v>
      </c>
      <c r="N389" s="81">
        <v>7.6544634326985939E-2</v>
      </c>
      <c r="O389" s="81">
        <v>8.6120547160614097E-2</v>
      </c>
      <c r="P389" s="81">
        <v>8.6120461040110216E-2</v>
      </c>
      <c r="Q389" s="81">
        <v>7.6981288949214714E-3</v>
      </c>
      <c r="R389" s="81">
        <v>5.8885034108332893E-4</v>
      </c>
    </row>
    <row r="390" spans="1:19">
      <c r="A390" s="37" t="s">
        <v>1372</v>
      </c>
      <c r="B390" s="45">
        <v>115</v>
      </c>
      <c r="C390" s="45">
        <v>3</v>
      </c>
      <c r="D390" s="45">
        <v>3</v>
      </c>
      <c r="E390" s="45">
        <v>112</v>
      </c>
      <c r="F390" s="97">
        <v>1.9999999999999999E-6</v>
      </c>
      <c r="G390" s="97">
        <v>7.2820000000000003E-3</v>
      </c>
      <c r="H390" s="77">
        <v>6.9800000000000001E-2</v>
      </c>
      <c r="I390" s="77">
        <v>1E-4</v>
      </c>
      <c r="J390" s="77">
        <v>0.14130000000000001</v>
      </c>
      <c r="K390" s="103" t="s">
        <v>1132</v>
      </c>
      <c r="L390" s="46"/>
      <c r="M390" s="86">
        <v>0.48660375447767484</v>
      </c>
      <c r="N390" s="81">
        <v>0.15624337564680274</v>
      </c>
      <c r="O390" s="81">
        <v>0.13138525588228309</v>
      </c>
      <c r="P390" s="81">
        <v>0.16489169952083801</v>
      </c>
      <c r="Q390" s="81">
        <v>4.9337610761128942E-2</v>
      </c>
      <c r="R390" s="81">
        <v>1.1538303711272315E-2</v>
      </c>
    </row>
    <row r="391" spans="1:19">
      <c r="A391" s="37" t="s">
        <v>1373</v>
      </c>
      <c r="B391" s="45">
        <v>132</v>
      </c>
      <c r="C391" s="45">
        <v>4</v>
      </c>
      <c r="D391" s="45">
        <v>2</v>
      </c>
      <c r="E391" s="45">
        <v>130</v>
      </c>
      <c r="F391" s="97">
        <v>5.3454999999999996E-3</v>
      </c>
      <c r="G391" s="97">
        <v>5.0260000000000001E-3</v>
      </c>
      <c r="H391" s="77">
        <v>7.3599999999999999E-2</v>
      </c>
      <c r="I391" s="77">
        <v>0.36770000000000003</v>
      </c>
      <c r="J391" s="77">
        <v>0.12180000000000001</v>
      </c>
      <c r="K391" s="103" t="s">
        <v>1132</v>
      </c>
      <c r="L391" s="46"/>
      <c r="M391" s="86">
        <v>0.39624034937023084</v>
      </c>
      <c r="N391" s="81">
        <v>0.13474454934863941</v>
      </c>
      <c r="O391" s="81">
        <v>0.11287395558723014</v>
      </c>
      <c r="P391" s="81">
        <v>0.2581915519518288</v>
      </c>
      <c r="Q391" s="81">
        <v>7.2841477215317155E-2</v>
      </c>
      <c r="R391" s="81">
        <v>2.5108116526753824E-2</v>
      </c>
    </row>
    <row r="392" spans="1:19">
      <c r="A392" s="37" t="s">
        <v>1374</v>
      </c>
      <c r="B392" s="45">
        <v>141</v>
      </c>
      <c r="C392" s="45">
        <v>4</v>
      </c>
      <c r="D392" s="45">
        <v>0</v>
      </c>
      <c r="E392" s="45">
        <v>141</v>
      </c>
      <c r="F392" s="97">
        <v>0</v>
      </c>
      <c r="G392" s="97">
        <v>9.9999999999999995E-7</v>
      </c>
      <c r="H392" s="77">
        <v>0.15629999999999999</v>
      </c>
      <c r="I392" s="77">
        <v>1E-4</v>
      </c>
      <c r="J392" s="77">
        <v>1E-4</v>
      </c>
      <c r="K392" s="103" t="s">
        <v>1132</v>
      </c>
      <c r="L392" s="46"/>
      <c r="M392" s="86">
        <v>0.45747772101924233</v>
      </c>
      <c r="N392" s="81">
        <v>0.21104886521330077</v>
      </c>
      <c r="O392" s="81">
        <v>0.12814208602614077</v>
      </c>
      <c r="P392" s="81">
        <v>0.12540527533199083</v>
      </c>
      <c r="Q392" s="81">
        <v>5.6638325490951873E-2</v>
      </c>
      <c r="R392" s="81">
        <v>2.1287726918373454E-2</v>
      </c>
    </row>
    <row r="393" spans="1:19">
      <c r="A393" s="37" t="s">
        <v>1375</v>
      </c>
      <c r="B393" s="45">
        <v>71</v>
      </c>
      <c r="C393" s="45">
        <v>4</v>
      </c>
      <c r="D393" s="45">
        <v>0</v>
      </c>
      <c r="E393" s="45">
        <v>71</v>
      </c>
      <c r="F393" s="97">
        <v>3.0000000000000001E-6</v>
      </c>
      <c r="G393" s="97">
        <v>9.0000000000000002E-6</v>
      </c>
      <c r="H393" s="77">
        <v>2.6499999999999999E-2</v>
      </c>
      <c r="I393" s="77">
        <v>1E-4</v>
      </c>
      <c r="J393" s="77">
        <v>1E-4</v>
      </c>
      <c r="K393" s="103" t="s">
        <v>1132</v>
      </c>
      <c r="L393" s="46"/>
      <c r="M393" s="86">
        <v>0.5622707378872025</v>
      </c>
      <c r="N393" s="81">
        <v>0.14133692871813341</v>
      </c>
      <c r="O393" s="81">
        <v>0.12707374729456081</v>
      </c>
      <c r="P393" s="81">
        <v>0.1090933137326075</v>
      </c>
      <c r="Q393" s="81">
        <v>2.5949761894507553E-2</v>
      </c>
      <c r="R393" s="81">
        <v>3.4275510472988185E-2</v>
      </c>
    </row>
    <row r="394" spans="1:19">
      <c r="A394" s="37" t="s">
        <v>1376</v>
      </c>
      <c r="B394" s="45">
        <v>89</v>
      </c>
      <c r="C394" s="45">
        <v>4</v>
      </c>
      <c r="D394" s="45">
        <v>1</v>
      </c>
      <c r="E394" s="45">
        <v>88</v>
      </c>
      <c r="F394" s="97">
        <v>1.1516499999999999E-2</v>
      </c>
      <c r="G394" s="97">
        <v>9.8720000000000006E-3</v>
      </c>
      <c r="H394" s="77">
        <v>0.1275</v>
      </c>
      <c r="I394" s="77">
        <v>0.106</v>
      </c>
      <c r="J394" s="77">
        <v>0.42609999999999998</v>
      </c>
      <c r="K394" s="103" t="s">
        <v>1132</v>
      </c>
      <c r="L394" s="46"/>
      <c r="M394" s="86">
        <v>0.5083908373557372</v>
      </c>
      <c r="N394" s="81">
        <v>0.17805666827241701</v>
      </c>
      <c r="O394" s="81">
        <v>0.13773380329810747</v>
      </c>
      <c r="P394" s="81">
        <v>0.1206105621780006</v>
      </c>
      <c r="Q394" s="81">
        <v>3.7290391502844092E-2</v>
      </c>
      <c r="R394" s="81">
        <v>1.7917737392893561E-2</v>
      </c>
    </row>
    <row r="395" spans="1:19">
      <c r="A395" s="37" t="s">
        <v>1377</v>
      </c>
      <c r="B395" s="45">
        <v>107</v>
      </c>
      <c r="C395" s="45">
        <v>3</v>
      </c>
      <c r="D395" s="45">
        <v>0</v>
      </c>
      <c r="E395" s="45">
        <v>107</v>
      </c>
      <c r="F395" s="97">
        <v>3.0000000000000001E-6</v>
      </c>
      <c r="G395" s="97">
        <v>7.0439999999999999E-3</v>
      </c>
      <c r="H395" s="77">
        <v>4.7800000000000002E-2</v>
      </c>
      <c r="I395" s="77">
        <v>1E-4</v>
      </c>
      <c r="J395" s="77">
        <v>0.1042</v>
      </c>
      <c r="K395" s="103" t="s">
        <v>1132</v>
      </c>
      <c r="L395" s="46"/>
      <c r="M395" s="86">
        <v>0.4401104094866013</v>
      </c>
      <c r="N395" s="81">
        <v>0.14588878737221789</v>
      </c>
      <c r="O395" s="81">
        <v>0.10818152477255916</v>
      </c>
      <c r="P395" s="81">
        <v>0.21834046293913409</v>
      </c>
      <c r="Q395" s="81">
        <v>6.5822334573414354E-2</v>
      </c>
      <c r="R395" s="81">
        <v>2.1656480856073176E-2</v>
      </c>
    </row>
    <row r="396" spans="1:19" ht="18">
      <c r="A396" s="37" t="s">
        <v>1378</v>
      </c>
      <c r="B396" s="45">
        <v>56</v>
      </c>
      <c r="C396" s="45">
        <v>3</v>
      </c>
      <c r="D396" s="45">
        <v>0</v>
      </c>
      <c r="E396" s="45">
        <v>56</v>
      </c>
      <c r="F396" s="97">
        <v>1.5116500000000001E-2</v>
      </c>
      <c r="G396" s="97">
        <v>4.3913000000000001E-2</v>
      </c>
      <c r="H396" s="77">
        <v>0.44919999999999999</v>
      </c>
      <c r="I396" s="77">
        <v>0.40010000000000001</v>
      </c>
      <c r="J396" s="46">
        <v>999</v>
      </c>
      <c r="K396" s="83" t="s">
        <v>1139</v>
      </c>
      <c r="L396" s="46">
        <v>1.543290790823221</v>
      </c>
      <c r="M396" s="81">
        <v>0.25914314235971081</v>
      </c>
      <c r="N396" s="86">
        <v>0.56061028089079801</v>
      </c>
      <c r="O396" s="81">
        <v>7.3934826165830497E-2</v>
      </c>
      <c r="P396" s="81">
        <v>3.7029614250188365E-2</v>
      </c>
      <c r="Q396" s="81">
        <v>6.3039235190849113E-2</v>
      </c>
      <c r="R396" s="81">
        <v>6.2429011426233128E-3</v>
      </c>
    </row>
    <row r="397" spans="1:19">
      <c r="A397" s="37" t="s">
        <v>1379</v>
      </c>
      <c r="B397" s="45">
        <v>59</v>
      </c>
      <c r="C397" s="45">
        <v>2</v>
      </c>
      <c r="D397" s="45">
        <v>0</v>
      </c>
      <c r="E397" s="45">
        <v>59</v>
      </c>
      <c r="F397" s="97">
        <v>1.9999999999999999E-6</v>
      </c>
      <c r="G397" s="97">
        <v>1.6008000000000001E-2</v>
      </c>
      <c r="H397" s="77">
        <v>0.62680000000000002</v>
      </c>
      <c r="I397" s="77">
        <v>1E-4</v>
      </c>
      <c r="J397" s="77">
        <v>0.35420000000000001</v>
      </c>
      <c r="K397" s="103" t="s">
        <v>1132</v>
      </c>
      <c r="L397" s="46"/>
      <c r="M397" s="86">
        <v>0.44269250188397169</v>
      </c>
      <c r="N397" s="81">
        <v>6.1277286518359765E-2</v>
      </c>
      <c r="O397" s="81">
        <v>0.12656148587118207</v>
      </c>
      <c r="P397" s="81">
        <v>0.3199575223732426</v>
      </c>
      <c r="Q397" s="81">
        <v>4.4543840258082501E-2</v>
      </c>
      <c r="R397" s="81">
        <v>4.9673630951615555E-3</v>
      </c>
    </row>
    <row r="398" spans="1:19" ht="18">
      <c r="A398" s="37" t="s">
        <v>1380</v>
      </c>
      <c r="B398" s="45">
        <v>255</v>
      </c>
      <c r="C398" s="45">
        <v>7</v>
      </c>
      <c r="D398" s="45">
        <v>3</v>
      </c>
      <c r="E398" s="45">
        <v>252</v>
      </c>
      <c r="F398" s="97">
        <v>1.5217999999999999E-2</v>
      </c>
      <c r="G398" s="97">
        <v>2.7316E-2</v>
      </c>
      <c r="H398" s="77">
        <v>0.11210000000000001</v>
      </c>
      <c r="I398" s="77">
        <v>0.441</v>
      </c>
      <c r="J398" s="77">
        <v>0.51900000000000002</v>
      </c>
      <c r="K398" s="83" t="s">
        <v>1183</v>
      </c>
      <c r="L398" s="84">
        <v>8.302495299425118</v>
      </c>
      <c r="M398" s="81">
        <v>7.6663066408904105E-3</v>
      </c>
      <c r="N398" s="81">
        <v>8.0246605904666729E-2</v>
      </c>
      <c r="O398" s="81">
        <v>0.18978340858328491</v>
      </c>
      <c r="P398" s="81">
        <v>1.5443056225780771E-2</v>
      </c>
      <c r="Q398" s="86">
        <v>0.48691161406607114</v>
      </c>
      <c r="R398" s="81">
        <v>0.21994900857930608</v>
      </c>
      <c r="S398" s="37" t="s">
        <v>1381</v>
      </c>
    </row>
    <row r="399" spans="1:19">
      <c r="A399" s="37" t="s">
        <v>1382</v>
      </c>
      <c r="B399" s="45">
        <v>161</v>
      </c>
      <c r="C399" s="45">
        <v>5</v>
      </c>
      <c r="D399" s="45">
        <v>0</v>
      </c>
      <c r="E399" s="45">
        <v>161</v>
      </c>
      <c r="F399" s="97">
        <v>4.8690000000000001E-3</v>
      </c>
      <c r="G399" s="97">
        <v>1.4643E-2</v>
      </c>
      <c r="H399" s="77">
        <v>0.2472</v>
      </c>
      <c r="I399" s="77">
        <v>0.2114</v>
      </c>
      <c r="J399" s="77">
        <v>0.28289999999999998</v>
      </c>
      <c r="K399" s="103" t="s">
        <v>1132</v>
      </c>
      <c r="L399" s="46"/>
      <c r="M399" s="86">
        <v>0.50391236691188013</v>
      </c>
      <c r="N399" s="81">
        <v>0.14775405882523779</v>
      </c>
      <c r="O399" s="81">
        <v>0.14709992633231481</v>
      </c>
      <c r="P399" s="81">
        <v>0.14680088236267161</v>
      </c>
      <c r="Q399" s="81">
        <v>4.2060605338921184E-2</v>
      </c>
      <c r="R399" s="81">
        <v>1.2372160228974353E-2</v>
      </c>
    </row>
    <row r="400" spans="1:19">
      <c r="A400" s="37" t="s">
        <v>1383</v>
      </c>
      <c r="B400" s="45">
        <v>107</v>
      </c>
      <c r="C400" s="45">
        <v>3</v>
      </c>
      <c r="D400" s="45">
        <v>0</v>
      </c>
      <c r="E400" s="45">
        <v>107</v>
      </c>
      <c r="F400" s="97">
        <v>1.3469E-2</v>
      </c>
      <c r="G400" s="97">
        <v>1.0632000000000001E-2</v>
      </c>
      <c r="H400" s="77">
        <v>0.20030000000000001</v>
      </c>
      <c r="I400" s="77">
        <v>0.40560000000000002</v>
      </c>
      <c r="J400" s="77">
        <v>0.2339</v>
      </c>
      <c r="K400" s="103" t="s">
        <v>1132</v>
      </c>
      <c r="L400" s="46"/>
      <c r="M400" s="86">
        <v>0.47222941343687136</v>
      </c>
      <c r="N400" s="81">
        <v>0.11492880939703733</v>
      </c>
      <c r="O400" s="81">
        <v>0.20367730189803099</v>
      </c>
      <c r="P400" s="81">
        <v>0.15259126681481167</v>
      </c>
      <c r="Q400" s="81">
        <v>3.6307179307420168E-2</v>
      </c>
      <c r="R400" s="81">
        <v>2.0266029145828566E-2</v>
      </c>
    </row>
    <row r="401" spans="1:19" ht="18">
      <c r="A401" s="37" t="s">
        <v>1384</v>
      </c>
      <c r="B401" s="45">
        <v>211</v>
      </c>
      <c r="C401" s="45">
        <v>7</v>
      </c>
      <c r="D401" s="45">
        <v>0</v>
      </c>
      <c r="E401" s="45">
        <v>211</v>
      </c>
      <c r="F401" s="97">
        <v>6.2319999999999997E-3</v>
      </c>
      <c r="G401" s="97">
        <v>8.6029999999999995E-3</v>
      </c>
      <c r="H401" s="77">
        <v>0.11210000000000001</v>
      </c>
      <c r="I401" s="77">
        <v>0.73709999999999998</v>
      </c>
      <c r="J401" s="77">
        <v>0.22359999999999999</v>
      </c>
      <c r="K401" s="90" t="s">
        <v>1161</v>
      </c>
      <c r="L401" s="46">
        <v>0.61575125538138309</v>
      </c>
      <c r="M401" s="81">
        <v>0.21281179770196951</v>
      </c>
      <c r="N401" s="81">
        <v>8.6329452816528471E-2</v>
      </c>
      <c r="O401" s="81">
        <v>0.23982172239316316</v>
      </c>
      <c r="P401" s="86">
        <v>0.28953721093956547</v>
      </c>
      <c r="Q401" s="81">
        <v>0.13179175351370398</v>
      </c>
      <c r="R401" s="81">
        <v>3.9708062635069478E-2</v>
      </c>
    </row>
    <row r="402" spans="1:19">
      <c r="B402" s="45"/>
      <c r="C402" s="45"/>
      <c r="D402" s="45"/>
      <c r="E402" s="45"/>
      <c r="F402" s="97"/>
      <c r="G402" s="97"/>
      <c r="H402" s="77"/>
      <c r="I402" s="77"/>
      <c r="J402" s="77"/>
      <c r="K402" s="104"/>
      <c r="L402" s="46"/>
      <c r="M402" s="81"/>
      <c r="N402" s="81"/>
      <c r="O402" s="81"/>
      <c r="P402" s="86"/>
      <c r="Q402" s="81"/>
      <c r="R402" s="81"/>
    </row>
    <row r="403" spans="1:19">
      <c r="A403" s="36" t="s">
        <v>1385</v>
      </c>
      <c r="B403" s="45"/>
      <c r="C403" s="45"/>
      <c r="D403" s="45"/>
      <c r="E403" s="45"/>
      <c r="F403" s="45"/>
      <c r="G403" s="92"/>
      <c r="H403" s="93"/>
      <c r="I403" s="92"/>
      <c r="J403" s="92"/>
      <c r="K403" s="92"/>
      <c r="L403" s="46"/>
      <c r="M403" s="92"/>
      <c r="N403" s="93"/>
      <c r="O403" s="92"/>
      <c r="P403" s="93"/>
      <c r="Q403" s="92"/>
      <c r="R403" s="93"/>
      <c r="S403" s="94"/>
    </row>
    <row r="404" spans="1:19">
      <c r="B404" s="105" t="s">
        <v>1386</v>
      </c>
      <c r="C404" s="45"/>
      <c r="D404" s="45"/>
      <c r="E404" s="45"/>
      <c r="F404" s="106" t="s">
        <v>1387</v>
      </c>
      <c r="G404" s="95"/>
      <c r="H404" s="47"/>
      <c r="I404" s="45"/>
      <c r="J404" s="48"/>
      <c r="K404" s="45"/>
      <c r="L404" s="46"/>
      <c r="M404" s="47" t="s">
        <v>1122</v>
      </c>
      <c r="N404" s="45"/>
      <c r="O404" s="45"/>
      <c r="P404" s="45"/>
      <c r="Q404" s="45"/>
      <c r="R404" s="48"/>
    </row>
    <row r="405" spans="1:19">
      <c r="A405" s="49" t="s">
        <v>1123</v>
      </c>
      <c r="B405" s="50" t="s">
        <v>1388</v>
      </c>
      <c r="C405" s="50"/>
      <c r="D405" s="50" t="s">
        <v>1126</v>
      </c>
      <c r="E405" s="50" t="s">
        <v>1127</v>
      </c>
      <c r="F405" s="51" t="s">
        <v>1128</v>
      </c>
      <c r="G405" s="52" t="s">
        <v>147</v>
      </c>
      <c r="H405" s="53"/>
      <c r="I405" s="54"/>
      <c r="J405" s="55"/>
      <c r="K405" s="57" t="s">
        <v>1130</v>
      </c>
      <c r="L405" s="57" t="s">
        <v>1131</v>
      </c>
      <c r="M405" s="58" t="s">
        <v>1132</v>
      </c>
      <c r="N405" s="59" t="s">
        <v>717</v>
      </c>
      <c r="O405" s="59" t="s">
        <v>1133</v>
      </c>
      <c r="P405" s="59" t="s">
        <v>1134</v>
      </c>
      <c r="Q405" s="59" t="s">
        <v>1135</v>
      </c>
      <c r="R405" s="60" t="s">
        <v>1136</v>
      </c>
    </row>
    <row r="406" spans="1:19" ht="18">
      <c r="A406" s="61" t="s">
        <v>1389</v>
      </c>
      <c r="B406" s="62">
        <v>4148</v>
      </c>
      <c r="C406" s="62"/>
      <c r="D406" s="62">
        <v>77</v>
      </c>
      <c r="E406" s="62">
        <v>4071</v>
      </c>
      <c r="F406" s="66">
        <v>3.4548250000000003E-2</v>
      </c>
      <c r="G406" s="66">
        <v>5.7078687499999899E-2</v>
      </c>
      <c r="H406" s="66"/>
      <c r="I406" s="66"/>
      <c r="J406" s="66"/>
      <c r="K406" s="68" t="s">
        <v>1183</v>
      </c>
      <c r="L406" s="69">
        <v>36.048272842210281</v>
      </c>
      <c r="M406" s="72">
        <v>8.8031134142957118E-9</v>
      </c>
      <c r="N406" s="72">
        <v>0.18772562373173013</v>
      </c>
      <c r="O406" s="72">
        <v>6.9292490737339202E-3</v>
      </c>
      <c r="P406" s="72">
        <v>4.9608481670742601E-6</v>
      </c>
      <c r="Q406" s="71">
        <v>0.59213302801929202</v>
      </c>
      <c r="R406" s="72">
        <v>0.21320712952396351</v>
      </c>
    </row>
    <row r="407" spans="1:19" ht="18">
      <c r="A407" s="37" t="s">
        <v>1390</v>
      </c>
      <c r="B407" s="45">
        <v>990</v>
      </c>
      <c r="C407" s="45"/>
      <c r="D407" s="45">
        <v>31</v>
      </c>
      <c r="E407" s="45">
        <v>959</v>
      </c>
      <c r="F407" s="107">
        <v>2.8299999999999999E-2</v>
      </c>
      <c r="G407" s="107">
        <v>6.6400000000000001E-2</v>
      </c>
      <c r="H407" s="77"/>
      <c r="I407" s="77"/>
      <c r="J407" s="77"/>
      <c r="K407" s="83" t="s">
        <v>1139</v>
      </c>
      <c r="L407" s="84">
        <v>11.63194555861628</v>
      </c>
      <c r="M407" s="81">
        <v>1.3674548731437909E-3</v>
      </c>
      <c r="N407" s="86">
        <v>0.45894208909348161</v>
      </c>
      <c r="O407" s="81">
        <v>2.3724850296960844E-2</v>
      </c>
      <c r="P407" s="81">
        <v>1.8835118404679559E-3</v>
      </c>
      <c r="Q407" s="81">
        <v>0.39094540045081294</v>
      </c>
      <c r="R407" s="81">
        <v>0.12313669344513295</v>
      </c>
    </row>
    <row r="408" spans="1:19" ht="18">
      <c r="A408" s="37" t="s">
        <v>1391</v>
      </c>
      <c r="B408" s="45">
        <v>1608</v>
      </c>
      <c r="C408" s="45"/>
      <c r="D408" s="45">
        <v>26</v>
      </c>
      <c r="E408" s="45">
        <v>1582</v>
      </c>
      <c r="F408" s="107">
        <v>3.4000000000000002E-2</v>
      </c>
      <c r="G408" s="107">
        <v>4.4699999999999997E-2</v>
      </c>
      <c r="H408" s="77"/>
      <c r="I408" s="77"/>
      <c r="J408" s="77"/>
      <c r="K408" s="83" t="s">
        <v>1139</v>
      </c>
      <c r="L408" s="46">
        <v>1.8254423584457982</v>
      </c>
      <c r="M408" s="81">
        <v>0.12672576652004702</v>
      </c>
      <c r="N408" s="86">
        <v>0.31568554653912517</v>
      </c>
      <c r="O408" s="81">
        <v>0.28467398472384764</v>
      </c>
      <c r="P408" s="81">
        <v>4.4215332242636865E-2</v>
      </c>
      <c r="Q408" s="81">
        <v>0.16970763318273005</v>
      </c>
      <c r="R408" s="81">
        <v>5.8991736791613174E-2</v>
      </c>
    </row>
    <row r="409" spans="1:19" ht="18">
      <c r="A409" s="37" t="s">
        <v>1392</v>
      </c>
      <c r="B409" s="45">
        <v>1550</v>
      </c>
      <c r="C409" s="45"/>
      <c r="D409" s="45">
        <v>20</v>
      </c>
      <c r="E409" s="45">
        <v>1530</v>
      </c>
      <c r="F409" s="107">
        <v>4.9099999999999998E-2</v>
      </c>
      <c r="G409" s="107">
        <v>7.5399999999999995E-2</v>
      </c>
      <c r="H409" s="77"/>
      <c r="I409" s="77"/>
      <c r="J409" s="77"/>
      <c r="K409" s="83" t="s">
        <v>1139</v>
      </c>
      <c r="L409" s="84">
        <v>6.5796365559908736</v>
      </c>
      <c r="M409" s="81">
        <v>1.440744900707786E-2</v>
      </c>
      <c r="N409" s="86">
        <v>0.38666691705422107</v>
      </c>
      <c r="O409" s="81">
        <v>0.17055718612568929</v>
      </c>
      <c r="P409" s="81">
        <v>8.4713950585363943E-9</v>
      </c>
      <c r="Q409" s="81">
        <v>0.31803798217382445</v>
      </c>
      <c r="R409" s="81">
        <v>0.11033045716779216</v>
      </c>
    </row>
    <row r="410" spans="1:19">
      <c r="B410" s="45"/>
      <c r="C410" s="45"/>
      <c r="D410" s="45"/>
      <c r="E410" s="45"/>
      <c r="F410" s="97"/>
      <c r="G410" s="97"/>
      <c r="H410" s="77"/>
      <c r="I410" s="77"/>
      <c r="J410" s="77"/>
      <c r="K410" s="45"/>
      <c r="L410" s="46"/>
      <c r="M410" s="81"/>
      <c r="N410" s="81"/>
      <c r="O410" s="81"/>
      <c r="P410" s="81"/>
      <c r="Q410" s="81"/>
      <c r="R410" s="81"/>
    </row>
    <row r="411" spans="1:19">
      <c r="A411" s="36" t="s">
        <v>1393</v>
      </c>
      <c r="B411" s="45"/>
      <c r="C411" s="45"/>
      <c r="D411" s="45"/>
      <c r="E411" s="45"/>
      <c r="F411" s="45"/>
      <c r="G411" s="92"/>
      <c r="H411" s="93"/>
      <c r="I411" s="92"/>
      <c r="J411" s="92"/>
      <c r="K411" s="92"/>
      <c r="L411" s="46"/>
      <c r="M411" s="92"/>
      <c r="N411" s="93"/>
      <c r="O411" s="92"/>
      <c r="P411" s="93"/>
      <c r="Q411" s="92"/>
      <c r="R411" s="93"/>
      <c r="S411" s="94"/>
    </row>
    <row r="412" spans="1:19">
      <c r="B412" s="45"/>
      <c r="C412" s="45"/>
      <c r="D412" s="45"/>
      <c r="E412" s="45"/>
      <c r="F412" s="47" t="s">
        <v>1120</v>
      </c>
      <c r="G412" s="95"/>
      <c r="H412" s="47" t="s">
        <v>1121</v>
      </c>
      <c r="I412" s="45"/>
      <c r="J412" s="48"/>
      <c r="K412" s="45"/>
      <c r="L412" s="46"/>
      <c r="M412" s="47" t="s">
        <v>1122</v>
      </c>
      <c r="N412" s="45"/>
      <c r="O412" s="45"/>
      <c r="P412" s="45"/>
      <c r="Q412" s="45"/>
      <c r="R412" s="48"/>
    </row>
    <row r="413" spans="1:19">
      <c r="A413" s="49" t="s">
        <v>1123</v>
      </c>
      <c r="B413" s="50" t="s">
        <v>1124</v>
      </c>
      <c r="C413" s="50" t="s">
        <v>1125</v>
      </c>
      <c r="D413" s="50" t="s">
        <v>1126</v>
      </c>
      <c r="E413" s="50" t="s">
        <v>1127</v>
      </c>
      <c r="F413" s="51" t="s">
        <v>1128</v>
      </c>
      <c r="G413" s="52" t="s">
        <v>147</v>
      </c>
      <c r="H413" s="53" t="s">
        <v>1129</v>
      </c>
      <c r="I413" s="54" t="s">
        <v>1128</v>
      </c>
      <c r="J413" s="55" t="s">
        <v>147</v>
      </c>
      <c r="K413" s="57" t="s">
        <v>1130</v>
      </c>
      <c r="L413" s="57" t="s">
        <v>1131</v>
      </c>
      <c r="M413" s="58" t="s">
        <v>1132</v>
      </c>
      <c r="N413" s="59" t="s">
        <v>717</v>
      </c>
      <c r="O413" s="59" t="s">
        <v>1133</v>
      </c>
      <c r="P413" s="59" t="s">
        <v>1134</v>
      </c>
      <c r="Q413" s="59" t="s">
        <v>1135</v>
      </c>
      <c r="R413" s="60" t="s">
        <v>1136</v>
      </c>
    </row>
    <row r="414" spans="1:19" ht="18">
      <c r="A414" s="61" t="s">
        <v>1394</v>
      </c>
      <c r="B414" s="62">
        <v>6434</v>
      </c>
      <c r="C414" s="62">
        <v>153</v>
      </c>
      <c r="D414" s="62">
        <v>140</v>
      </c>
      <c r="E414" s="62">
        <v>6294</v>
      </c>
      <c r="F414" s="96">
        <v>7.0010000000000003E-3</v>
      </c>
      <c r="G414" s="96">
        <v>9.2689999999999995E-3</v>
      </c>
      <c r="H414" s="66">
        <v>0.2482</v>
      </c>
      <c r="I414" s="66">
        <v>0.2586</v>
      </c>
      <c r="J414" s="66">
        <v>0.36720000000000003</v>
      </c>
      <c r="K414" s="68" t="s">
        <v>1139</v>
      </c>
      <c r="L414" s="69">
        <v>5.6375172642292455</v>
      </c>
      <c r="M414" s="72">
        <v>3.1560851028788084E-2</v>
      </c>
      <c r="N414" s="71">
        <v>0.5288347986256029</v>
      </c>
      <c r="O414" s="72">
        <v>0.12496717379281966</v>
      </c>
      <c r="P414" s="72">
        <v>1.1574774210772966E-2</v>
      </c>
      <c r="Q414" s="72">
        <v>0.20298280505601507</v>
      </c>
      <c r="R414" s="72">
        <v>0.10007959728600144</v>
      </c>
    </row>
    <row r="415" spans="1:19">
      <c r="A415" s="37" t="s">
        <v>1395</v>
      </c>
      <c r="B415" s="45">
        <v>263</v>
      </c>
      <c r="C415" s="45">
        <v>4</v>
      </c>
      <c r="D415" s="45">
        <v>8</v>
      </c>
      <c r="E415" s="45">
        <v>255</v>
      </c>
      <c r="F415" s="97">
        <v>5.5174999999999998E-3</v>
      </c>
      <c r="G415" s="97">
        <v>7.1590000000000004E-3</v>
      </c>
      <c r="H415" s="77">
        <v>0.15820000000000001</v>
      </c>
      <c r="I415" s="77">
        <v>0.62309999999999999</v>
      </c>
      <c r="J415" s="77">
        <v>0.16569999999999999</v>
      </c>
      <c r="K415" s="45" t="s">
        <v>1132</v>
      </c>
      <c r="L415" s="46"/>
      <c r="M415" s="86">
        <v>0.26592279353345716</v>
      </c>
      <c r="N415" s="81">
        <v>8.4462100514387753E-2</v>
      </c>
      <c r="O415" s="81">
        <v>0.24541555562621664</v>
      </c>
      <c r="P415" s="81">
        <v>0.20082882315550901</v>
      </c>
      <c r="Q415" s="81">
        <v>6.320242162442552E-2</v>
      </c>
      <c r="R415" s="81">
        <v>0.1401683055460039</v>
      </c>
    </row>
    <row r="416" spans="1:19" ht="18">
      <c r="A416" s="37" t="s">
        <v>1396</v>
      </c>
      <c r="B416" s="45">
        <v>406</v>
      </c>
      <c r="C416" s="45">
        <v>11</v>
      </c>
      <c r="D416" s="45">
        <v>3</v>
      </c>
      <c r="E416" s="45">
        <v>403</v>
      </c>
      <c r="F416" s="97">
        <v>4.7194999999999997E-3</v>
      </c>
      <c r="G416" s="97">
        <v>5.718E-3</v>
      </c>
      <c r="H416" s="77">
        <v>0.1376</v>
      </c>
      <c r="I416" s="77">
        <v>0.191</v>
      </c>
      <c r="J416" s="77">
        <v>1.2931999999999999</v>
      </c>
      <c r="K416" s="83" t="s">
        <v>1139</v>
      </c>
      <c r="L416" s="84">
        <v>3.3498080352601391</v>
      </c>
      <c r="M416" s="81">
        <v>9.5915108415938158E-2</v>
      </c>
      <c r="N416" s="86">
        <v>0.51202196809327827</v>
      </c>
      <c r="O416" s="81">
        <v>8.7414618688023998E-2</v>
      </c>
      <c r="P416" s="81">
        <v>3.6318328476501238E-2</v>
      </c>
      <c r="Q416" s="81">
        <v>0.19762785171507291</v>
      </c>
      <c r="R416" s="81">
        <v>7.0702124611185413E-2</v>
      </c>
    </row>
    <row r="417" spans="1:18">
      <c r="A417" s="37" t="s">
        <v>1397</v>
      </c>
      <c r="B417" s="45">
        <v>129</v>
      </c>
      <c r="C417" s="45">
        <v>3</v>
      </c>
      <c r="D417" s="45">
        <v>8</v>
      </c>
      <c r="E417" s="45">
        <v>121</v>
      </c>
      <c r="F417" s="97">
        <v>2.1309000000000002E-2</v>
      </c>
      <c r="G417" s="97">
        <v>7.4840000000000002E-3</v>
      </c>
      <c r="H417" s="77">
        <v>0.20619999999999999</v>
      </c>
      <c r="I417" s="77">
        <v>0.29149999999999998</v>
      </c>
      <c r="J417" s="77">
        <v>0.1898</v>
      </c>
      <c r="K417" s="45" t="s">
        <v>1132</v>
      </c>
      <c r="L417" s="46"/>
      <c r="M417" s="86">
        <v>0.51541853185204267</v>
      </c>
      <c r="N417" s="81">
        <v>0.13479351416265734</v>
      </c>
      <c r="O417" s="81">
        <v>0.1369164769757456</v>
      </c>
      <c r="P417" s="81">
        <v>0.15771759854058173</v>
      </c>
      <c r="Q417" s="81">
        <v>3.9742800004729587E-2</v>
      </c>
      <c r="R417" s="81">
        <v>1.5411078464243137E-2</v>
      </c>
    </row>
    <row r="418" spans="1:18">
      <c r="A418" s="37" t="s">
        <v>1398</v>
      </c>
      <c r="B418" s="45">
        <v>233</v>
      </c>
      <c r="C418" s="45">
        <v>5</v>
      </c>
      <c r="D418" s="45">
        <v>0</v>
      </c>
      <c r="E418" s="45">
        <v>233</v>
      </c>
      <c r="F418" s="97">
        <v>7.3654999999999997E-3</v>
      </c>
      <c r="G418" s="97">
        <v>5.548E-3</v>
      </c>
      <c r="H418" s="77">
        <v>0.10730000000000001</v>
      </c>
      <c r="I418" s="77">
        <v>0.1464</v>
      </c>
      <c r="J418" s="77">
        <v>0.32200000000000001</v>
      </c>
      <c r="K418" s="45" t="s">
        <v>1132</v>
      </c>
      <c r="L418" s="46"/>
      <c r="M418" s="86">
        <v>0.37434252287764735</v>
      </c>
      <c r="N418" s="81">
        <v>0.21756347785805458</v>
      </c>
      <c r="O418" s="81">
        <v>0.18426052633728171</v>
      </c>
      <c r="P418" s="81">
        <v>0.12367184670555949</v>
      </c>
      <c r="Q418" s="81">
        <v>7.6725002493200828E-2</v>
      </c>
      <c r="R418" s="81">
        <v>2.3436623728256001E-2</v>
      </c>
    </row>
    <row r="419" spans="1:18" ht="18">
      <c r="A419" s="37" t="s">
        <v>1399</v>
      </c>
      <c r="B419" s="45">
        <v>372</v>
      </c>
      <c r="C419" s="45">
        <v>11</v>
      </c>
      <c r="D419" s="45">
        <v>0</v>
      </c>
      <c r="E419" s="45">
        <v>372</v>
      </c>
      <c r="F419" s="97">
        <v>2.8614999999999999E-3</v>
      </c>
      <c r="G419" s="97">
        <v>8.9589999999999999E-3</v>
      </c>
      <c r="H419" s="77">
        <v>0.2833</v>
      </c>
      <c r="I419" s="77">
        <v>0.13789999999999999</v>
      </c>
      <c r="J419" s="77">
        <v>2.3054000000000001</v>
      </c>
      <c r="K419" s="83" t="s">
        <v>1139</v>
      </c>
      <c r="L419" s="84">
        <v>3.8959148068752256</v>
      </c>
      <c r="M419" s="81">
        <v>6.8919955997168103E-2</v>
      </c>
      <c r="N419" s="86">
        <v>0.48342838045686659</v>
      </c>
      <c r="O419" s="81">
        <v>2.8848880170920778E-2</v>
      </c>
      <c r="P419" s="81">
        <v>5.1151978736994765E-2</v>
      </c>
      <c r="Q419" s="81">
        <v>0.27622794965232395</v>
      </c>
      <c r="R419" s="81">
        <v>9.1422854985725832E-2</v>
      </c>
    </row>
    <row r="420" spans="1:18">
      <c r="A420" s="37" t="s">
        <v>1400</v>
      </c>
      <c r="B420" s="45">
        <v>197</v>
      </c>
      <c r="C420" s="45">
        <v>7</v>
      </c>
      <c r="D420" s="45">
        <v>0</v>
      </c>
      <c r="E420" s="45">
        <v>197</v>
      </c>
      <c r="F420" s="97">
        <v>3.8425E-3</v>
      </c>
      <c r="G420" s="97">
        <v>9.2309999999999996E-3</v>
      </c>
      <c r="H420" s="77">
        <v>0.13350000000000001</v>
      </c>
      <c r="I420" s="77">
        <v>0.69679999999999997</v>
      </c>
      <c r="J420" s="77">
        <v>0.34129999999999999</v>
      </c>
      <c r="K420" s="45" t="s">
        <v>1132</v>
      </c>
      <c r="L420" s="46"/>
      <c r="M420" s="86">
        <v>0.29588027977257653</v>
      </c>
      <c r="N420" s="81">
        <v>0.13391373402258699</v>
      </c>
      <c r="O420" s="81">
        <v>0.27797573249236279</v>
      </c>
      <c r="P420" s="81">
        <v>0.17017048997186512</v>
      </c>
      <c r="Q420" s="81">
        <v>9.4356551605571659E-2</v>
      </c>
      <c r="R420" s="81">
        <v>2.7703212135036816E-2</v>
      </c>
    </row>
    <row r="421" spans="1:18" ht="18">
      <c r="A421" s="37" t="s">
        <v>1401</v>
      </c>
      <c r="B421" s="45">
        <v>184</v>
      </c>
      <c r="C421" s="45">
        <v>6</v>
      </c>
      <c r="D421" s="45">
        <v>3</v>
      </c>
      <c r="E421" s="45">
        <v>181</v>
      </c>
      <c r="F421" s="97">
        <v>1.2554999999999998E-2</v>
      </c>
      <c r="G421" s="97">
        <v>1.1631000000000001E-2</v>
      </c>
      <c r="H421" s="77">
        <v>0.18049999999999999</v>
      </c>
      <c r="I421" s="77">
        <v>0.33460000000000001</v>
      </c>
      <c r="J421" s="46">
        <v>999</v>
      </c>
      <c r="K421" s="83" t="s">
        <v>1139</v>
      </c>
      <c r="L421" s="84">
        <v>4.6923479437377864</v>
      </c>
      <c r="M421" s="81">
        <v>4.874359281893724E-2</v>
      </c>
      <c r="N421" s="86">
        <v>0.50915257768142486</v>
      </c>
      <c r="O421" s="81">
        <v>0.12798802838712922</v>
      </c>
      <c r="P421" s="81">
        <v>2.1468843215313966E-2</v>
      </c>
      <c r="Q421" s="81">
        <v>0.22743812734934135</v>
      </c>
      <c r="R421" s="81">
        <v>6.5208830547853383E-2</v>
      </c>
    </row>
    <row r="422" spans="1:18">
      <c r="A422" s="37" t="s">
        <v>1402</v>
      </c>
      <c r="B422" s="45">
        <v>143</v>
      </c>
      <c r="C422" s="45">
        <v>2</v>
      </c>
      <c r="D422" s="45">
        <v>0</v>
      </c>
      <c r="E422" s="45">
        <v>143</v>
      </c>
      <c r="F422" s="97">
        <v>8.3789999999999993E-3</v>
      </c>
      <c r="G422" s="97">
        <v>5.4149999999999997E-3</v>
      </c>
      <c r="H422" s="77">
        <v>7.8700000000000006E-2</v>
      </c>
      <c r="I422" s="77">
        <v>0.28849999999999998</v>
      </c>
      <c r="J422" s="77">
        <v>5.6800000000000003E-2</v>
      </c>
      <c r="K422" s="45" t="s">
        <v>1132</v>
      </c>
      <c r="L422" s="46"/>
      <c r="M422" s="86">
        <v>0.56574051950785831</v>
      </c>
      <c r="N422" s="81">
        <v>3.2811821816988669E-4</v>
      </c>
      <c r="O422" s="81">
        <v>3.110594808628372E-6</v>
      </c>
      <c r="P422" s="81">
        <v>0.3178433609243842</v>
      </c>
      <c r="Q422" s="81">
        <v>9.178750429646225E-2</v>
      </c>
      <c r="R422" s="81">
        <v>2.4297386458316625E-2</v>
      </c>
    </row>
    <row r="423" spans="1:18" ht="18">
      <c r="A423" s="37" t="s">
        <v>1403</v>
      </c>
      <c r="B423" s="45">
        <v>128</v>
      </c>
      <c r="C423" s="45">
        <v>3</v>
      </c>
      <c r="D423" s="45">
        <v>0</v>
      </c>
      <c r="E423" s="45">
        <v>128</v>
      </c>
      <c r="F423" s="97">
        <v>9.471499999999999E-3</v>
      </c>
      <c r="G423" s="97">
        <v>0</v>
      </c>
      <c r="H423" s="77">
        <v>1E-4</v>
      </c>
      <c r="I423" s="77">
        <v>0.1042</v>
      </c>
      <c r="J423" s="77">
        <v>1E-4</v>
      </c>
      <c r="K423" s="90" t="s">
        <v>1161</v>
      </c>
      <c r="L423" s="84">
        <v>6.8660785372646842</v>
      </c>
      <c r="M423" s="81">
        <v>1.3662332095956551E-2</v>
      </c>
      <c r="N423" s="81">
        <v>3.6084302091123374E-3</v>
      </c>
      <c r="O423" s="81">
        <v>0.42312761872216076</v>
      </c>
      <c r="P423" s="86">
        <v>0.42313100375664209</v>
      </c>
      <c r="Q423" s="81">
        <v>0.10905859815963369</v>
      </c>
      <c r="R423" s="81">
        <v>2.7412017056494466E-2</v>
      </c>
    </row>
    <row r="424" spans="1:18">
      <c r="A424" s="37" t="s">
        <v>1404</v>
      </c>
      <c r="B424" s="45">
        <v>246</v>
      </c>
      <c r="C424" s="45">
        <v>8</v>
      </c>
      <c r="D424" s="45">
        <v>9</v>
      </c>
      <c r="E424" s="45">
        <v>237</v>
      </c>
      <c r="F424" s="97">
        <v>1.2802000000000001E-2</v>
      </c>
      <c r="G424" s="97">
        <v>1.1991E-2</v>
      </c>
      <c r="H424" s="77">
        <v>0.24729999999999999</v>
      </c>
      <c r="I424" s="77">
        <v>0.28010000000000002</v>
      </c>
      <c r="J424" s="77">
        <v>0.54139999999999999</v>
      </c>
      <c r="K424" s="45" t="s">
        <v>1132</v>
      </c>
      <c r="L424" s="46"/>
      <c r="M424" s="86">
        <v>0.40036739411541705</v>
      </c>
      <c r="N424" s="81">
        <v>0.21735261165054609</v>
      </c>
      <c r="O424" s="81">
        <v>0.16566024485691602</v>
      </c>
      <c r="P424" s="81">
        <v>0.12648427260918554</v>
      </c>
      <c r="Q424" s="81">
        <v>6.8966364019376059E-2</v>
      </c>
      <c r="R424" s="81">
        <v>2.116911274855927E-2</v>
      </c>
    </row>
    <row r="425" spans="1:18">
      <c r="A425" s="37" t="s">
        <v>1405</v>
      </c>
      <c r="B425" s="45">
        <v>142</v>
      </c>
      <c r="C425" s="45">
        <v>3</v>
      </c>
      <c r="D425" s="45">
        <v>8</v>
      </c>
      <c r="E425" s="45">
        <v>134</v>
      </c>
      <c r="F425" s="97">
        <v>3.0000000000000001E-6</v>
      </c>
      <c r="G425" s="97">
        <v>2.8110000000000001E-3</v>
      </c>
      <c r="H425" s="77">
        <v>5.0200000000000002E-2</v>
      </c>
      <c r="I425" s="77">
        <v>1E-4</v>
      </c>
      <c r="J425" s="77">
        <v>3.2099999999999997E-2</v>
      </c>
      <c r="K425" s="45" t="s">
        <v>1132</v>
      </c>
      <c r="L425" s="46"/>
      <c r="M425" s="86">
        <v>0.36086761805690326</v>
      </c>
      <c r="N425" s="81">
        <v>0.10129392837585885</v>
      </c>
      <c r="O425" s="81">
        <v>0.2070049016386237</v>
      </c>
      <c r="P425" s="81">
        <v>0.23607214852620206</v>
      </c>
      <c r="Q425" s="81">
        <v>6.684285811785573E-2</v>
      </c>
      <c r="R425" s="81">
        <v>2.7918545284556315E-2</v>
      </c>
    </row>
    <row r="426" spans="1:18" ht="18">
      <c r="A426" s="37" t="s">
        <v>1406</v>
      </c>
      <c r="B426" s="45">
        <v>137</v>
      </c>
      <c r="C426" s="45">
        <v>2</v>
      </c>
      <c r="D426" s="45">
        <v>0</v>
      </c>
      <c r="E426" s="45">
        <v>137</v>
      </c>
      <c r="F426" s="97">
        <v>2.245E-3</v>
      </c>
      <c r="G426" s="97">
        <v>1.9999999999999999E-6</v>
      </c>
      <c r="H426" s="77">
        <v>1E-4</v>
      </c>
      <c r="I426" s="77">
        <v>0.1804</v>
      </c>
      <c r="J426" s="77">
        <v>1E-4</v>
      </c>
      <c r="K426" s="90" t="s">
        <v>1161</v>
      </c>
      <c r="L426" s="46">
        <v>1.1907461904761476</v>
      </c>
      <c r="M426" s="81">
        <v>0.21981685084050973</v>
      </c>
      <c r="N426" s="81">
        <v>6.7767030352863578E-2</v>
      </c>
      <c r="O426" s="81">
        <v>0.18052744186198777</v>
      </c>
      <c r="P426" s="86">
        <v>0.39868347195749088</v>
      </c>
      <c r="Q426" s="81">
        <v>0.10577257659243276</v>
      </c>
      <c r="R426" s="81">
        <v>2.7432628394715313E-2</v>
      </c>
    </row>
    <row r="427" spans="1:18">
      <c r="A427" s="37" t="s">
        <v>1407</v>
      </c>
      <c r="B427" s="45">
        <v>190</v>
      </c>
      <c r="C427" s="45">
        <v>6</v>
      </c>
      <c r="D427" s="45">
        <v>0</v>
      </c>
      <c r="E427" s="45">
        <v>190</v>
      </c>
      <c r="F427" s="97">
        <v>8.071E-3</v>
      </c>
      <c r="G427" s="97">
        <v>5.6280000000000002E-3</v>
      </c>
      <c r="H427" s="77">
        <v>0.28470000000000001</v>
      </c>
      <c r="I427" s="77">
        <v>0.3604</v>
      </c>
      <c r="J427" s="77">
        <v>0.29799999999999999</v>
      </c>
      <c r="K427" s="45" t="s">
        <v>1132</v>
      </c>
      <c r="L427" s="46"/>
      <c r="M427" s="86">
        <v>0.49041403798047589</v>
      </c>
      <c r="N427" s="81">
        <v>0.14676806881002658</v>
      </c>
      <c r="O427" s="81">
        <v>0.1513799009553542</v>
      </c>
      <c r="P427" s="81">
        <v>0.15308963164423964</v>
      </c>
      <c r="Q427" s="81">
        <v>4.5204441489126043E-2</v>
      </c>
      <c r="R427" s="81">
        <v>1.3143919120777668E-2</v>
      </c>
    </row>
    <row r="428" spans="1:18">
      <c r="A428" s="37" t="s">
        <v>1408</v>
      </c>
      <c r="B428" s="45">
        <v>239</v>
      </c>
      <c r="C428" s="45">
        <v>7</v>
      </c>
      <c r="D428" s="45">
        <v>6</v>
      </c>
      <c r="E428" s="45">
        <v>233</v>
      </c>
      <c r="F428" s="97">
        <v>4.2164999999999998E-3</v>
      </c>
      <c r="G428" s="97">
        <v>2.0853E-2</v>
      </c>
      <c r="H428" s="77">
        <v>9.9000000000000005E-2</v>
      </c>
      <c r="I428" s="77">
        <v>5.4399999999999997E-2</v>
      </c>
      <c r="J428" s="77">
        <v>0.1966</v>
      </c>
      <c r="K428" s="45" t="s">
        <v>1132</v>
      </c>
      <c r="L428" s="46"/>
      <c r="M428" s="86">
        <v>0.3466260993855545</v>
      </c>
      <c r="N428" s="81">
        <v>0.24987783062547786</v>
      </c>
      <c r="O428" s="81">
        <v>0.13633909402205949</v>
      </c>
      <c r="P428" s="81">
        <v>0.13450779071855984</v>
      </c>
      <c r="Q428" s="81">
        <v>0.10160727061492665</v>
      </c>
      <c r="R428" s="81">
        <v>3.1041914633421663E-2</v>
      </c>
    </row>
    <row r="429" spans="1:18">
      <c r="A429" s="37" t="s">
        <v>1409</v>
      </c>
      <c r="B429" s="45">
        <v>138</v>
      </c>
      <c r="C429" s="45">
        <v>6</v>
      </c>
      <c r="D429" s="45">
        <v>8</v>
      </c>
      <c r="E429" s="45">
        <v>130</v>
      </c>
      <c r="F429" s="97">
        <v>1.1332499999999999E-2</v>
      </c>
      <c r="G429" s="97">
        <v>2.0042999999999998E-2</v>
      </c>
      <c r="H429" s="77">
        <v>0.42499999999999999</v>
      </c>
      <c r="I429" s="77">
        <v>0.29449999999999998</v>
      </c>
      <c r="J429" s="77">
        <v>1.0091000000000001</v>
      </c>
      <c r="K429" s="45" t="s">
        <v>1132</v>
      </c>
      <c r="L429" s="46"/>
      <c r="M429" s="86">
        <v>0.43148721404204793</v>
      </c>
      <c r="N429" s="81">
        <v>0.21156423575731595</v>
      </c>
      <c r="O429" s="81">
        <v>0.11502386948202366</v>
      </c>
      <c r="P429" s="81">
        <v>0.14600832892880178</v>
      </c>
      <c r="Q429" s="81">
        <v>6.149245249363694E-2</v>
      </c>
      <c r="R429" s="81">
        <v>3.4423899296173947E-2</v>
      </c>
    </row>
    <row r="430" spans="1:18" ht="18">
      <c r="A430" s="37" t="s">
        <v>1410</v>
      </c>
      <c r="B430" s="45">
        <v>87</v>
      </c>
      <c r="C430" s="45">
        <v>2</v>
      </c>
      <c r="D430" s="45">
        <v>0</v>
      </c>
      <c r="E430" s="45">
        <v>87</v>
      </c>
      <c r="F430" s="97">
        <v>2.9414999999999997E-3</v>
      </c>
      <c r="G430" s="97">
        <v>2.5832000000000001E-2</v>
      </c>
      <c r="H430" s="77">
        <v>3.5400000000000001E-2</v>
      </c>
      <c r="I430" s="77">
        <v>2.1899999999999999E-2</v>
      </c>
      <c r="J430" s="46">
        <v>502.64670000000001</v>
      </c>
      <c r="K430" s="83" t="s">
        <v>1139</v>
      </c>
      <c r="L430" s="84">
        <v>5.6071953540373443</v>
      </c>
      <c r="M430" s="81">
        <v>4.3501664571974435E-2</v>
      </c>
      <c r="N430" s="86">
        <v>0.71794781144993003</v>
      </c>
      <c r="O430" s="81">
        <v>3.3963176052405813E-2</v>
      </c>
      <c r="P430" s="81">
        <v>1.6659037807243808E-2</v>
      </c>
      <c r="Q430" s="81">
        <v>0.15744209256302438</v>
      </c>
      <c r="R430" s="81">
        <v>3.04862175554215E-2</v>
      </c>
    </row>
    <row r="431" spans="1:18">
      <c r="A431" s="37" t="s">
        <v>1411</v>
      </c>
      <c r="B431" s="45">
        <v>340</v>
      </c>
      <c r="C431" s="45">
        <v>8</v>
      </c>
      <c r="D431" s="45">
        <v>10</v>
      </c>
      <c r="E431" s="45">
        <v>330</v>
      </c>
      <c r="F431" s="97">
        <v>3.6410000000000001E-3</v>
      </c>
      <c r="G431" s="97">
        <v>4.9059999999999998E-3</v>
      </c>
      <c r="H431" s="77">
        <v>0.30470000000000003</v>
      </c>
      <c r="I431" s="77">
        <v>0.25419999999999998</v>
      </c>
      <c r="J431" s="77">
        <v>0.15870000000000001</v>
      </c>
      <c r="K431" s="45" t="s">
        <v>1132</v>
      </c>
      <c r="L431" s="46"/>
      <c r="M431" s="86">
        <v>0.39231901345558673</v>
      </c>
      <c r="N431" s="81">
        <v>0.20147849931814552</v>
      </c>
      <c r="O431" s="81">
        <v>0.18564136597845796</v>
      </c>
      <c r="P431" s="81">
        <v>0.13085589408538259</v>
      </c>
      <c r="Q431" s="81">
        <v>6.7737872953073403E-2</v>
      </c>
      <c r="R431" s="81">
        <v>2.1967354209353994E-2</v>
      </c>
    </row>
    <row r="432" spans="1:18" ht="18">
      <c r="A432" s="37" t="s">
        <v>1412</v>
      </c>
      <c r="B432" s="45">
        <v>185</v>
      </c>
      <c r="C432" s="45">
        <v>5</v>
      </c>
      <c r="D432" s="45">
        <v>3</v>
      </c>
      <c r="E432" s="45">
        <v>182</v>
      </c>
      <c r="F432" s="97">
        <v>2.2741000000000001E-2</v>
      </c>
      <c r="G432" s="97">
        <v>7.404E-3</v>
      </c>
      <c r="H432" s="77">
        <v>0.3256</v>
      </c>
      <c r="I432" s="77">
        <v>0.97209999999999996</v>
      </c>
      <c r="J432" s="77">
        <v>0.1646</v>
      </c>
      <c r="K432" s="90" t="s">
        <v>1161</v>
      </c>
      <c r="L432" s="46">
        <v>0.61251237989699803</v>
      </c>
      <c r="M432" s="81">
        <v>0.24743991991379949</v>
      </c>
      <c r="N432" s="81">
        <v>0.12951581466725262</v>
      </c>
      <c r="O432" s="81">
        <v>7.7233862529900915E-2</v>
      </c>
      <c r="P432" s="86">
        <v>0.33610512890333044</v>
      </c>
      <c r="Q432" s="81">
        <v>0.14614074204774358</v>
      </c>
      <c r="R432" s="81">
        <v>6.3564531937972985E-2</v>
      </c>
    </row>
    <row r="433" spans="1:19">
      <c r="A433" s="37" t="s">
        <v>1413</v>
      </c>
      <c r="B433" s="45">
        <v>163</v>
      </c>
      <c r="C433" s="45">
        <v>4</v>
      </c>
      <c r="D433" s="45">
        <v>0</v>
      </c>
      <c r="E433" s="45">
        <v>163</v>
      </c>
      <c r="F433" s="97">
        <v>9.1015000000000002E-3</v>
      </c>
      <c r="G433" s="97">
        <v>1.8891999999999999E-2</v>
      </c>
      <c r="H433" s="77">
        <v>0.1593</v>
      </c>
      <c r="I433" s="77">
        <v>0.1285</v>
      </c>
      <c r="J433" s="77">
        <v>0.32429999999999998</v>
      </c>
      <c r="K433" s="45" t="s">
        <v>1132</v>
      </c>
      <c r="L433" s="46"/>
      <c r="M433" s="86">
        <v>0.41831212235654136</v>
      </c>
      <c r="N433" s="81">
        <v>0.22173849323346351</v>
      </c>
      <c r="O433" s="81">
        <v>0.14090314354527025</v>
      </c>
      <c r="P433" s="81">
        <v>0.13284814767476116</v>
      </c>
      <c r="Q433" s="81">
        <v>6.629500511436652E-2</v>
      </c>
      <c r="R433" s="81">
        <v>1.9903088075597083E-2</v>
      </c>
    </row>
    <row r="434" spans="1:19">
      <c r="A434" s="37" t="s">
        <v>1414</v>
      </c>
      <c r="B434" s="45">
        <v>171</v>
      </c>
      <c r="C434" s="45">
        <v>4</v>
      </c>
      <c r="D434" s="45">
        <v>2</v>
      </c>
      <c r="E434" s="45">
        <v>169</v>
      </c>
      <c r="F434" s="97">
        <v>1.9464999999999999E-3</v>
      </c>
      <c r="G434" s="97">
        <v>1.0682000000000001E-2</v>
      </c>
      <c r="H434" s="77">
        <v>0.1023</v>
      </c>
      <c r="I434" s="77">
        <v>0.1118</v>
      </c>
      <c r="J434" s="77">
        <v>0.25990000000000002</v>
      </c>
      <c r="K434" s="45" t="s">
        <v>1132</v>
      </c>
      <c r="L434" s="46"/>
      <c r="M434" s="86">
        <v>0.3626015849119783</v>
      </c>
      <c r="N434" s="81">
        <v>0.21456555025157756</v>
      </c>
      <c r="O434" s="81">
        <v>0.23174399377039565</v>
      </c>
      <c r="P434" s="81">
        <v>0.10560083593180843</v>
      </c>
      <c r="Q434" s="81">
        <v>6.1416120741597753E-2</v>
      </c>
      <c r="R434" s="81">
        <v>2.4071914392642332E-2</v>
      </c>
    </row>
    <row r="435" spans="1:19" ht="18">
      <c r="A435" s="37" t="s">
        <v>1415</v>
      </c>
      <c r="B435" s="45">
        <v>226</v>
      </c>
      <c r="C435" s="45">
        <v>4</v>
      </c>
      <c r="D435" s="45">
        <v>14</v>
      </c>
      <c r="E435" s="45">
        <v>212</v>
      </c>
      <c r="F435" s="97">
        <v>3.9999999999999998E-6</v>
      </c>
      <c r="G435" s="97">
        <v>8.8100000000000001E-3</v>
      </c>
      <c r="H435" s="77">
        <v>0.14610000000000001</v>
      </c>
      <c r="I435" s="77">
        <v>1E-4</v>
      </c>
      <c r="J435" s="77">
        <v>8.9099999999999999E-2</v>
      </c>
      <c r="K435" s="88" t="s">
        <v>1155</v>
      </c>
      <c r="L435" s="84">
        <v>3.0115624144859794</v>
      </c>
      <c r="M435" s="81">
        <v>0.10887391371200122</v>
      </c>
      <c r="N435" s="81">
        <v>4.0791986996578662E-2</v>
      </c>
      <c r="O435" s="81">
        <v>9.5569398073449191E-2</v>
      </c>
      <c r="P435" s="86">
        <v>0.49076807554972401</v>
      </c>
      <c r="Q435" s="81">
        <v>0.20277713670473632</v>
      </c>
      <c r="R435" s="81">
        <v>6.1219488963510621E-2</v>
      </c>
    </row>
    <row r="436" spans="1:19">
      <c r="A436" s="37" t="s">
        <v>1416</v>
      </c>
      <c r="B436" s="45">
        <v>407</v>
      </c>
      <c r="C436" s="45">
        <v>11</v>
      </c>
      <c r="D436" s="45">
        <v>0</v>
      </c>
      <c r="E436" s="45">
        <v>407</v>
      </c>
      <c r="F436" s="97">
        <v>7.2449999999999997E-3</v>
      </c>
      <c r="G436" s="97">
        <v>9.3919999999999993E-3</v>
      </c>
      <c r="H436" s="77">
        <v>0.29349999999999998</v>
      </c>
      <c r="I436" s="77">
        <v>0.22420000000000001</v>
      </c>
      <c r="J436" s="77">
        <v>0.34920000000000001</v>
      </c>
      <c r="K436" s="45" t="s">
        <v>1132</v>
      </c>
      <c r="L436" s="46"/>
      <c r="M436" s="86">
        <v>0.41945059904989257</v>
      </c>
      <c r="N436" s="81">
        <v>0.15443839271494789</v>
      </c>
      <c r="O436" s="81">
        <v>0.1473141327419133</v>
      </c>
      <c r="P436" s="81">
        <v>0.17059908372747973</v>
      </c>
      <c r="Q436" s="81">
        <v>6.018422988404E-2</v>
      </c>
      <c r="R436" s="81">
        <v>4.8013561881726716E-2</v>
      </c>
    </row>
    <row r="437" spans="1:19">
      <c r="A437" s="37" t="s">
        <v>1417</v>
      </c>
      <c r="B437" s="45">
        <v>165</v>
      </c>
      <c r="C437" s="45">
        <v>3</v>
      </c>
      <c r="D437" s="45">
        <v>2</v>
      </c>
      <c r="E437" s="45">
        <v>163</v>
      </c>
      <c r="F437" s="97">
        <v>8.6399999999999997E-4</v>
      </c>
      <c r="G437" s="97">
        <v>8.2050000000000005E-3</v>
      </c>
      <c r="H437" s="77">
        <v>0.74670000000000003</v>
      </c>
      <c r="I437" s="77">
        <v>0.1326</v>
      </c>
      <c r="J437" s="77">
        <v>1.2433000000000001</v>
      </c>
      <c r="K437" s="45" t="s">
        <v>1132</v>
      </c>
      <c r="L437" s="46"/>
      <c r="M437" s="86">
        <v>0.47378752924477829</v>
      </c>
      <c r="N437" s="81">
        <v>0.14324677492174098</v>
      </c>
      <c r="O437" s="81">
        <v>0.14365101363831981</v>
      </c>
      <c r="P437" s="81">
        <v>0.16399711590200461</v>
      </c>
      <c r="Q437" s="81">
        <v>5.0128046873840988E-2</v>
      </c>
      <c r="R437" s="81">
        <v>2.5189519419315288E-2</v>
      </c>
    </row>
    <row r="438" spans="1:19">
      <c r="A438" s="37" t="s">
        <v>1418</v>
      </c>
      <c r="B438" s="45">
        <v>477</v>
      </c>
      <c r="C438" s="45">
        <v>5</v>
      </c>
      <c r="D438" s="45">
        <v>36</v>
      </c>
      <c r="E438" s="45">
        <v>441</v>
      </c>
      <c r="F438" s="97">
        <v>1.1483500000000001E-2</v>
      </c>
      <c r="G438" s="97">
        <v>1.4815E-2</v>
      </c>
      <c r="H438" s="77">
        <v>0.2974</v>
      </c>
      <c r="I438" s="77">
        <v>0.31180000000000002</v>
      </c>
      <c r="J438" s="77">
        <v>0.40050000000000002</v>
      </c>
      <c r="K438" s="45" t="s">
        <v>1132</v>
      </c>
      <c r="L438" s="46"/>
      <c r="M438" s="86">
        <v>0.40584457983719591</v>
      </c>
      <c r="N438" s="81">
        <v>0.17326123018686757</v>
      </c>
      <c r="O438" s="81">
        <v>0.19566528243017414</v>
      </c>
      <c r="P438" s="81">
        <v>0.13762140275382273</v>
      </c>
      <c r="Q438" s="81">
        <v>5.8826837550726506E-2</v>
      </c>
      <c r="R438" s="81">
        <v>2.8780667241213087E-2</v>
      </c>
    </row>
    <row r="439" spans="1:19">
      <c r="A439" s="37" t="s">
        <v>1419</v>
      </c>
      <c r="B439" s="45">
        <v>290</v>
      </c>
      <c r="C439" s="45">
        <v>6</v>
      </c>
      <c r="D439" s="45">
        <v>7</v>
      </c>
      <c r="E439" s="45">
        <v>283</v>
      </c>
      <c r="F439" s="97">
        <v>1.33375E-2</v>
      </c>
      <c r="G439" s="97">
        <v>1.4537E-2</v>
      </c>
      <c r="H439" s="77">
        <v>0.4627</v>
      </c>
      <c r="I439" s="77">
        <v>0.59350000000000003</v>
      </c>
      <c r="J439" s="77">
        <v>0.58120000000000005</v>
      </c>
      <c r="K439" s="45" t="s">
        <v>1132</v>
      </c>
      <c r="L439" s="46"/>
      <c r="M439" s="86">
        <v>0.45150922015430284</v>
      </c>
      <c r="N439" s="81">
        <v>0.15202822640744793</v>
      </c>
      <c r="O439" s="81">
        <v>0.15306600041757654</v>
      </c>
      <c r="P439" s="81">
        <v>0.15578380858142679</v>
      </c>
      <c r="Q439" s="81">
        <v>5.3539710951184226E-2</v>
      </c>
      <c r="R439" s="81">
        <v>3.4073033488061739E-2</v>
      </c>
    </row>
    <row r="440" spans="1:19">
      <c r="A440" s="37" t="s">
        <v>1420</v>
      </c>
      <c r="B440" s="45">
        <v>106</v>
      </c>
      <c r="C440" s="45">
        <v>2</v>
      </c>
      <c r="D440" s="45">
        <v>0</v>
      </c>
      <c r="E440" s="45">
        <v>106</v>
      </c>
      <c r="F440" s="97">
        <v>3.0000000000000001E-6</v>
      </c>
      <c r="G440" s="97">
        <v>7.9999999999999996E-6</v>
      </c>
      <c r="H440" s="77">
        <v>8.0100000000000005E-2</v>
      </c>
      <c r="I440" s="77">
        <v>1E-4</v>
      </c>
      <c r="J440" s="77">
        <v>1E-4</v>
      </c>
      <c r="K440" s="45" t="s">
        <v>1178</v>
      </c>
      <c r="L440" s="46">
        <v>0.91737209601660652</v>
      </c>
      <c r="M440" s="81">
        <v>0.23507536369465501</v>
      </c>
      <c r="N440" s="81">
        <v>0.18219712535987986</v>
      </c>
      <c r="O440" s="86">
        <v>0.37188780425354356</v>
      </c>
      <c r="P440" s="81">
        <v>0.10429987956554022</v>
      </c>
      <c r="Q440" s="81">
        <v>8.690603276881978E-2</v>
      </c>
      <c r="R440" s="81">
        <v>1.963379435756147E-2</v>
      </c>
    </row>
    <row r="441" spans="1:19">
      <c r="A441" s="37" t="s">
        <v>1421</v>
      </c>
      <c r="B441" s="45">
        <v>208</v>
      </c>
      <c r="C441" s="45">
        <v>3</v>
      </c>
      <c r="D441" s="45">
        <v>0</v>
      </c>
      <c r="E441" s="45">
        <v>208</v>
      </c>
      <c r="F441" s="97">
        <v>5.7645000000000005E-3</v>
      </c>
      <c r="G441" s="97">
        <v>2.062E-3</v>
      </c>
      <c r="H441" s="77">
        <v>0.31359999999999999</v>
      </c>
      <c r="I441" s="77">
        <v>0.21870000000000001</v>
      </c>
      <c r="J441" s="77">
        <v>8.6199999999999999E-2</v>
      </c>
      <c r="K441" s="45" t="s">
        <v>1132</v>
      </c>
      <c r="L441" s="46"/>
      <c r="M441" s="86">
        <v>0.35412446669584635</v>
      </c>
      <c r="N441" s="81">
        <v>0.20769193623191759</v>
      </c>
      <c r="O441" s="81">
        <v>0.22806231568446844</v>
      </c>
      <c r="P441" s="81">
        <v>0.11544935004325664</v>
      </c>
      <c r="Q441" s="81">
        <v>6.8756784291514592E-2</v>
      </c>
      <c r="R441" s="81">
        <v>2.5915147052996305E-2</v>
      </c>
      <c r="S441" s="37" t="s">
        <v>1422</v>
      </c>
    </row>
    <row r="442" spans="1:19">
      <c r="A442" s="37" t="s">
        <v>1423</v>
      </c>
      <c r="B442" s="45">
        <v>355</v>
      </c>
      <c r="C442" s="45">
        <v>8</v>
      </c>
      <c r="D442" s="45">
        <v>13</v>
      </c>
      <c r="E442" s="45">
        <v>342</v>
      </c>
      <c r="F442" s="97">
        <v>6.1605000000000002E-3</v>
      </c>
      <c r="G442" s="97">
        <v>3.1319999999999998E-3</v>
      </c>
      <c r="H442" s="77">
        <v>0.26119999999999999</v>
      </c>
      <c r="I442" s="77">
        <v>0.49159999999999998</v>
      </c>
      <c r="J442" s="77">
        <v>0.1229</v>
      </c>
      <c r="K442" s="45" t="s">
        <v>1132</v>
      </c>
      <c r="L442" s="46"/>
      <c r="M442" s="86">
        <v>0.33262097708063848</v>
      </c>
      <c r="N442" s="81">
        <v>0.17934552765253933</v>
      </c>
      <c r="O442" s="81">
        <v>0.14683981037327765</v>
      </c>
      <c r="P442" s="81">
        <v>0.16667440976156567</v>
      </c>
      <c r="Q442" s="81">
        <v>8.7311849110454656E-2</v>
      </c>
      <c r="R442" s="81">
        <v>8.7207426021524287E-2</v>
      </c>
    </row>
    <row r="443" spans="1:19">
      <c r="A443" s="37" t="s">
        <v>84</v>
      </c>
      <c r="B443" s="45">
        <v>107</v>
      </c>
      <c r="C443" s="45">
        <v>4</v>
      </c>
      <c r="D443" s="45">
        <v>0</v>
      </c>
      <c r="E443" s="45">
        <v>107</v>
      </c>
      <c r="F443" s="97">
        <v>4.9999999999999998E-7</v>
      </c>
      <c r="G443" s="97">
        <v>0</v>
      </c>
      <c r="H443" s="77">
        <v>0.33589999999999998</v>
      </c>
      <c r="I443" s="77">
        <v>1E-4</v>
      </c>
      <c r="J443" s="77">
        <v>1E-4</v>
      </c>
      <c r="K443" s="45" t="s">
        <v>1132</v>
      </c>
      <c r="L443" s="46"/>
      <c r="M443" s="86">
        <v>0.46750581413245612</v>
      </c>
      <c r="N443" s="81">
        <v>0.11346015980071773</v>
      </c>
      <c r="O443" s="81">
        <v>0.11346379058391441</v>
      </c>
      <c r="P443" s="81">
        <v>0.22805338820322577</v>
      </c>
      <c r="Q443" s="81">
        <v>5.3594120567584405E-2</v>
      </c>
      <c r="R443" s="81">
        <v>2.3922726712101647E-2</v>
      </c>
    </row>
    <row r="444" spans="1:19">
      <c r="B444" s="45"/>
      <c r="C444" s="45"/>
      <c r="D444" s="45"/>
      <c r="E444" s="45"/>
      <c r="F444" s="97"/>
      <c r="G444" s="97"/>
      <c r="H444" s="77"/>
      <c r="I444" s="77"/>
      <c r="J444" s="77"/>
      <c r="K444" s="45"/>
      <c r="L444" s="46"/>
      <c r="M444" s="81"/>
      <c r="N444" s="81"/>
      <c r="O444" s="81"/>
      <c r="P444" s="81"/>
      <c r="Q444" s="81"/>
      <c r="R444" s="81"/>
    </row>
    <row r="445" spans="1:19">
      <c r="A445" s="36" t="s">
        <v>1424</v>
      </c>
      <c r="B445" s="45"/>
      <c r="C445" s="45"/>
      <c r="D445" s="45"/>
      <c r="E445" s="45"/>
      <c r="F445" s="45"/>
      <c r="G445" s="92"/>
      <c r="H445" s="93"/>
      <c r="I445" s="92"/>
      <c r="J445" s="92"/>
      <c r="K445" s="92"/>
      <c r="L445" s="46"/>
      <c r="M445" s="92"/>
      <c r="N445" s="93"/>
      <c r="O445" s="92"/>
      <c r="P445" s="93"/>
      <c r="Q445" s="92"/>
      <c r="R445" s="93"/>
      <c r="S445" s="94"/>
    </row>
    <row r="446" spans="1:19">
      <c r="B446" s="45"/>
      <c r="C446" s="45"/>
      <c r="D446" s="45"/>
      <c r="E446" s="45"/>
      <c r="F446" s="47" t="s">
        <v>1120</v>
      </c>
      <c r="G446" s="95"/>
      <c r="H446" s="47" t="s">
        <v>1121</v>
      </c>
      <c r="I446" s="45"/>
      <c r="J446" s="48"/>
      <c r="K446" s="45"/>
      <c r="L446" s="46"/>
      <c r="M446" s="47" t="s">
        <v>1122</v>
      </c>
      <c r="N446" s="45"/>
      <c r="O446" s="45"/>
      <c r="P446" s="45"/>
      <c r="Q446" s="45"/>
      <c r="R446" s="48"/>
    </row>
    <row r="447" spans="1:19">
      <c r="A447" s="49" t="s">
        <v>1123</v>
      </c>
      <c r="B447" s="50" t="s">
        <v>1124</v>
      </c>
      <c r="C447" s="50" t="s">
        <v>1125</v>
      </c>
      <c r="D447" s="50" t="s">
        <v>1126</v>
      </c>
      <c r="E447" s="50" t="s">
        <v>1127</v>
      </c>
      <c r="F447" s="51" t="s">
        <v>1128</v>
      </c>
      <c r="G447" s="52" t="s">
        <v>147</v>
      </c>
      <c r="H447" s="53" t="s">
        <v>1129</v>
      </c>
      <c r="I447" s="54" t="s">
        <v>1128</v>
      </c>
      <c r="J447" s="55" t="s">
        <v>147</v>
      </c>
      <c r="K447" s="57" t="s">
        <v>1130</v>
      </c>
      <c r="L447" s="57" t="s">
        <v>1131</v>
      </c>
      <c r="M447" s="58" t="s">
        <v>1132</v>
      </c>
      <c r="N447" s="59" t="s">
        <v>717</v>
      </c>
      <c r="O447" s="59" t="s">
        <v>1133</v>
      </c>
      <c r="P447" s="59" t="s">
        <v>1134</v>
      </c>
      <c r="Q447" s="59" t="s">
        <v>1135</v>
      </c>
      <c r="R447" s="60" t="s">
        <v>1136</v>
      </c>
    </row>
    <row r="448" spans="1:19" ht="18">
      <c r="A448" s="61" t="s">
        <v>1425</v>
      </c>
      <c r="B448" s="62">
        <v>10073</v>
      </c>
      <c r="C448" s="62">
        <v>236</v>
      </c>
      <c r="D448" s="62">
        <v>168</v>
      </c>
      <c r="E448" s="62">
        <v>9905</v>
      </c>
      <c r="F448" s="96">
        <v>6.8114999999999998E-3</v>
      </c>
      <c r="G448" s="96">
        <v>7.3540000000000003E-3</v>
      </c>
      <c r="H448" s="66">
        <v>0.19839999999999999</v>
      </c>
      <c r="I448" s="66">
        <v>0.21909999999999999</v>
      </c>
      <c r="J448" s="66">
        <v>0.24590000000000001</v>
      </c>
      <c r="K448" s="108" t="s">
        <v>1146</v>
      </c>
      <c r="L448" s="69">
        <v>3.0258287172910059</v>
      </c>
      <c r="M448" s="72">
        <v>0.10150661265529176</v>
      </c>
      <c r="N448" s="72">
        <v>0.18687899172491301</v>
      </c>
      <c r="O448" s="71">
        <v>0.46083419029521605</v>
      </c>
      <c r="P448" s="72">
        <v>5.1766090135693665E-2</v>
      </c>
      <c r="Q448" s="72">
        <v>0.10559126609328104</v>
      </c>
      <c r="R448" s="72">
        <v>9.3422849095604554E-2</v>
      </c>
    </row>
    <row r="449" spans="1:18" ht="18">
      <c r="A449" s="37" t="s">
        <v>1426</v>
      </c>
      <c r="B449" s="45">
        <v>343</v>
      </c>
      <c r="C449" s="45">
        <v>9</v>
      </c>
      <c r="D449" s="45">
        <v>7</v>
      </c>
      <c r="E449" s="45">
        <v>336</v>
      </c>
      <c r="F449" s="97">
        <v>1.35435E-2</v>
      </c>
      <c r="G449" s="97">
        <v>1.4045999999999999E-2</v>
      </c>
      <c r="H449" s="77">
        <v>0.2722</v>
      </c>
      <c r="I449" s="77">
        <v>0.2717</v>
      </c>
      <c r="J449" s="77">
        <v>0.44019999999999998</v>
      </c>
      <c r="K449" s="87" t="s">
        <v>1146</v>
      </c>
      <c r="L449" s="46">
        <v>1.4607288517172492</v>
      </c>
      <c r="M449" s="81">
        <v>0.17045180656221062</v>
      </c>
      <c r="N449" s="81">
        <v>8.3280466274426465E-2</v>
      </c>
      <c r="O449" s="86">
        <v>0.3538301597074559</v>
      </c>
      <c r="P449" s="81">
        <v>5.6225760466370213E-2</v>
      </c>
      <c r="Q449" s="81">
        <v>2.7265490567761463E-2</v>
      </c>
      <c r="R449" s="81">
        <v>0.30894631642177539</v>
      </c>
    </row>
    <row r="450" spans="1:18">
      <c r="A450" s="37" t="s">
        <v>1427</v>
      </c>
      <c r="B450" s="45">
        <v>301</v>
      </c>
      <c r="C450" s="45">
        <v>6</v>
      </c>
      <c r="D450" s="45">
        <v>0</v>
      </c>
      <c r="E450" s="45">
        <v>301</v>
      </c>
      <c r="F450" s="97">
        <v>1.0434999999999999E-3</v>
      </c>
      <c r="G450" s="97">
        <v>4.1200000000000004E-3</v>
      </c>
      <c r="H450" s="77">
        <v>6.0100000000000001E-2</v>
      </c>
      <c r="I450" s="77">
        <v>2.5399999999999999E-2</v>
      </c>
      <c r="J450" s="77">
        <v>9.4E-2</v>
      </c>
      <c r="K450" s="45" t="s">
        <v>1132</v>
      </c>
      <c r="L450" s="46"/>
      <c r="M450" s="86">
        <v>0.39574563058410789</v>
      </c>
      <c r="N450" s="81">
        <v>0.16368290529924837</v>
      </c>
      <c r="O450" s="81">
        <v>0.13201823433121984</v>
      </c>
      <c r="P450" s="81">
        <v>0.20063855428858601</v>
      </c>
      <c r="Q450" s="81">
        <v>7.6474486796414026E-2</v>
      </c>
      <c r="R450" s="81">
        <v>3.1440188700423768E-2</v>
      </c>
    </row>
    <row r="451" spans="1:18">
      <c r="A451" s="37" t="s">
        <v>1428</v>
      </c>
      <c r="B451" s="45">
        <v>353</v>
      </c>
      <c r="C451" s="45">
        <v>10</v>
      </c>
      <c r="D451" s="45">
        <v>14</v>
      </c>
      <c r="E451" s="45">
        <v>339</v>
      </c>
      <c r="F451" s="97">
        <v>2.4665000000000004E-3</v>
      </c>
      <c r="G451" s="97">
        <v>9.9999999999999995E-7</v>
      </c>
      <c r="H451" s="77">
        <v>9.2100000000000001E-2</v>
      </c>
      <c r="I451" s="77">
        <v>0.1764</v>
      </c>
      <c r="J451" s="77">
        <v>1E-4</v>
      </c>
      <c r="K451" s="45" t="s">
        <v>1132</v>
      </c>
      <c r="L451" s="46"/>
      <c r="M451" s="86">
        <v>0.39638020582848038</v>
      </c>
      <c r="N451" s="81">
        <v>0.19499274158383934</v>
      </c>
      <c r="O451" s="81">
        <v>0.1311612307125104</v>
      </c>
      <c r="P451" s="81">
        <v>0.16423023827729441</v>
      </c>
      <c r="Q451" s="81">
        <v>8.0171361555218271E-2</v>
      </c>
      <c r="R451" s="81">
        <v>3.3064222042657167E-2</v>
      </c>
    </row>
    <row r="452" spans="1:18" ht="18">
      <c r="A452" s="37" t="s">
        <v>1429</v>
      </c>
      <c r="B452" s="45">
        <v>308</v>
      </c>
      <c r="C452" s="45">
        <v>9</v>
      </c>
      <c r="D452" s="45">
        <v>15</v>
      </c>
      <c r="E452" s="45">
        <v>293</v>
      </c>
      <c r="F452" s="97">
        <v>1.3443E-2</v>
      </c>
      <c r="G452" s="97">
        <v>1.6378E-2</v>
      </c>
      <c r="H452" s="77">
        <v>0.12720000000000001</v>
      </c>
      <c r="I452" s="77">
        <v>0.11849999999999999</v>
      </c>
      <c r="J452" s="77">
        <v>0.39800000000000002</v>
      </c>
      <c r="K452" s="83" t="s">
        <v>1139</v>
      </c>
      <c r="L452" s="46">
        <v>1.5405559472992536</v>
      </c>
      <c r="M452" s="81">
        <v>0.20318873667947618</v>
      </c>
      <c r="N452" s="86">
        <v>0.43896217959104106</v>
      </c>
      <c r="O452" s="81">
        <v>9.2536138813131052E-2</v>
      </c>
      <c r="P452" s="81">
        <v>6.9393642597305613E-2</v>
      </c>
      <c r="Q452" s="81">
        <v>0.14270782357832673</v>
      </c>
      <c r="R452" s="81">
        <v>5.3211478740719326E-2</v>
      </c>
    </row>
    <row r="453" spans="1:18">
      <c r="A453" s="37" t="s">
        <v>1430</v>
      </c>
      <c r="B453" s="45">
        <v>258</v>
      </c>
      <c r="C453" s="45">
        <v>7</v>
      </c>
      <c r="D453" s="45">
        <v>20</v>
      </c>
      <c r="E453" s="45">
        <v>238</v>
      </c>
      <c r="F453" s="97">
        <v>9.4780000000000003E-3</v>
      </c>
      <c r="G453" s="97">
        <v>1.0943E-2</v>
      </c>
      <c r="H453" s="77">
        <v>0.14019999999999999</v>
      </c>
      <c r="I453" s="77">
        <v>0.32440000000000002</v>
      </c>
      <c r="J453" s="77">
        <v>0.1177</v>
      </c>
      <c r="K453" s="45" t="s">
        <v>1132</v>
      </c>
      <c r="L453" s="46"/>
      <c r="M453" s="86">
        <v>0.37318551113025134</v>
      </c>
      <c r="N453" s="81">
        <v>0.12298455578210017</v>
      </c>
      <c r="O453" s="81">
        <v>0.14769432772059296</v>
      </c>
      <c r="P453" s="81">
        <v>0.24848805717942435</v>
      </c>
      <c r="Q453" s="81">
        <v>8.0950110084857627E-2</v>
      </c>
      <c r="R453" s="81">
        <v>2.6697438102773467E-2</v>
      </c>
    </row>
    <row r="454" spans="1:18">
      <c r="A454" s="37" t="s">
        <v>1431</v>
      </c>
      <c r="B454" s="45">
        <v>254</v>
      </c>
      <c r="C454" s="45">
        <v>5</v>
      </c>
      <c r="D454" s="45">
        <v>5</v>
      </c>
      <c r="E454" s="45">
        <v>249</v>
      </c>
      <c r="F454" s="97">
        <v>9.5294999999999998E-3</v>
      </c>
      <c r="G454" s="97">
        <v>1.4330000000000001E-2</v>
      </c>
      <c r="H454" s="77">
        <v>0.14879999999999999</v>
      </c>
      <c r="I454" s="77">
        <v>0.1094</v>
      </c>
      <c r="J454" s="77">
        <v>0.3009</v>
      </c>
      <c r="K454" s="45" t="s">
        <v>1132</v>
      </c>
      <c r="L454" s="46"/>
      <c r="M454" s="86">
        <v>0.38710561767324569</v>
      </c>
      <c r="N454" s="81">
        <v>0.22879811895198479</v>
      </c>
      <c r="O454" s="81">
        <v>0.12397538503382739</v>
      </c>
      <c r="P454" s="81">
        <v>0.14090966877749758</v>
      </c>
      <c r="Q454" s="81">
        <v>8.287271206319996E-2</v>
      </c>
      <c r="R454" s="81">
        <v>3.6338497500244454E-2</v>
      </c>
    </row>
    <row r="455" spans="1:18">
      <c r="A455" s="37" t="s">
        <v>1432</v>
      </c>
      <c r="B455" s="45">
        <v>201</v>
      </c>
      <c r="C455" s="45">
        <v>5</v>
      </c>
      <c r="D455" s="45">
        <v>4</v>
      </c>
      <c r="E455" s="45">
        <v>197</v>
      </c>
      <c r="F455" s="97">
        <v>1.9375E-3</v>
      </c>
      <c r="G455" s="97">
        <v>1.4388E-2</v>
      </c>
      <c r="H455" s="77">
        <v>0.1615</v>
      </c>
      <c r="I455" s="77">
        <v>4.5999999999999999E-2</v>
      </c>
      <c r="J455" s="77">
        <v>0.2142</v>
      </c>
      <c r="K455" s="45" t="s">
        <v>1132</v>
      </c>
      <c r="L455" s="46"/>
      <c r="M455" s="86">
        <v>0.41028291188000449</v>
      </c>
      <c r="N455" s="81">
        <v>0.13177881261946439</v>
      </c>
      <c r="O455" s="81">
        <v>0.12408475685339034</v>
      </c>
      <c r="P455" s="81">
        <v>0.23362069885028716</v>
      </c>
      <c r="Q455" s="81">
        <v>7.6804385947752699E-2</v>
      </c>
      <c r="R455" s="81">
        <v>2.3428433849100858E-2</v>
      </c>
    </row>
    <row r="456" spans="1:18">
      <c r="A456" s="37" t="s">
        <v>1433</v>
      </c>
      <c r="B456" s="45">
        <v>203</v>
      </c>
      <c r="C456" s="45">
        <v>4</v>
      </c>
      <c r="D456" s="45">
        <v>13</v>
      </c>
      <c r="E456" s="45">
        <v>190</v>
      </c>
      <c r="F456" s="97">
        <v>8.2120000000000005E-3</v>
      </c>
      <c r="G456" s="97">
        <v>5.0549999999999996E-3</v>
      </c>
      <c r="H456" s="77">
        <v>8.3799999999999999E-2</v>
      </c>
      <c r="I456" s="77">
        <v>0.10920000000000001</v>
      </c>
      <c r="J456" s="77">
        <v>0.2213</v>
      </c>
      <c r="K456" s="45" t="s">
        <v>1132</v>
      </c>
      <c r="L456" s="46"/>
      <c r="M456" s="86">
        <v>0.36976724872999228</v>
      </c>
      <c r="N456" s="81">
        <v>0.15799261920296487</v>
      </c>
      <c r="O456" s="81">
        <v>0.21910505500840874</v>
      </c>
      <c r="P456" s="81">
        <v>0.12117833675696442</v>
      </c>
      <c r="Q456" s="81">
        <v>5.0137292149208229E-2</v>
      </c>
      <c r="R456" s="81">
        <v>8.1819448152461352E-2</v>
      </c>
    </row>
    <row r="457" spans="1:18">
      <c r="A457" s="37" t="s">
        <v>1434</v>
      </c>
      <c r="B457" s="45">
        <v>179</v>
      </c>
      <c r="C457" s="45">
        <v>7</v>
      </c>
      <c r="D457" s="45">
        <v>0</v>
      </c>
      <c r="E457" s="45">
        <v>179</v>
      </c>
      <c r="F457" s="97">
        <v>3.4999999999999999E-6</v>
      </c>
      <c r="G457" s="97">
        <v>3.0000000000000001E-6</v>
      </c>
      <c r="H457" s="77">
        <v>4.3999999999999997E-2</v>
      </c>
      <c r="I457" s="77">
        <v>1E-4</v>
      </c>
      <c r="J457" s="77">
        <v>1E-4</v>
      </c>
      <c r="K457" s="45" t="s">
        <v>1132</v>
      </c>
      <c r="L457" s="46"/>
      <c r="M457" s="86">
        <v>0.33419509609628256</v>
      </c>
      <c r="N457" s="81">
        <v>0.13946939271962508</v>
      </c>
      <c r="O457" s="81">
        <v>0.25749651091321302</v>
      </c>
      <c r="P457" s="81">
        <v>0.17273561182201394</v>
      </c>
      <c r="Q457" s="81">
        <v>7.4745969282345309E-2</v>
      </c>
      <c r="R457" s="81">
        <v>2.1357419166519894E-2</v>
      </c>
    </row>
    <row r="458" spans="1:18">
      <c r="A458" s="37" t="s">
        <v>1435</v>
      </c>
      <c r="B458" s="45">
        <v>146</v>
      </c>
      <c r="C458" s="45">
        <v>2</v>
      </c>
      <c r="D458" s="45">
        <v>0</v>
      </c>
      <c r="E458" s="45">
        <v>146</v>
      </c>
      <c r="F458" s="97">
        <v>3.173E-3</v>
      </c>
      <c r="G458" s="97">
        <v>5.9020000000000001E-3</v>
      </c>
      <c r="H458" s="77">
        <v>0.16200000000000001</v>
      </c>
      <c r="I458" s="77">
        <v>6.1199999999999997E-2</v>
      </c>
      <c r="J458" s="77">
        <v>0.1744</v>
      </c>
      <c r="K458" s="45" t="s">
        <v>1132</v>
      </c>
      <c r="L458" s="46"/>
      <c r="M458" s="86">
        <v>0.44426990712581765</v>
      </c>
      <c r="N458" s="81">
        <v>0.12393588909208424</v>
      </c>
      <c r="O458" s="81">
        <v>0.16508515116520969</v>
      </c>
      <c r="P458" s="81">
        <v>0.1958412551675372</v>
      </c>
      <c r="Q458" s="81">
        <v>5.3388321450801419E-2</v>
      </c>
      <c r="R458" s="81">
        <v>1.7479475998549758E-2</v>
      </c>
    </row>
    <row r="459" spans="1:18" ht="18">
      <c r="A459" s="37" t="s">
        <v>1436</v>
      </c>
      <c r="B459" s="45">
        <v>294</v>
      </c>
      <c r="C459" s="45">
        <v>5</v>
      </c>
      <c r="D459" s="45">
        <v>0</v>
      </c>
      <c r="E459" s="45">
        <v>294</v>
      </c>
      <c r="F459" s="97">
        <v>4.5000000000000001E-6</v>
      </c>
      <c r="G459" s="97">
        <v>1.622E-3</v>
      </c>
      <c r="H459" s="77">
        <v>0.1012</v>
      </c>
      <c r="I459" s="77">
        <v>1E-4</v>
      </c>
      <c r="J459" s="77">
        <v>5.2900000000000003E-2</v>
      </c>
      <c r="K459" s="88" t="s">
        <v>1155</v>
      </c>
      <c r="L459" s="84">
        <v>3.1978036126197367</v>
      </c>
      <c r="M459" s="81">
        <v>0.10162208057245453</v>
      </c>
      <c r="N459" s="81">
        <v>3.5854233391590919E-2</v>
      </c>
      <c r="O459" s="81">
        <v>8.7924073974441991E-2</v>
      </c>
      <c r="P459" s="86">
        <v>0.50278500149596606</v>
      </c>
      <c r="Q459" s="81">
        <v>0.1963527791230894</v>
      </c>
      <c r="R459" s="81">
        <v>7.5461831442457203E-2</v>
      </c>
    </row>
    <row r="460" spans="1:18" ht="18">
      <c r="A460" s="37" t="s">
        <v>1437</v>
      </c>
      <c r="B460" s="45">
        <v>260</v>
      </c>
      <c r="C460" s="45">
        <v>4</v>
      </c>
      <c r="D460" s="45">
        <v>0</v>
      </c>
      <c r="E460" s="45">
        <v>260</v>
      </c>
      <c r="F460" s="97">
        <v>6.5905E-3</v>
      </c>
      <c r="G460" s="97">
        <v>4.0400000000000002E-3</v>
      </c>
      <c r="H460" s="77">
        <v>8.8200000000000001E-2</v>
      </c>
      <c r="I460" s="77">
        <v>0.20019999999999999</v>
      </c>
      <c r="J460" s="77">
        <v>0.1845</v>
      </c>
      <c r="K460" s="87" t="s">
        <v>1146</v>
      </c>
      <c r="L460" s="46">
        <v>3.7605507737225707E-2</v>
      </c>
      <c r="M460" s="81">
        <v>0.29623399941788275</v>
      </c>
      <c r="N460" s="81">
        <v>0.12217927513678437</v>
      </c>
      <c r="O460" s="86">
        <v>0.30185670996256253</v>
      </c>
      <c r="P460" s="81">
        <v>0.17579041023173625</v>
      </c>
      <c r="Q460" s="81">
        <v>7.3451704414066898E-2</v>
      </c>
      <c r="R460" s="81">
        <v>3.0487900836967223E-2</v>
      </c>
    </row>
    <row r="461" spans="1:18">
      <c r="A461" s="37" t="s">
        <v>1438</v>
      </c>
      <c r="B461" s="45">
        <v>165</v>
      </c>
      <c r="C461" s="45">
        <v>3</v>
      </c>
      <c r="D461" s="45">
        <v>1</v>
      </c>
      <c r="E461" s="45">
        <v>164</v>
      </c>
      <c r="F461" s="97">
        <v>5.4905000000000006E-3</v>
      </c>
      <c r="G461" s="97">
        <v>2.2439999999999999E-3</v>
      </c>
      <c r="H461" s="77">
        <v>4.9200000000000001E-2</v>
      </c>
      <c r="I461" s="77">
        <v>2.4500000000000001E-2</v>
      </c>
      <c r="J461" s="77">
        <v>5.3800000000000001E-2</v>
      </c>
      <c r="K461" s="45" t="s">
        <v>1132</v>
      </c>
      <c r="L461" s="46"/>
      <c r="M461" s="86">
        <v>0.42034905662347583</v>
      </c>
      <c r="N461" s="81">
        <v>0.12360230310801547</v>
      </c>
      <c r="O461" s="81">
        <v>0.18254508405098976</v>
      </c>
      <c r="P461" s="81">
        <v>0.19607851748200913</v>
      </c>
      <c r="Q461" s="81">
        <v>5.5587974934784568E-2</v>
      </c>
      <c r="R461" s="81">
        <v>2.1837063800725174E-2</v>
      </c>
    </row>
    <row r="462" spans="1:18">
      <c r="A462" s="37" t="s">
        <v>1439</v>
      </c>
      <c r="B462" s="45">
        <v>179</v>
      </c>
      <c r="C462" s="45">
        <v>4</v>
      </c>
      <c r="D462" s="45">
        <v>0</v>
      </c>
      <c r="E462" s="45">
        <v>179</v>
      </c>
      <c r="F462" s="97">
        <v>5.4964999999999996E-3</v>
      </c>
      <c r="G462" s="97">
        <v>7.8370000000000002E-3</v>
      </c>
      <c r="H462" s="77">
        <v>0.216</v>
      </c>
      <c r="I462" s="77">
        <v>0.56310000000000004</v>
      </c>
      <c r="J462" s="77">
        <v>0.19089999999999999</v>
      </c>
      <c r="K462" s="45" t="s">
        <v>1132</v>
      </c>
      <c r="L462" s="46"/>
      <c r="M462" s="86">
        <v>0.4310910338495188</v>
      </c>
      <c r="N462" s="81">
        <v>0.13250793241213554</v>
      </c>
      <c r="O462" s="81">
        <v>0.13419024218402487</v>
      </c>
      <c r="P462" s="81">
        <v>0.21704430666870686</v>
      </c>
      <c r="Q462" s="81">
        <v>6.3792500020816281E-2</v>
      </c>
      <c r="R462" s="81">
        <v>2.1373984864797909E-2</v>
      </c>
    </row>
    <row r="463" spans="1:18">
      <c r="A463" s="37" t="s">
        <v>1440</v>
      </c>
      <c r="B463" s="45">
        <v>273</v>
      </c>
      <c r="C463" s="45">
        <v>6</v>
      </c>
      <c r="D463" s="45">
        <v>0</v>
      </c>
      <c r="E463" s="45">
        <v>273</v>
      </c>
      <c r="F463" s="97">
        <v>3.7829999999999999E-3</v>
      </c>
      <c r="G463" s="97">
        <v>5.5050000000000003E-3</v>
      </c>
      <c r="H463" s="77">
        <v>0.16309999999999999</v>
      </c>
      <c r="I463" s="77">
        <v>0.32829999999999998</v>
      </c>
      <c r="J463" s="77">
        <v>0.16470000000000001</v>
      </c>
      <c r="K463" s="45" t="s">
        <v>1132</v>
      </c>
      <c r="L463" s="46"/>
      <c r="M463" s="86">
        <v>0.42162229750596686</v>
      </c>
      <c r="N463" s="81">
        <v>0.13519225597150164</v>
      </c>
      <c r="O463" s="81">
        <v>0.17778178720242971</v>
      </c>
      <c r="P463" s="81">
        <v>0.18082231855069367</v>
      </c>
      <c r="Q463" s="81">
        <v>5.7463398123214826E-2</v>
      </c>
      <c r="R463" s="81">
        <v>2.7117942646193254E-2</v>
      </c>
    </row>
    <row r="464" spans="1:18">
      <c r="A464" s="37" t="s">
        <v>1441</v>
      </c>
      <c r="B464" s="45">
        <v>150</v>
      </c>
      <c r="C464" s="45">
        <v>4</v>
      </c>
      <c r="D464" s="45">
        <v>0</v>
      </c>
      <c r="E464" s="45">
        <v>150</v>
      </c>
      <c r="F464" s="97">
        <v>1.9999999999999999E-6</v>
      </c>
      <c r="G464" s="97">
        <v>2.9780000000000002E-3</v>
      </c>
      <c r="H464" s="77">
        <v>3.5799999999999998E-2</v>
      </c>
      <c r="I464" s="77">
        <v>1E-4</v>
      </c>
      <c r="J464" s="77">
        <v>0.32829999999999998</v>
      </c>
      <c r="K464" s="45" t="s">
        <v>1132</v>
      </c>
      <c r="L464" s="46"/>
      <c r="M464" s="86">
        <v>0.4169163670047249</v>
      </c>
      <c r="N464" s="81">
        <v>0.20334836799313866</v>
      </c>
      <c r="O464" s="81">
        <v>0.15700357985548194</v>
      </c>
      <c r="P464" s="81">
        <v>0.14327840228834429</v>
      </c>
      <c r="Q464" s="81">
        <v>6.2605391587724518E-2</v>
      </c>
      <c r="R464" s="81">
        <v>1.6847891270585613E-2</v>
      </c>
    </row>
    <row r="465" spans="1:19">
      <c r="A465" s="37" t="s">
        <v>1442</v>
      </c>
      <c r="B465" s="45">
        <v>187</v>
      </c>
      <c r="C465" s="45">
        <v>7</v>
      </c>
      <c r="D465" s="45">
        <v>0</v>
      </c>
      <c r="E465" s="45">
        <v>187</v>
      </c>
      <c r="F465" s="97">
        <v>4.8915E-3</v>
      </c>
      <c r="G465" s="97">
        <v>4.8770000000000003E-3</v>
      </c>
      <c r="H465" s="77">
        <v>9.5100000000000004E-2</v>
      </c>
      <c r="I465" s="77">
        <v>0.1668</v>
      </c>
      <c r="J465" s="77">
        <v>0.1681</v>
      </c>
      <c r="K465" s="45" t="s">
        <v>1132</v>
      </c>
      <c r="L465" s="46"/>
      <c r="M465" s="86">
        <v>0.43838231502909314</v>
      </c>
      <c r="N465" s="81">
        <v>0.14704247747325105</v>
      </c>
      <c r="O465" s="81">
        <v>0.1866821629539373</v>
      </c>
      <c r="P465" s="81">
        <v>0.15717793498308019</v>
      </c>
      <c r="Q465" s="81">
        <v>5.4839684923487148E-2</v>
      </c>
      <c r="R465" s="81">
        <v>1.5875424637151029E-2</v>
      </c>
    </row>
    <row r="466" spans="1:19">
      <c r="A466" s="37" t="s">
        <v>1443</v>
      </c>
      <c r="B466" s="45">
        <v>211</v>
      </c>
      <c r="C466" s="45">
        <v>7</v>
      </c>
      <c r="D466" s="45">
        <v>0</v>
      </c>
      <c r="E466" s="45">
        <v>211</v>
      </c>
      <c r="F466" s="97">
        <v>3.0769999999999999E-3</v>
      </c>
      <c r="G466" s="97">
        <v>5.9059999999999998E-3</v>
      </c>
      <c r="H466" s="77">
        <v>0.15509999999999999</v>
      </c>
      <c r="I466" s="77">
        <v>0.36699999999999999</v>
      </c>
      <c r="J466" s="77">
        <v>0.45889999999999997</v>
      </c>
      <c r="K466" s="45" t="s">
        <v>1132</v>
      </c>
      <c r="L466" s="46"/>
      <c r="M466" s="86">
        <v>0.3550287515461425</v>
      </c>
      <c r="N466" s="81">
        <v>0.18790930085519028</v>
      </c>
      <c r="O466" s="81">
        <v>0.20740500013458402</v>
      </c>
      <c r="P466" s="81">
        <v>0.14726952393862835</v>
      </c>
      <c r="Q466" s="81">
        <v>7.8809900681450828E-2</v>
      </c>
      <c r="R466" s="81">
        <v>2.3577522844004082E-2</v>
      </c>
    </row>
    <row r="467" spans="1:19" ht="18">
      <c r="A467" s="37" t="s">
        <v>1444</v>
      </c>
      <c r="B467" s="45">
        <v>159</v>
      </c>
      <c r="C467" s="45">
        <v>5</v>
      </c>
      <c r="D467" s="45">
        <v>3</v>
      </c>
      <c r="E467" s="45">
        <v>156</v>
      </c>
      <c r="F467" s="97">
        <v>6.2170000000000003E-3</v>
      </c>
      <c r="G467" s="97">
        <v>2.7750000000000001E-3</v>
      </c>
      <c r="H467" s="77">
        <v>0.11609999999999999</v>
      </c>
      <c r="I467" s="77">
        <v>0.84870000000000001</v>
      </c>
      <c r="J467" s="46">
        <v>999</v>
      </c>
      <c r="K467" s="87" t="s">
        <v>1146</v>
      </c>
      <c r="L467" s="84">
        <v>2.0981024560521746</v>
      </c>
      <c r="M467" s="81">
        <v>0.14164562262311661</v>
      </c>
      <c r="N467" s="81">
        <v>0.11154482756651433</v>
      </c>
      <c r="O467" s="86">
        <v>0.40438991597183649</v>
      </c>
      <c r="P467" s="81">
        <v>0.15788146833250044</v>
      </c>
      <c r="Q467" s="81">
        <v>0.14501344908692207</v>
      </c>
      <c r="R467" s="81">
        <v>3.9524716419109956E-2</v>
      </c>
    </row>
    <row r="468" spans="1:19">
      <c r="A468" s="37" t="s">
        <v>1445</v>
      </c>
      <c r="B468" s="45">
        <v>215</v>
      </c>
      <c r="C468" s="45">
        <v>5</v>
      </c>
      <c r="D468" s="45">
        <v>0</v>
      </c>
      <c r="E468" s="45">
        <v>215</v>
      </c>
      <c r="F468" s="97">
        <v>7.5260000000000006E-3</v>
      </c>
      <c r="G468" s="97">
        <v>1.6743999999999998E-2</v>
      </c>
      <c r="H468" s="77">
        <v>6.7100000000000007E-2</v>
      </c>
      <c r="I468" s="77">
        <v>0.1057</v>
      </c>
      <c r="J468" s="77">
        <v>0.16489999999999999</v>
      </c>
      <c r="K468" s="45" t="s">
        <v>1132</v>
      </c>
      <c r="L468" s="46"/>
      <c r="M468" s="86">
        <v>0.30047950178734267</v>
      </c>
      <c r="N468" s="81">
        <v>0.28246945456705247</v>
      </c>
      <c r="O468" s="81">
        <v>0.11701889521401303</v>
      </c>
      <c r="P468" s="81">
        <v>0.10789552731940756</v>
      </c>
      <c r="Q468" s="81">
        <v>0.1031702929417285</v>
      </c>
      <c r="R468" s="81">
        <v>8.8966328170455786E-2</v>
      </c>
    </row>
    <row r="469" spans="1:19">
      <c r="A469" s="37" t="s">
        <v>1446</v>
      </c>
      <c r="B469" s="45">
        <v>139</v>
      </c>
      <c r="C469" s="45">
        <v>4</v>
      </c>
      <c r="D469" s="45">
        <v>0</v>
      </c>
      <c r="E469" s="45">
        <v>139</v>
      </c>
      <c r="F469" s="97">
        <v>5.1005E-3</v>
      </c>
      <c r="G469" s="97">
        <v>1.0477999999999999E-2</v>
      </c>
      <c r="H469" s="77">
        <v>0.15679999999999999</v>
      </c>
      <c r="I469" s="77">
        <v>0.15629999999999999</v>
      </c>
      <c r="J469" s="77">
        <v>0.4929</v>
      </c>
      <c r="K469" s="45" t="s">
        <v>1132</v>
      </c>
      <c r="L469" s="46"/>
      <c r="M469" s="86">
        <v>0.41454847289641367</v>
      </c>
      <c r="N469" s="81">
        <v>0.23874367519496389</v>
      </c>
      <c r="O469" s="81">
        <v>0.15200561906258173</v>
      </c>
      <c r="P469" s="81">
        <v>0.11436744739151818</v>
      </c>
      <c r="Q469" s="81">
        <v>6.3708634797649877E-2</v>
      </c>
      <c r="R469" s="81">
        <v>1.6626150656872556E-2</v>
      </c>
    </row>
    <row r="470" spans="1:19" ht="18">
      <c r="A470" s="37" t="s">
        <v>1447</v>
      </c>
      <c r="B470" s="45">
        <v>248</v>
      </c>
      <c r="C470" s="45">
        <v>5</v>
      </c>
      <c r="D470" s="45">
        <v>0</v>
      </c>
      <c r="E470" s="45">
        <v>248</v>
      </c>
      <c r="F470" s="97">
        <v>7.6730000000000001E-3</v>
      </c>
      <c r="G470" s="97">
        <v>9.9999999999999995E-7</v>
      </c>
      <c r="H470" s="77">
        <v>6.3100000000000003E-2</v>
      </c>
      <c r="I470" s="77">
        <v>0.21940000000000001</v>
      </c>
      <c r="J470" s="77">
        <v>1E-4</v>
      </c>
      <c r="K470" s="90" t="s">
        <v>1161</v>
      </c>
      <c r="L470" s="46">
        <v>0.59801478976078215</v>
      </c>
      <c r="M470" s="81">
        <v>0.24159110260245653</v>
      </c>
      <c r="N470" s="81">
        <v>8.8050457715406386E-2</v>
      </c>
      <c r="O470" s="81">
        <v>0.19672504305631763</v>
      </c>
      <c r="P470" s="86">
        <v>0.32579033597650331</v>
      </c>
      <c r="Q470" s="81">
        <v>0.11278518978774359</v>
      </c>
      <c r="R470" s="81">
        <v>3.5057870861572547E-2</v>
      </c>
    </row>
    <row r="471" spans="1:19">
      <c r="A471" s="37" t="s">
        <v>1448</v>
      </c>
      <c r="B471" s="45">
        <v>164</v>
      </c>
      <c r="C471" s="45">
        <v>5</v>
      </c>
      <c r="D471" s="45">
        <v>6</v>
      </c>
      <c r="E471" s="45">
        <v>158</v>
      </c>
      <c r="F471" s="97">
        <v>9.8355000000000005E-3</v>
      </c>
      <c r="G471" s="97">
        <v>4.803E-3</v>
      </c>
      <c r="H471" s="77">
        <v>0.20619999999999999</v>
      </c>
      <c r="I471" s="77">
        <v>0.26490000000000002</v>
      </c>
      <c r="J471" s="77">
        <v>0.15920000000000001</v>
      </c>
      <c r="K471" s="45" t="s">
        <v>1132</v>
      </c>
      <c r="L471" s="46"/>
      <c r="M471" s="86">
        <v>0.4996578561728951</v>
      </c>
      <c r="N471" s="81">
        <v>0.14765586135125389</v>
      </c>
      <c r="O471" s="81">
        <v>0.14220892868231474</v>
      </c>
      <c r="P471" s="81">
        <v>0.15154177128608806</v>
      </c>
      <c r="Q471" s="81">
        <v>4.3725958249984001E-2</v>
      </c>
      <c r="R471" s="81">
        <v>1.5209624257464248E-2</v>
      </c>
    </row>
    <row r="472" spans="1:19">
      <c r="A472" s="37" t="s">
        <v>1449</v>
      </c>
      <c r="B472" s="45">
        <v>187</v>
      </c>
      <c r="C472" s="45">
        <v>3</v>
      </c>
      <c r="D472" s="45">
        <v>5</v>
      </c>
      <c r="E472" s="45">
        <v>182</v>
      </c>
      <c r="F472" s="97">
        <v>1.26225E-2</v>
      </c>
      <c r="G472" s="97">
        <v>1.2763999999999999E-2</v>
      </c>
      <c r="H472" s="77">
        <v>0.2752</v>
      </c>
      <c r="I472" s="77">
        <v>0.72470000000000001</v>
      </c>
      <c r="J472" s="77">
        <v>0.32090000000000002</v>
      </c>
      <c r="K472" s="45" t="s">
        <v>1132</v>
      </c>
      <c r="L472" s="46"/>
      <c r="M472" s="86">
        <v>0.36780168238267452</v>
      </c>
      <c r="N472" s="81">
        <v>0.11165793837390463</v>
      </c>
      <c r="O472" s="81">
        <v>0.13798390891399923</v>
      </c>
      <c r="P472" s="81">
        <v>0.25572792242748565</v>
      </c>
      <c r="Q472" s="81">
        <v>7.6466155075261333E-2</v>
      </c>
      <c r="R472" s="81">
        <v>5.0362392826674769E-2</v>
      </c>
    </row>
    <row r="473" spans="1:19" ht="18">
      <c r="A473" s="37" t="s">
        <v>1450</v>
      </c>
      <c r="B473" s="45">
        <v>65</v>
      </c>
      <c r="C473" s="45">
        <v>4</v>
      </c>
      <c r="D473" s="45">
        <v>0</v>
      </c>
      <c r="E473" s="45">
        <v>65</v>
      </c>
      <c r="F473" s="97">
        <v>3.0000000000000001E-6</v>
      </c>
      <c r="G473" s="97">
        <v>7.8069999999999997E-3</v>
      </c>
      <c r="H473" s="77">
        <v>1E-4</v>
      </c>
      <c r="I473" s="77">
        <v>1E-4</v>
      </c>
      <c r="J473" s="77">
        <v>0.47310000000000002</v>
      </c>
      <c r="K473" s="83" t="s">
        <v>1139</v>
      </c>
      <c r="L473" s="46">
        <v>1.3977247375886463</v>
      </c>
      <c r="M473" s="81">
        <v>0.25502169555662418</v>
      </c>
      <c r="N473" s="86">
        <v>0.51296673086245625</v>
      </c>
      <c r="O473" s="81">
        <v>0.10229542913252473</v>
      </c>
      <c r="P473" s="81">
        <v>4.4784405663135705E-2</v>
      </c>
      <c r="Q473" s="81">
        <v>7.4893468225964072E-2</v>
      </c>
      <c r="R473" s="81">
        <v>1.0038270559295084E-2</v>
      </c>
    </row>
    <row r="474" spans="1:19">
      <c r="A474" s="37" t="s">
        <v>1451</v>
      </c>
      <c r="B474" s="45">
        <v>104</v>
      </c>
      <c r="C474" s="45">
        <v>2</v>
      </c>
      <c r="D474" s="45">
        <v>5</v>
      </c>
      <c r="E474" s="45">
        <v>99</v>
      </c>
      <c r="F474" s="97">
        <v>1.9316E-2</v>
      </c>
      <c r="G474" s="97">
        <v>5.0769999999999999E-3</v>
      </c>
      <c r="H474" s="77">
        <v>0.2152</v>
      </c>
      <c r="I474" s="77">
        <v>0.54300000000000004</v>
      </c>
      <c r="J474" s="77">
        <v>0.1618</v>
      </c>
      <c r="K474" s="45" t="s">
        <v>1132</v>
      </c>
      <c r="L474" s="46"/>
      <c r="M474" s="86">
        <v>0.49248325423275424</v>
      </c>
      <c r="N474" s="81">
        <v>0.11653980068357515</v>
      </c>
      <c r="O474" s="81">
        <v>0.11747010215129171</v>
      </c>
      <c r="P474" s="81">
        <v>0.19910689701512477</v>
      </c>
      <c r="Q474" s="81">
        <v>4.5653790119250699E-2</v>
      </c>
      <c r="R474" s="81">
        <v>2.8746155798003492E-2</v>
      </c>
    </row>
    <row r="475" spans="1:19" ht="18">
      <c r="A475" s="37" t="s">
        <v>1452</v>
      </c>
      <c r="B475" s="45">
        <v>182</v>
      </c>
      <c r="C475" s="45">
        <v>4</v>
      </c>
      <c r="D475" s="45">
        <v>10</v>
      </c>
      <c r="E475" s="45">
        <v>172</v>
      </c>
      <c r="F475" s="97">
        <v>4.3575000000000003E-3</v>
      </c>
      <c r="G475" s="97">
        <v>9.5700000000000004E-3</v>
      </c>
      <c r="H475" s="77">
        <v>0.35649999999999998</v>
      </c>
      <c r="I475" s="77">
        <v>8.4400000000000003E-2</v>
      </c>
      <c r="J475" s="77">
        <v>0.31969999999999998</v>
      </c>
      <c r="K475" s="88" t="s">
        <v>1155</v>
      </c>
      <c r="L475" s="46">
        <v>0.94682344532884599</v>
      </c>
      <c r="M475" s="81">
        <v>0.24224827212343425</v>
      </c>
      <c r="N475" s="81">
        <v>7.0768065082993575E-2</v>
      </c>
      <c r="O475" s="81">
        <v>0.13337555099602633</v>
      </c>
      <c r="P475" s="86">
        <v>0.38892045653439988</v>
      </c>
      <c r="Q475" s="81">
        <v>0.1126001119754531</v>
      </c>
      <c r="R475" s="81">
        <v>5.2087543287693064E-2</v>
      </c>
    </row>
    <row r="476" spans="1:19">
      <c r="A476" s="37" t="s">
        <v>1453</v>
      </c>
      <c r="B476" s="45">
        <v>106</v>
      </c>
      <c r="C476" s="45">
        <v>1</v>
      </c>
      <c r="D476" s="45">
        <v>1</v>
      </c>
      <c r="E476" s="45">
        <v>105</v>
      </c>
      <c r="F476" s="97">
        <v>9.8724999999999993E-3</v>
      </c>
      <c r="G476" s="97">
        <v>7.5890000000000003E-3</v>
      </c>
      <c r="H476" s="77">
        <v>0.23169999999999999</v>
      </c>
      <c r="I476" s="77">
        <v>0.1142</v>
      </c>
      <c r="J476" s="77">
        <v>6.6299999999999998E-2</v>
      </c>
      <c r="K476" s="45" t="s">
        <v>1132</v>
      </c>
      <c r="L476" s="46"/>
      <c r="M476" s="86">
        <v>0.34897096162604219</v>
      </c>
      <c r="N476" s="81">
        <v>0.18141939054644141</v>
      </c>
      <c r="O476" s="81">
        <v>0.29452132926869368</v>
      </c>
      <c r="P476" s="81">
        <v>0.10171669265601151</v>
      </c>
      <c r="Q476" s="81">
        <v>5.6452163685166326E-2</v>
      </c>
      <c r="R476" s="81">
        <v>1.691946221764486E-2</v>
      </c>
    </row>
    <row r="477" spans="1:19">
      <c r="A477" s="37" t="s">
        <v>1454</v>
      </c>
      <c r="B477" s="45">
        <v>441</v>
      </c>
      <c r="C477" s="45">
        <v>7</v>
      </c>
      <c r="D477" s="45">
        <v>13</v>
      </c>
      <c r="E477" s="45">
        <v>428</v>
      </c>
      <c r="F477" s="97">
        <v>6.6204999999999996E-3</v>
      </c>
      <c r="G477" s="97">
        <v>8.0780000000000001E-3</v>
      </c>
      <c r="H477" s="77">
        <v>0.26590000000000003</v>
      </c>
      <c r="I477" s="77">
        <v>0.40529999999999999</v>
      </c>
      <c r="J477" s="77">
        <v>0.44450000000000001</v>
      </c>
      <c r="K477" s="45" t="s">
        <v>1132</v>
      </c>
      <c r="L477" s="46"/>
      <c r="M477" s="86">
        <v>0.36546514892004711</v>
      </c>
      <c r="N477" s="81">
        <v>0.16674203975504881</v>
      </c>
      <c r="O477" s="81">
        <v>0.21765101818154153</v>
      </c>
      <c r="P477" s="81">
        <v>0.1517880205827794</v>
      </c>
      <c r="Q477" s="81">
        <v>7.370212194227084E-2</v>
      </c>
      <c r="R477" s="81">
        <v>2.4651650618312409E-2</v>
      </c>
    </row>
    <row r="478" spans="1:19">
      <c r="A478" s="37" t="s">
        <v>1455</v>
      </c>
      <c r="B478" s="45">
        <v>378</v>
      </c>
      <c r="C478" s="45">
        <v>9</v>
      </c>
      <c r="D478" s="45">
        <v>0</v>
      </c>
      <c r="E478" s="45">
        <v>378</v>
      </c>
      <c r="F478" s="97">
        <v>3.5919999999999997E-3</v>
      </c>
      <c r="G478" s="97">
        <v>4.0860000000000002E-3</v>
      </c>
      <c r="H478" s="77">
        <v>0.1303</v>
      </c>
      <c r="I478" s="77">
        <v>0.24990000000000001</v>
      </c>
      <c r="J478" s="77">
        <v>0.17849999999999999</v>
      </c>
      <c r="K478" s="45" t="s">
        <v>1132</v>
      </c>
      <c r="L478" s="46"/>
      <c r="M478" s="86">
        <v>0.3683896872506901</v>
      </c>
      <c r="N478" s="81">
        <v>0.13499623842339967</v>
      </c>
      <c r="O478" s="81">
        <v>0.2056804836699746</v>
      </c>
      <c r="P478" s="81">
        <v>0.19561724425351282</v>
      </c>
      <c r="Q478" s="81">
        <v>7.0802738190995904E-2</v>
      </c>
      <c r="R478" s="81">
        <v>2.4513608211426913E-2</v>
      </c>
    </row>
    <row r="479" spans="1:19">
      <c r="A479" s="37" t="s">
        <v>1456</v>
      </c>
      <c r="B479" s="45">
        <v>337</v>
      </c>
      <c r="C479" s="45">
        <v>10</v>
      </c>
      <c r="D479" s="45">
        <v>1</v>
      </c>
      <c r="E479" s="45">
        <v>336</v>
      </c>
      <c r="F479" s="97">
        <v>1.20555E-2</v>
      </c>
      <c r="G479" s="97">
        <v>4.5820000000000001E-3</v>
      </c>
      <c r="H479" s="77">
        <v>0.37240000000000001</v>
      </c>
      <c r="I479" s="77">
        <v>0.58950000000000002</v>
      </c>
      <c r="J479" s="77">
        <v>0.1113</v>
      </c>
      <c r="K479" s="45" t="s">
        <v>1184</v>
      </c>
      <c r="L479" s="46">
        <v>1.7681768517186356</v>
      </c>
      <c r="M479" s="81">
        <v>0.16951461295915154</v>
      </c>
      <c r="N479" s="86">
        <v>0.41035701993244605</v>
      </c>
      <c r="O479" s="81">
        <v>7.2178741328711382E-2</v>
      </c>
      <c r="P479" s="81">
        <v>9.8108750374666043E-2</v>
      </c>
      <c r="Q479" s="81">
        <v>0.18565263218666744</v>
      </c>
      <c r="R479" s="81">
        <v>6.4188243218357657E-2</v>
      </c>
      <c r="S479" s="37" t="s">
        <v>1457</v>
      </c>
    </row>
    <row r="480" spans="1:19" ht="18">
      <c r="A480" s="37" t="s">
        <v>1458</v>
      </c>
      <c r="B480" s="45">
        <v>200</v>
      </c>
      <c r="C480" s="45">
        <v>4</v>
      </c>
      <c r="D480" s="45">
        <v>4</v>
      </c>
      <c r="E480" s="45">
        <v>196</v>
      </c>
      <c r="F480" s="97">
        <v>1.5148499999999999E-2</v>
      </c>
      <c r="G480" s="97">
        <v>6.8560000000000001E-3</v>
      </c>
      <c r="H480" s="77">
        <v>0.31440000000000001</v>
      </c>
      <c r="I480" s="77">
        <v>1.2292000000000001</v>
      </c>
      <c r="J480" s="77">
        <v>0.34410000000000002</v>
      </c>
      <c r="K480" s="90" t="s">
        <v>1161</v>
      </c>
      <c r="L480" s="46">
        <v>0.66211389806039733</v>
      </c>
      <c r="M480" s="81">
        <v>0.25161852811561269</v>
      </c>
      <c r="N480" s="81">
        <v>7.602111360561023E-2</v>
      </c>
      <c r="O480" s="81">
        <v>0.18655891966066224</v>
      </c>
      <c r="P480" s="86">
        <v>0.35036347383986305</v>
      </c>
      <c r="Q480" s="81">
        <v>0.10473128151387999</v>
      </c>
      <c r="R480" s="81">
        <v>3.0706683264371828E-2</v>
      </c>
    </row>
    <row r="481" spans="1:18">
      <c r="A481" s="37" t="s">
        <v>1459</v>
      </c>
      <c r="B481" s="45">
        <v>135</v>
      </c>
      <c r="C481" s="45">
        <v>1</v>
      </c>
      <c r="D481" s="45">
        <v>0</v>
      </c>
      <c r="E481" s="45">
        <v>135</v>
      </c>
      <c r="F481" s="97">
        <v>1.3215E-3</v>
      </c>
      <c r="G481" s="97">
        <v>2.6649999999999998E-3</v>
      </c>
      <c r="H481" s="77">
        <v>5.0900000000000001E-2</v>
      </c>
      <c r="I481" s="77">
        <v>3.9399999999999998E-2</v>
      </c>
      <c r="J481" s="77">
        <v>3.9899999999999998E-2</v>
      </c>
      <c r="K481" s="45" t="s">
        <v>1132</v>
      </c>
      <c r="L481" s="46"/>
      <c r="M481" s="86">
        <v>0.52151788807210298</v>
      </c>
      <c r="N481" s="81">
        <v>0.14243784162501724</v>
      </c>
      <c r="O481" s="81">
        <v>0.14516335658490337</v>
      </c>
      <c r="P481" s="81">
        <v>0.14273427793654253</v>
      </c>
      <c r="Q481" s="81">
        <v>3.8282598999898935E-2</v>
      </c>
      <c r="R481" s="81">
        <v>9.8640367815349406E-3</v>
      </c>
    </row>
    <row r="482" spans="1:18">
      <c r="A482" s="37" t="s">
        <v>1460</v>
      </c>
      <c r="B482" s="45">
        <v>146</v>
      </c>
      <c r="C482" s="45">
        <v>5</v>
      </c>
      <c r="D482" s="45">
        <v>0</v>
      </c>
      <c r="E482" s="45">
        <v>146</v>
      </c>
      <c r="F482" s="97">
        <v>8.7790000000000003E-3</v>
      </c>
      <c r="G482" s="97">
        <v>6.5279999999999999E-3</v>
      </c>
      <c r="H482" s="77">
        <v>0.31190000000000001</v>
      </c>
      <c r="I482" s="77">
        <v>0.61939999999999995</v>
      </c>
      <c r="J482" s="77">
        <v>0.20349999999999999</v>
      </c>
      <c r="K482" s="45" t="s">
        <v>1132</v>
      </c>
      <c r="L482" s="46"/>
      <c r="M482" s="86">
        <v>0.46926126834511528</v>
      </c>
      <c r="N482" s="81">
        <v>0.15477258105246708</v>
      </c>
      <c r="O482" s="81">
        <v>0.13120471593401975</v>
      </c>
      <c r="P482" s="81">
        <v>0.17731411495436697</v>
      </c>
      <c r="Q482" s="81">
        <v>5.326100418791832E-2</v>
      </c>
      <c r="R482" s="81">
        <v>1.4186315526112558E-2</v>
      </c>
    </row>
    <row r="483" spans="1:18">
      <c r="A483" s="37" t="s">
        <v>1461</v>
      </c>
      <c r="B483" s="45">
        <v>152</v>
      </c>
      <c r="C483" s="45">
        <v>3</v>
      </c>
      <c r="D483" s="45">
        <v>0</v>
      </c>
      <c r="E483" s="45">
        <v>152</v>
      </c>
      <c r="F483" s="97">
        <v>1.658E-3</v>
      </c>
      <c r="G483" s="97">
        <v>2.5179999999999998E-3</v>
      </c>
      <c r="H483" s="77">
        <v>7.4300000000000005E-2</v>
      </c>
      <c r="I483" s="77">
        <v>6.2399999999999997E-2</v>
      </c>
      <c r="J483" s="77">
        <v>6.2199999999999998E-2</v>
      </c>
      <c r="K483" s="45" t="s">
        <v>1132</v>
      </c>
      <c r="L483" s="46"/>
      <c r="M483" s="86">
        <v>0.50115284476639765</v>
      </c>
      <c r="N483" s="81">
        <v>0.14211233823896999</v>
      </c>
      <c r="O483" s="81">
        <v>0.15874559021189208</v>
      </c>
      <c r="P483" s="81">
        <v>0.14207567798507606</v>
      </c>
      <c r="Q483" s="81">
        <v>3.9575624164047758E-2</v>
      </c>
      <c r="R483" s="81">
        <v>1.6337924633616423E-2</v>
      </c>
    </row>
    <row r="484" spans="1:18">
      <c r="A484" s="37" t="s">
        <v>1462</v>
      </c>
      <c r="B484" s="45">
        <v>331</v>
      </c>
      <c r="C484" s="45">
        <v>4</v>
      </c>
      <c r="D484" s="45">
        <v>4</v>
      </c>
      <c r="E484" s="45">
        <v>327</v>
      </c>
      <c r="F484" s="97">
        <v>6.1589999999999995E-3</v>
      </c>
      <c r="G484" s="97">
        <v>2.905E-3</v>
      </c>
      <c r="H484" s="77">
        <v>0.253</v>
      </c>
      <c r="I484" s="77">
        <v>0.2382</v>
      </c>
      <c r="J484" s="77">
        <v>8.4699999999999998E-2</v>
      </c>
      <c r="K484" s="45" t="s">
        <v>1132</v>
      </c>
      <c r="L484" s="46"/>
      <c r="M484" s="86">
        <v>0.30780050319140562</v>
      </c>
      <c r="N484" s="81">
        <v>0.28386504992427097</v>
      </c>
      <c r="O484" s="81">
        <v>0.17385783915188072</v>
      </c>
      <c r="P484" s="81">
        <v>0.10137119206872428</v>
      </c>
      <c r="Q484" s="81">
        <v>9.3039171244505572E-2</v>
      </c>
      <c r="R484" s="81">
        <v>4.0066244419212867E-2</v>
      </c>
    </row>
    <row r="485" spans="1:18" ht="18">
      <c r="A485" s="37" t="s">
        <v>1463</v>
      </c>
      <c r="B485" s="45">
        <v>300</v>
      </c>
      <c r="C485" s="45">
        <v>8</v>
      </c>
      <c r="D485" s="45">
        <v>10</v>
      </c>
      <c r="E485" s="45">
        <v>290</v>
      </c>
      <c r="F485" s="97">
        <v>1.4602500000000001E-2</v>
      </c>
      <c r="G485" s="97">
        <v>1.0839E-2</v>
      </c>
      <c r="H485" s="77">
        <v>0.10489999999999999</v>
      </c>
      <c r="I485" s="77">
        <v>0.1993</v>
      </c>
      <c r="J485" s="77">
        <v>0.28620000000000001</v>
      </c>
      <c r="K485" s="87" t="s">
        <v>1146</v>
      </c>
      <c r="L485" s="84">
        <v>2.6640999926739823</v>
      </c>
      <c r="M485" s="81">
        <v>0.12727062699420247</v>
      </c>
      <c r="N485" s="81">
        <v>0.12955852853255631</v>
      </c>
      <c r="O485" s="86">
        <v>0.48220326502116606</v>
      </c>
      <c r="P485" s="81">
        <v>8.5757773655988093E-2</v>
      </c>
      <c r="Q485" s="81">
        <v>0.11223502575656251</v>
      </c>
      <c r="R485" s="81">
        <v>6.2974780039524697E-2</v>
      </c>
    </row>
    <row r="486" spans="1:18">
      <c r="A486" s="37" t="s">
        <v>1464</v>
      </c>
      <c r="B486" s="45">
        <v>231</v>
      </c>
      <c r="C486" s="45">
        <v>4</v>
      </c>
      <c r="D486" s="45">
        <v>0</v>
      </c>
      <c r="E486" s="45">
        <v>231</v>
      </c>
      <c r="F486" s="97">
        <v>5.4609999999999997E-3</v>
      </c>
      <c r="G486" s="97">
        <v>5.9369999999999996E-3</v>
      </c>
      <c r="H486" s="77">
        <v>0.1963</v>
      </c>
      <c r="I486" s="77">
        <v>0.1062</v>
      </c>
      <c r="J486" s="77">
        <v>0.22919999999999999</v>
      </c>
      <c r="K486" s="45" t="s">
        <v>1132</v>
      </c>
      <c r="L486" s="46"/>
      <c r="M486" s="86">
        <v>0.43157958307052657</v>
      </c>
      <c r="N486" s="81">
        <v>0.14036894057266333</v>
      </c>
      <c r="O486" s="81">
        <v>0.1345429186790362</v>
      </c>
      <c r="P486" s="81">
        <v>0.19862552065031319</v>
      </c>
      <c r="Q486" s="81">
        <v>6.2285422974407416E-2</v>
      </c>
      <c r="R486" s="81">
        <v>3.2597614053053323E-2</v>
      </c>
    </row>
    <row r="487" spans="1:18">
      <c r="A487" s="37" t="s">
        <v>1465</v>
      </c>
      <c r="B487" s="45">
        <v>244</v>
      </c>
      <c r="C487" s="45">
        <v>7</v>
      </c>
      <c r="D487" s="45">
        <v>2</v>
      </c>
      <c r="E487" s="45">
        <v>242</v>
      </c>
      <c r="F487" s="97">
        <v>3.1819999999999999E-3</v>
      </c>
      <c r="G487" s="97">
        <v>7.4009999999999996E-3</v>
      </c>
      <c r="H487" s="77">
        <v>0.20419999999999999</v>
      </c>
      <c r="I487" s="77">
        <v>0.1086</v>
      </c>
      <c r="J487" s="77">
        <v>0.24990000000000001</v>
      </c>
      <c r="K487" s="45" t="s">
        <v>1132</v>
      </c>
      <c r="L487" s="46"/>
      <c r="M487" s="86">
        <v>0.42818098850910524</v>
      </c>
      <c r="N487" s="81">
        <v>0.14430187173946671</v>
      </c>
      <c r="O487" s="81">
        <v>0.15706542477587745</v>
      </c>
      <c r="P487" s="81">
        <v>0.18786552923264896</v>
      </c>
      <c r="Q487" s="81">
        <v>6.0651391511880946E-2</v>
      </c>
      <c r="R487" s="81">
        <v>2.1934794231020675E-2</v>
      </c>
    </row>
    <row r="488" spans="1:18">
      <c r="A488" s="37" t="s">
        <v>1466</v>
      </c>
      <c r="B488" s="45">
        <v>212</v>
      </c>
      <c r="C488" s="45">
        <v>8</v>
      </c>
      <c r="D488" s="45">
        <v>1</v>
      </c>
      <c r="E488" s="45">
        <v>211</v>
      </c>
      <c r="F488" s="97">
        <v>5.4624999999999995E-3</v>
      </c>
      <c r="G488" s="97">
        <v>9.9010000000000001E-3</v>
      </c>
      <c r="H488" s="77">
        <v>0.17480000000000001</v>
      </c>
      <c r="I488" s="77">
        <v>0.21060000000000001</v>
      </c>
      <c r="J488" s="77">
        <v>0.315</v>
      </c>
      <c r="K488" s="45" t="s">
        <v>1132</v>
      </c>
      <c r="L488" s="46"/>
      <c r="M488" s="86">
        <v>0.30668573929939541</v>
      </c>
      <c r="N488" s="81">
        <v>0.12785978074086873</v>
      </c>
      <c r="O488" s="81">
        <v>0.30632119260728252</v>
      </c>
      <c r="P488" s="81">
        <v>9.5679895737302401E-2</v>
      </c>
      <c r="Q488" s="81">
        <v>3.9543622454444323E-2</v>
      </c>
      <c r="R488" s="81">
        <v>0.1239097691607067</v>
      </c>
    </row>
    <row r="489" spans="1:18">
      <c r="A489" s="37" t="s">
        <v>1467</v>
      </c>
      <c r="B489" s="45">
        <v>157</v>
      </c>
      <c r="C489" s="45">
        <v>4</v>
      </c>
      <c r="D489" s="45">
        <v>3</v>
      </c>
      <c r="E489" s="45">
        <v>154</v>
      </c>
      <c r="F489" s="97">
        <v>9.8265000000000002E-3</v>
      </c>
      <c r="G489" s="97">
        <v>9.8099999999999993E-3</v>
      </c>
      <c r="H489" s="77">
        <v>0.1082</v>
      </c>
      <c r="I489" s="77">
        <v>0.15659999999999999</v>
      </c>
      <c r="J489" s="77">
        <v>0.3322</v>
      </c>
      <c r="K489" s="45" t="s">
        <v>1132</v>
      </c>
      <c r="L489" s="46"/>
      <c r="M489" s="86">
        <v>0.39523154022076679</v>
      </c>
      <c r="N489" s="81">
        <v>0.22486095441412948</v>
      </c>
      <c r="O489" s="81">
        <v>0.16179502087088404</v>
      </c>
      <c r="P489" s="81">
        <v>0.12734147157568296</v>
      </c>
      <c r="Q489" s="81">
        <v>7.1259838758983521E-2</v>
      </c>
      <c r="R489" s="81">
        <v>1.9511174159553144E-2</v>
      </c>
    </row>
    <row r="490" spans="1:18">
      <c r="A490" s="37" t="s">
        <v>1468</v>
      </c>
      <c r="B490" s="45">
        <v>171</v>
      </c>
      <c r="C490" s="45">
        <v>2</v>
      </c>
      <c r="D490" s="45">
        <v>11</v>
      </c>
      <c r="E490" s="45">
        <v>160</v>
      </c>
      <c r="F490" s="97">
        <v>8.2209999999999991E-3</v>
      </c>
      <c r="G490" s="97">
        <v>1.2548E-2</v>
      </c>
      <c r="H490" s="77">
        <v>0.25969999999999999</v>
      </c>
      <c r="I490" s="77">
        <v>0.23580000000000001</v>
      </c>
      <c r="J490" s="77">
        <v>0.30049999999999999</v>
      </c>
      <c r="K490" s="45" t="s">
        <v>1132</v>
      </c>
      <c r="L490" s="46"/>
      <c r="M490" s="86">
        <v>0.49208845939524093</v>
      </c>
      <c r="N490" s="81">
        <v>0.14340399981406929</v>
      </c>
      <c r="O490" s="81">
        <v>0.15773790404572977</v>
      </c>
      <c r="P490" s="81">
        <v>0.14150242015173978</v>
      </c>
      <c r="Q490" s="81">
        <v>4.0504759391764983E-2</v>
      </c>
      <c r="R490" s="81">
        <v>2.4762457201455191E-2</v>
      </c>
    </row>
    <row r="491" spans="1:18">
      <c r="A491" s="37" t="s">
        <v>1469</v>
      </c>
      <c r="B491" s="45">
        <v>156</v>
      </c>
      <c r="C491" s="45">
        <v>2</v>
      </c>
      <c r="D491" s="45">
        <v>1</v>
      </c>
      <c r="E491" s="45">
        <v>155</v>
      </c>
      <c r="F491" s="97">
        <v>7.4465E-3</v>
      </c>
      <c r="G491" s="97">
        <v>5.3229999999999996E-3</v>
      </c>
      <c r="H491" s="77">
        <v>9.6799999999999997E-2</v>
      </c>
      <c r="I491" s="77">
        <v>0.1278</v>
      </c>
      <c r="J491" s="77">
        <v>9.5899999999999999E-2</v>
      </c>
      <c r="K491" s="45" t="s">
        <v>1132</v>
      </c>
      <c r="L491" s="46"/>
      <c r="M491" s="86">
        <v>0.50535221629703142</v>
      </c>
      <c r="N491" s="81">
        <v>0.14317826962694172</v>
      </c>
      <c r="O491" s="81">
        <v>0.14444553189608286</v>
      </c>
      <c r="P491" s="81">
        <v>0.15137731495366946</v>
      </c>
      <c r="Q491" s="81">
        <v>4.2043014736391826E-2</v>
      </c>
      <c r="R491" s="81">
        <v>1.3603652489882675E-2</v>
      </c>
    </row>
    <row r="492" spans="1:18">
      <c r="A492" s="37" t="s">
        <v>1470</v>
      </c>
      <c r="B492" s="45">
        <v>109</v>
      </c>
      <c r="C492" s="45">
        <v>3</v>
      </c>
      <c r="D492" s="45">
        <v>0</v>
      </c>
      <c r="E492" s="45">
        <v>109</v>
      </c>
      <c r="F492" s="97">
        <v>7.5139999999999998E-3</v>
      </c>
      <c r="G492" s="97">
        <v>4.2919999999999998E-3</v>
      </c>
      <c r="H492" s="77">
        <v>0.1976</v>
      </c>
      <c r="I492" s="77">
        <v>0.39200000000000002</v>
      </c>
      <c r="J492" s="77">
        <v>9.3600000000000003E-2</v>
      </c>
      <c r="K492" s="45" t="s">
        <v>1132</v>
      </c>
      <c r="L492" s="46"/>
      <c r="M492" s="86">
        <v>0.49874327619293496</v>
      </c>
      <c r="N492" s="81">
        <v>0.16209893574360043</v>
      </c>
      <c r="O492" s="81">
        <v>0.12233202485105649</v>
      </c>
      <c r="P492" s="81">
        <v>0.15901330266635932</v>
      </c>
      <c r="Q492" s="81">
        <v>4.7000734343899425E-2</v>
      </c>
      <c r="R492" s="81">
        <v>1.0811726202149284E-2</v>
      </c>
    </row>
    <row r="493" spans="1:18">
      <c r="A493" s="37" t="s">
        <v>1471</v>
      </c>
      <c r="B493" s="45">
        <v>121</v>
      </c>
      <c r="C493" s="45">
        <v>3</v>
      </c>
      <c r="D493" s="45">
        <v>0</v>
      </c>
      <c r="E493" s="45">
        <v>121</v>
      </c>
      <c r="F493" s="97">
        <v>3.8715000000000004E-3</v>
      </c>
      <c r="G493" s="97">
        <v>1.2798E-2</v>
      </c>
      <c r="H493" s="77">
        <v>6.9400000000000003E-2</v>
      </c>
      <c r="I493" s="77">
        <v>9.6299999999999997E-2</v>
      </c>
      <c r="J493" s="77">
        <v>9.0800000000000006E-2</v>
      </c>
      <c r="K493" s="45" t="s">
        <v>1132</v>
      </c>
      <c r="L493" s="46"/>
      <c r="M493" s="86">
        <v>0.50666463159754305</v>
      </c>
      <c r="N493" s="81">
        <v>0.13758599469197078</v>
      </c>
      <c r="O493" s="81">
        <v>0.17095923522006418</v>
      </c>
      <c r="P493" s="81">
        <v>0.13620745631535128</v>
      </c>
      <c r="Q493" s="81">
        <v>3.6512795014176223E-2</v>
      </c>
      <c r="R493" s="81">
        <v>1.2069887160894431E-2</v>
      </c>
    </row>
    <row r="494" spans="1:18">
      <c r="A494" s="37" t="s">
        <v>1472</v>
      </c>
      <c r="B494" s="45">
        <v>116</v>
      </c>
      <c r="C494" s="45">
        <v>3</v>
      </c>
      <c r="D494" s="45">
        <v>9</v>
      </c>
      <c r="E494" s="45">
        <v>107</v>
      </c>
      <c r="F494" s="97">
        <v>1.3779E-2</v>
      </c>
      <c r="G494" s="97">
        <v>1.3376000000000001E-2</v>
      </c>
      <c r="H494" s="77">
        <v>0.17349999999999999</v>
      </c>
      <c r="I494" s="77">
        <v>0.43440000000000001</v>
      </c>
      <c r="J494" s="77">
        <v>0.1381</v>
      </c>
      <c r="K494" s="45" t="s">
        <v>1132</v>
      </c>
      <c r="L494" s="46"/>
      <c r="M494" s="86">
        <v>0.4628882506436573</v>
      </c>
      <c r="N494" s="81">
        <v>0.11701002801848745</v>
      </c>
      <c r="O494" s="81">
        <v>0.17932479174501081</v>
      </c>
      <c r="P494" s="81">
        <v>0.15895968882674788</v>
      </c>
      <c r="Q494" s="81">
        <v>3.8886815169481316E-2</v>
      </c>
      <c r="R494" s="81">
        <v>4.2930425596615258E-2</v>
      </c>
    </row>
    <row r="495" spans="1:18">
      <c r="A495" s="37" t="s">
        <v>1473</v>
      </c>
      <c r="B495" s="45">
        <v>103</v>
      </c>
      <c r="C495" s="45">
        <v>1</v>
      </c>
      <c r="D495" s="45">
        <v>0</v>
      </c>
      <c r="E495" s="45">
        <v>103</v>
      </c>
      <c r="F495" s="97">
        <v>9.9999999999999995E-7</v>
      </c>
      <c r="G495" s="97">
        <v>1.9999999999999999E-6</v>
      </c>
      <c r="H495" s="77">
        <v>0.1074</v>
      </c>
      <c r="I495" s="77">
        <v>1E-4</v>
      </c>
      <c r="J495" s="77">
        <v>1E-4</v>
      </c>
      <c r="K495" s="45" t="s">
        <v>1178</v>
      </c>
      <c r="L495" s="46">
        <v>0.16439139534872993</v>
      </c>
      <c r="M495" s="81">
        <v>0.33229506897940231</v>
      </c>
      <c r="N495" s="81">
        <v>0.12179143515295213</v>
      </c>
      <c r="O495" s="86">
        <v>0.36076220661852798</v>
      </c>
      <c r="P495" s="81">
        <v>0.12180166606318521</v>
      </c>
      <c r="Q495" s="81">
        <v>4.4994554099398475E-2</v>
      </c>
      <c r="R495" s="81">
        <v>1.8355069086534101E-2</v>
      </c>
    </row>
    <row r="496" spans="1:18">
      <c r="A496" s="37" t="s">
        <v>1474</v>
      </c>
      <c r="B496" s="45">
        <v>199</v>
      </c>
      <c r="C496" s="45">
        <v>6</v>
      </c>
      <c r="D496" s="45">
        <v>0</v>
      </c>
      <c r="E496" s="45">
        <v>199</v>
      </c>
      <c r="F496" s="97">
        <v>8.2959999999999996E-3</v>
      </c>
      <c r="G496" s="97">
        <v>4.3299999999999996E-3</v>
      </c>
      <c r="H496" s="77">
        <v>0.1588</v>
      </c>
      <c r="I496" s="77">
        <v>0.28110000000000002</v>
      </c>
      <c r="J496" s="77">
        <v>0.1449</v>
      </c>
      <c r="K496" s="45" t="s">
        <v>1132</v>
      </c>
      <c r="L496" s="46"/>
      <c r="M496" s="86">
        <v>0.4433348927401824</v>
      </c>
      <c r="N496" s="81">
        <v>0.13626632047865103</v>
      </c>
      <c r="O496" s="81">
        <v>0.14898851310217878</v>
      </c>
      <c r="P496" s="81">
        <v>0.19118092092850766</v>
      </c>
      <c r="Q496" s="81">
        <v>5.7329764809076068E-2</v>
      </c>
      <c r="R496" s="81">
        <v>2.2899587941404023E-2</v>
      </c>
    </row>
    <row r="497" spans="1:19">
      <c r="B497" s="45"/>
      <c r="C497" s="45"/>
      <c r="D497" s="45"/>
      <c r="E497" s="45"/>
      <c r="F497" s="97"/>
      <c r="G497" s="97"/>
      <c r="H497" s="77"/>
      <c r="I497" s="77"/>
      <c r="J497" s="77"/>
      <c r="K497" s="45"/>
      <c r="L497" s="46"/>
      <c r="M497" s="81"/>
      <c r="N497" s="81"/>
      <c r="O497" s="81"/>
      <c r="P497" s="81"/>
      <c r="Q497" s="81"/>
      <c r="R497" s="81"/>
    </row>
    <row r="498" spans="1:19">
      <c r="A498" s="36" t="s">
        <v>1475</v>
      </c>
      <c r="B498" s="45"/>
      <c r="C498" s="45"/>
      <c r="D498" s="45"/>
      <c r="E498" s="45"/>
      <c r="F498" s="45"/>
      <c r="G498" s="92"/>
      <c r="H498" s="93"/>
      <c r="I498" s="92"/>
      <c r="J498" s="92"/>
      <c r="K498" s="92"/>
      <c r="L498" s="46"/>
      <c r="M498" s="92"/>
      <c r="N498" s="93"/>
      <c r="O498" s="92"/>
      <c r="P498" s="93"/>
      <c r="Q498" s="92"/>
      <c r="R498" s="93"/>
      <c r="S498" s="94"/>
    </row>
    <row r="499" spans="1:19">
      <c r="B499" s="45"/>
      <c r="C499" s="45"/>
      <c r="D499" s="45"/>
      <c r="E499" s="45"/>
      <c r="F499" s="47" t="s">
        <v>1120</v>
      </c>
      <c r="G499" s="95"/>
      <c r="H499" s="47" t="s">
        <v>1121</v>
      </c>
      <c r="I499" s="45"/>
      <c r="J499" s="48"/>
      <c r="K499" s="45"/>
      <c r="L499" s="46"/>
      <c r="M499" s="47" t="s">
        <v>1122</v>
      </c>
      <c r="N499" s="45"/>
      <c r="O499" s="45"/>
      <c r="P499" s="45"/>
      <c r="Q499" s="45"/>
      <c r="R499" s="48"/>
    </row>
    <row r="500" spans="1:19">
      <c r="A500" s="49" t="s">
        <v>1123</v>
      </c>
      <c r="B500" s="50" t="s">
        <v>1124</v>
      </c>
      <c r="C500" s="50" t="s">
        <v>1125</v>
      </c>
      <c r="D500" s="50" t="s">
        <v>1126</v>
      </c>
      <c r="E500" s="50" t="s">
        <v>1127</v>
      </c>
      <c r="F500" s="51" t="s">
        <v>1128</v>
      </c>
      <c r="G500" s="52" t="s">
        <v>147</v>
      </c>
      <c r="H500" s="53" t="s">
        <v>1129</v>
      </c>
      <c r="I500" s="54" t="s">
        <v>1128</v>
      </c>
      <c r="J500" s="55" t="s">
        <v>147</v>
      </c>
      <c r="K500" s="57" t="s">
        <v>1130</v>
      </c>
      <c r="L500" s="57" t="s">
        <v>1131</v>
      </c>
      <c r="M500" s="58" t="s">
        <v>1132</v>
      </c>
      <c r="N500" s="59" t="s">
        <v>717</v>
      </c>
      <c r="O500" s="59" t="s">
        <v>1133</v>
      </c>
      <c r="P500" s="59" t="s">
        <v>1134</v>
      </c>
      <c r="Q500" s="59" t="s">
        <v>1135</v>
      </c>
      <c r="R500" s="60" t="s">
        <v>1136</v>
      </c>
    </row>
    <row r="501" spans="1:19">
      <c r="A501" s="61" t="s">
        <v>1476</v>
      </c>
      <c r="B501" s="62">
        <v>13107</v>
      </c>
      <c r="C501" s="62">
        <v>290</v>
      </c>
      <c r="D501" s="62">
        <v>112</v>
      </c>
      <c r="E501" s="62">
        <v>12995</v>
      </c>
      <c r="F501" s="96">
        <v>4.5184999999999999E-3</v>
      </c>
      <c r="G501" s="96">
        <v>5.2509999999999996E-3</v>
      </c>
      <c r="H501" s="66">
        <v>0.18179999999999999</v>
      </c>
      <c r="I501" s="66">
        <v>0.18740000000000001</v>
      </c>
      <c r="J501" s="66">
        <v>0.2097</v>
      </c>
      <c r="K501" s="62" t="s">
        <v>1132</v>
      </c>
      <c r="L501" s="102"/>
      <c r="M501" s="71">
        <v>0.28884937159869328</v>
      </c>
      <c r="N501" s="72">
        <v>0.22711527582572652</v>
      </c>
      <c r="O501" s="72">
        <v>0.24129366329837915</v>
      </c>
      <c r="P501" s="72">
        <v>0.10763562836979554</v>
      </c>
      <c r="Q501" s="72">
        <v>8.6709594576306975E-2</v>
      </c>
      <c r="R501" s="72">
        <v>4.8396466331098502E-2</v>
      </c>
    </row>
    <row r="502" spans="1:19" ht="18">
      <c r="A502" s="37" t="s">
        <v>1477</v>
      </c>
      <c r="B502" s="45">
        <v>986</v>
      </c>
      <c r="C502" s="45">
        <v>22</v>
      </c>
      <c r="D502" s="45">
        <v>0</v>
      </c>
      <c r="E502" s="45">
        <v>986</v>
      </c>
      <c r="F502" s="97">
        <v>7.1919999999999996E-3</v>
      </c>
      <c r="G502" s="97">
        <v>4.8279999999999998E-3</v>
      </c>
      <c r="H502" s="77">
        <v>0.16800000000000001</v>
      </c>
      <c r="I502" s="77">
        <v>0.37180000000000002</v>
      </c>
      <c r="J502" s="77">
        <v>0.1338</v>
      </c>
      <c r="K502" s="90" t="s">
        <v>1161</v>
      </c>
      <c r="L502" s="84">
        <v>3.3194321038117778</v>
      </c>
      <c r="M502" s="81">
        <v>9.6243242746198443E-2</v>
      </c>
      <c r="N502" s="81">
        <v>4.6668471928468493E-2</v>
      </c>
      <c r="O502" s="81">
        <v>6.63944731532434E-2</v>
      </c>
      <c r="P502" s="86">
        <v>0.50602942378774141</v>
      </c>
      <c r="Q502" s="81">
        <v>0.21029080783350576</v>
      </c>
      <c r="R502" s="81">
        <v>7.4373580550842269E-2</v>
      </c>
    </row>
    <row r="503" spans="1:19">
      <c r="A503" s="37" t="s">
        <v>1478</v>
      </c>
      <c r="B503" s="45">
        <v>592</v>
      </c>
      <c r="C503" s="45">
        <v>15</v>
      </c>
      <c r="D503" s="45">
        <v>13</v>
      </c>
      <c r="E503" s="45">
        <v>579</v>
      </c>
      <c r="F503" s="97">
        <v>6.123E-3</v>
      </c>
      <c r="G503" s="97">
        <v>3.3700000000000002E-3</v>
      </c>
      <c r="H503" s="77">
        <v>0.27650000000000002</v>
      </c>
      <c r="I503" s="77">
        <v>0.50729999999999997</v>
      </c>
      <c r="J503" s="77">
        <v>0.15509999999999999</v>
      </c>
      <c r="K503" s="45" t="s">
        <v>1132</v>
      </c>
      <c r="L503" s="46"/>
      <c r="M503" s="86">
        <v>0.31815648844244865</v>
      </c>
      <c r="N503" s="81">
        <v>0.17021350884859163</v>
      </c>
      <c r="O503" s="81">
        <v>0.11121759341080149</v>
      </c>
      <c r="P503" s="81">
        <v>0.2262126720214887</v>
      </c>
      <c r="Q503" s="81">
        <v>0.11659551906082585</v>
      </c>
      <c r="R503" s="81">
        <v>5.7604218215843758E-2</v>
      </c>
    </row>
    <row r="504" spans="1:19">
      <c r="A504" s="37" t="s">
        <v>1479</v>
      </c>
      <c r="B504" s="45">
        <v>626</v>
      </c>
      <c r="C504" s="45">
        <v>17</v>
      </c>
      <c r="D504" s="45">
        <v>2</v>
      </c>
      <c r="E504" s="45">
        <v>624</v>
      </c>
      <c r="F504" s="97">
        <v>5.1249999999999993E-3</v>
      </c>
      <c r="G504" s="97">
        <v>4.5129999999999997E-3</v>
      </c>
      <c r="H504" s="77">
        <v>0.21970000000000001</v>
      </c>
      <c r="I504" s="77">
        <v>0.22670000000000001</v>
      </c>
      <c r="J504" s="77">
        <v>0.1842</v>
      </c>
      <c r="K504" s="45" t="s">
        <v>1132</v>
      </c>
      <c r="L504" s="46"/>
      <c r="M504" s="86">
        <v>0.44647207888944229</v>
      </c>
      <c r="N504" s="81">
        <v>0.16425084576459173</v>
      </c>
      <c r="O504" s="81">
        <v>0.15641203989952407</v>
      </c>
      <c r="P504" s="81">
        <v>0.15612825339121253</v>
      </c>
      <c r="Q504" s="81">
        <v>5.7002324371696944E-2</v>
      </c>
      <c r="R504" s="81">
        <v>1.9734457683532412E-2</v>
      </c>
    </row>
    <row r="505" spans="1:19">
      <c r="A505" s="37" t="s">
        <v>1480</v>
      </c>
      <c r="B505" s="45">
        <v>540</v>
      </c>
      <c r="C505" s="45">
        <v>9</v>
      </c>
      <c r="D505" s="45">
        <v>28</v>
      </c>
      <c r="E505" s="45">
        <v>512</v>
      </c>
      <c r="F505" s="97">
        <v>9.9670000000000002E-3</v>
      </c>
      <c r="G505" s="97">
        <v>6.1760000000000001E-3</v>
      </c>
      <c r="H505" s="77">
        <v>0.186</v>
      </c>
      <c r="I505" s="77">
        <v>0.16109999999999999</v>
      </c>
      <c r="J505" s="77">
        <v>0.20230000000000001</v>
      </c>
      <c r="K505" s="45" t="s">
        <v>1132</v>
      </c>
      <c r="L505" s="46"/>
      <c r="M505" s="86">
        <v>0.43603298683891961</v>
      </c>
      <c r="N505" s="81">
        <v>0.15213231711179573</v>
      </c>
      <c r="O505" s="81">
        <v>0.16876557967464495</v>
      </c>
      <c r="P505" s="81">
        <v>0.16231820701855604</v>
      </c>
      <c r="Q505" s="81">
        <v>5.6095628173670406E-2</v>
      </c>
      <c r="R505" s="81">
        <v>2.4655281182413214E-2</v>
      </c>
    </row>
    <row r="506" spans="1:19">
      <c r="A506" s="37" t="s">
        <v>1481</v>
      </c>
      <c r="B506" s="45">
        <v>454</v>
      </c>
      <c r="C506" s="45">
        <v>6</v>
      </c>
      <c r="D506" s="45">
        <v>1</v>
      </c>
      <c r="E506" s="45">
        <v>453</v>
      </c>
      <c r="F506" s="97">
        <v>3.3265E-3</v>
      </c>
      <c r="G506" s="97">
        <v>9.9999999999999995E-7</v>
      </c>
      <c r="H506" s="77">
        <v>0.13250000000000001</v>
      </c>
      <c r="I506" s="77">
        <v>0.18179999999999999</v>
      </c>
      <c r="J506" s="77">
        <v>1E-4</v>
      </c>
      <c r="K506" s="45" t="s">
        <v>1184</v>
      </c>
      <c r="L506" s="46">
        <v>0.22485187029360532</v>
      </c>
      <c r="M506" s="81">
        <v>0.25005461055345379</v>
      </c>
      <c r="N506" s="86">
        <v>0.27980845264405357</v>
      </c>
      <c r="O506" s="81">
        <v>0.12449471576733916</v>
      </c>
      <c r="P506" s="81">
        <v>9.4808993354324744E-2</v>
      </c>
      <c r="Q506" s="81">
        <v>0.10568268999568198</v>
      </c>
      <c r="R506" s="81">
        <v>0.14515053768514663</v>
      </c>
    </row>
    <row r="507" spans="1:19">
      <c r="A507" s="37" t="s">
        <v>1482</v>
      </c>
      <c r="B507" s="45">
        <v>712</v>
      </c>
      <c r="C507" s="45">
        <v>17</v>
      </c>
      <c r="D507" s="45">
        <v>1</v>
      </c>
      <c r="E507" s="45">
        <v>711</v>
      </c>
      <c r="F507" s="97">
        <v>1.0005000000000001E-3</v>
      </c>
      <c r="G507" s="97">
        <v>1.9999999999999999E-6</v>
      </c>
      <c r="H507" s="77">
        <v>4.9399999999999999E-2</v>
      </c>
      <c r="I507" s="77">
        <v>6.5600000000000006E-2</v>
      </c>
      <c r="J507" s="77">
        <v>1E-4</v>
      </c>
      <c r="K507" s="45" t="s">
        <v>1184</v>
      </c>
      <c r="L507" s="46">
        <v>1.133284788353194</v>
      </c>
      <c r="M507" s="81">
        <v>0.17711218743788198</v>
      </c>
      <c r="N507" s="86">
        <v>0.31213186829238249</v>
      </c>
      <c r="O507" s="81">
        <v>6.2005293057683437E-2</v>
      </c>
      <c r="P507" s="81">
        <v>7.1357664070620025E-2</v>
      </c>
      <c r="Q507" s="81">
        <v>0.1149136000038803</v>
      </c>
      <c r="R507" s="81">
        <v>0.26247938713755187</v>
      </c>
    </row>
    <row r="508" spans="1:19">
      <c r="A508" s="37" t="s">
        <v>1483</v>
      </c>
      <c r="B508" s="45">
        <v>554</v>
      </c>
      <c r="C508" s="45">
        <v>13</v>
      </c>
      <c r="D508" s="45">
        <v>0</v>
      </c>
      <c r="E508" s="45">
        <v>554</v>
      </c>
      <c r="F508" s="97">
        <v>3.0270000000000002E-3</v>
      </c>
      <c r="G508" s="97">
        <v>5.9979999999999999E-3</v>
      </c>
      <c r="H508" s="77">
        <v>0.24390000000000001</v>
      </c>
      <c r="I508" s="77">
        <v>0.17030000000000001</v>
      </c>
      <c r="J508" s="77">
        <v>0.21410000000000001</v>
      </c>
      <c r="K508" s="45" t="s">
        <v>1132</v>
      </c>
      <c r="L508" s="46"/>
      <c r="M508" s="86">
        <v>0.32151665748135216</v>
      </c>
      <c r="N508" s="81">
        <v>0.11249260909850496</v>
      </c>
      <c r="O508" s="81">
        <v>0.13482592778268984</v>
      </c>
      <c r="P508" s="81">
        <v>0.12804471291679737</v>
      </c>
      <c r="Q508" s="81">
        <v>4.5383640945886462E-2</v>
      </c>
      <c r="R508" s="81">
        <v>0.25773645177476928</v>
      </c>
    </row>
    <row r="509" spans="1:19" ht="18">
      <c r="A509" s="37" t="s">
        <v>1484</v>
      </c>
      <c r="B509" s="45">
        <v>125</v>
      </c>
      <c r="C509" s="45">
        <v>4</v>
      </c>
      <c r="D509" s="45">
        <v>1</v>
      </c>
      <c r="E509" s="45">
        <v>124</v>
      </c>
      <c r="F509" s="97">
        <v>9.9999999999999995E-7</v>
      </c>
      <c r="G509" s="97">
        <v>2.6509000000000001E-2</v>
      </c>
      <c r="H509" s="77">
        <v>0.2762</v>
      </c>
      <c r="I509" s="77">
        <v>1E-4</v>
      </c>
      <c r="J509" s="46">
        <v>999</v>
      </c>
      <c r="K509" s="83" t="s">
        <v>1139</v>
      </c>
      <c r="L509" s="84">
        <v>8.0487912438725289</v>
      </c>
      <c r="M509" s="81">
        <v>1.0757636990800949E-2</v>
      </c>
      <c r="N509" s="86">
        <v>0.60185198442663024</v>
      </c>
      <c r="O509" s="81">
        <v>5.0870060189265182E-2</v>
      </c>
      <c r="P509" s="81">
        <v>5.8089657445510806E-3</v>
      </c>
      <c r="Q509" s="81">
        <v>0.26511167113168005</v>
      </c>
      <c r="R509" s="81">
        <v>6.5599681517072531E-2</v>
      </c>
      <c r="S509" s="37" t="s">
        <v>1485</v>
      </c>
    </row>
    <row r="510" spans="1:19">
      <c r="A510" s="37" t="s">
        <v>1486</v>
      </c>
      <c r="B510" s="45">
        <v>501</v>
      </c>
      <c r="C510" s="45">
        <v>13</v>
      </c>
      <c r="D510" s="45">
        <v>0</v>
      </c>
      <c r="E510" s="45">
        <v>501</v>
      </c>
      <c r="F510" s="97">
        <v>3.127E-3</v>
      </c>
      <c r="G510" s="97">
        <v>8.4199999999999998E-4</v>
      </c>
      <c r="H510" s="77">
        <v>4.1700000000000001E-2</v>
      </c>
      <c r="I510" s="77">
        <v>9.8599999999999993E-2</v>
      </c>
      <c r="J510" s="77">
        <v>2.58E-2</v>
      </c>
      <c r="K510" s="45" t="s">
        <v>1132</v>
      </c>
      <c r="L510" s="46"/>
      <c r="M510" s="86">
        <v>0.29712951077228111</v>
      </c>
      <c r="N510" s="81">
        <v>0.12458786442783254</v>
      </c>
      <c r="O510" s="81">
        <v>0.11305452284118367</v>
      </c>
      <c r="P510" s="81">
        <v>0.28469692841128114</v>
      </c>
      <c r="Q510" s="81">
        <v>0.10807862911323277</v>
      </c>
      <c r="R510" s="81">
        <v>7.2452544434188734E-2</v>
      </c>
    </row>
    <row r="511" spans="1:19">
      <c r="A511" s="37" t="s">
        <v>1487</v>
      </c>
      <c r="B511" s="45">
        <v>994</v>
      </c>
      <c r="C511" s="45">
        <v>23</v>
      </c>
      <c r="D511" s="45">
        <v>4</v>
      </c>
      <c r="E511" s="45">
        <v>990</v>
      </c>
      <c r="F511" s="97">
        <v>2.3065E-3</v>
      </c>
      <c r="G511" s="97">
        <v>7.3629999999999998E-3</v>
      </c>
      <c r="H511" s="77">
        <v>0.1691</v>
      </c>
      <c r="I511" s="77">
        <v>9.8000000000000004E-2</v>
      </c>
      <c r="J511" s="77">
        <v>0.22209999999999999</v>
      </c>
      <c r="K511" s="45" t="s">
        <v>1132</v>
      </c>
      <c r="L511" s="46"/>
      <c r="M511" s="86">
        <v>0.30455112953580166</v>
      </c>
      <c r="N511" s="81">
        <v>0.16537538685118355</v>
      </c>
      <c r="O511" s="81">
        <v>0.10849042949474745</v>
      </c>
      <c r="P511" s="81">
        <v>0.24910262537835645</v>
      </c>
      <c r="Q511" s="81">
        <v>0.1168869892691755</v>
      </c>
      <c r="R511" s="81">
        <v>5.5593439470735501E-2</v>
      </c>
    </row>
    <row r="512" spans="1:19">
      <c r="A512" s="37" t="s">
        <v>1488</v>
      </c>
      <c r="B512" s="45">
        <v>595</v>
      </c>
      <c r="C512" s="45">
        <v>14</v>
      </c>
      <c r="D512" s="45">
        <v>0</v>
      </c>
      <c r="E512" s="45">
        <v>595</v>
      </c>
      <c r="F512" s="97">
        <v>4.2750000000000002E-3</v>
      </c>
      <c r="G512" s="97">
        <v>3.094E-3</v>
      </c>
      <c r="H512" s="77">
        <v>9.06E-2</v>
      </c>
      <c r="I512" s="77">
        <v>0.1699</v>
      </c>
      <c r="J512" s="77">
        <v>0.11749999999999999</v>
      </c>
      <c r="K512" s="45" t="s">
        <v>1132</v>
      </c>
      <c r="L512" s="46"/>
      <c r="M512" s="86">
        <v>0.36354836403760532</v>
      </c>
      <c r="N512" s="81">
        <v>0.12919220865297071</v>
      </c>
      <c r="O512" s="81">
        <v>0.1529252568924635</v>
      </c>
      <c r="P512" s="81">
        <v>0.21342068930463723</v>
      </c>
      <c r="Q512" s="81">
        <v>7.9794100600796725E-2</v>
      </c>
      <c r="R512" s="81">
        <v>6.1119380511526461E-2</v>
      </c>
    </row>
    <row r="513" spans="1:19">
      <c r="A513" s="37" t="s">
        <v>1489</v>
      </c>
      <c r="B513" s="45">
        <v>904</v>
      </c>
      <c r="C513" s="45">
        <v>20</v>
      </c>
      <c r="D513" s="45">
        <v>1</v>
      </c>
      <c r="E513" s="45">
        <v>903</v>
      </c>
      <c r="F513" s="97">
        <v>4.0895000000000003E-3</v>
      </c>
      <c r="G513" s="97">
        <v>4.8409999999999998E-3</v>
      </c>
      <c r="H513" s="77">
        <v>0.1885</v>
      </c>
      <c r="I513" s="77">
        <v>0.1694</v>
      </c>
      <c r="J513" s="77">
        <v>0.24709999999999999</v>
      </c>
      <c r="K513" s="45" t="s">
        <v>1132</v>
      </c>
      <c r="L513" s="46"/>
      <c r="M513" s="86">
        <v>0.41993102208889282</v>
      </c>
      <c r="N513" s="81">
        <v>0.1792797608360833</v>
      </c>
      <c r="O513" s="81">
        <v>0.15382929221435576</v>
      </c>
      <c r="P513" s="81">
        <v>0.15692241252641828</v>
      </c>
      <c r="Q513" s="81">
        <v>6.5484755773896675E-2</v>
      </c>
      <c r="R513" s="81">
        <v>2.4552756560353196E-2</v>
      </c>
    </row>
    <row r="514" spans="1:19">
      <c r="A514" s="37" t="s">
        <v>1490</v>
      </c>
      <c r="B514" s="45">
        <v>579</v>
      </c>
      <c r="C514" s="45">
        <v>3</v>
      </c>
      <c r="D514" s="45">
        <v>1</v>
      </c>
      <c r="E514" s="45">
        <v>578</v>
      </c>
      <c r="F514" s="97">
        <v>7.2255000000000002E-3</v>
      </c>
      <c r="G514" s="97">
        <v>4.3639999999999998E-3</v>
      </c>
      <c r="H514" s="77">
        <v>0.1041</v>
      </c>
      <c r="I514" s="77">
        <v>0.1328</v>
      </c>
      <c r="J514" s="77">
        <v>0.1386</v>
      </c>
      <c r="K514" s="45" t="s">
        <v>1132</v>
      </c>
      <c r="L514" s="46"/>
      <c r="M514" s="86">
        <v>0.40257664834646167</v>
      </c>
      <c r="N514" s="81">
        <v>0.1534295375421765</v>
      </c>
      <c r="O514" s="81">
        <v>0.19547264039900736</v>
      </c>
      <c r="P514" s="81">
        <v>0.16135782636276724</v>
      </c>
      <c r="Q514" s="81">
        <v>6.2921014165873743E-2</v>
      </c>
      <c r="R514" s="81">
        <v>2.4242333183713563E-2</v>
      </c>
    </row>
    <row r="515" spans="1:19" ht="18">
      <c r="A515" s="37" t="s">
        <v>1491</v>
      </c>
      <c r="B515" s="45">
        <v>473</v>
      </c>
      <c r="C515" s="45">
        <v>14</v>
      </c>
      <c r="D515" s="45">
        <v>3</v>
      </c>
      <c r="E515" s="45">
        <v>470</v>
      </c>
      <c r="F515" s="97">
        <v>2.4999999999999998E-6</v>
      </c>
      <c r="G515" s="97">
        <v>6.0070000000000002E-3</v>
      </c>
      <c r="H515" s="77">
        <v>0.16569999999999999</v>
      </c>
      <c r="I515" s="77">
        <v>1E-4</v>
      </c>
      <c r="J515" s="77">
        <v>0.3987</v>
      </c>
      <c r="K515" s="88" t="s">
        <v>1155</v>
      </c>
      <c r="L515" s="84">
        <v>7.2287907013233053</v>
      </c>
      <c r="M515" s="81">
        <v>1.0500886566216968E-2</v>
      </c>
      <c r="N515" s="81">
        <v>1.3308874111214867E-2</v>
      </c>
      <c r="O515" s="81">
        <v>3.5915183045059926E-3</v>
      </c>
      <c r="P515" s="86">
        <v>0.38988625359649887</v>
      </c>
      <c r="Q515" s="81">
        <v>0.32943673540589091</v>
      </c>
      <c r="R515" s="81">
        <v>0.25327573201567233</v>
      </c>
    </row>
    <row r="516" spans="1:19" ht="18">
      <c r="A516" s="37" t="s">
        <v>1492</v>
      </c>
      <c r="B516" s="45">
        <v>471</v>
      </c>
      <c r="C516" s="45">
        <v>1</v>
      </c>
      <c r="D516" s="45">
        <v>1</v>
      </c>
      <c r="E516" s="45">
        <v>470</v>
      </c>
      <c r="F516" s="97">
        <v>7.2514999999999993E-3</v>
      </c>
      <c r="G516" s="97">
        <v>8.4110000000000001E-3</v>
      </c>
      <c r="H516" s="77">
        <v>8.6800000000000002E-2</v>
      </c>
      <c r="I516" s="77">
        <v>0.18629999999999999</v>
      </c>
      <c r="J516" s="77">
        <v>0.56799999999999995</v>
      </c>
      <c r="K516" s="87" t="s">
        <v>1146</v>
      </c>
      <c r="L516" s="84">
        <v>6.6737627013226302</v>
      </c>
      <c r="M516" s="81">
        <v>1.3436957471651436E-2</v>
      </c>
      <c r="N516" s="81">
        <v>0.22989421803312848</v>
      </c>
      <c r="O516" s="86">
        <v>0.37799852047758048</v>
      </c>
      <c r="P516" s="81">
        <v>1.4678198263085987E-2</v>
      </c>
      <c r="Q516" s="81">
        <v>0.26234084046284933</v>
      </c>
      <c r="R516" s="81">
        <v>0.10165126529170439</v>
      </c>
    </row>
    <row r="517" spans="1:19">
      <c r="A517" s="37" t="s">
        <v>1493</v>
      </c>
      <c r="B517" s="45">
        <v>524</v>
      </c>
      <c r="C517" s="45">
        <v>11</v>
      </c>
      <c r="D517" s="45">
        <v>2</v>
      </c>
      <c r="E517" s="45">
        <v>522</v>
      </c>
      <c r="F517" s="97">
        <v>3.7115E-3</v>
      </c>
      <c r="G517" s="97">
        <v>5.084E-3</v>
      </c>
      <c r="H517" s="77">
        <v>0.21909999999999999</v>
      </c>
      <c r="I517" s="77">
        <v>0.26400000000000001</v>
      </c>
      <c r="J517" s="77">
        <v>0.22750000000000001</v>
      </c>
      <c r="K517" s="45" t="s">
        <v>1132</v>
      </c>
      <c r="L517" s="46"/>
      <c r="M517" s="86">
        <v>0.43741795741558326</v>
      </c>
      <c r="N517" s="81">
        <v>0.15038071319372073</v>
      </c>
      <c r="O517" s="81">
        <v>0.1768594176719657</v>
      </c>
      <c r="P517" s="81">
        <v>0.15710088310676487</v>
      </c>
      <c r="Q517" s="81">
        <v>5.3845376796425974E-2</v>
      </c>
      <c r="R517" s="81">
        <v>2.4395651815539248E-2</v>
      </c>
    </row>
    <row r="518" spans="1:19" ht="18">
      <c r="A518" s="37" t="s">
        <v>1494</v>
      </c>
      <c r="B518" s="45">
        <v>579</v>
      </c>
      <c r="C518" s="45">
        <v>20</v>
      </c>
      <c r="D518" s="45">
        <v>0</v>
      </c>
      <c r="E518" s="45">
        <v>579</v>
      </c>
      <c r="F518" s="97">
        <v>5.8244999999999998E-3</v>
      </c>
      <c r="G518" s="97">
        <v>6.5430000000000002E-3</v>
      </c>
      <c r="H518" s="77">
        <v>0.17899999999999999</v>
      </c>
      <c r="I518" s="77">
        <v>0.4415</v>
      </c>
      <c r="J518" s="77">
        <v>0.4456</v>
      </c>
      <c r="K518" s="87" t="s">
        <v>1146</v>
      </c>
      <c r="L518" s="84">
        <v>2.8832144393400085</v>
      </c>
      <c r="M518" s="81">
        <v>0.1004778360831288</v>
      </c>
      <c r="N518" s="81">
        <v>0.10008495610456511</v>
      </c>
      <c r="O518" s="86">
        <v>0.42476853046660107</v>
      </c>
      <c r="P518" s="81">
        <v>0.1330972929013052</v>
      </c>
      <c r="Q518" s="81">
        <v>0.17978786823592854</v>
      </c>
      <c r="R518" s="81">
        <v>6.178351620847123E-2</v>
      </c>
    </row>
    <row r="519" spans="1:19">
      <c r="A519" s="37" t="s">
        <v>1495</v>
      </c>
      <c r="B519" s="45">
        <v>554</v>
      </c>
      <c r="C519" s="45">
        <v>16</v>
      </c>
      <c r="D519" s="45">
        <v>45</v>
      </c>
      <c r="E519" s="45">
        <v>509</v>
      </c>
      <c r="F519" s="97">
        <v>3.5425000000000001E-3</v>
      </c>
      <c r="G519" s="97">
        <v>7.8150000000000008E-3</v>
      </c>
      <c r="H519" s="77">
        <v>8.2900000000000001E-2</v>
      </c>
      <c r="I519" s="77">
        <v>5.1799999999999999E-2</v>
      </c>
      <c r="J519" s="77">
        <v>0.13150000000000001</v>
      </c>
      <c r="K519" s="45" t="s">
        <v>1132</v>
      </c>
      <c r="L519" s="46"/>
      <c r="M519" s="86">
        <v>0.28282274085860581</v>
      </c>
      <c r="N519" s="81">
        <v>0.16487934267026214</v>
      </c>
      <c r="O519" s="81">
        <v>0.10943775606349472</v>
      </c>
      <c r="P519" s="81">
        <v>0.15595460165398345</v>
      </c>
      <c r="Q519" s="81">
        <v>8.7428794838068646E-2</v>
      </c>
      <c r="R519" s="81">
        <v>0.19947676391558536</v>
      </c>
    </row>
    <row r="520" spans="1:19">
      <c r="A520" s="37" t="s">
        <v>1496</v>
      </c>
      <c r="B520" s="45">
        <v>701</v>
      </c>
      <c r="C520" s="45">
        <v>18</v>
      </c>
      <c r="D520" s="45">
        <v>4</v>
      </c>
      <c r="E520" s="45">
        <v>697</v>
      </c>
      <c r="F520" s="97">
        <v>5.7799999999999995E-3</v>
      </c>
      <c r="G520" s="97">
        <v>5.2339999999999999E-3</v>
      </c>
      <c r="H520" s="77">
        <v>7.3800000000000004E-2</v>
      </c>
      <c r="I520" s="77">
        <v>0.1109</v>
      </c>
      <c r="J520" s="77">
        <v>9.7299999999999998E-2</v>
      </c>
      <c r="K520" s="45" t="s">
        <v>1132</v>
      </c>
      <c r="L520" s="46"/>
      <c r="M520" s="86">
        <v>0.34881205210763927</v>
      </c>
      <c r="N520" s="81">
        <v>0.13668452116613883</v>
      </c>
      <c r="O520" s="81">
        <v>0.14492458521803667</v>
      </c>
      <c r="P520" s="81">
        <v>0.17592002795888553</v>
      </c>
      <c r="Q520" s="81">
        <v>7.3326235600766371E-2</v>
      </c>
      <c r="R520" s="81">
        <v>0.12033257794853339</v>
      </c>
    </row>
    <row r="521" spans="1:19" ht="18">
      <c r="A521" s="37" t="s">
        <v>1497</v>
      </c>
      <c r="B521" s="45">
        <v>807</v>
      </c>
      <c r="C521" s="45">
        <v>23</v>
      </c>
      <c r="D521" s="45">
        <v>1</v>
      </c>
      <c r="E521" s="45">
        <v>806</v>
      </c>
      <c r="F521" s="97">
        <v>3.815E-4</v>
      </c>
      <c r="G521" s="97">
        <v>6.3229999999999996E-3</v>
      </c>
      <c r="H521" s="77">
        <v>0.12720000000000001</v>
      </c>
      <c r="I521" s="77">
        <v>1.1599999999999999E-2</v>
      </c>
      <c r="J521" s="77">
        <v>0.1099</v>
      </c>
      <c r="K521" s="88" t="s">
        <v>1155</v>
      </c>
      <c r="L521" s="84">
        <v>5.40423260868738</v>
      </c>
      <c r="M521" s="81">
        <v>3.9833743664136306E-2</v>
      </c>
      <c r="N521" s="81">
        <v>1.8287132824324641E-2</v>
      </c>
      <c r="O521" s="81">
        <v>4.1252045036159528E-2</v>
      </c>
      <c r="P521" s="86">
        <v>0.59397111378334233</v>
      </c>
      <c r="Q521" s="81">
        <v>0.22400669389165009</v>
      </c>
      <c r="R521" s="81">
        <v>8.2649270800387198E-2</v>
      </c>
      <c r="S521" s="37" t="s">
        <v>1498</v>
      </c>
    </row>
    <row r="522" spans="1:19">
      <c r="A522" s="37" t="s">
        <v>1499</v>
      </c>
      <c r="B522" s="45">
        <v>348</v>
      </c>
      <c r="C522" s="45">
        <v>6</v>
      </c>
      <c r="D522" s="45">
        <v>0</v>
      </c>
      <c r="E522" s="45">
        <v>348</v>
      </c>
      <c r="F522" s="97">
        <v>7.1694999999999997E-3</v>
      </c>
      <c r="G522" s="97">
        <v>2.8410000000000002E-3</v>
      </c>
      <c r="H522" s="77">
        <v>0.20849999999999999</v>
      </c>
      <c r="I522" s="77">
        <v>0.40770000000000001</v>
      </c>
      <c r="J522" s="77">
        <v>0.16300000000000001</v>
      </c>
      <c r="K522" s="45" t="s">
        <v>1132</v>
      </c>
      <c r="L522" s="46"/>
      <c r="M522" s="86">
        <v>0.28184174502053433</v>
      </c>
      <c r="N522" s="81">
        <v>0.10068222443480798</v>
      </c>
      <c r="O522" s="81">
        <v>0.27878733865375105</v>
      </c>
      <c r="P522" s="81">
        <v>0.17105245504826325</v>
      </c>
      <c r="Q522" s="81">
        <v>5.8600094756824615E-2</v>
      </c>
      <c r="R522" s="81">
        <v>0.10903614208581881</v>
      </c>
    </row>
    <row r="523" spans="1:19" ht="18">
      <c r="A523" s="37" t="s">
        <v>1500</v>
      </c>
      <c r="B523" s="45">
        <v>488</v>
      </c>
      <c r="C523" s="45">
        <v>5</v>
      </c>
      <c r="D523" s="45">
        <v>4</v>
      </c>
      <c r="E523" s="45">
        <v>484</v>
      </c>
      <c r="F523" s="97">
        <v>2.8159999999999999E-3</v>
      </c>
      <c r="G523" s="97">
        <v>8.4089999999999998E-3</v>
      </c>
      <c r="H523" s="77">
        <v>0.15240000000000001</v>
      </c>
      <c r="I523" s="77">
        <v>0.1138</v>
      </c>
      <c r="J523" s="77">
        <v>0.5181</v>
      </c>
      <c r="K523" s="83" t="s">
        <v>1139</v>
      </c>
      <c r="L523" s="84">
        <v>2.7970615059502961</v>
      </c>
      <c r="M523" s="81">
        <v>9.2021945629836191E-2</v>
      </c>
      <c r="N523" s="86">
        <v>0.37261951836686846</v>
      </c>
      <c r="O523" s="81">
        <v>9.9487980814385271E-2</v>
      </c>
      <c r="P523" s="81">
        <v>4.4676509146425597E-2</v>
      </c>
      <c r="Q523" s="81">
        <v>0.1417068278208149</v>
      </c>
      <c r="R523" s="81">
        <v>0.24948721822166975</v>
      </c>
    </row>
    <row r="524" spans="1:19">
      <c r="B524" s="45"/>
      <c r="C524" s="45"/>
      <c r="D524" s="45"/>
      <c r="E524" s="45"/>
      <c r="F524" s="97"/>
      <c r="G524" s="97"/>
      <c r="H524" s="77"/>
      <c r="I524" s="77"/>
      <c r="J524" s="77"/>
      <c r="K524" s="45"/>
      <c r="L524" s="46"/>
      <c r="M524" s="45"/>
      <c r="N524" s="81"/>
      <c r="O524" s="81"/>
      <c r="P524" s="81"/>
      <c r="Q524" s="81"/>
      <c r="R524" s="81"/>
    </row>
    <row r="525" spans="1:19">
      <c r="A525" s="36" t="s">
        <v>1501</v>
      </c>
      <c r="B525" s="45"/>
      <c r="C525" s="45"/>
      <c r="D525" s="45"/>
      <c r="E525" s="45"/>
      <c r="F525" s="45"/>
      <c r="G525" s="92"/>
      <c r="H525" s="93"/>
      <c r="I525" s="92"/>
      <c r="J525" s="92"/>
      <c r="K525" s="92"/>
      <c r="L525" s="46"/>
      <c r="M525" s="92"/>
      <c r="N525" s="93"/>
      <c r="O525" s="92"/>
      <c r="P525" s="93"/>
      <c r="Q525" s="92"/>
      <c r="R525" s="93"/>
      <c r="S525" s="94"/>
    </row>
    <row r="526" spans="1:19">
      <c r="B526" s="45"/>
      <c r="C526" s="45"/>
      <c r="D526" s="45"/>
      <c r="E526" s="45"/>
      <c r="F526" s="47" t="s">
        <v>1120</v>
      </c>
      <c r="G526" s="95"/>
      <c r="H526" s="47" t="s">
        <v>1121</v>
      </c>
      <c r="I526" s="45"/>
      <c r="J526" s="48"/>
      <c r="K526" s="45"/>
      <c r="L526" s="46"/>
      <c r="M526" s="47" t="s">
        <v>1122</v>
      </c>
      <c r="N526" s="45"/>
      <c r="O526" s="45"/>
      <c r="P526" s="45"/>
      <c r="Q526" s="45"/>
      <c r="R526" s="48"/>
    </row>
    <row r="527" spans="1:19">
      <c r="A527" s="49" t="s">
        <v>1123</v>
      </c>
      <c r="B527" s="50" t="s">
        <v>1124</v>
      </c>
      <c r="C527" s="50" t="s">
        <v>1125</v>
      </c>
      <c r="D527" s="50" t="s">
        <v>1126</v>
      </c>
      <c r="E527" s="50" t="s">
        <v>1127</v>
      </c>
      <c r="F527" s="51" t="s">
        <v>1128</v>
      </c>
      <c r="G527" s="52" t="s">
        <v>147</v>
      </c>
      <c r="H527" s="53" t="s">
        <v>1129</v>
      </c>
      <c r="I527" s="54" t="s">
        <v>1128</v>
      </c>
      <c r="J527" s="55" t="s">
        <v>147</v>
      </c>
      <c r="K527" s="57" t="s">
        <v>1130</v>
      </c>
      <c r="L527" s="57" t="s">
        <v>1131</v>
      </c>
      <c r="M527" s="58" t="s">
        <v>1132</v>
      </c>
      <c r="N527" s="59" t="s">
        <v>717</v>
      </c>
      <c r="O527" s="59" t="s">
        <v>1133</v>
      </c>
      <c r="P527" s="59" t="s">
        <v>1134</v>
      </c>
      <c r="Q527" s="59" t="s">
        <v>1135</v>
      </c>
      <c r="R527" s="60" t="s">
        <v>1136</v>
      </c>
    </row>
    <row r="528" spans="1:19" ht="18">
      <c r="A528" s="61" t="s">
        <v>1502</v>
      </c>
      <c r="B528" s="62">
        <v>2040</v>
      </c>
      <c r="C528" s="62">
        <v>49</v>
      </c>
      <c r="D528" s="62">
        <v>54</v>
      </c>
      <c r="E528" s="62">
        <v>1986</v>
      </c>
      <c r="F528" s="96">
        <v>7.3365000000000001E-3</v>
      </c>
      <c r="G528" s="96">
        <v>8.7589999999999994E-3</v>
      </c>
      <c r="H528" s="66">
        <v>0.2727</v>
      </c>
      <c r="I528" s="66">
        <v>0.31619999999999998</v>
      </c>
      <c r="J528" s="66">
        <v>0.36809999999999998</v>
      </c>
      <c r="K528" s="108" t="s">
        <v>1146</v>
      </c>
      <c r="L528" s="102">
        <v>1.878488767088129</v>
      </c>
      <c r="M528" s="72">
        <v>0.15135687511646256</v>
      </c>
      <c r="N528" s="72">
        <v>9.9944581089427928E-2</v>
      </c>
      <c r="O528" s="71">
        <v>0.38717811911762057</v>
      </c>
      <c r="P528" s="72">
        <v>6.1389993113455922E-2</v>
      </c>
      <c r="Q528" s="72">
        <v>0.24963823562159509</v>
      </c>
      <c r="R528" s="72">
        <v>5.0492195941438105E-2</v>
      </c>
    </row>
    <row r="529" spans="1:19">
      <c r="A529" s="37" t="s">
        <v>1503</v>
      </c>
      <c r="B529" s="45">
        <v>301</v>
      </c>
      <c r="C529" s="45">
        <v>4</v>
      </c>
      <c r="D529" s="45">
        <v>0</v>
      </c>
      <c r="E529" s="45">
        <v>301</v>
      </c>
      <c r="F529" s="97">
        <v>9.3724999999999989E-3</v>
      </c>
      <c r="G529" s="97">
        <v>1.0755000000000001E-2</v>
      </c>
      <c r="H529" s="77">
        <v>0.38440000000000002</v>
      </c>
      <c r="I529" s="77">
        <v>0.2462</v>
      </c>
      <c r="J529" s="77">
        <v>0.22689999999999999</v>
      </c>
      <c r="K529" s="45" t="s">
        <v>1132</v>
      </c>
      <c r="L529" s="46"/>
      <c r="M529" s="86">
        <v>0.4162835144624073</v>
      </c>
      <c r="N529" s="81">
        <v>0.18846926578213738</v>
      </c>
      <c r="O529" s="81">
        <v>0.1576368464463701</v>
      </c>
      <c r="P529" s="81">
        <v>0.16369221837298686</v>
      </c>
      <c r="Q529" s="81">
        <v>5.4383406225200555E-2</v>
      </c>
      <c r="R529" s="81">
        <v>1.9534748710897842E-2</v>
      </c>
    </row>
    <row r="530" spans="1:19" ht="18">
      <c r="A530" s="37" t="s">
        <v>1504</v>
      </c>
      <c r="B530" s="45">
        <v>171</v>
      </c>
      <c r="C530" s="45">
        <v>4</v>
      </c>
      <c r="D530" s="45">
        <v>0</v>
      </c>
      <c r="E530" s="45">
        <v>171</v>
      </c>
      <c r="F530" s="97">
        <v>1.35005E-2</v>
      </c>
      <c r="G530" s="97">
        <v>8.7709999999999993E-3</v>
      </c>
      <c r="H530" s="77">
        <v>0.30509999999999998</v>
      </c>
      <c r="I530" s="77">
        <v>0.64329999999999998</v>
      </c>
      <c r="J530" s="77">
        <v>0.97309999999999997</v>
      </c>
      <c r="K530" s="87" t="s">
        <v>1146</v>
      </c>
      <c r="L530" s="46">
        <v>0.56524753246753789</v>
      </c>
      <c r="M530" s="81">
        <v>0.26721291643095652</v>
      </c>
      <c r="N530" s="81">
        <v>0.11310544742779359</v>
      </c>
      <c r="O530" s="86">
        <v>0.3544862459121243</v>
      </c>
      <c r="P530" s="81">
        <v>0.11889901824287594</v>
      </c>
      <c r="Q530" s="81">
        <v>0.11745103774101465</v>
      </c>
      <c r="R530" s="81">
        <v>2.884533424523494E-2</v>
      </c>
    </row>
    <row r="531" spans="1:19">
      <c r="A531" s="37" t="s">
        <v>1505</v>
      </c>
      <c r="B531" s="45">
        <v>171</v>
      </c>
      <c r="C531" s="45">
        <v>5</v>
      </c>
      <c r="D531" s="45">
        <v>7</v>
      </c>
      <c r="E531" s="45">
        <v>164</v>
      </c>
      <c r="F531" s="97">
        <v>3.6605000000000006E-3</v>
      </c>
      <c r="G531" s="97">
        <v>7.3879999999999996E-3</v>
      </c>
      <c r="H531" s="77">
        <v>0.11559999999999999</v>
      </c>
      <c r="I531" s="77">
        <v>0.30719999999999997</v>
      </c>
      <c r="J531" s="77">
        <v>0.20760000000000001</v>
      </c>
      <c r="K531" s="45" t="s">
        <v>1132</v>
      </c>
      <c r="L531" s="46"/>
      <c r="M531" s="86">
        <v>0.39948612321249222</v>
      </c>
      <c r="N531" s="81">
        <v>0.13224334581982683</v>
      </c>
      <c r="O531" s="81">
        <v>0.21009519852601943</v>
      </c>
      <c r="P531" s="81">
        <v>0.1782467371665015</v>
      </c>
      <c r="Q531" s="81">
        <v>6.2543760242020685E-2</v>
      </c>
      <c r="R531" s="81">
        <v>1.7384835033139371E-2</v>
      </c>
    </row>
    <row r="532" spans="1:19">
      <c r="A532" s="37" t="s">
        <v>1506</v>
      </c>
      <c r="B532" s="45">
        <v>179</v>
      </c>
      <c r="C532" s="45">
        <v>3</v>
      </c>
      <c r="D532" s="45">
        <v>0</v>
      </c>
      <c r="E532" s="45">
        <v>179</v>
      </c>
      <c r="F532" s="97">
        <v>5.4260000000000003E-3</v>
      </c>
      <c r="G532" s="97">
        <v>2.5950000000000001E-3</v>
      </c>
      <c r="H532" s="77">
        <v>0.3357</v>
      </c>
      <c r="I532" s="77">
        <v>0.56530000000000002</v>
      </c>
      <c r="J532" s="77">
        <v>5.2400000000000002E-2</v>
      </c>
      <c r="K532" s="45" t="s">
        <v>1184</v>
      </c>
      <c r="L532" s="46">
        <v>1.723376455332982</v>
      </c>
      <c r="M532" s="81">
        <v>0.21060583588328669</v>
      </c>
      <c r="N532" s="86">
        <v>0.49853636606760854</v>
      </c>
      <c r="O532" s="81">
        <v>7.7168206378582752E-2</v>
      </c>
      <c r="P532" s="81">
        <v>8.6247540341858289E-2</v>
      </c>
      <c r="Q532" s="81">
        <v>6.1940649208726314E-2</v>
      </c>
      <c r="R532" s="81">
        <v>6.5501402119937407E-2</v>
      </c>
    </row>
    <row r="533" spans="1:19" ht="18">
      <c r="A533" s="37" t="s">
        <v>1507</v>
      </c>
      <c r="B533" s="45">
        <v>352</v>
      </c>
      <c r="C533" s="45">
        <v>11</v>
      </c>
      <c r="D533" s="45">
        <v>13</v>
      </c>
      <c r="E533" s="45">
        <v>339</v>
      </c>
      <c r="F533" s="97">
        <v>3.2940000000000001E-3</v>
      </c>
      <c r="G533" s="97">
        <v>1.3584000000000001E-2</v>
      </c>
      <c r="H533" s="77">
        <v>0.20430000000000001</v>
      </c>
      <c r="I533" s="77">
        <v>0.1018</v>
      </c>
      <c r="J533" s="77">
        <v>0.76339999999999997</v>
      </c>
      <c r="K533" s="83" t="s">
        <v>1139</v>
      </c>
      <c r="L533" s="84">
        <v>3.4182389377137952</v>
      </c>
      <c r="M533" s="81">
        <v>9.9587215843707763E-2</v>
      </c>
      <c r="N533" s="86">
        <v>0.55012926078696134</v>
      </c>
      <c r="O533" s="81">
        <v>4.1992132118650279E-2</v>
      </c>
      <c r="P533" s="81">
        <v>7.9086269072233845E-2</v>
      </c>
      <c r="Q533" s="81">
        <v>0.14213187136883729</v>
      </c>
      <c r="R533" s="81">
        <v>8.7073250809609662E-2</v>
      </c>
    </row>
    <row r="534" spans="1:19" ht="18">
      <c r="A534" s="37" t="s">
        <v>1508</v>
      </c>
      <c r="B534" s="45">
        <v>324</v>
      </c>
      <c r="C534" s="45">
        <v>9</v>
      </c>
      <c r="D534" s="45">
        <v>7</v>
      </c>
      <c r="E534" s="45">
        <v>317</v>
      </c>
      <c r="F534" s="97">
        <v>6.8814999999999996E-3</v>
      </c>
      <c r="G534" s="97">
        <v>7.2480000000000001E-3</v>
      </c>
      <c r="H534" s="77">
        <v>0.16500000000000001</v>
      </c>
      <c r="I534" s="77">
        <v>0.18579999999999999</v>
      </c>
      <c r="J534" s="77">
        <v>0.49659999999999999</v>
      </c>
      <c r="K534" s="83" t="s">
        <v>1183</v>
      </c>
      <c r="L534" s="84">
        <v>2.3462773199107687</v>
      </c>
      <c r="M534" s="81">
        <v>0.13609706784412362</v>
      </c>
      <c r="N534" s="81">
        <v>0.1245389677273203</v>
      </c>
      <c r="O534" s="81">
        <v>0.22523890991755652</v>
      </c>
      <c r="P534" s="81">
        <v>4.455055718183891E-2</v>
      </c>
      <c r="Q534" s="86">
        <v>0.43988222703431751</v>
      </c>
      <c r="R534" s="81">
        <v>2.9692270294843094E-2</v>
      </c>
    </row>
    <row r="535" spans="1:19">
      <c r="A535" s="37" t="s">
        <v>1509</v>
      </c>
      <c r="B535" s="45">
        <v>472</v>
      </c>
      <c r="C535" s="45">
        <v>10</v>
      </c>
      <c r="D535" s="45">
        <v>27</v>
      </c>
      <c r="E535" s="45">
        <v>445</v>
      </c>
      <c r="F535" s="97">
        <v>6.3565000000000002E-3</v>
      </c>
      <c r="G535" s="97">
        <v>7.9439999999999997E-3</v>
      </c>
      <c r="H535" s="77">
        <v>0.38750000000000001</v>
      </c>
      <c r="I535" s="77">
        <v>0.49</v>
      </c>
      <c r="J535" s="77">
        <v>0.63670000000000004</v>
      </c>
      <c r="K535" s="45" t="s">
        <v>1132</v>
      </c>
      <c r="L535" s="46"/>
      <c r="M535" s="86">
        <v>0.37462830118807733</v>
      </c>
      <c r="N535" s="81">
        <v>0.16896552864608383</v>
      </c>
      <c r="O535" s="81">
        <v>0.21503992780564116</v>
      </c>
      <c r="P535" s="81">
        <v>0.1349993173298327</v>
      </c>
      <c r="Q535" s="81">
        <v>8.1410190440633134E-2</v>
      </c>
      <c r="R535" s="81">
        <v>2.4956734589731716E-2</v>
      </c>
      <c r="S535" s="37" t="s">
        <v>1510</v>
      </c>
    </row>
    <row r="536" spans="1:19">
      <c r="A536" s="37" t="s">
        <v>1511</v>
      </c>
      <c r="B536" s="45">
        <v>70</v>
      </c>
      <c r="C536" s="45">
        <v>3</v>
      </c>
      <c r="D536" s="45">
        <v>0</v>
      </c>
      <c r="E536" s="45">
        <v>70</v>
      </c>
      <c r="F536" s="97">
        <v>1.7004999999999999E-2</v>
      </c>
      <c r="G536" s="97">
        <v>5.5919999999999997E-3</v>
      </c>
      <c r="H536" s="77">
        <v>8.4500000000000006E-2</v>
      </c>
      <c r="I536" s="77">
        <v>0.2104</v>
      </c>
      <c r="J536" s="77">
        <v>0.13639999999999999</v>
      </c>
      <c r="K536" s="45" t="s">
        <v>1132</v>
      </c>
      <c r="L536" s="46"/>
      <c r="M536" s="86">
        <v>0.59196803848125878</v>
      </c>
      <c r="N536" s="81">
        <v>0.10343213854778822</v>
      </c>
      <c r="O536" s="81">
        <v>0.13986556782296294</v>
      </c>
      <c r="P536" s="81">
        <v>0.13784291386332329</v>
      </c>
      <c r="Q536" s="81">
        <v>2.337459533449391E-2</v>
      </c>
      <c r="R536" s="81">
        <v>3.5167459501729858E-3</v>
      </c>
    </row>
    <row r="537" spans="1:19">
      <c r="B537" s="45"/>
      <c r="C537" s="45"/>
      <c r="D537" s="45"/>
      <c r="E537" s="45"/>
      <c r="F537" s="97"/>
      <c r="G537" s="97"/>
      <c r="H537" s="77"/>
      <c r="I537" s="77"/>
      <c r="J537" s="77"/>
      <c r="K537" s="45"/>
      <c r="L537" s="46"/>
      <c r="M537" s="81"/>
      <c r="N537" s="81"/>
      <c r="O537" s="81"/>
      <c r="P537" s="81"/>
      <c r="Q537" s="81"/>
      <c r="R537" s="81"/>
    </row>
    <row r="538" spans="1:19">
      <c r="A538" s="36" t="s">
        <v>1512</v>
      </c>
      <c r="B538" s="45"/>
      <c r="C538" s="45"/>
      <c r="D538" s="45"/>
      <c r="E538" s="45"/>
      <c r="F538" s="45"/>
      <c r="G538" s="92"/>
      <c r="H538" s="93"/>
      <c r="I538" s="92"/>
      <c r="J538" s="92"/>
      <c r="K538" s="92"/>
      <c r="L538" s="46"/>
      <c r="M538" s="92"/>
      <c r="N538" s="93"/>
      <c r="O538" s="92"/>
      <c r="P538" s="93"/>
      <c r="Q538" s="92"/>
      <c r="R538" s="93"/>
      <c r="S538" s="94"/>
    </row>
    <row r="539" spans="1:19">
      <c r="B539" s="45"/>
      <c r="C539" s="45"/>
      <c r="D539" s="45"/>
      <c r="E539" s="45"/>
      <c r="F539" s="47" t="s">
        <v>1120</v>
      </c>
      <c r="G539" s="95"/>
      <c r="H539" s="47" t="s">
        <v>1121</v>
      </c>
      <c r="I539" s="45"/>
      <c r="J539" s="48"/>
      <c r="K539" s="45"/>
      <c r="L539" s="46"/>
      <c r="M539" s="47" t="s">
        <v>1122</v>
      </c>
      <c r="N539" s="45"/>
      <c r="O539" s="45"/>
      <c r="P539" s="45"/>
      <c r="Q539" s="45"/>
      <c r="R539" s="48"/>
    </row>
    <row r="540" spans="1:19">
      <c r="A540" s="49" t="s">
        <v>1123</v>
      </c>
      <c r="B540" s="50" t="s">
        <v>1124</v>
      </c>
      <c r="C540" s="50" t="s">
        <v>1125</v>
      </c>
      <c r="D540" s="50" t="s">
        <v>1126</v>
      </c>
      <c r="E540" s="50" t="s">
        <v>1127</v>
      </c>
      <c r="F540" s="51" t="s">
        <v>1128</v>
      </c>
      <c r="G540" s="52" t="s">
        <v>147</v>
      </c>
      <c r="H540" s="53" t="s">
        <v>1129</v>
      </c>
      <c r="I540" s="54" t="s">
        <v>1128</v>
      </c>
      <c r="J540" s="55" t="s">
        <v>147</v>
      </c>
      <c r="K540" s="57" t="s">
        <v>1130</v>
      </c>
      <c r="L540" s="57" t="s">
        <v>1131</v>
      </c>
      <c r="M540" s="58" t="s">
        <v>1132</v>
      </c>
      <c r="N540" s="59" t="s">
        <v>717</v>
      </c>
      <c r="O540" s="59" t="s">
        <v>1133</v>
      </c>
      <c r="P540" s="59" t="s">
        <v>1134</v>
      </c>
      <c r="Q540" s="59" t="s">
        <v>1135</v>
      </c>
      <c r="R540" s="60" t="s">
        <v>1136</v>
      </c>
    </row>
    <row r="541" spans="1:19">
      <c r="A541" s="61" t="s">
        <v>1513</v>
      </c>
      <c r="B541" s="62">
        <v>2750</v>
      </c>
      <c r="C541" s="62">
        <v>59</v>
      </c>
      <c r="D541" s="62">
        <v>46</v>
      </c>
      <c r="E541" s="62">
        <v>2704</v>
      </c>
      <c r="F541" s="96">
        <v>7.1734999999999993E-3</v>
      </c>
      <c r="G541" s="96">
        <v>6.3899999999999998E-3</v>
      </c>
      <c r="H541" s="66">
        <v>0.23699999999999999</v>
      </c>
      <c r="I541" s="66">
        <v>0.308</v>
      </c>
      <c r="J541" s="66">
        <v>0.23760000000000001</v>
      </c>
      <c r="K541" s="62" t="s">
        <v>1132</v>
      </c>
      <c r="L541" s="102"/>
      <c r="M541" s="71">
        <v>0.26953506077168793</v>
      </c>
      <c r="N541" s="72">
        <v>9.8378822495185286E-2</v>
      </c>
      <c r="O541" s="72">
        <v>9.7943184676298978E-2</v>
      </c>
      <c r="P541" s="72">
        <v>0.20914202410415958</v>
      </c>
      <c r="Q541" s="72">
        <v>7.5915988265947767E-2</v>
      </c>
      <c r="R541" s="72">
        <v>0.24908491968672053</v>
      </c>
    </row>
    <row r="542" spans="1:19">
      <c r="A542" s="37" t="s">
        <v>1514</v>
      </c>
      <c r="B542" s="45">
        <v>139</v>
      </c>
      <c r="C542" s="45">
        <v>4</v>
      </c>
      <c r="D542" s="45">
        <v>0</v>
      </c>
      <c r="E542" s="45">
        <v>139</v>
      </c>
      <c r="F542" s="97">
        <v>2.6492499999999999E-2</v>
      </c>
      <c r="G542" s="97">
        <v>1.9999999999999999E-6</v>
      </c>
      <c r="H542" s="77">
        <v>0.40289999999999998</v>
      </c>
      <c r="I542" s="77">
        <v>0.77629999999999999</v>
      </c>
      <c r="J542" s="77">
        <v>1E-4</v>
      </c>
      <c r="K542" s="45" t="s">
        <v>1184</v>
      </c>
      <c r="L542" s="46">
        <v>0.25550715377312372</v>
      </c>
      <c r="M542" s="81">
        <v>0.27392526199525019</v>
      </c>
      <c r="N542" s="86">
        <v>0.3112538694365834</v>
      </c>
      <c r="O542" s="81">
        <v>8.6357778329474083E-2</v>
      </c>
      <c r="P542" s="81">
        <v>0.14922987161496354</v>
      </c>
      <c r="Q542" s="81">
        <v>0.14213246849408587</v>
      </c>
      <c r="R542" s="81">
        <v>3.7100750129642951E-2</v>
      </c>
      <c r="S542" s="37" t="s">
        <v>1515</v>
      </c>
    </row>
    <row r="543" spans="1:19" ht="18">
      <c r="A543" s="37" t="s">
        <v>1516</v>
      </c>
      <c r="B543" s="45">
        <v>101</v>
      </c>
      <c r="C543" s="45">
        <v>2</v>
      </c>
      <c r="D543" s="45">
        <v>0</v>
      </c>
      <c r="E543" s="45">
        <v>101</v>
      </c>
      <c r="F543" s="97">
        <v>3.934E-3</v>
      </c>
      <c r="G543" s="97">
        <v>1.1431999999999999E-2</v>
      </c>
      <c r="H543" s="77">
        <v>6.9500000000000006E-2</v>
      </c>
      <c r="I543" s="46">
        <v>121.73090000000001</v>
      </c>
      <c r="J543" s="77">
        <v>0.42099999999999999</v>
      </c>
      <c r="K543" s="87" t="s">
        <v>1146</v>
      </c>
      <c r="L543" s="84">
        <v>2.0956085002867439</v>
      </c>
      <c r="M543" s="81">
        <v>0.16768756575885474</v>
      </c>
      <c r="N543" s="81">
        <v>0.12820784941269836</v>
      </c>
      <c r="O543" s="86">
        <v>0.4781415271063531</v>
      </c>
      <c r="P543" s="81">
        <v>0.10796539622726939</v>
      </c>
      <c r="Q543" s="81">
        <v>8.560905421682323E-2</v>
      </c>
      <c r="R543" s="81">
        <v>3.2388607278001205E-2</v>
      </c>
    </row>
    <row r="544" spans="1:19">
      <c r="A544" s="37" t="s">
        <v>1517</v>
      </c>
      <c r="B544" s="45">
        <v>84</v>
      </c>
      <c r="C544" s="45">
        <v>1</v>
      </c>
      <c r="D544" s="45">
        <v>6</v>
      </c>
      <c r="E544" s="45">
        <v>78</v>
      </c>
      <c r="F544" s="97">
        <v>2.0408000000000003E-2</v>
      </c>
      <c r="G544" s="97">
        <v>8.5780000000000006E-3</v>
      </c>
      <c r="H544" s="77">
        <v>0.156</v>
      </c>
      <c r="I544" s="77">
        <v>0.1414</v>
      </c>
      <c r="J544" s="77">
        <v>0.34250000000000003</v>
      </c>
      <c r="K544" s="45" t="s">
        <v>1132</v>
      </c>
      <c r="L544" s="46"/>
      <c r="M544" s="86">
        <v>0.60728408146059143</v>
      </c>
      <c r="N544" s="81">
        <v>0.12866447976614859</v>
      </c>
      <c r="O544" s="81">
        <v>0.11776028604357054</v>
      </c>
      <c r="P544" s="81">
        <v>0.11814362956901654</v>
      </c>
      <c r="Q544" s="81">
        <v>2.3738849239535873E-2</v>
      </c>
      <c r="R544" s="81">
        <v>4.4086739211367919E-3</v>
      </c>
    </row>
    <row r="545" spans="1:19">
      <c r="A545" s="37" t="s">
        <v>1518</v>
      </c>
      <c r="B545" s="45">
        <v>75</v>
      </c>
      <c r="C545" s="45">
        <v>3</v>
      </c>
      <c r="D545" s="45">
        <v>0</v>
      </c>
      <c r="E545" s="45">
        <v>75</v>
      </c>
      <c r="F545" s="97">
        <v>3.9999999999999998E-6</v>
      </c>
      <c r="G545" s="97">
        <v>3.9999999999999998E-6</v>
      </c>
      <c r="H545" s="77">
        <v>0.1159</v>
      </c>
      <c r="I545" s="81">
        <v>64.759799999999998</v>
      </c>
      <c r="J545" s="77">
        <v>1E-4</v>
      </c>
      <c r="K545" s="45" t="s">
        <v>1132</v>
      </c>
      <c r="L545" s="46"/>
      <c r="M545" s="86">
        <v>0.48101698135044973</v>
      </c>
      <c r="N545" s="81">
        <v>0.16139369546659568</v>
      </c>
      <c r="O545" s="81">
        <v>0.23271596917108156</v>
      </c>
      <c r="P545" s="81">
        <v>8.9761369007817254E-2</v>
      </c>
      <c r="Q545" s="81">
        <v>2.8364486548165015E-2</v>
      </c>
      <c r="R545" s="81">
        <v>6.7474984558906154E-3</v>
      </c>
    </row>
    <row r="546" spans="1:19">
      <c r="A546" s="37" t="s">
        <v>1519</v>
      </c>
      <c r="B546" s="45">
        <v>79</v>
      </c>
      <c r="C546" s="45">
        <v>2</v>
      </c>
      <c r="D546" s="45">
        <v>0</v>
      </c>
      <c r="E546" s="45">
        <v>79</v>
      </c>
      <c r="F546" s="97">
        <v>7.0325000000000006E-3</v>
      </c>
      <c r="G546" s="97">
        <v>5.3350000000000003E-3</v>
      </c>
      <c r="H546" s="77">
        <v>0.49809999999999999</v>
      </c>
      <c r="I546" s="81">
        <v>0.67120000000000002</v>
      </c>
      <c r="J546" s="77">
        <v>0.1255</v>
      </c>
      <c r="K546" s="45" t="s">
        <v>1132</v>
      </c>
      <c r="L546" s="46"/>
      <c r="M546" s="86">
        <v>0.46187697705707365</v>
      </c>
      <c r="N546" s="81">
        <v>0.16307315499361719</v>
      </c>
      <c r="O546" s="81">
        <v>0.22351039069232939</v>
      </c>
      <c r="P546" s="81">
        <v>9.708849709574438E-2</v>
      </c>
      <c r="Q546" s="81">
        <v>3.0831698918274541E-2</v>
      </c>
      <c r="R546" s="81">
        <v>2.3619281242960803E-2</v>
      </c>
    </row>
    <row r="547" spans="1:19">
      <c r="A547" s="37" t="s">
        <v>1520</v>
      </c>
      <c r="B547" s="45">
        <v>231</v>
      </c>
      <c r="C547" s="45">
        <v>3</v>
      </c>
      <c r="D547" s="45">
        <v>0</v>
      </c>
      <c r="E547" s="45">
        <v>231</v>
      </c>
      <c r="F547" s="97">
        <v>3.0125E-3</v>
      </c>
      <c r="G547" s="97">
        <v>3.9439999999999996E-3</v>
      </c>
      <c r="H547" s="77">
        <v>0.18129999999999999</v>
      </c>
      <c r="I547" s="77">
        <v>0.15629999999999999</v>
      </c>
      <c r="J547" s="77">
        <v>0.18440000000000001</v>
      </c>
      <c r="K547" s="45" t="s">
        <v>1132</v>
      </c>
      <c r="L547" s="46"/>
      <c r="M547" s="86">
        <v>0.47700083943481469</v>
      </c>
      <c r="N547" s="81">
        <v>0.14881182224013936</v>
      </c>
      <c r="O547" s="81">
        <v>0.15521877444288565</v>
      </c>
      <c r="P547" s="81">
        <v>0.15065441474318003</v>
      </c>
      <c r="Q547" s="81">
        <v>4.6458281642668998E-2</v>
      </c>
      <c r="R547" s="81">
        <v>2.1855867496311309E-2</v>
      </c>
    </row>
    <row r="548" spans="1:19">
      <c r="A548" s="37" t="s">
        <v>1521</v>
      </c>
      <c r="B548" s="45">
        <v>200</v>
      </c>
      <c r="C548" s="45">
        <v>5</v>
      </c>
      <c r="D548" s="45">
        <v>18</v>
      </c>
      <c r="E548" s="45">
        <v>182</v>
      </c>
      <c r="F548" s="97">
        <v>4.6105E-3</v>
      </c>
      <c r="G548" s="97">
        <v>9.9999999999999995E-7</v>
      </c>
      <c r="H548" s="77">
        <v>0.59660000000000002</v>
      </c>
      <c r="I548" s="46">
        <v>999</v>
      </c>
      <c r="J548" s="77">
        <v>1E-4</v>
      </c>
      <c r="K548" s="45" t="s">
        <v>1132</v>
      </c>
      <c r="L548" s="46"/>
      <c r="M548" s="86">
        <v>0.29933240845046194</v>
      </c>
      <c r="N548" s="81">
        <v>0.16483317136386</v>
      </c>
      <c r="O548" s="81">
        <v>0.11071716426451206</v>
      </c>
      <c r="P548" s="81">
        <v>0.22086416615447516</v>
      </c>
      <c r="Q548" s="81">
        <v>0.12149170989093511</v>
      </c>
      <c r="R548" s="81">
        <v>8.2761379875755811E-2</v>
      </c>
    </row>
    <row r="549" spans="1:19">
      <c r="A549" s="37" t="s">
        <v>1522</v>
      </c>
      <c r="B549" s="45">
        <v>454</v>
      </c>
      <c r="C549" s="45">
        <v>7</v>
      </c>
      <c r="D549" s="45">
        <v>0</v>
      </c>
      <c r="E549" s="45">
        <v>454</v>
      </c>
      <c r="F549" s="97">
        <v>6.2249999999999996E-3</v>
      </c>
      <c r="G549" s="97">
        <v>1.0768E-2</v>
      </c>
      <c r="H549" s="77">
        <v>0.34039999999999998</v>
      </c>
      <c r="I549" s="77">
        <v>0.20050000000000001</v>
      </c>
      <c r="J549" s="77">
        <v>0.72299999999999998</v>
      </c>
      <c r="K549" s="45" t="s">
        <v>1132</v>
      </c>
      <c r="L549" s="46"/>
      <c r="M549" s="86">
        <v>0.25135353827760681</v>
      </c>
      <c r="N549" s="81">
        <v>0.24925095343220369</v>
      </c>
      <c r="O549" s="81">
        <v>8.898352444846358E-2</v>
      </c>
      <c r="P549" s="81">
        <v>0.18438523437700041</v>
      </c>
      <c r="Q549" s="81">
        <v>0.14961617777072053</v>
      </c>
      <c r="R549" s="81">
        <v>7.6410571694005072E-2</v>
      </c>
    </row>
    <row r="550" spans="1:19" ht="18">
      <c r="A550" s="37" t="s">
        <v>1523</v>
      </c>
      <c r="B550" s="45">
        <v>233</v>
      </c>
      <c r="C550" s="45">
        <v>4</v>
      </c>
      <c r="D550" s="45">
        <v>0</v>
      </c>
      <c r="E550" s="45">
        <v>233</v>
      </c>
      <c r="F550" s="97">
        <v>9.5390000000000006E-3</v>
      </c>
      <c r="G550" s="97">
        <v>1.3719E-2</v>
      </c>
      <c r="H550" s="77">
        <v>0.1522</v>
      </c>
      <c r="I550" s="77">
        <v>0.53939999999999999</v>
      </c>
      <c r="J550" s="77">
        <v>2.2946</v>
      </c>
      <c r="K550" s="83" t="s">
        <v>1183</v>
      </c>
      <c r="L550" s="84">
        <v>6.0695088362758725</v>
      </c>
      <c r="M550" s="81">
        <v>1.6754392571087393E-2</v>
      </c>
      <c r="N550" s="81">
        <v>0.22092977972942271</v>
      </c>
      <c r="O550" s="81">
        <v>0.25217011322525984</v>
      </c>
      <c r="P550" s="81">
        <v>1.3718673202266454E-2</v>
      </c>
      <c r="Q550" s="86">
        <v>0.34842217291671007</v>
      </c>
      <c r="R550" s="81">
        <v>0.14800486835525353</v>
      </c>
    </row>
    <row r="551" spans="1:19">
      <c r="A551" s="37" t="s">
        <v>1524</v>
      </c>
      <c r="B551" s="45">
        <v>52</v>
      </c>
      <c r="C551" s="45">
        <v>1</v>
      </c>
      <c r="D551" s="45">
        <v>0</v>
      </c>
      <c r="E551" s="45">
        <v>52</v>
      </c>
      <c r="F551" s="97">
        <v>1.2999999999999999E-5</v>
      </c>
      <c r="G551" s="97">
        <v>1.5999999999999999E-5</v>
      </c>
      <c r="H551" s="77">
        <v>4.9200000000000001E-2</v>
      </c>
      <c r="I551" s="77">
        <v>1E-4</v>
      </c>
      <c r="J551" s="77">
        <v>1E-4</v>
      </c>
      <c r="K551" s="45" t="s">
        <v>1132</v>
      </c>
      <c r="L551" s="46"/>
      <c r="M551" s="86">
        <v>0.53509145248709777</v>
      </c>
      <c r="N551" s="81">
        <v>0.10888564934192649</v>
      </c>
      <c r="O551" s="81">
        <v>0.2263918263412539</v>
      </c>
      <c r="P551" s="81">
        <v>0.10660444864008199</v>
      </c>
      <c r="Q551" s="81">
        <v>2.1298100265144566E-2</v>
      </c>
      <c r="R551" s="81">
        <v>1.7285229244952561E-3</v>
      </c>
    </row>
    <row r="552" spans="1:19">
      <c r="A552" s="37" t="s">
        <v>1525</v>
      </c>
      <c r="B552" s="45">
        <v>403</v>
      </c>
      <c r="C552" s="45">
        <v>8</v>
      </c>
      <c r="D552" s="45">
        <v>10</v>
      </c>
      <c r="E552" s="45">
        <v>393</v>
      </c>
      <c r="F552" s="97">
        <v>2.0855000000000001E-3</v>
      </c>
      <c r="G552" s="97">
        <v>3.7580000000000001E-3</v>
      </c>
      <c r="H552" s="77">
        <v>0.15970000000000001</v>
      </c>
      <c r="I552" s="77">
        <v>6.3E-2</v>
      </c>
      <c r="J552" s="77">
        <v>0.11409999999999999</v>
      </c>
      <c r="K552" s="45" t="s">
        <v>1132</v>
      </c>
      <c r="L552" s="46"/>
      <c r="M552" s="86">
        <v>0.31246706950109754</v>
      </c>
      <c r="N552" s="81">
        <v>0.11537322883697253</v>
      </c>
      <c r="O552" s="81">
        <v>0.22789849702609852</v>
      </c>
      <c r="P552" s="81">
        <v>0.22893047191145122</v>
      </c>
      <c r="Q552" s="81">
        <v>8.5487813931879333E-2</v>
      </c>
      <c r="R552" s="81">
        <v>2.9842918792500912E-2</v>
      </c>
    </row>
    <row r="553" spans="1:19" ht="18">
      <c r="A553" s="37" t="s">
        <v>1526</v>
      </c>
      <c r="B553" s="45">
        <v>105</v>
      </c>
      <c r="C553" s="45">
        <v>4</v>
      </c>
      <c r="D553" s="45">
        <v>0</v>
      </c>
      <c r="E553" s="45">
        <v>105</v>
      </c>
      <c r="F553" s="97">
        <v>3.27135E-2</v>
      </c>
      <c r="G553" s="97">
        <v>4.3889999999999997E-3</v>
      </c>
      <c r="H553" s="77">
        <v>0.22090000000000001</v>
      </c>
      <c r="I553" s="77">
        <v>1.0002</v>
      </c>
      <c r="J553" s="77">
        <v>0.1787</v>
      </c>
      <c r="K553" s="90" t="s">
        <v>1161</v>
      </c>
      <c r="L553" s="46">
        <v>1.0898254231974533</v>
      </c>
      <c r="M553" s="81">
        <v>0.23232933715455562</v>
      </c>
      <c r="N553" s="81">
        <v>6.4949473272643776E-2</v>
      </c>
      <c r="O553" s="81">
        <v>0.18347980984484011</v>
      </c>
      <c r="P553" s="86">
        <v>0.40064214938966097</v>
      </c>
      <c r="Q553" s="81">
        <v>9.4294213644004726E-2</v>
      </c>
      <c r="R553" s="81">
        <v>2.4305016694294884E-2</v>
      </c>
    </row>
    <row r="554" spans="1:19">
      <c r="A554" s="37" t="s">
        <v>1527</v>
      </c>
      <c r="B554" s="45">
        <v>67</v>
      </c>
      <c r="C554" s="45">
        <v>2</v>
      </c>
      <c r="D554" s="45">
        <v>0</v>
      </c>
      <c r="E554" s="45">
        <v>67</v>
      </c>
      <c r="F554" s="97">
        <v>0</v>
      </c>
      <c r="G554" s="97">
        <v>3.0000000000000001E-6</v>
      </c>
      <c r="H554" s="77">
        <v>0.39100000000000001</v>
      </c>
      <c r="I554" s="77">
        <v>1E-4</v>
      </c>
      <c r="J554" s="77">
        <v>1E-4</v>
      </c>
      <c r="K554" s="45" t="s">
        <v>1178</v>
      </c>
      <c r="L554" s="46">
        <v>0.56258008163263185</v>
      </c>
      <c r="M554" s="81">
        <v>0.33139367657127089</v>
      </c>
      <c r="N554" s="81">
        <v>0.14369285420458841</v>
      </c>
      <c r="O554" s="86">
        <v>0.43904287114375429</v>
      </c>
      <c r="P554" s="81">
        <v>5.4511138921749226E-2</v>
      </c>
      <c r="Q554" s="81">
        <v>2.1924813322496701E-2</v>
      </c>
      <c r="R554" s="81">
        <v>9.4346458361404383E-3</v>
      </c>
    </row>
    <row r="555" spans="1:19" ht="18">
      <c r="A555" s="37" t="s">
        <v>1528</v>
      </c>
      <c r="B555" s="45">
        <v>317</v>
      </c>
      <c r="C555" s="45">
        <v>6</v>
      </c>
      <c r="D555" s="45">
        <v>12</v>
      </c>
      <c r="E555" s="45">
        <v>305</v>
      </c>
      <c r="F555" s="97">
        <v>8.7740000000000005E-3</v>
      </c>
      <c r="G555" s="97">
        <v>1.1776E-2</v>
      </c>
      <c r="H555" s="77">
        <v>0.15090000000000001</v>
      </c>
      <c r="I555" s="77">
        <v>0.96040000000000003</v>
      </c>
      <c r="J555" s="77">
        <v>0.18149999999999999</v>
      </c>
      <c r="K555" s="90" t="s">
        <v>1161</v>
      </c>
      <c r="L555" s="84">
        <v>3.3055927077039087</v>
      </c>
      <c r="M555" s="81">
        <v>9.159868211989157E-2</v>
      </c>
      <c r="N555" s="81">
        <v>3.0356881749866588E-2</v>
      </c>
      <c r="O555" s="81">
        <v>3.5508540254258293E-2</v>
      </c>
      <c r="P555" s="86">
        <v>0.47828808445416909</v>
      </c>
      <c r="Q555" s="81">
        <v>0.16566325321490327</v>
      </c>
      <c r="R555" s="81">
        <v>0.19858455820691115</v>
      </c>
    </row>
    <row r="556" spans="1:19">
      <c r="A556" s="37" t="s">
        <v>1529</v>
      </c>
      <c r="B556" s="45">
        <v>93</v>
      </c>
      <c r="C556" s="45">
        <v>3</v>
      </c>
      <c r="D556" s="45">
        <v>0</v>
      </c>
      <c r="E556" s="45">
        <v>93</v>
      </c>
      <c r="F556" s="97">
        <v>3.0000000000000001E-6</v>
      </c>
      <c r="G556" s="97">
        <v>4.2249999999999996E-3</v>
      </c>
      <c r="H556" s="77">
        <v>0.19470000000000001</v>
      </c>
      <c r="I556" s="77">
        <v>1E-4</v>
      </c>
      <c r="J556" s="77">
        <v>8.77E-2</v>
      </c>
      <c r="K556" s="45" t="s">
        <v>1132</v>
      </c>
      <c r="L556" s="46"/>
      <c r="M556" s="86">
        <v>0.3623696416486184</v>
      </c>
      <c r="N556" s="81">
        <v>8.8600913575675969E-2</v>
      </c>
      <c r="O556" s="81">
        <v>0.18746125213901035</v>
      </c>
      <c r="P556" s="81">
        <v>0.27573911103008486</v>
      </c>
      <c r="Q556" s="81">
        <v>7.1216429782782198E-2</v>
      </c>
      <c r="R556" s="81">
        <v>1.4612651823828263E-2</v>
      </c>
    </row>
    <row r="557" spans="1:19">
      <c r="A557" s="37" t="s">
        <v>1530</v>
      </c>
      <c r="B557" s="45">
        <v>117</v>
      </c>
      <c r="C557" s="45">
        <v>4</v>
      </c>
      <c r="D557" s="45">
        <v>0</v>
      </c>
      <c r="E557" s="45">
        <v>117</v>
      </c>
      <c r="F557" s="97">
        <v>9.9999999999999995E-7</v>
      </c>
      <c r="G557" s="97">
        <v>9.9999999999999995E-7</v>
      </c>
      <c r="H557" s="77">
        <v>0.40910000000000002</v>
      </c>
      <c r="I557" s="77">
        <v>1E-4</v>
      </c>
      <c r="J557" s="77">
        <v>1E-4</v>
      </c>
      <c r="K557" s="45" t="s">
        <v>1178</v>
      </c>
      <c r="L557" s="46">
        <v>0.18660781818175565</v>
      </c>
      <c r="M557" s="81">
        <v>0.2886979412976603</v>
      </c>
      <c r="N557" s="81">
        <v>0.14841328744950957</v>
      </c>
      <c r="O557" s="86">
        <v>0.316931247277565</v>
      </c>
      <c r="P557" s="81">
        <v>0.14896715788851489</v>
      </c>
      <c r="Q557" s="81">
        <v>7.8223963352060638E-2</v>
      </c>
      <c r="R557" s="81">
        <v>1.876640273468964E-2</v>
      </c>
    </row>
    <row r="558" spans="1:19">
      <c r="B558" s="45"/>
      <c r="C558" s="45"/>
      <c r="D558" s="45"/>
      <c r="E558" s="45"/>
      <c r="F558" s="97"/>
      <c r="G558" s="97"/>
      <c r="H558" s="77"/>
      <c r="I558" s="77"/>
      <c r="J558" s="77"/>
      <c r="K558" s="103"/>
      <c r="L558" s="46"/>
      <c r="M558" s="81"/>
      <c r="N558" s="81"/>
      <c r="O558" s="81"/>
      <c r="P558" s="81"/>
      <c r="Q558" s="81"/>
      <c r="R558" s="81"/>
    </row>
    <row r="559" spans="1:19">
      <c r="A559" s="36" t="s">
        <v>1531</v>
      </c>
      <c r="B559" s="45"/>
      <c r="C559" s="45"/>
      <c r="D559" s="45"/>
      <c r="E559" s="45"/>
      <c r="F559" s="45"/>
      <c r="G559" s="92"/>
      <c r="H559" s="93"/>
      <c r="I559" s="92"/>
      <c r="J559" s="92"/>
      <c r="K559" s="92"/>
      <c r="L559" s="46"/>
      <c r="M559" s="92"/>
      <c r="N559" s="93"/>
      <c r="O559" s="92"/>
      <c r="P559" s="93"/>
      <c r="Q559" s="92"/>
      <c r="R559" s="93"/>
      <c r="S559" s="94"/>
    </row>
    <row r="560" spans="1:19">
      <c r="B560" s="45"/>
      <c r="C560" s="45"/>
      <c r="D560" s="45"/>
      <c r="E560" s="45"/>
      <c r="F560" s="47" t="s">
        <v>1120</v>
      </c>
      <c r="G560" s="95"/>
      <c r="H560" s="47" t="s">
        <v>1121</v>
      </c>
      <c r="I560" s="45"/>
      <c r="J560" s="48"/>
      <c r="K560" s="45"/>
      <c r="L560" s="46"/>
      <c r="M560" s="47" t="s">
        <v>1122</v>
      </c>
      <c r="N560" s="45"/>
      <c r="O560" s="45"/>
      <c r="P560" s="45"/>
      <c r="Q560" s="45"/>
      <c r="R560" s="48"/>
    </row>
    <row r="561" spans="1:19">
      <c r="A561" s="49" t="s">
        <v>1123</v>
      </c>
      <c r="B561" s="50" t="s">
        <v>1124</v>
      </c>
      <c r="C561" s="50" t="s">
        <v>1125</v>
      </c>
      <c r="D561" s="50" t="s">
        <v>1126</v>
      </c>
      <c r="E561" s="50" t="s">
        <v>1127</v>
      </c>
      <c r="F561" s="51" t="s">
        <v>1128</v>
      </c>
      <c r="G561" s="52" t="s">
        <v>147</v>
      </c>
      <c r="H561" s="53" t="s">
        <v>1129</v>
      </c>
      <c r="I561" s="54" t="s">
        <v>1128</v>
      </c>
      <c r="J561" s="55" t="s">
        <v>147</v>
      </c>
      <c r="K561" s="57" t="s">
        <v>1130</v>
      </c>
      <c r="L561" s="57" t="s">
        <v>1131</v>
      </c>
      <c r="M561" s="58" t="s">
        <v>1132</v>
      </c>
      <c r="N561" s="59" t="s">
        <v>717</v>
      </c>
      <c r="O561" s="59" t="s">
        <v>1133</v>
      </c>
      <c r="P561" s="59" t="s">
        <v>1134</v>
      </c>
      <c r="Q561" s="59" t="s">
        <v>1135</v>
      </c>
      <c r="R561" s="60" t="s">
        <v>1136</v>
      </c>
    </row>
    <row r="562" spans="1:19">
      <c r="A562" s="61" t="s">
        <v>1532</v>
      </c>
      <c r="B562" s="62">
        <v>4127</v>
      </c>
      <c r="C562" s="62">
        <v>97</v>
      </c>
      <c r="D562" s="62">
        <v>57</v>
      </c>
      <c r="E562" s="62">
        <v>4070</v>
      </c>
      <c r="F562" s="96">
        <v>4.6439999999999997E-3</v>
      </c>
      <c r="G562" s="96">
        <v>6.0489999999999997E-3</v>
      </c>
      <c r="H562" s="66">
        <v>0.21729999999999999</v>
      </c>
      <c r="I562" s="66">
        <v>0.214</v>
      </c>
      <c r="J562" s="66">
        <v>0.23830000000000001</v>
      </c>
      <c r="K562" s="62" t="s">
        <v>1132</v>
      </c>
      <c r="L562" s="102"/>
      <c r="M562" s="71">
        <v>0.42189248178260225</v>
      </c>
      <c r="N562" s="72">
        <v>0.17270570497371635</v>
      </c>
      <c r="O562" s="72">
        <v>0.16307513061246595</v>
      </c>
      <c r="P562" s="72">
        <v>0.15514994224116443</v>
      </c>
      <c r="Q562" s="72">
        <v>6.3178413363014094E-2</v>
      </c>
      <c r="R562" s="72">
        <v>2.3998327027036984E-2</v>
      </c>
    </row>
    <row r="563" spans="1:19" ht="18">
      <c r="A563" s="37" t="s">
        <v>1535</v>
      </c>
      <c r="B563" s="45">
        <v>357</v>
      </c>
      <c r="C563" s="45">
        <v>7</v>
      </c>
      <c r="D563" s="45">
        <v>12</v>
      </c>
      <c r="E563" s="45">
        <v>345</v>
      </c>
      <c r="F563" s="97">
        <v>9.9249999999999989E-4</v>
      </c>
      <c r="G563" s="97">
        <v>1.2491E-2</v>
      </c>
      <c r="H563" s="77">
        <v>0.27379999999999999</v>
      </c>
      <c r="I563" s="77">
        <v>3.1399999999999997E-2</v>
      </c>
      <c r="J563" s="77">
        <v>0.3039</v>
      </c>
      <c r="K563" s="83" t="s">
        <v>1179</v>
      </c>
      <c r="L563" s="84">
        <v>5.0489830469050503</v>
      </c>
      <c r="M563" s="81">
        <v>3.647596591844076E-2</v>
      </c>
      <c r="N563" s="81">
        <v>1.3670142184439684E-2</v>
      </c>
      <c r="O563" s="81">
        <v>1.2979537149354804E-2</v>
      </c>
      <c r="P563" s="81">
        <v>0.3604643465681498</v>
      </c>
      <c r="Q563" s="81">
        <v>0.12102415016195514</v>
      </c>
      <c r="R563" s="86">
        <v>0.45538585801765979</v>
      </c>
    </row>
    <row r="564" spans="1:19">
      <c r="A564" s="37" t="s">
        <v>1536</v>
      </c>
      <c r="B564" s="45">
        <v>363</v>
      </c>
      <c r="C564" s="45">
        <v>7</v>
      </c>
      <c r="D564" s="45">
        <v>9</v>
      </c>
      <c r="E564" s="45">
        <v>354</v>
      </c>
      <c r="F564" s="97">
        <v>1.0159E-2</v>
      </c>
      <c r="G564" s="97">
        <v>1.0914E-2</v>
      </c>
      <c r="H564" s="77">
        <v>0.55720000000000003</v>
      </c>
      <c r="I564" s="77">
        <v>0.65149999999999997</v>
      </c>
      <c r="J564" s="77">
        <v>0.34239999999999998</v>
      </c>
      <c r="K564" s="45" t="s">
        <v>1132</v>
      </c>
      <c r="L564" s="46"/>
      <c r="M564" s="86">
        <v>0.40293359052742705</v>
      </c>
      <c r="N564" s="81">
        <v>0.21068795163166912</v>
      </c>
      <c r="O564" s="81">
        <v>0.14474985816649516</v>
      </c>
      <c r="P564" s="81">
        <v>0.14581841818567515</v>
      </c>
      <c r="Q564" s="81">
        <v>7.2181580810748172E-2</v>
      </c>
      <c r="R564" s="81">
        <v>2.3628600677985299E-2</v>
      </c>
      <c r="S564" s="37" t="s">
        <v>1537</v>
      </c>
    </row>
    <row r="565" spans="1:19">
      <c r="A565" s="37" t="s">
        <v>1538</v>
      </c>
      <c r="B565" s="45">
        <v>204</v>
      </c>
      <c r="C565" s="45">
        <v>6</v>
      </c>
      <c r="D565" s="45">
        <v>0</v>
      </c>
      <c r="E565" s="45">
        <v>204</v>
      </c>
      <c r="F565" s="97">
        <v>3.8409999999999998E-3</v>
      </c>
      <c r="G565" s="97">
        <v>2.1350000000000002E-3</v>
      </c>
      <c r="H565" s="77">
        <v>0.1356</v>
      </c>
      <c r="I565" s="77">
        <v>0.18060000000000001</v>
      </c>
      <c r="J565" s="77">
        <v>6.9400000000000003E-2</v>
      </c>
      <c r="K565" s="45" t="s">
        <v>1132</v>
      </c>
      <c r="L565" s="46"/>
      <c r="M565" s="86">
        <v>0.46331928928836719</v>
      </c>
      <c r="N565" s="81">
        <v>0.17278492108654972</v>
      </c>
      <c r="O565" s="81">
        <v>0.14327180928608158</v>
      </c>
      <c r="P565" s="81">
        <v>0.15049495925890324</v>
      </c>
      <c r="Q565" s="81">
        <v>5.4098595915120014E-2</v>
      </c>
      <c r="R565" s="81">
        <v>1.6030425164978306E-2</v>
      </c>
      <c r="S565" s="37" t="s">
        <v>1539</v>
      </c>
    </row>
    <row r="566" spans="1:19">
      <c r="A566" s="37" t="s">
        <v>1540</v>
      </c>
      <c r="B566" s="45">
        <v>315</v>
      </c>
      <c r="C566" s="45">
        <v>7</v>
      </c>
      <c r="D566" s="45">
        <v>6</v>
      </c>
      <c r="E566" s="45">
        <v>309</v>
      </c>
      <c r="F566" s="97">
        <v>3.7915000000000002E-3</v>
      </c>
      <c r="G566" s="97">
        <v>8.7539999999999996E-3</v>
      </c>
      <c r="H566" s="77">
        <v>0.22239999999999999</v>
      </c>
      <c r="I566" s="77">
        <v>0.1782</v>
      </c>
      <c r="J566" s="77">
        <v>0.41010000000000002</v>
      </c>
      <c r="K566" s="45" t="s">
        <v>1132</v>
      </c>
      <c r="L566" s="46"/>
      <c r="M566" s="86">
        <v>0.40074291840372572</v>
      </c>
      <c r="N566" s="81">
        <v>0.21055114190635302</v>
      </c>
      <c r="O566" s="81">
        <v>0.13215805306833675</v>
      </c>
      <c r="P566" s="81">
        <v>0.14761544949120289</v>
      </c>
      <c r="Q566" s="81">
        <v>7.1961094943113549E-2</v>
      </c>
      <c r="R566" s="81">
        <v>3.6971342187267976E-2</v>
      </c>
      <c r="S566" s="44"/>
    </row>
    <row r="567" spans="1:19">
      <c r="A567" s="37" t="s">
        <v>1541</v>
      </c>
      <c r="B567" s="45">
        <v>474</v>
      </c>
      <c r="C567" s="45">
        <v>12</v>
      </c>
      <c r="D567" s="45">
        <v>10</v>
      </c>
      <c r="E567" s="45">
        <v>464</v>
      </c>
      <c r="F567" s="97">
        <v>2.8940000000000003E-3</v>
      </c>
      <c r="G567" s="97">
        <v>5.4660000000000004E-3</v>
      </c>
      <c r="H567" s="77">
        <v>0.17749999999999999</v>
      </c>
      <c r="I567" s="77">
        <v>9.74E-2</v>
      </c>
      <c r="J567" s="77">
        <v>0.43840000000000001</v>
      </c>
      <c r="K567" s="45" t="s">
        <v>1132</v>
      </c>
      <c r="L567" s="46"/>
      <c r="M567" s="86">
        <v>0.30797346280823606</v>
      </c>
      <c r="N567" s="81">
        <v>0.24257576229226885</v>
      </c>
      <c r="O567" s="81">
        <v>0.10599989286541865</v>
      </c>
      <c r="P567" s="81">
        <v>0.16872194826113798</v>
      </c>
      <c r="Q567" s="81">
        <v>0.12935989612463897</v>
      </c>
      <c r="R567" s="81">
        <v>4.5369037648299484E-2</v>
      </c>
      <c r="S567" s="44"/>
    </row>
    <row r="568" spans="1:19">
      <c r="A568" s="37" t="s">
        <v>1542</v>
      </c>
      <c r="B568" s="45">
        <v>222</v>
      </c>
      <c r="C568" s="45">
        <v>6</v>
      </c>
      <c r="D568" s="45">
        <v>11</v>
      </c>
      <c r="E568" s="45">
        <v>211</v>
      </c>
      <c r="F568" s="97">
        <v>9.6880000000000004E-3</v>
      </c>
      <c r="G568" s="97">
        <v>1.3285999999999999E-2</v>
      </c>
      <c r="H568" s="77">
        <v>0.33839999999999998</v>
      </c>
      <c r="I568" s="77">
        <v>0.2361</v>
      </c>
      <c r="J568" s="77">
        <v>0.37640000000000001</v>
      </c>
      <c r="K568" s="45" t="s">
        <v>1132</v>
      </c>
      <c r="L568" s="46"/>
      <c r="M568" s="86">
        <v>0.46753720475592259</v>
      </c>
      <c r="N568" s="81">
        <v>0.14458716672577368</v>
      </c>
      <c r="O568" s="81">
        <v>0.1568580969599962</v>
      </c>
      <c r="P568" s="81">
        <v>0.16382299654603927</v>
      </c>
      <c r="Q568" s="81">
        <v>5.0189848422971202E-2</v>
      </c>
      <c r="R568" s="81">
        <v>1.7004686589297265E-2</v>
      </c>
      <c r="S568" s="44"/>
    </row>
    <row r="569" spans="1:19" ht="18">
      <c r="A569" s="37" t="s">
        <v>1543</v>
      </c>
      <c r="B569" s="45">
        <v>650</v>
      </c>
      <c r="C569" s="45">
        <v>14</v>
      </c>
      <c r="D569" s="45">
        <v>1</v>
      </c>
      <c r="E569" s="45">
        <v>649</v>
      </c>
      <c r="F569" s="97">
        <v>5.8539999999999998E-3</v>
      </c>
      <c r="G569" s="97">
        <v>4.3299999999999996E-3</v>
      </c>
      <c r="H569" s="77">
        <v>0.1036</v>
      </c>
      <c r="I569" s="77">
        <v>0.252</v>
      </c>
      <c r="J569" s="77">
        <v>0.13619999999999999</v>
      </c>
      <c r="K569" s="90" t="s">
        <v>1161</v>
      </c>
      <c r="L569" s="46">
        <v>1.1842884286943445</v>
      </c>
      <c r="M569" s="81">
        <v>0.18994506877162726</v>
      </c>
      <c r="N569" s="81">
        <v>6.792316453278667E-2</v>
      </c>
      <c r="O569" s="81">
        <v>0.16400126365019371</v>
      </c>
      <c r="P569" s="86">
        <v>0.34339422561105326</v>
      </c>
      <c r="Q569" s="81">
        <v>0.13572130056940288</v>
      </c>
      <c r="R569" s="81">
        <v>9.9014976864936127E-2</v>
      </c>
      <c r="S569" s="44"/>
    </row>
    <row r="570" spans="1:19">
      <c r="A570" s="37" t="s">
        <v>1544</v>
      </c>
      <c r="B570" s="45">
        <v>315</v>
      </c>
      <c r="C570" s="45">
        <v>9</v>
      </c>
      <c r="D570" s="45">
        <v>1</v>
      </c>
      <c r="E570" s="45">
        <v>314</v>
      </c>
      <c r="F570" s="97">
        <v>1.9694999999999999E-3</v>
      </c>
      <c r="G570" s="97">
        <v>1.4779999999999999E-3</v>
      </c>
      <c r="H570" s="77">
        <v>0.18190000000000001</v>
      </c>
      <c r="I570" s="77">
        <v>0.1027</v>
      </c>
      <c r="J570" s="77">
        <v>0.1762</v>
      </c>
      <c r="K570" s="45" t="s">
        <v>1132</v>
      </c>
      <c r="L570" s="46"/>
      <c r="M570" s="86">
        <v>0.43316996714003042</v>
      </c>
      <c r="N570" s="81">
        <v>0.14164349707663162</v>
      </c>
      <c r="O570" s="81">
        <v>0.14221376555004464</v>
      </c>
      <c r="P570" s="81">
        <v>0.18214886946741993</v>
      </c>
      <c r="Q570" s="81">
        <v>5.9122234191670557E-2</v>
      </c>
      <c r="R570" s="81">
        <v>4.1701666574202968E-2</v>
      </c>
      <c r="S570" s="44"/>
    </row>
    <row r="571" spans="1:19" ht="18">
      <c r="A571" s="37" t="s">
        <v>1533</v>
      </c>
      <c r="B571" s="45">
        <v>227</v>
      </c>
      <c r="C571" s="45">
        <v>5</v>
      </c>
      <c r="D571" s="45">
        <v>6</v>
      </c>
      <c r="E571" s="45">
        <v>221</v>
      </c>
      <c r="F571" s="97">
        <v>7.4350000000000006E-3</v>
      </c>
      <c r="G571" s="97">
        <v>3.7980000000000002E-3</v>
      </c>
      <c r="H571" s="77">
        <v>5.7500000000000002E-2</v>
      </c>
      <c r="I571" s="77">
        <v>0.376</v>
      </c>
      <c r="J571" s="77">
        <v>6.7500000000000004E-2</v>
      </c>
      <c r="K571" s="90" t="s">
        <v>1161</v>
      </c>
      <c r="L571" s="84">
        <v>2.5604983415432798</v>
      </c>
      <c r="M571" s="81">
        <v>0.1378263835123717</v>
      </c>
      <c r="N571" s="81">
        <v>4.360108229725651E-2</v>
      </c>
      <c r="O571" s="81">
        <v>5.4900144105170058E-2</v>
      </c>
      <c r="P571" s="86">
        <v>0.49583537846504411</v>
      </c>
      <c r="Q571" s="81">
        <v>0.15348484446246016</v>
      </c>
      <c r="R571" s="81">
        <v>0.1143521671576975</v>
      </c>
    </row>
    <row r="572" spans="1:19">
      <c r="A572" s="37" t="s">
        <v>1534</v>
      </c>
      <c r="B572" s="45">
        <v>221</v>
      </c>
      <c r="C572" s="45">
        <v>5</v>
      </c>
      <c r="D572" s="45">
        <v>0</v>
      </c>
      <c r="E572" s="45">
        <v>221</v>
      </c>
      <c r="F572" s="97">
        <v>4.7705000000000004E-3</v>
      </c>
      <c r="G572" s="97">
        <v>3.0000000000000001E-6</v>
      </c>
      <c r="H572" s="77">
        <v>0.2737</v>
      </c>
      <c r="I572" s="77">
        <v>0.97140000000000004</v>
      </c>
      <c r="J572" s="77">
        <v>1E-4</v>
      </c>
      <c r="K572" s="45" t="s">
        <v>1184</v>
      </c>
      <c r="L572" s="84">
        <v>2.8991243415434838</v>
      </c>
      <c r="M572" s="81">
        <v>0.10545243824321245</v>
      </c>
      <c r="N572" s="86">
        <v>0.44935903453918008</v>
      </c>
      <c r="O572" s="81">
        <v>3.4482232786839526E-2</v>
      </c>
      <c r="P572" s="81">
        <v>7.2930665321660315E-2</v>
      </c>
      <c r="Q572" s="81">
        <v>0.25781262344053874</v>
      </c>
      <c r="R572" s="81">
        <v>7.9963005668568926E-2</v>
      </c>
    </row>
    <row r="573" spans="1:19">
      <c r="A573" s="37" t="s">
        <v>1545</v>
      </c>
      <c r="B573" s="45">
        <v>402</v>
      </c>
      <c r="C573" s="45">
        <v>11</v>
      </c>
      <c r="D573" s="45">
        <v>0</v>
      </c>
      <c r="E573" s="45">
        <v>402</v>
      </c>
      <c r="F573" s="97">
        <v>2.0440000000000002E-3</v>
      </c>
      <c r="G573" s="97">
        <v>1.193E-3</v>
      </c>
      <c r="H573" s="77">
        <v>0.1784</v>
      </c>
      <c r="I573" s="77">
        <v>0.16700000000000001</v>
      </c>
      <c r="J573" s="77">
        <v>4.4900000000000002E-2</v>
      </c>
      <c r="K573" s="45" t="s">
        <v>1132</v>
      </c>
      <c r="L573" s="46"/>
      <c r="M573" s="86">
        <v>0.30891643758550963</v>
      </c>
      <c r="N573" s="81">
        <v>0.28400769086159861</v>
      </c>
      <c r="O573" s="81">
        <v>0.17607117528079452</v>
      </c>
      <c r="P573" s="81">
        <v>0.10422398845192751</v>
      </c>
      <c r="Q573" s="81">
        <v>9.5155550537912401E-2</v>
      </c>
      <c r="R573" s="81">
        <v>3.1625157282257378E-2</v>
      </c>
      <c r="S573" s="44"/>
    </row>
    <row r="574" spans="1:19" ht="18">
      <c r="A574" s="37" t="s">
        <v>1546</v>
      </c>
      <c r="B574" s="45">
        <v>377</v>
      </c>
      <c r="C574" s="45">
        <v>8</v>
      </c>
      <c r="D574" s="45">
        <v>1</v>
      </c>
      <c r="E574" s="45">
        <v>376</v>
      </c>
      <c r="F574" s="97">
        <v>2.6544999999999997E-3</v>
      </c>
      <c r="G574" s="97">
        <v>8.3490000000000005E-3</v>
      </c>
      <c r="H574" s="77">
        <v>0.1152</v>
      </c>
      <c r="I574" s="77">
        <v>8.9599999999999999E-2</v>
      </c>
      <c r="J574" s="77">
        <v>0.2974</v>
      </c>
      <c r="K574" s="83" t="s">
        <v>1139</v>
      </c>
      <c r="L574" s="46">
        <v>0.46953112755727489</v>
      </c>
      <c r="M574" s="81">
        <v>0.26648117162764229</v>
      </c>
      <c r="N574" s="86">
        <v>0.33699535751437326</v>
      </c>
      <c r="O574" s="81">
        <v>0.11275486819378168</v>
      </c>
      <c r="P574" s="81">
        <v>0.11249493004199598</v>
      </c>
      <c r="Q574" s="81">
        <v>0.11888213789070255</v>
      </c>
      <c r="R574" s="81">
        <v>5.2391534731504291E-2</v>
      </c>
      <c r="S574" s="83"/>
    </row>
    <row r="575" spans="1:19">
      <c r="B575" s="45"/>
      <c r="C575" s="45"/>
      <c r="D575" s="45"/>
      <c r="E575" s="45"/>
      <c r="F575" s="97"/>
      <c r="G575" s="97"/>
      <c r="H575" s="77"/>
      <c r="I575" s="77"/>
      <c r="J575" s="77"/>
      <c r="K575" s="83"/>
      <c r="L575" s="46"/>
      <c r="M575" s="81"/>
      <c r="N575" s="86"/>
      <c r="O575" s="81"/>
      <c r="P575" s="81"/>
      <c r="Q575" s="81"/>
      <c r="R575" s="81"/>
      <c r="S575" s="83"/>
    </row>
    <row r="576" spans="1:19">
      <c r="A576" s="36" t="s">
        <v>1547</v>
      </c>
      <c r="B576" s="45"/>
      <c r="C576" s="45"/>
      <c r="D576" s="45"/>
      <c r="E576" s="45"/>
      <c r="F576" s="45"/>
      <c r="G576" s="92"/>
      <c r="H576" s="93"/>
      <c r="I576" s="92"/>
      <c r="J576" s="92"/>
      <c r="K576" s="92"/>
      <c r="L576" s="46"/>
      <c r="M576" s="92"/>
      <c r="N576" s="93"/>
      <c r="O576" s="92"/>
      <c r="P576" s="93"/>
      <c r="Q576" s="92"/>
      <c r="R576" s="93"/>
      <c r="S576" s="94"/>
    </row>
    <row r="577" spans="1:18">
      <c r="B577" s="45"/>
      <c r="C577" s="45"/>
      <c r="D577" s="45"/>
      <c r="E577" s="45"/>
      <c r="F577" s="47" t="s">
        <v>1120</v>
      </c>
      <c r="G577" s="95"/>
      <c r="H577" s="47" t="s">
        <v>1121</v>
      </c>
      <c r="I577" s="45"/>
      <c r="J577" s="48"/>
      <c r="K577" s="45"/>
      <c r="L577" s="46"/>
      <c r="M577" s="47" t="s">
        <v>1122</v>
      </c>
      <c r="N577" s="45"/>
      <c r="O577" s="45"/>
      <c r="P577" s="45"/>
      <c r="Q577" s="45"/>
      <c r="R577" s="48"/>
    </row>
    <row r="578" spans="1:18">
      <c r="A578" s="49" t="s">
        <v>1123</v>
      </c>
      <c r="B578" s="50" t="s">
        <v>1124</v>
      </c>
      <c r="C578" s="50" t="s">
        <v>1125</v>
      </c>
      <c r="D578" s="50" t="s">
        <v>1126</v>
      </c>
      <c r="E578" s="50" t="s">
        <v>1127</v>
      </c>
      <c r="F578" s="51" t="s">
        <v>1128</v>
      </c>
      <c r="G578" s="52" t="s">
        <v>147</v>
      </c>
      <c r="H578" s="53" t="s">
        <v>1129</v>
      </c>
      <c r="I578" s="54" t="s">
        <v>1128</v>
      </c>
      <c r="J578" s="55" t="s">
        <v>147</v>
      </c>
      <c r="K578" s="57" t="s">
        <v>1130</v>
      </c>
      <c r="L578" s="57" t="s">
        <v>1131</v>
      </c>
      <c r="M578" s="58" t="s">
        <v>1132</v>
      </c>
      <c r="N578" s="59" t="s">
        <v>717</v>
      </c>
      <c r="O578" s="59" t="s">
        <v>1133</v>
      </c>
      <c r="P578" s="59" t="s">
        <v>1134</v>
      </c>
      <c r="Q578" s="59" t="s">
        <v>1135</v>
      </c>
      <c r="R578" s="60" t="s">
        <v>1136</v>
      </c>
    </row>
    <row r="579" spans="1:18">
      <c r="A579" s="61" t="s">
        <v>1548</v>
      </c>
      <c r="B579" s="62">
        <v>70764</v>
      </c>
      <c r="C579" s="62">
        <v>1249</v>
      </c>
      <c r="D579" s="62">
        <v>450</v>
      </c>
      <c r="E579" s="62">
        <v>70314</v>
      </c>
      <c r="F579" s="96">
        <v>3.2605000000000004E-3</v>
      </c>
      <c r="G579" s="96">
        <v>3.411E-3</v>
      </c>
      <c r="H579" s="66">
        <v>0.15290000000000001</v>
      </c>
      <c r="I579" s="66">
        <v>0.15049999999999999</v>
      </c>
      <c r="J579" s="66">
        <v>0.16370000000000001</v>
      </c>
      <c r="K579" s="62" t="s">
        <v>1132</v>
      </c>
      <c r="L579" s="102"/>
      <c r="M579" s="71">
        <v>0.33668788472084243</v>
      </c>
      <c r="N579" s="72">
        <v>0.25478692789738572</v>
      </c>
      <c r="O579" s="72">
        <v>0.13933535021569662</v>
      </c>
      <c r="P579" s="72">
        <v>0.13476177890394286</v>
      </c>
      <c r="Q579" s="72">
        <v>9.8287064811599711E-2</v>
      </c>
      <c r="R579" s="72">
        <v>3.6140993450532719E-2</v>
      </c>
    </row>
    <row r="580" spans="1:18">
      <c r="A580" s="37" t="s">
        <v>1549</v>
      </c>
      <c r="B580" s="45">
        <v>1529</v>
      </c>
      <c r="C580" s="45">
        <v>31</v>
      </c>
      <c r="D580" s="45">
        <v>0</v>
      </c>
      <c r="E580" s="45">
        <v>1529</v>
      </c>
      <c r="F580" s="97">
        <v>3.0894999999999998E-3</v>
      </c>
      <c r="G580" s="97">
        <v>3.4190000000000002E-3</v>
      </c>
      <c r="H580" s="77">
        <v>0.1303</v>
      </c>
      <c r="I580" s="77">
        <v>0.15090000000000001</v>
      </c>
      <c r="J580" s="77">
        <v>0.1275</v>
      </c>
      <c r="K580" s="45" t="s">
        <v>1132</v>
      </c>
      <c r="L580" s="46"/>
      <c r="M580" s="86">
        <v>0.42386564387953168</v>
      </c>
      <c r="N580" s="81">
        <v>0.15327854419072498</v>
      </c>
      <c r="O580" s="81">
        <v>0.15481824507715253</v>
      </c>
      <c r="P580" s="81">
        <v>0.16568838351714488</v>
      </c>
      <c r="Q580" s="81">
        <v>5.9609779193660881E-2</v>
      </c>
      <c r="R580" s="81">
        <v>4.2739404141785092E-2</v>
      </c>
    </row>
    <row r="581" spans="1:18" ht="18">
      <c r="A581" s="37" t="s">
        <v>1550</v>
      </c>
      <c r="B581" s="45">
        <v>267</v>
      </c>
      <c r="C581" s="45">
        <v>11</v>
      </c>
      <c r="D581" s="45">
        <v>0</v>
      </c>
      <c r="E581" s="45">
        <v>267</v>
      </c>
      <c r="F581" s="97">
        <v>1.6264999999999999E-3</v>
      </c>
      <c r="G581" s="97">
        <v>1.8580000000000001E-3</v>
      </c>
      <c r="H581" s="77">
        <v>1.6E-2</v>
      </c>
      <c r="I581" s="77">
        <v>0.1522</v>
      </c>
      <c r="J581" s="77">
        <v>0.2283</v>
      </c>
      <c r="K581" s="87" t="s">
        <v>1146</v>
      </c>
      <c r="L581" s="46">
        <v>1.3508126746987728</v>
      </c>
      <c r="M581" s="81">
        <v>0.19356356698563787</v>
      </c>
      <c r="N581" s="81">
        <v>0.14975120855165036</v>
      </c>
      <c r="O581" s="86">
        <v>0.38031973522622092</v>
      </c>
      <c r="P581" s="81">
        <v>0.11354557605022705</v>
      </c>
      <c r="Q581" s="81">
        <v>0.12394323914938994</v>
      </c>
      <c r="R581" s="81">
        <v>3.8876674036873803E-2</v>
      </c>
    </row>
    <row r="582" spans="1:18">
      <c r="A582" s="37" t="s">
        <v>1551</v>
      </c>
      <c r="B582" s="45">
        <v>376</v>
      </c>
      <c r="C582" s="45">
        <v>11</v>
      </c>
      <c r="D582" s="45">
        <v>0</v>
      </c>
      <c r="E582" s="45">
        <v>376</v>
      </c>
      <c r="F582" s="97">
        <v>1.9999999999999999E-6</v>
      </c>
      <c r="G582" s="97">
        <v>1.9999999999999999E-6</v>
      </c>
      <c r="H582" s="77">
        <v>1E-4</v>
      </c>
      <c r="I582" s="77">
        <v>1E-4</v>
      </c>
      <c r="J582" s="77">
        <v>1E-4</v>
      </c>
      <c r="K582" s="45" t="s">
        <v>1132</v>
      </c>
      <c r="L582" s="46"/>
      <c r="M582" s="86">
        <v>0.46537173908413093</v>
      </c>
      <c r="N582" s="81">
        <v>0.15536078990397478</v>
      </c>
      <c r="O582" s="81">
        <v>0.15536078990397478</v>
      </c>
      <c r="P582" s="81">
        <v>0.15536078990397478</v>
      </c>
      <c r="Q582" s="81">
        <v>5.1548107556268874E-2</v>
      </c>
      <c r="R582" s="81">
        <v>1.6997783647675947E-2</v>
      </c>
    </row>
    <row r="583" spans="1:18">
      <c r="A583" s="37" t="s">
        <v>1552</v>
      </c>
      <c r="B583" s="45">
        <v>770</v>
      </c>
      <c r="C583" s="45">
        <v>19</v>
      </c>
      <c r="D583" s="45">
        <v>0</v>
      </c>
      <c r="E583" s="45">
        <v>770</v>
      </c>
      <c r="F583" s="97">
        <v>1.193E-3</v>
      </c>
      <c r="G583" s="97">
        <v>2.4789999999999999E-3</v>
      </c>
      <c r="H583" s="77">
        <v>7.0999999999999994E-2</v>
      </c>
      <c r="I583" s="77">
        <v>3.04E-2</v>
      </c>
      <c r="J583" s="77">
        <v>4.9700000000000001E-2</v>
      </c>
      <c r="K583" s="45" t="s">
        <v>1132</v>
      </c>
      <c r="L583" s="46"/>
      <c r="M583" s="86">
        <v>0.24261076906787712</v>
      </c>
      <c r="N583" s="81">
        <v>0.10108080754729248</v>
      </c>
      <c r="O583" s="81">
        <v>0.12859671558177196</v>
      </c>
      <c r="P583" s="81">
        <v>0.22545177357941593</v>
      </c>
      <c r="Q583" s="81">
        <v>9.7821985824500482E-2</v>
      </c>
      <c r="R583" s="81">
        <v>0.20443794839914198</v>
      </c>
    </row>
    <row r="584" spans="1:18" ht="18">
      <c r="A584" s="37" t="s">
        <v>1553</v>
      </c>
      <c r="B584" s="45">
        <v>473</v>
      </c>
      <c r="C584" s="45">
        <v>7</v>
      </c>
      <c r="D584" s="45">
        <v>6</v>
      </c>
      <c r="E584" s="45">
        <v>467</v>
      </c>
      <c r="F584" s="97">
        <v>7.6839999999999999E-3</v>
      </c>
      <c r="G584" s="97">
        <v>3.0000000000000001E-6</v>
      </c>
      <c r="H584" s="77">
        <v>0.14879999999999999</v>
      </c>
      <c r="I584" s="77">
        <v>0.2208</v>
      </c>
      <c r="J584" s="77">
        <v>1E-4</v>
      </c>
      <c r="K584" s="90" t="s">
        <v>1215</v>
      </c>
      <c r="L584" s="84">
        <v>6.0100191752426326</v>
      </c>
      <c r="M584" s="81">
        <v>2.4881498907189943E-2</v>
      </c>
      <c r="N584" s="81">
        <v>0.29968097116138703</v>
      </c>
      <c r="O584" s="81">
        <v>1.230071608961864E-2</v>
      </c>
      <c r="P584" s="81">
        <v>1.5144440173496507E-2</v>
      </c>
      <c r="Q584" s="81">
        <v>0.14572424440215914</v>
      </c>
      <c r="R584" s="86">
        <v>0.50226812926614883</v>
      </c>
    </row>
    <row r="585" spans="1:18">
      <c r="A585" s="37" t="s">
        <v>1554</v>
      </c>
      <c r="B585" s="45">
        <v>479</v>
      </c>
      <c r="C585" s="45">
        <v>17</v>
      </c>
      <c r="D585" s="45">
        <v>1</v>
      </c>
      <c r="E585" s="45">
        <v>478</v>
      </c>
      <c r="F585" s="97">
        <v>3.4945000000000002E-3</v>
      </c>
      <c r="G585" s="97">
        <v>3.735E-3</v>
      </c>
      <c r="H585" s="77">
        <v>0.1726</v>
      </c>
      <c r="I585" s="77">
        <v>0.22650000000000001</v>
      </c>
      <c r="J585" s="77">
        <v>0.17430000000000001</v>
      </c>
      <c r="K585" s="45" t="s">
        <v>1132</v>
      </c>
      <c r="L585" s="46"/>
      <c r="M585" s="86">
        <v>0.44672574688514705</v>
      </c>
      <c r="N585" s="81">
        <v>0.15252235345610582</v>
      </c>
      <c r="O585" s="81">
        <v>0.15391741084547533</v>
      </c>
      <c r="P585" s="81">
        <v>0.16873377303660322</v>
      </c>
      <c r="Q585" s="81">
        <v>5.7313976814170935E-2</v>
      </c>
      <c r="R585" s="81">
        <v>2.0786738962497844E-2</v>
      </c>
    </row>
    <row r="586" spans="1:18">
      <c r="A586" s="37" t="s">
        <v>1555</v>
      </c>
      <c r="B586" s="45">
        <v>367</v>
      </c>
      <c r="C586" s="45">
        <v>3</v>
      </c>
      <c r="D586" s="45">
        <v>0</v>
      </c>
      <c r="E586" s="45">
        <v>367</v>
      </c>
      <c r="F586" s="97">
        <v>7.2385000000000001E-3</v>
      </c>
      <c r="G586" s="97">
        <v>5.1440000000000001E-3</v>
      </c>
      <c r="H586" s="77">
        <v>8.5000000000000006E-2</v>
      </c>
      <c r="I586" s="77">
        <v>0.14460000000000001</v>
      </c>
      <c r="J586" s="77">
        <v>0.10680000000000001</v>
      </c>
      <c r="K586" s="45" t="s">
        <v>1132</v>
      </c>
      <c r="L586" s="46"/>
      <c r="M586" s="86">
        <v>0.40175774573317424</v>
      </c>
      <c r="N586" s="81">
        <v>0.13986886577369306</v>
      </c>
      <c r="O586" s="81">
        <v>0.13408880584274124</v>
      </c>
      <c r="P586" s="81">
        <v>0.19718222685797171</v>
      </c>
      <c r="Q586" s="81">
        <v>6.8845063335456078E-2</v>
      </c>
      <c r="R586" s="81">
        <v>5.8257292456963664E-2</v>
      </c>
    </row>
    <row r="587" spans="1:18">
      <c r="A587" s="37" t="s">
        <v>1556</v>
      </c>
      <c r="B587" s="45">
        <v>521</v>
      </c>
      <c r="C587" s="45">
        <v>4</v>
      </c>
      <c r="D587" s="45">
        <v>3</v>
      </c>
      <c r="E587" s="45">
        <v>518</v>
      </c>
      <c r="F587" s="97">
        <v>7.5199999999999996E-4</v>
      </c>
      <c r="G587" s="97">
        <v>9.9999999999999995E-7</v>
      </c>
      <c r="H587" s="77">
        <v>7.4999999999999997E-3</v>
      </c>
      <c r="I587" s="77">
        <v>3.39E-2</v>
      </c>
      <c r="J587" s="77">
        <v>1E-4</v>
      </c>
      <c r="K587" s="45" t="s">
        <v>1132</v>
      </c>
      <c r="L587" s="46"/>
      <c r="M587" s="86">
        <v>0.3642695578254776</v>
      </c>
      <c r="N587" s="81">
        <v>0.14538615037958391</v>
      </c>
      <c r="O587" s="81">
        <v>0.13078755754596541</v>
      </c>
      <c r="P587" s="81">
        <v>0.23158692956053206</v>
      </c>
      <c r="Q587" s="81">
        <v>8.854346551598441E-2</v>
      </c>
      <c r="R587" s="81">
        <v>3.9426339172456706E-2</v>
      </c>
    </row>
    <row r="588" spans="1:18">
      <c r="A588" s="37" t="s">
        <v>1557</v>
      </c>
      <c r="B588" s="45">
        <v>258</v>
      </c>
      <c r="C588" s="45">
        <v>2</v>
      </c>
      <c r="D588" s="45">
        <v>4</v>
      </c>
      <c r="E588" s="45">
        <v>254</v>
      </c>
      <c r="F588" s="97">
        <v>5.2195000000000002E-3</v>
      </c>
      <c r="G588" s="97">
        <v>3.1059999999999998E-3</v>
      </c>
      <c r="H588" s="77">
        <v>9.9599999999999994E-2</v>
      </c>
      <c r="I588" s="77">
        <v>8.0600000000000005E-2</v>
      </c>
      <c r="J588" s="77">
        <v>3.85E-2</v>
      </c>
      <c r="K588" s="45" t="s">
        <v>1132</v>
      </c>
      <c r="L588" s="46"/>
      <c r="M588" s="86">
        <v>0.34459870987665392</v>
      </c>
      <c r="N588" s="81">
        <v>0.21988457193958982</v>
      </c>
      <c r="O588" s="81">
        <v>0.22263479439118858</v>
      </c>
      <c r="P588" s="81">
        <v>0.11186510610806832</v>
      </c>
      <c r="Q588" s="81">
        <v>7.2468121101589136E-2</v>
      </c>
      <c r="R588" s="81">
        <v>2.8548696582910357E-2</v>
      </c>
    </row>
    <row r="589" spans="1:18">
      <c r="A589" s="37" t="s">
        <v>1558</v>
      </c>
      <c r="B589" s="45">
        <v>149</v>
      </c>
      <c r="C589" s="45">
        <v>6</v>
      </c>
      <c r="D589" s="45">
        <v>0</v>
      </c>
      <c r="E589" s="45">
        <v>149</v>
      </c>
      <c r="F589" s="97">
        <v>2.4999999999999998E-6</v>
      </c>
      <c r="G589" s="97">
        <v>9.9999999999999995E-7</v>
      </c>
      <c r="H589" s="77">
        <v>1E-4</v>
      </c>
      <c r="I589" s="77">
        <v>1E-4</v>
      </c>
      <c r="J589" s="77">
        <v>1E-4</v>
      </c>
      <c r="K589" s="45" t="s">
        <v>1132</v>
      </c>
      <c r="L589" s="46"/>
      <c r="M589" s="86">
        <v>0.51676026816372878</v>
      </c>
      <c r="N589" s="81">
        <v>0.14435957951757566</v>
      </c>
      <c r="O589" s="81">
        <v>0.14435957951757566</v>
      </c>
      <c r="P589" s="81">
        <v>0.14435957951757566</v>
      </c>
      <c r="Q589" s="81">
        <v>3.954407603752564E-2</v>
      </c>
      <c r="R589" s="81">
        <v>1.0616917246018601E-2</v>
      </c>
    </row>
    <row r="590" spans="1:18">
      <c r="A590" s="37" t="s">
        <v>1559</v>
      </c>
      <c r="B590" s="45">
        <v>712</v>
      </c>
      <c r="C590" s="45">
        <v>13</v>
      </c>
      <c r="D590" s="45">
        <v>11</v>
      </c>
      <c r="E590" s="45">
        <v>701</v>
      </c>
      <c r="F590" s="97">
        <v>8.6669999999999994E-3</v>
      </c>
      <c r="G590" s="97">
        <v>9.5739999999999992E-3</v>
      </c>
      <c r="H590" s="77">
        <v>0.3029</v>
      </c>
      <c r="I590" s="77">
        <v>0.42330000000000001</v>
      </c>
      <c r="J590" s="77">
        <v>0.32569999999999999</v>
      </c>
      <c r="K590" s="45" t="s">
        <v>1132</v>
      </c>
      <c r="L590" s="46"/>
      <c r="M590" s="86">
        <v>0.38928801849392558</v>
      </c>
      <c r="N590" s="81">
        <v>0.13652542619133978</v>
      </c>
      <c r="O590" s="81">
        <v>0.18102929513479293</v>
      </c>
      <c r="P590" s="81">
        <v>0.19789109809098981</v>
      </c>
      <c r="Q590" s="81">
        <v>7.0187274533268826E-2</v>
      </c>
      <c r="R590" s="81">
        <v>2.5078887555683056E-2</v>
      </c>
    </row>
    <row r="591" spans="1:18">
      <c r="A591" s="37" t="s">
        <v>1560</v>
      </c>
      <c r="B591" s="45">
        <v>1749</v>
      </c>
      <c r="C591" s="45">
        <v>39</v>
      </c>
      <c r="D591" s="45">
        <v>1</v>
      </c>
      <c r="E591" s="45">
        <v>1748</v>
      </c>
      <c r="F591" s="97">
        <v>5.6349999999999998E-4</v>
      </c>
      <c r="G591" s="97">
        <v>7.9900000000000001E-4</v>
      </c>
      <c r="H591" s="77">
        <v>5.9799999999999999E-2</v>
      </c>
      <c r="I591" s="77">
        <v>3.6700000000000003E-2</v>
      </c>
      <c r="J591" s="77">
        <v>3.5099999999999999E-2</v>
      </c>
      <c r="K591" s="45" t="s">
        <v>1178</v>
      </c>
      <c r="L591" s="46">
        <v>9.5909983119781828E-2</v>
      </c>
      <c r="M591" s="81">
        <v>0.28651630535237183</v>
      </c>
      <c r="N591" s="81">
        <v>0.14057546166891199</v>
      </c>
      <c r="O591" s="86">
        <v>0.30059097041253779</v>
      </c>
      <c r="P591" s="81">
        <v>0.13195941831606711</v>
      </c>
      <c r="Q591" s="81">
        <v>6.9974007609699809E-2</v>
      </c>
      <c r="R591" s="81">
        <v>7.038383664041159E-2</v>
      </c>
    </row>
    <row r="592" spans="1:18">
      <c r="A592" s="37" t="s">
        <v>1561</v>
      </c>
      <c r="B592" s="45">
        <v>1467</v>
      </c>
      <c r="C592" s="45">
        <v>31</v>
      </c>
      <c r="D592" s="45">
        <v>67</v>
      </c>
      <c r="E592" s="45">
        <v>1400</v>
      </c>
      <c r="F592" s="97">
        <v>1.3127E-2</v>
      </c>
      <c r="G592" s="97">
        <v>1.0085E-2</v>
      </c>
      <c r="H592" s="77">
        <v>0.33350000000000002</v>
      </c>
      <c r="I592" s="77">
        <v>0.40870000000000001</v>
      </c>
      <c r="J592" s="77">
        <v>0.29820000000000002</v>
      </c>
      <c r="K592" s="45" t="s">
        <v>1132</v>
      </c>
      <c r="L592" s="46"/>
      <c r="M592" s="86">
        <v>0.35017412902692813</v>
      </c>
      <c r="N592" s="81">
        <v>0.13931634424297404</v>
      </c>
      <c r="O592" s="81">
        <v>0.16709611823675946</v>
      </c>
      <c r="P592" s="81">
        <v>0.18730647988703439</v>
      </c>
      <c r="Q592" s="81">
        <v>7.290628189627904E-2</v>
      </c>
      <c r="R592" s="81">
        <v>8.3200646710024917E-2</v>
      </c>
    </row>
    <row r="593" spans="1:18" ht="18">
      <c r="A593" s="37" t="s">
        <v>1562</v>
      </c>
      <c r="B593" s="45">
        <v>1663</v>
      </c>
      <c r="C593" s="45">
        <v>19</v>
      </c>
      <c r="D593" s="45">
        <v>0</v>
      </c>
      <c r="E593" s="45">
        <v>1663</v>
      </c>
      <c r="F593" s="97">
        <v>2.5145000000000002E-3</v>
      </c>
      <c r="G593" s="97">
        <v>4.3509999999999998E-3</v>
      </c>
      <c r="H593" s="77">
        <v>0.12559999999999999</v>
      </c>
      <c r="I593" s="77">
        <v>0.12230000000000001</v>
      </c>
      <c r="J593" s="77">
        <v>0.22309999999999999</v>
      </c>
      <c r="K593" s="83" t="s">
        <v>1139</v>
      </c>
      <c r="L593" s="46">
        <v>0.55748570323339663</v>
      </c>
      <c r="M593" s="81">
        <v>0.24852073308302575</v>
      </c>
      <c r="N593" s="86">
        <v>0.32841206860138478</v>
      </c>
      <c r="O593" s="81">
        <v>0.10534251897786549</v>
      </c>
      <c r="P593" s="81">
        <v>9.1718043506194044E-2</v>
      </c>
      <c r="Q593" s="81">
        <v>0.11847123240695399</v>
      </c>
      <c r="R593" s="81">
        <v>0.10753540342457595</v>
      </c>
    </row>
    <row r="594" spans="1:18" ht="18">
      <c r="A594" s="37" t="s">
        <v>1563</v>
      </c>
      <c r="B594" s="45">
        <v>521</v>
      </c>
      <c r="C594" s="45">
        <v>12</v>
      </c>
      <c r="D594" s="45">
        <v>0</v>
      </c>
      <c r="E594" s="45">
        <v>521</v>
      </c>
      <c r="F594" s="97">
        <v>3.3309999999999998E-3</v>
      </c>
      <c r="G594" s="97">
        <v>5.6109999999999997E-3</v>
      </c>
      <c r="H594" s="77">
        <v>0.1137</v>
      </c>
      <c r="I594" s="77">
        <v>0.13239999999999999</v>
      </c>
      <c r="J594" s="77">
        <v>0.29880000000000001</v>
      </c>
      <c r="K594" s="83" t="s">
        <v>1139</v>
      </c>
      <c r="L594" s="46">
        <v>0.25855527817202528</v>
      </c>
      <c r="M594" s="81">
        <v>0.24406378726175781</v>
      </c>
      <c r="N594" s="86">
        <v>0.27774606289340986</v>
      </c>
      <c r="O594" s="81">
        <v>0.23594960720161581</v>
      </c>
      <c r="P594" s="81">
        <v>8.3848303324900036E-2</v>
      </c>
      <c r="Q594" s="81">
        <v>9.7816400144005611E-2</v>
      </c>
      <c r="R594" s="81">
        <v>6.0575839174310919E-2</v>
      </c>
    </row>
    <row r="595" spans="1:18">
      <c r="A595" s="37" t="s">
        <v>1564</v>
      </c>
      <c r="B595" s="45">
        <v>163</v>
      </c>
      <c r="C595" s="45">
        <v>4</v>
      </c>
      <c r="D595" s="45">
        <v>9</v>
      </c>
      <c r="E595" s="45">
        <v>154</v>
      </c>
      <c r="F595" s="97">
        <v>2.7243E-2</v>
      </c>
      <c r="G595" s="97">
        <v>1.2744999999999999E-2</v>
      </c>
      <c r="H595" s="77">
        <v>0.26619999999999999</v>
      </c>
      <c r="I595" s="77">
        <v>0.40670000000000001</v>
      </c>
      <c r="J595" s="77">
        <v>0.15970000000000001</v>
      </c>
      <c r="K595" s="45" t="s">
        <v>1132</v>
      </c>
      <c r="L595" s="46"/>
      <c r="M595" s="86">
        <v>0.40909522260473119</v>
      </c>
      <c r="N595" s="81">
        <v>0.16456150763302468</v>
      </c>
      <c r="O595" s="81">
        <v>0.13350613167074135</v>
      </c>
      <c r="P595" s="81">
        <v>0.16838725346046962</v>
      </c>
      <c r="Q595" s="81">
        <v>6.3750502959626656E-2</v>
      </c>
      <c r="R595" s="81">
        <v>6.0699381671406594E-2</v>
      </c>
    </row>
    <row r="596" spans="1:18">
      <c r="A596" s="37" t="s">
        <v>1565</v>
      </c>
      <c r="B596" s="45">
        <v>508</v>
      </c>
      <c r="C596" s="45">
        <v>13</v>
      </c>
      <c r="D596" s="45">
        <v>1</v>
      </c>
      <c r="E596" s="45">
        <v>507</v>
      </c>
      <c r="F596" s="97">
        <v>2.7540000000000004E-3</v>
      </c>
      <c r="G596" s="97">
        <v>3.4359999999999998E-3</v>
      </c>
      <c r="H596" s="77">
        <v>0.30120000000000002</v>
      </c>
      <c r="I596" s="77">
        <v>0.1386</v>
      </c>
      <c r="J596" s="77">
        <v>0.19259999999999999</v>
      </c>
      <c r="K596" s="45" t="s">
        <v>1178</v>
      </c>
      <c r="L596" s="46">
        <v>0.21786233930106391</v>
      </c>
      <c r="M596" s="81">
        <v>0.26831109978981982</v>
      </c>
      <c r="N596" s="81">
        <v>0.10694677673746117</v>
      </c>
      <c r="O596" s="86">
        <v>0.29918984261415005</v>
      </c>
      <c r="P596" s="81">
        <v>0.1915632989919194</v>
      </c>
      <c r="Q596" s="81">
        <v>8.1955588433659451E-2</v>
      </c>
      <c r="R596" s="81">
        <v>5.2033393432989947E-2</v>
      </c>
    </row>
    <row r="597" spans="1:18">
      <c r="A597" s="37" t="s">
        <v>1566</v>
      </c>
      <c r="B597" s="45">
        <v>1517</v>
      </c>
      <c r="C597" s="45">
        <v>34</v>
      </c>
      <c r="D597" s="45">
        <v>11</v>
      </c>
      <c r="E597" s="45">
        <v>1506</v>
      </c>
      <c r="F597" s="97">
        <v>1.0630000000000001E-3</v>
      </c>
      <c r="G597" s="97">
        <v>2.0929999999999998E-3</v>
      </c>
      <c r="H597" s="77">
        <v>2.7699999999999999E-2</v>
      </c>
      <c r="I597" s="77">
        <v>2.53E-2</v>
      </c>
      <c r="J597" s="77">
        <v>3.6499999999999998E-2</v>
      </c>
      <c r="K597" s="45" t="s">
        <v>1132</v>
      </c>
      <c r="L597" s="46"/>
      <c r="M597" s="86">
        <v>0.30855027153753006</v>
      </c>
      <c r="N597" s="81">
        <v>0.13545636492398214</v>
      </c>
      <c r="O597" s="81">
        <v>0.27187341131186876</v>
      </c>
      <c r="P597" s="81">
        <v>0.11410391386910999</v>
      </c>
      <c r="Q597" s="81">
        <v>4.9596756805921606E-2</v>
      </c>
      <c r="R597" s="81">
        <v>0.12041928155158731</v>
      </c>
    </row>
    <row r="598" spans="1:18">
      <c r="A598" s="37" t="s">
        <v>1567</v>
      </c>
      <c r="B598" s="45">
        <v>292</v>
      </c>
      <c r="C598" s="45">
        <v>5</v>
      </c>
      <c r="D598" s="45">
        <v>2</v>
      </c>
      <c r="E598" s="45">
        <v>290</v>
      </c>
      <c r="F598" s="97">
        <v>2.6190000000000002E-3</v>
      </c>
      <c r="G598" s="97">
        <v>3.2200000000000002E-3</v>
      </c>
      <c r="H598" s="77">
        <v>0.1686</v>
      </c>
      <c r="I598" s="77">
        <v>0.12889999999999999</v>
      </c>
      <c r="J598" s="77">
        <v>0.38900000000000001</v>
      </c>
      <c r="K598" s="45" t="s">
        <v>1132</v>
      </c>
      <c r="L598" s="46"/>
      <c r="M598" s="86">
        <v>0.40688022466641444</v>
      </c>
      <c r="N598" s="81">
        <v>0.18458071549658583</v>
      </c>
      <c r="O598" s="81">
        <v>0.14214801163140317</v>
      </c>
      <c r="P598" s="81">
        <v>0.14199187677845967</v>
      </c>
      <c r="Q598" s="81">
        <v>6.2204119674026448E-2</v>
      </c>
      <c r="R598" s="81">
        <v>6.2195051753110416E-2</v>
      </c>
    </row>
    <row r="599" spans="1:18">
      <c r="A599" s="37" t="s">
        <v>1568</v>
      </c>
      <c r="B599" s="45">
        <v>986</v>
      </c>
      <c r="C599" s="45">
        <v>24</v>
      </c>
      <c r="D599" s="45">
        <v>4</v>
      </c>
      <c r="E599" s="45">
        <v>982</v>
      </c>
      <c r="F599" s="97">
        <v>4.372E-3</v>
      </c>
      <c r="G599" s="97">
        <v>2.4390000000000002E-3</v>
      </c>
      <c r="H599" s="77">
        <v>0.1694</v>
      </c>
      <c r="I599" s="77">
        <v>0.20660000000000001</v>
      </c>
      <c r="J599" s="77">
        <v>0.15709999999999999</v>
      </c>
      <c r="K599" s="45" t="s">
        <v>1132</v>
      </c>
      <c r="L599" s="46"/>
      <c r="M599" s="86">
        <v>0.41718899972845847</v>
      </c>
      <c r="N599" s="81">
        <v>0.15034704497853857</v>
      </c>
      <c r="O599" s="81">
        <v>0.17488651099629055</v>
      </c>
      <c r="P599" s="81">
        <v>0.16954175776217617</v>
      </c>
      <c r="Q599" s="81">
        <v>6.0596579884553456E-2</v>
      </c>
      <c r="R599" s="81">
        <v>2.7439106649982784E-2</v>
      </c>
    </row>
    <row r="600" spans="1:18">
      <c r="A600" s="37" t="s">
        <v>1569</v>
      </c>
      <c r="B600" s="45">
        <v>216</v>
      </c>
      <c r="C600" s="45">
        <v>7</v>
      </c>
      <c r="D600" s="45">
        <v>4</v>
      </c>
      <c r="E600" s="45">
        <v>212</v>
      </c>
      <c r="F600" s="97">
        <v>5.8930000000000007E-3</v>
      </c>
      <c r="G600" s="97">
        <v>1.3979E-2</v>
      </c>
      <c r="H600" s="77">
        <v>0.2717</v>
      </c>
      <c r="I600" s="77">
        <v>0.1225</v>
      </c>
      <c r="J600" s="77">
        <v>0.59599999999999997</v>
      </c>
      <c r="K600" s="45" t="s">
        <v>1132</v>
      </c>
      <c r="L600" s="46"/>
      <c r="M600" s="86">
        <v>0.32642361619168631</v>
      </c>
      <c r="N600" s="81">
        <v>0.18754563102040436</v>
      </c>
      <c r="O600" s="81">
        <v>0.10485958623370452</v>
      </c>
      <c r="P600" s="81">
        <v>0.20494490383682637</v>
      </c>
      <c r="Q600" s="81">
        <v>0.11022227882528564</v>
      </c>
      <c r="R600" s="81">
        <v>6.6003983892092943E-2</v>
      </c>
    </row>
    <row r="601" spans="1:18">
      <c r="A601" s="37" t="s">
        <v>1570</v>
      </c>
      <c r="B601" s="45">
        <v>657</v>
      </c>
      <c r="C601" s="45">
        <v>9</v>
      </c>
      <c r="D601" s="45">
        <v>0</v>
      </c>
      <c r="E601" s="45">
        <v>657</v>
      </c>
      <c r="F601" s="97">
        <v>5.04E-4</v>
      </c>
      <c r="G601" s="97">
        <v>9.9999999999999995E-7</v>
      </c>
      <c r="H601" s="77">
        <v>7.5499999999999998E-2</v>
      </c>
      <c r="I601" s="77">
        <v>5.16E-2</v>
      </c>
      <c r="J601" s="77">
        <v>1E-4</v>
      </c>
      <c r="K601" s="45" t="s">
        <v>1132</v>
      </c>
      <c r="L601" s="46"/>
      <c r="M601" s="86">
        <v>0.33803756089866444</v>
      </c>
      <c r="N601" s="81">
        <v>0.20286906618715439</v>
      </c>
      <c r="O601" s="81">
        <v>0.21369970391165086</v>
      </c>
      <c r="P601" s="81">
        <v>0.12453811041213286</v>
      </c>
      <c r="Q601" s="81">
        <v>7.5072015499185518E-2</v>
      </c>
      <c r="R601" s="81">
        <v>4.5783543091211944E-2</v>
      </c>
    </row>
    <row r="602" spans="1:18">
      <c r="A602" s="37" t="s">
        <v>1571</v>
      </c>
      <c r="B602" s="45">
        <v>464</v>
      </c>
      <c r="C602" s="45">
        <v>10</v>
      </c>
      <c r="D602" s="45">
        <v>7</v>
      </c>
      <c r="E602" s="45">
        <v>457</v>
      </c>
      <c r="F602" s="97">
        <v>1.2785000000000001E-3</v>
      </c>
      <c r="G602" s="97">
        <v>3.388E-3</v>
      </c>
      <c r="H602" s="77">
        <v>8.3000000000000004E-2</v>
      </c>
      <c r="I602" s="77">
        <v>2.9000000000000001E-2</v>
      </c>
      <c r="J602" s="77">
        <v>6.2399999999999997E-2</v>
      </c>
      <c r="K602" s="45" t="s">
        <v>1132</v>
      </c>
      <c r="L602" s="46"/>
      <c r="M602" s="86">
        <v>0.28966793016383136</v>
      </c>
      <c r="N602" s="81">
        <v>0.10284760117490024</v>
      </c>
      <c r="O602" s="81">
        <v>0.22493495967303676</v>
      </c>
      <c r="P602" s="81">
        <v>0.25311256033467361</v>
      </c>
      <c r="Q602" s="81">
        <v>9.4422849992102681E-2</v>
      </c>
      <c r="R602" s="81">
        <v>3.501409866145537E-2</v>
      </c>
    </row>
    <row r="603" spans="1:18">
      <c r="A603" s="37" t="s">
        <v>1572</v>
      </c>
      <c r="B603" s="45">
        <v>344</v>
      </c>
      <c r="C603" s="45">
        <v>2</v>
      </c>
      <c r="D603" s="45">
        <v>6</v>
      </c>
      <c r="E603" s="45">
        <v>338</v>
      </c>
      <c r="F603" s="97">
        <v>1.5E-6</v>
      </c>
      <c r="G603" s="97">
        <v>2.2950000000000002E-3</v>
      </c>
      <c r="H603" s="77">
        <v>4.65E-2</v>
      </c>
      <c r="I603" s="77">
        <v>1E-4</v>
      </c>
      <c r="J603" s="77">
        <v>0.1636</v>
      </c>
      <c r="K603" s="45" t="s">
        <v>1132</v>
      </c>
      <c r="L603" s="46"/>
      <c r="M603" s="86">
        <v>0.32176955919126021</v>
      </c>
      <c r="N603" s="81">
        <v>0.21998880519447697</v>
      </c>
      <c r="O603" s="81">
        <v>0.11324670393105232</v>
      </c>
      <c r="P603" s="81">
        <v>0.17916723789470729</v>
      </c>
      <c r="Q603" s="81">
        <v>0.11693817146452967</v>
      </c>
      <c r="R603" s="81">
        <v>4.8889522323973623E-2</v>
      </c>
    </row>
    <row r="604" spans="1:18">
      <c r="A604" s="37" t="s">
        <v>1573</v>
      </c>
      <c r="B604" s="45">
        <v>214</v>
      </c>
      <c r="C604" s="45">
        <v>4</v>
      </c>
      <c r="D604" s="45">
        <v>0</v>
      </c>
      <c r="E604" s="45">
        <v>214</v>
      </c>
      <c r="F604" s="97">
        <v>5.1490000000000008E-3</v>
      </c>
      <c r="G604" s="97">
        <v>6.2810000000000001E-3</v>
      </c>
      <c r="H604" s="77">
        <v>0.25850000000000001</v>
      </c>
      <c r="I604" s="77">
        <v>0.11899999999999999</v>
      </c>
      <c r="J604" s="77">
        <v>0.27360000000000001</v>
      </c>
      <c r="K604" s="45" t="s">
        <v>1132</v>
      </c>
      <c r="L604" s="46"/>
      <c r="M604" s="86">
        <v>0.39978373191641026</v>
      </c>
      <c r="N604" s="81">
        <v>0.12629670000475826</v>
      </c>
      <c r="O604" s="81">
        <v>0.15809038094656575</v>
      </c>
      <c r="P604" s="81">
        <v>0.22636888446764394</v>
      </c>
      <c r="Q604" s="81">
        <v>6.8830587833168977E-2</v>
      </c>
      <c r="R604" s="81">
        <v>2.0629714831452855E-2</v>
      </c>
    </row>
    <row r="605" spans="1:18">
      <c r="A605" s="37" t="s">
        <v>1574</v>
      </c>
      <c r="B605" s="45">
        <v>377</v>
      </c>
      <c r="C605" s="45">
        <v>1</v>
      </c>
      <c r="D605" s="45">
        <v>0</v>
      </c>
      <c r="E605" s="45">
        <v>377</v>
      </c>
      <c r="F605" s="97">
        <v>3.4999999999999999E-6</v>
      </c>
      <c r="G605" s="97">
        <v>1.145E-3</v>
      </c>
      <c r="H605" s="77">
        <v>1.8200000000000001E-2</v>
      </c>
      <c r="I605" s="77">
        <v>1E-4</v>
      </c>
      <c r="J605" s="77">
        <v>9.2700000000000005E-2</v>
      </c>
      <c r="K605" s="45" t="s">
        <v>1132</v>
      </c>
      <c r="L605" s="46"/>
      <c r="M605" s="86">
        <v>0.2877808422189575</v>
      </c>
      <c r="N605" s="81">
        <v>0.22006877111265474</v>
      </c>
      <c r="O605" s="81">
        <v>9.6279468589414149E-2</v>
      </c>
      <c r="P605" s="81">
        <v>0.21887922495536677</v>
      </c>
      <c r="Q605" s="81">
        <v>0.13309038966479234</v>
      </c>
      <c r="R605" s="81">
        <v>4.3901303458814642E-2</v>
      </c>
    </row>
    <row r="606" spans="1:18">
      <c r="A606" s="37" t="s">
        <v>1575</v>
      </c>
      <c r="B606" s="45">
        <v>498</v>
      </c>
      <c r="C606" s="45">
        <v>9</v>
      </c>
      <c r="D606" s="45">
        <v>4</v>
      </c>
      <c r="E606" s="45">
        <v>494</v>
      </c>
      <c r="F606" s="97">
        <v>8.9999999999999998E-4</v>
      </c>
      <c r="G606" s="97">
        <v>1.9999999999999999E-6</v>
      </c>
      <c r="H606" s="77">
        <v>2.4500000000000001E-2</v>
      </c>
      <c r="I606" s="77">
        <v>2.4299999999999999E-2</v>
      </c>
      <c r="J606" s="77">
        <v>1E-4</v>
      </c>
      <c r="K606" s="45" t="s">
        <v>1132</v>
      </c>
      <c r="L606" s="46"/>
      <c r="M606" s="86">
        <v>0.40211792867634949</v>
      </c>
      <c r="N606" s="81">
        <v>0.21449702431708856</v>
      </c>
      <c r="O606" s="81">
        <v>0.14530469254625061</v>
      </c>
      <c r="P606" s="81">
        <v>0.13795145744406875</v>
      </c>
      <c r="Q606" s="81">
        <v>7.3145675574116248E-2</v>
      </c>
      <c r="R606" s="81">
        <v>2.6983221442126237E-2</v>
      </c>
    </row>
    <row r="607" spans="1:18">
      <c r="A607" s="37" t="s">
        <v>1576</v>
      </c>
      <c r="B607" s="45">
        <v>269</v>
      </c>
      <c r="C607" s="45">
        <v>4</v>
      </c>
      <c r="D607" s="45">
        <v>0</v>
      </c>
      <c r="E607" s="45">
        <v>269</v>
      </c>
      <c r="F607" s="97">
        <v>1.9999999999999999E-6</v>
      </c>
      <c r="G607" s="97">
        <v>6.0000000000000002E-6</v>
      </c>
      <c r="H607" s="77">
        <v>1.12E-2</v>
      </c>
      <c r="I607" s="77">
        <v>1E-4</v>
      </c>
      <c r="J607" s="77">
        <v>1E-4</v>
      </c>
      <c r="K607" s="45" t="s">
        <v>1132</v>
      </c>
      <c r="L607" s="46"/>
      <c r="M607" s="86">
        <v>0.37981049020464347</v>
      </c>
      <c r="N607" s="81">
        <v>0.17713869117813813</v>
      </c>
      <c r="O607" s="81">
        <v>0.22136435114936509</v>
      </c>
      <c r="P607" s="81">
        <v>0.13551454689614589</v>
      </c>
      <c r="Q607" s="81">
        <v>6.4132579651626609E-2</v>
      </c>
      <c r="R607" s="81">
        <v>2.203934092008087E-2</v>
      </c>
    </row>
    <row r="608" spans="1:18">
      <c r="A608" s="37" t="s">
        <v>1577</v>
      </c>
      <c r="B608" s="45">
        <v>995</v>
      </c>
      <c r="C608" s="45">
        <v>27</v>
      </c>
      <c r="D608" s="45">
        <v>1</v>
      </c>
      <c r="E608" s="45">
        <v>994</v>
      </c>
      <c r="F608" s="97">
        <v>1.291E-3</v>
      </c>
      <c r="G608" s="97">
        <v>4.8099999999999998E-4</v>
      </c>
      <c r="H608" s="77">
        <v>3.2800000000000003E-2</v>
      </c>
      <c r="I608" s="77">
        <v>5.9299999999999999E-2</v>
      </c>
      <c r="J608" s="77">
        <v>1.67E-2</v>
      </c>
      <c r="K608" s="45" t="s">
        <v>1132</v>
      </c>
      <c r="L608" s="46"/>
      <c r="M608" s="86">
        <v>0.35044163888549346</v>
      </c>
      <c r="N608" s="81">
        <v>0.17285772712753147</v>
      </c>
      <c r="O608" s="81">
        <v>0.14592486553256281</v>
      </c>
      <c r="P608" s="81">
        <v>0.19033579790300664</v>
      </c>
      <c r="Q608" s="81">
        <v>8.5472546345029474E-2</v>
      </c>
      <c r="R608" s="81">
        <v>5.4967424206376007E-2</v>
      </c>
    </row>
    <row r="609" spans="1:18">
      <c r="A609" s="37" t="s">
        <v>1578</v>
      </c>
      <c r="B609" s="45">
        <v>478</v>
      </c>
      <c r="C609" s="45">
        <v>4</v>
      </c>
      <c r="D609" s="45">
        <v>2</v>
      </c>
      <c r="E609" s="45">
        <v>476</v>
      </c>
      <c r="F609" s="97">
        <v>5.5350000000000006E-4</v>
      </c>
      <c r="G609" s="97">
        <v>8.8800000000000001E-4</v>
      </c>
      <c r="H609" s="77">
        <v>9.4200000000000006E-2</v>
      </c>
      <c r="I609" s="77">
        <v>2.2200000000000001E-2</v>
      </c>
      <c r="J609" s="77">
        <v>4.0399999999999998E-2</v>
      </c>
      <c r="K609" s="45" t="s">
        <v>1178</v>
      </c>
      <c r="L609" s="46">
        <v>0.23909264370013261</v>
      </c>
      <c r="M609" s="81">
        <v>0.25212327321475342</v>
      </c>
      <c r="N609" s="81">
        <v>9.9692202988055381E-2</v>
      </c>
      <c r="O609" s="86">
        <v>0.28413925974009607</v>
      </c>
      <c r="P609" s="81">
        <v>0.22433903779850395</v>
      </c>
      <c r="Q609" s="81">
        <v>0.1044191280748805</v>
      </c>
      <c r="R609" s="81">
        <v>3.5287098183710647E-2</v>
      </c>
    </row>
    <row r="610" spans="1:18">
      <c r="A610" s="37" t="s">
        <v>1579</v>
      </c>
      <c r="B610" s="45">
        <v>349</v>
      </c>
      <c r="C610" s="45">
        <v>6</v>
      </c>
      <c r="D610" s="45">
        <v>0</v>
      </c>
      <c r="E610" s="45">
        <v>349</v>
      </c>
      <c r="F610" s="97">
        <v>9.9999999999999995E-7</v>
      </c>
      <c r="G610" s="97">
        <v>9.9999999999999995E-7</v>
      </c>
      <c r="H610" s="77">
        <v>1E-4</v>
      </c>
      <c r="I610" s="77">
        <v>1E-4</v>
      </c>
      <c r="J610" s="77">
        <v>1E-4</v>
      </c>
      <c r="K610" s="45" t="s">
        <v>1132</v>
      </c>
      <c r="L610" s="46"/>
      <c r="M610" s="86">
        <v>0.4677372647915144</v>
      </c>
      <c r="N610" s="81">
        <v>0.15488959109647985</v>
      </c>
      <c r="O610" s="81">
        <v>0.15488959109647985</v>
      </c>
      <c r="P610" s="81">
        <v>0.15488959109647985</v>
      </c>
      <c r="Q610" s="81">
        <v>5.0948749226318743E-2</v>
      </c>
      <c r="R610" s="81">
        <v>1.6645212692727354E-2</v>
      </c>
    </row>
    <row r="611" spans="1:18">
      <c r="A611" s="37" t="s">
        <v>1580</v>
      </c>
      <c r="B611" s="45">
        <v>317</v>
      </c>
      <c r="C611" s="45">
        <v>8</v>
      </c>
      <c r="D611" s="45">
        <v>0</v>
      </c>
      <c r="E611" s="45">
        <v>317</v>
      </c>
      <c r="F611" s="97">
        <v>3.6280000000000001E-3</v>
      </c>
      <c r="G611" s="97">
        <v>2.97E-3</v>
      </c>
      <c r="H611" s="77">
        <v>0.127</v>
      </c>
      <c r="I611" s="77">
        <v>0.2286</v>
      </c>
      <c r="J611" s="77">
        <v>8.48E-2</v>
      </c>
      <c r="K611" s="45" t="s">
        <v>1132</v>
      </c>
      <c r="L611" s="46"/>
      <c r="M611" s="86">
        <v>0.41130890813814996</v>
      </c>
      <c r="N611" s="81">
        <v>0.16066650656910017</v>
      </c>
      <c r="O611" s="81">
        <v>0.13630047571806125</v>
      </c>
      <c r="P611" s="81">
        <v>0.18532459013224784</v>
      </c>
      <c r="Q611" s="81">
        <v>6.8229784572503463E-2</v>
      </c>
      <c r="R611" s="81">
        <v>3.8169734869937362E-2</v>
      </c>
    </row>
    <row r="612" spans="1:18">
      <c r="A612" s="37" t="s">
        <v>1581</v>
      </c>
      <c r="B612" s="45">
        <v>1262</v>
      </c>
      <c r="C612" s="45">
        <v>32</v>
      </c>
      <c r="D612" s="45">
        <v>6</v>
      </c>
      <c r="E612" s="45">
        <v>1256</v>
      </c>
      <c r="F612" s="97">
        <v>3.0000000000000001E-6</v>
      </c>
      <c r="G612" s="97">
        <v>3.0000000000000001E-6</v>
      </c>
      <c r="H612" s="77">
        <v>6.6E-3</v>
      </c>
      <c r="I612" s="77">
        <v>1E-4</v>
      </c>
      <c r="J612" s="77">
        <v>1E-4</v>
      </c>
      <c r="K612" s="45" t="s">
        <v>1178</v>
      </c>
      <c r="L612" s="84">
        <v>2.9511580421949475</v>
      </c>
      <c r="M612" s="81">
        <v>0.12391883977844673</v>
      </c>
      <c r="N612" s="81">
        <v>8.2546837085547387E-2</v>
      </c>
      <c r="O612" s="86">
        <v>0.54196740133712407</v>
      </c>
      <c r="P612" s="81">
        <v>0.10734488276590755</v>
      </c>
      <c r="Q612" s="81">
        <v>7.5164825113396672E-2</v>
      </c>
      <c r="R612" s="81">
        <v>6.9057213919577531E-2</v>
      </c>
    </row>
    <row r="613" spans="1:18">
      <c r="A613" s="37" t="s">
        <v>1582</v>
      </c>
      <c r="B613" s="45">
        <v>1914</v>
      </c>
      <c r="C613" s="45">
        <v>30</v>
      </c>
      <c r="D613" s="45">
        <v>6</v>
      </c>
      <c r="E613" s="45">
        <v>1908</v>
      </c>
      <c r="F613" s="97">
        <v>1.0960000000000001E-2</v>
      </c>
      <c r="G613" s="97">
        <v>1.0725999999999999E-2</v>
      </c>
      <c r="H613" s="77">
        <v>0.41489999999999999</v>
      </c>
      <c r="I613" s="77">
        <v>0.57150000000000001</v>
      </c>
      <c r="J613" s="77">
        <v>0.46610000000000001</v>
      </c>
      <c r="K613" s="45" t="s">
        <v>1132</v>
      </c>
      <c r="L613" s="46"/>
      <c r="M613" s="86">
        <v>0.29547670309300167</v>
      </c>
      <c r="N613" s="81">
        <v>0.10946178264470638</v>
      </c>
      <c r="O613" s="81">
        <v>0.23091841617155112</v>
      </c>
      <c r="P613" s="81">
        <v>0.233923577794278</v>
      </c>
      <c r="Q613" s="81">
        <v>9.3492672071841185E-2</v>
      </c>
      <c r="R613" s="81">
        <v>3.6726848224621668E-2</v>
      </c>
    </row>
    <row r="614" spans="1:18">
      <c r="A614" s="37" t="s">
        <v>1583</v>
      </c>
      <c r="B614" s="45">
        <v>436</v>
      </c>
      <c r="C614" s="45">
        <v>8</v>
      </c>
      <c r="D614" s="45">
        <v>1</v>
      </c>
      <c r="E614" s="45">
        <v>435</v>
      </c>
      <c r="F614" s="97">
        <v>4.3825000000000001E-3</v>
      </c>
      <c r="G614" s="97">
        <v>5.1089999999999998E-3</v>
      </c>
      <c r="H614" s="77">
        <v>0.34370000000000001</v>
      </c>
      <c r="I614" s="77">
        <v>0.19539999999999999</v>
      </c>
      <c r="J614" s="77">
        <v>0.1447</v>
      </c>
      <c r="K614" s="45" t="s">
        <v>1178</v>
      </c>
      <c r="L614" s="46">
        <v>1.7775815074182901</v>
      </c>
      <c r="M614" s="81">
        <v>0.16792453882371541</v>
      </c>
      <c r="N614" s="81">
        <v>0.1703055980005363</v>
      </c>
      <c r="O614" s="86">
        <v>0.40842383992057363</v>
      </c>
      <c r="P614" s="81">
        <v>8.2740190095513977E-2</v>
      </c>
      <c r="Q614" s="81">
        <v>9.282992203660155E-2</v>
      </c>
      <c r="R614" s="81">
        <v>7.7775911123059122E-2</v>
      </c>
    </row>
    <row r="615" spans="1:18" ht="18">
      <c r="A615" s="37" t="s">
        <v>1584</v>
      </c>
      <c r="B615" s="45">
        <v>784</v>
      </c>
      <c r="C615" s="45">
        <v>12</v>
      </c>
      <c r="D615" s="45">
        <v>0</v>
      </c>
      <c r="E615" s="45">
        <v>784</v>
      </c>
      <c r="F615" s="97">
        <v>2.2929999999999999E-3</v>
      </c>
      <c r="G615" s="97">
        <v>2.8990000000000001E-3</v>
      </c>
      <c r="H615" s="77">
        <v>7.7299999999999994E-2</v>
      </c>
      <c r="I615" s="77">
        <v>0.2162</v>
      </c>
      <c r="J615" s="77">
        <v>0.30590000000000001</v>
      </c>
      <c r="K615" s="87" t="s">
        <v>1146</v>
      </c>
      <c r="L615" s="84">
        <v>3.8579952312720707</v>
      </c>
      <c r="M615" s="81">
        <v>7.2493542373442008E-2</v>
      </c>
      <c r="N615" s="81">
        <v>0.12879501413880692</v>
      </c>
      <c r="O615" s="86">
        <v>0.49894461760000225</v>
      </c>
      <c r="P615" s="81">
        <v>7.1503264272491346E-2</v>
      </c>
      <c r="Q615" s="81">
        <v>0.15958825404171492</v>
      </c>
      <c r="R615" s="81">
        <v>6.8675307573542566E-2</v>
      </c>
    </row>
    <row r="616" spans="1:18">
      <c r="A616" s="37" t="s">
        <v>1585</v>
      </c>
      <c r="B616" s="45">
        <v>298</v>
      </c>
      <c r="C616" s="45">
        <v>1</v>
      </c>
      <c r="D616" s="45">
        <v>3</v>
      </c>
      <c r="E616" s="45">
        <v>295</v>
      </c>
      <c r="F616" s="97">
        <v>2.147E-3</v>
      </c>
      <c r="G616" s="97">
        <v>4.3140000000000001E-3</v>
      </c>
      <c r="H616" s="77">
        <v>6.7500000000000004E-2</v>
      </c>
      <c r="I616" s="77">
        <v>6.5799999999999997E-2</v>
      </c>
      <c r="J616" s="77">
        <v>0.13170000000000001</v>
      </c>
      <c r="K616" s="45" t="s">
        <v>1132</v>
      </c>
      <c r="L616" s="46"/>
      <c r="M616" s="86">
        <v>0.42517517590045717</v>
      </c>
      <c r="N616" s="81">
        <v>0.19492919459498892</v>
      </c>
      <c r="O616" s="81">
        <v>0.15692145412832995</v>
      </c>
      <c r="P616" s="81">
        <v>0.14023581352983597</v>
      </c>
      <c r="Q616" s="81">
        <v>6.2717849866916087E-2</v>
      </c>
      <c r="R616" s="81">
        <v>2.0020511979472085E-2</v>
      </c>
    </row>
    <row r="617" spans="1:18">
      <c r="A617" s="37" t="s">
        <v>1586</v>
      </c>
      <c r="B617" s="45">
        <v>1914</v>
      </c>
      <c r="C617" s="45">
        <v>38</v>
      </c>
      <c r="D617" s="45">
        <v>0</v>
      </c>
      <c r="E617" s="45">
        <v>1914</v>
      </c>
      <c r="F617" s="97">
        <v>1.24E-3</v>
      </c>
      <c r="G617" s="97">
        <v>9.5E-4</v>
      </c>
      <c r="H617" s="77">
        <v>6.8000000000000005E-2</v>
      </c>
      <c r="I617" s="77">
        <v>4.9799999999999997E-2</v>
      </c>
      <c r="J617" s="77">
        <v>5.6300000000000003E-2</v>
      </c>
      <c r="K617" s="45" t="s">
        <v>1132</v>
      </c>
      <c r="L617" s="46"/>
      <c r="M617" s="86">
        <v>0.40690679980032124</v>
      </c>
      <c r="N617" s="81">
        <v>0.1520566352873341</v>
      </c>
      <c r="O617" s="81">
        <v>0.15111755623244291</v>
      </c>
      <c r="P617" s="81">
        <v>0.18226033042916581</v>
      </c>
      <c r="Q617" s="81">
        <v>6.9336573495372034E-2</v>
      </c>
      <c r="R617" s="81">
        <v>3.8322104755364135E-2</v>
      </c>
    </row>
    <row r="618" spans="1:18">
      <c r="A618" s="37" t="s">
        <v>1587</v>
      </c>
      <c r="B618" s="45">
        <v>342</v>
      </c>
      <c r="C618" s="45">
        <v>1</v>
      </c>
      <c r="D618" s="45">
        <v>0</v>
      </c>
      <c r="E618" s="45">
        <v>342</v>
      </c>
      <c r="F618" s="97">
        <v>2.8519999999999999E-3</v>
      </c>
      <c r="G618" s="97">
        <v>5.4559999999999999E-3</v>
      </c>
      <c r="H618" s="77">
        <v>9.8000000000000004E-2</v>
      </c>
      <c r="I618" s="77">
        <v>0.15290000000000001</v>
      </c>
      <c r="J618" s="77">
        <v>0.1618</v>
      </c>
      <c r="K618" s="45" t="s">
        <v>1132</v>
      </c>
      <c r="L618" s="46"/>
      <c r="M618" s="86">
        <v>0.41287387014958193</v>
      </c>
      <c r="N618" s="81">
        <v>0.17104826696757922</v>
      </c>
      <c r="O618" s="81">
        <v>0.15718599404852646</v>
      </c>
      <c r="P618" s="81">
        <v>0.15423983785991879</v>
      </c>
      <c r="Q618" s="81">
        <v>6.652871737524578E-2</v>
      </c>
      <c r="R618" s="81">
        <v>3.8123313599147876E-2</v>
      </c>
    </row>
    <row r="619" spans="1:18">
      <c r="A619" s="37" t="s">
        <v>1588</v>
      </c>
      <c r="B619" s="45">
        <v>632</v>
      </c>
      <c r="C619" s="45">
        <v>1</v>
      </c>
      <c r="D619" s="45">
        <v>4</v>
      </c>
      <c r="E619" s="45">
        <v>628</v>
      </c>
      <c r="F619" s="97">
        <v>9.4804999999999993E-3</v>
      </c>
      <c r="G619" s="97">
        <v>9.358E-3</v>
      </c>
      <c r="H619" s="77">
        <v>0.3024</v>
      </c>
      <c r="I619" s="77">
        <v>0.3609</v>
      </c>
      <c r="J619" s="77">
        <v>0.4098</v>
      </c>
      <c r="K619" s="45" t="s">
        <v>1132</v>
      </c>
      <c r="L619" s="46"/>
      <c r="M619" s="86">
        <v>0.39788728530821055</v>
      </c>
      <c r="N619" s="81">
        <v>0.16779605231035521</v>
      </c>
      <c r="O619" s="81">
        <v>0.1984266018159416</v>
      </c>
      <c r="P619" s="81">
        <v>0.14705111796604298</v>
      </c>
      <c r="Q619" s="81">
        <v>6.3740379138739242E-2</v>
      </c>
      <c r="R619" s="81">
        <v>2.5098563460710339E-2</v>
      </c>
    </row>
    <row r="620" spans="1:18">
      <c r="A620" s="37" t="s">
        <v>1589</v>
      </c>
      <c r="B620" s="45">
        <v>138</v>
      </c>
      <c r="C620" s="45">
        <v>5</v>
      </c>
      <c r="D620" s="45">
        <v>0</v>
      </c>
      <c r="E620" s="45">
        <v>138</v>
      </c>
      <c r="F620" s="97">
        <v>0</v>
      </c>
      <c r="G620" s="97">
        <v>1.9999999999999999E-6</v>
      </c>
      <c r="H620" s="77">
        <v>1E-4</v>
      </c>
      <c r="I620" s="77">
        <v>1E-4</v>
      </c>
      <c r="J620" s="77">
        <v>1E-4</v>
      </c>
      <c r="K620" s="45" t="s">
        <v>1132</v>
      </c>
      <c r="L620" s="46"/>
      <c r="M620" s="86">
        <v>0.52435575065922391</v>
      </c>
      <c r="N620" s="81">
        <v>0.14260866232222039</v>
      </c>
      <c r="O620" s="81">
        <v>0.14260866232222039</v>
      </c>
      <c r="P620" s="81">
        <v>0.14260866232222039</v>
      </c>
      <c r="Q620" s="81">
        <v>3.7945642378051911E-2</v>
      </c>
      <c r="R620" s="81">
        <v>9.872619996063179E-3</v>
      </c>
    </row>
    <row r="621" spans="1:18">
      <c r="A621" s="37" t="s">
        <v>1590</v>
      </c>
      <c r="B621" s="45">
        <v>359</v>
      </c>
      <c r="C621" s="45">
        <v>1</v>
      </c>
      <c r="D621" s="45">
        <v>0</v>
      </c>
      <c r="E621" s="45">
        <v>359</v>
      </c>
      <c r="F621" s="97">
        <v>3.9999999999999998E-6</v>
      </c>
      <c r="G621" s="97">
        <v>1.0000000000000001E-5</v>
      </c>
      <c r="H621" s="77">
        <v>1E-4</v>
      </c>
      <c r="I621" s="77">
        <v>1E-4</v>
      </c>
      <c r="J621" s="77">
        <v>1E-4</v>
      </c>
      <c r="K621" s="45" t="s">
        <v>1132</v>
      </c>
      <c r="L621" s="46"/>
      <c r="M621" s="86">
        <v>0.46681778505559701</v>
      </c>
      <c r="N621" s="81">
        <v>0.15507361400627198</v>
      </c>
      <c r="O621" s="81">
        <v>0.15507361400627198</v>
      </c>
      <c r="P621" s="81">
        <v>0.15507361400627198</v>
      </c>
      <c r="Q621" s="81">
        <v>5.1181507446620388E-2</v>
      </c>
      <c r="R621" s="81">
        <v>1.6779865478966514E-2</v>
      </c>
    </row>
    <row r="622" spans="1:18">
      <c r="A622" s="37" t="s">
        <v>1591</v>
      </c>
      <c r="B622" s="45">
        <v>1456</v>
      </c>
      <c r="C622" s="45">
        <v>21</v>
      </c>
      <c r="D622" s="45">
        <v>8</v>
      </c>
      <c r="E622" s="45">
        <v>1448</v>
      </c>
      <c r="F622" s="97">
        <v>4.9870000000000001E-3</v>
      </c>
      <c r="G622" s="97">
        <v>4.8339999999999998E-3</v>
      </c>
      <c r="H622" s="77">
        <v>0.3221</v>
      </c>
      <c r="I622" s="77">
        <v>0.21199999999999999</v>
      </c>
      <c r="J622" s="77">
        <v>0.3342</v>
      </c>
      <c r="K622" s="45" t="s">
        <v>1132</v>
      </c>
      <c r="L622" s="46"/>
      <c r="M622" s="86">
        <v>0.30689328351471445</v>
      </c>
      <c r="N622" s="81">
        <v>0.11268473139524397</v>
      </c>
      <c r="O622" s="81">
        <v>0.18333442274534234</v>
      </c>
      <c r="P622" s="81">
        <v>0.26466898494765961</v>
      </c>
      <c r="Q622" s="81">
        <v>9.5374165914098738E-2</v>
      </c>
      <c r="R622" s="81">
        <v>3.7044411482940853E-2</v>
      </c>
    </row>
    <row r="623" spans="1:18">
      <c r="A623" s="37" t="s">
        <v>1592</v>
      </c>
      <c r="B623" s="45">
        <v>1581</v>
      </c>
      <c r="C623" s="45">
        <v>27</v>
      </c>
      <c r="D623" s="45">
        <v>9</v>
      </c>
      <c r="E623" s="45">
        <v>1572</v>
      </c>
      <c r="F623" s="97">
        <v>1.3055E-3</v>
      </c>
      <c r="G623" s="97">
        <v>1.189E-3</v>
      </c>
      <c r="H623" s="77">
        <v>0.1032</v>
      </c>
      <c r="I623" s="77">
        <v>6.2300000000000001E-2</v>
      </c>
      <c r="J623" s="77">
        <v>5.8000000000000003E-2</v>
      </c>
      <c r="K623" s="45" t="s">
        <v>1178</v>
      </c>
      <c r="L623" s="46">
        <v>1.3416128344724711</v>
      </c>
      <c r="M623" s="81">
        <v>0.22405749467954281</v>
      </c>
      <c r="N623" s="81">
        <v>0.12473183450439797</v>
      </c>
      <c r="O623" s="86">
        <v>0.43821475955707617</v>
      </c>
      <c r="P623" s="81">
        <v>0.12992197901095756</v>
      </c>
      <c r="Q623" s="81">
        <v>8.3065742671224352E-2</v>
      </c>
      <c r="R623" s="81">
        <v>8.1895768011748339E-6</v>
      </c>
    </row>
    <row r="624" spans="1:18" ht="18">
      <c r="A624" s="37" t="s">
        <v>1593</v>
      </c>
      <c r="B624" s="45">
        <v>644</v>
      </c>
      <c r="C624" s="45">
        <v>18</v>
      </c>
      <c r="D624" s="45">
        <v>0</v>
      </c>
      <c r="E624" s="45">
        <v>644</v>
      </c>
      <c r="F624" s="97">
        <v>9.1949999999999996E-4</v>
      </c>
      <c r="G624" s="97">
        <v>7.0699999999999995E-4</v>
      </c>
      <c r="H624" s="77">
        <v>1.1900000000000001E-2</v>
      </c>
      <c r="I624" s="77">
        <v>8.6400000000000005E-2</v>
      </c>
      <c r="J624" s="77">
        <v>8.6099999999999996E-2</v>
      </c>
      <c r="K624" s="87" t="s">
        <v>1146</v>
      </c>
      <c r="L624" s="46">
        <v>1.3819718217182526</v>
      </c>
      <c r="M624" s="81">
        <v>0.16413796015715174</v>
      </c>
      <c r="N624" s="81">
        <v>9.7311308506435906E-2</v>
      </c>
      <c r="O624" s="86">
        <v>0.32756719366481346</v>
      </c>
      <c r="P624" s="81">
        <v>0.1911832143154101</v>
      </c>
      <c r="Q624" s="81">
        <v>0.16037825146996013</v>
      </c>
      <c r="R624" s="81">
        <v>5.9422071886228549E-2</v>
      </c>
    </row>
    <row r="625" spans="1:19">
      <c r="A625" s="37" t="s">
        <v>1594</v>
      </c>
      <c r="B625" s="45">
        <v>302</v>
      </c>
      <c r="C625" s="45">
        <v>6</v>
      </c>
      <c r="D625" s="45">
        <v>0</v>
      </c>
      <c r="E625" s="45">
        <v>302</v>
      </c>
      <c r="F625" s="97">
        <v>2.4999999999999998E-6</v>
      </c>
      <c r="G625" s="97">
        <v>0</v>
      </c>
      <c r="H625" s="77">
        <v>1E-4</v>
      </c>
      <c r="I625" s="77">
        <v>1E-4</v>
      </c>
      <c r="J625" s="77">
        <v>1E-4</v>
      </c>
      <c r="K625" s="45" t="s">
        <v>1132</v>
      </c>
      <c r="L625" s="46"/>
      <c r="M625" s="86">
        <v>0.47294726379061047</v>
      </c>
      <c r="N625" s="81">
        <v>0.15383876376708619</v>
      </c>
      <c r="O625" s="81">
        <v>0.15383876376708619</v>
      </c>
      <c r="P625" s="81">
        <v>0.15383876376708619</v>
      </c>
      <c r="Q625" s="81">
        <v>4.9644583395240555E-2</v>
      </c>
      <c r="R625" s="81">
        <v>1.5891861512890671E-2</v>
      </c>
    </row>
    <row r="626" spans="1:19">
      <c r="A626" s="37" t="s">
        <v>1595</v>
      </c>
      <c r="B626" s="45">
        <v>237</v>
      </c>
      <c r="C626" s="45">
        <v>3</v>
      </c>
      <c r="D626" s="45">
        <v>3</v>
      </c>
      <c r="E626" s="45">
        <v>234</v>
      </c>
      <c r="F626" s="97">
        <v>3.3515000000000003E-3</v>
      </c>
      <c r="G626" s="97">
        <v>7.744E-3</v>
      </c>
      <c r="H626" s="77">
        <v>0.2215</v>
      </c>
      <c r="I626" s="77">
        <v>0.1003</v>
      </c>
      <c r="J626" s="77">
        <v>0.498</v>
      </c>
      <c r="K626" s="45" t="s">
        <v>1132</v>
      </c>
      <c r="L626" s="46"/>
      <c r="M626" s="86">
        <v>0.26454806814172682</v>
      </c>
      <c r="N626" s="81">
        <v>0.1454456564161534</v>
      </c>
      <c r="O626" s="81">
        <v>0.13690024493195313</v>
      </c>
      <c r="P626" s="81">
        <v>0.14788597260264635</v>
      </c>
      <c r="Q626" s="81">
        <v>7.4577474683455408E-2</v>
      </c>
      <c r="R626" s="81">
        <v>0.23064258322406486</v>
      </c>
      <c r="S626" s="37" t="s">
        <v>1596</v>
      </c>
    </row>
    <row r="627" spans="1:19" ht="18">
      <c r="A627" s="37" t="s">
        <v>1597</v>
      </c>
      <c r="B627" s="45">
        <v>1068</v>
      </c>
      <c r="C627" s="45">
        <v>21</v>
      </c>
      <c r="D627" s="45">
        <v>16</v>
      </c>
      <c r="E627" s="45">
        <v>1052</v>
      </c>
      <c r="F627" s="97">
        <v>2.5674999999999999E-3</v>
      </c>
      <c r="G627" s="97">
        <v>1.828E-3</v>
      </c>
      <c r="H627" s="77">
        <v>5.28E-2</v>
      </c>
      <c r="I627" s="77">
        <v>1.9800000000000002E-2</v>
      </c>
      <c r="J627" s="77">
        <v>6.3299999999999995E-2</v>
      </c>
      <c r="K627" s="88" t="s">
        <v>1155</v>
      </c>
      <c r="L627" s="84">
        <v>5.8079736558374861</v>
      </c>
      <c r="M627" s="81">
        <v>2.202883310417679E-2</v>
      </c>
      <c r="N627" s="81">
        <v>8.4838810732952609E-3</v>
      </c>
      <c r="O627" s="81">
        <v>0.27802165847542942</v>
      </c>
      <c r="P627" s="86">
        <v>0.40195454851873225</v>
      </c>
      <c r="Q627" s="81">
        <v>0.14918581106026263</v>
      </c>
      <c r="R627" s="81">
        <v>0.14032526776810356</v>
      </c>
    </row>
    <row r="628" spans="1:19" ht="18">
      <c r="A628" s="37" t="s">
        <v>1598</v>
      </c>
      <c r="B628" s="45">
        <v>396</v>
      </c>
      <c r="C628" s="45">
        <v>8</v>
      </c>
      <c r="D628" s="45">
        <v>0</v>
      </c>
      <c r="E628" s="45">
        <v>396</v>
      </c>
      <c r="F628" s="97">
        <v>9.9999999999999995E-7</v>
      </c>
      <c r="G628" s="97">
        <v>1.044E-3</v>
      </c>
      <c r="H628" s="77">
        <v>6.7299999999999999E-2</v>
      </c>
      <c r="I628" s="77">
        <v>1E-4</v>
      </c>
      <c r="J628" s="77">
        <v>7.5499999999999998E-2</v>
      </c>
      <c r="K628" s="88" t="s">
        <v>1155</v>
      </c>
      <c r="L628" s="46">
        <v>0.32111058147984295</v>
      </c>
      <c r="M628" s="81">
        <v>0.28386518944638878</v>
      </c>
      <c r="N628" s="81">
        <v>9.732965591143411E-2</v>
      </c>
      <c r="O628" s="81">
        <v>0.13674388602399448</v>
      </c>
      <c r="P628" s="86">
        <v>0.33330391491176176</v>
      </c>
      <c r="Q628" s="81">
        <v>0.11170368961133052</v>
      </c>
      <c r="R628" s="81">
        <v>3.7053664095090443E-2</v>
      </c>
    </row>
    <row r="629" spans="1:19" ht="18">
      <c r="A629" s="37" t="s">
        <v>1599</v>
      </c>
      <c r="B629" s="45">
        <v>588</v>
      </c>
      <c r="C629" s="45">
        <v>6</v>
      </c>
      <c r="D629" s="45">
        <v>1</v>
      </c>
      <c r="E629" s="45">
        <v>587</v>
      </c>
      <c r="F629" s="97">
        <v>3.1254999999999998E-3</v>
      </c>
      <c r="G629" s="97">
        <v>1.3649999999999999E-3</v>
      </c>
      <c r="H629" s="77">
        <v>1.46E-2</v>
      </c>
      <c r="I629" s="77">
        <v>3.9E-2</v>
      </c>
      <c r="J629" s="77">
        <v>1.9599999999999999E-2</v>
      </c>
      <c r="K629" s="87" t="s">
        <v>1146</v>
      </c>
      <c r="L629" s="46">
        <v>0.3290007874074945</v>
      </c>
      <c r="M629" s="81">
        <v>0.23567421179711454</v>
      </c>
      <c r="N629" s="81">
        <v>8.2089801356536055E-2</v>
      </c>
      <c r="O629" s="86">
        <v>0.27781371149397782</v>
      </c>
      <c r="P629" s="81">
        <v>0.26277017387201013</v>
      </c>
      <c r="Q629" s="81">
        <v>9.6217254204866917E-2</v>
      </c>
      <c r="R629" s="81">
        <v>4.5434847275494447E-2</v>
      </c>
    </row>
    <row r="630" spans="1:19">
      <c r="A630" s="37" t="s">
        <v>1600</v>
      </c>
      <c r="B630" s="45">
        <v>192</v>
      </c>
      <c r="C630" s="45">
        <v>5</v>
      </c>
      <c r="D630" s="45">
        <v>0</v>
      </c>
      <c r="E630" s="45">
        <v>192</v>
      </c>
      <c r="F630" s="97">
        <v>8.1370000000000001E-3</v>
      </c>
      <c r="G630" s="97">
        <v>9.7850000000000003E-3</v>
      </c>
      <c r="H630" s="77">
        <v>0.1744</v>
      </c>
      <c r="I630" s="77">
        <v>0.28989999999999999</v>
      </c>
      <c r="J630" s="77">
        <v>0.51580000000000004</v>
      </c>
      <c r="K630" s="45" t="s">
        <v>1132</v>
      </c>
      <c r="L630" s="46"/>
      <c r="M630" s="86">
        <v>0.36970772584694445</v>
      </c>
      <c r="N630" s="81">
        <v>0.20411137239134333</v>
      </c>
      <c r="O630" s="81">
        <v>0.21332051244515474</v>
      </c>
      <c r="P630" s="81">
        <v>0.11757715871269168</v>
      </c>
      <c r="Q630" s="81">
        <v>7.3775290974747221E-2</v>
      </c>
      <c r="R630" s="81">
        <v>2.1507939629118442E-2</v>
      </c>
    </row>
    <row r="631" spans="1:19" ht="18">
      <c r="A631" s="37" t="s">
        <v>1601</v>
      </c>
      <c r="B631" s="45">
        <v>353</v>
      </c>
      <c r="C631" s="45">
        <v>9</v>
      </c>
      <c r="D631" s="45">
        <v>17</v>
      </c>
      <c r="E631" s="45">
        <v>336</v>
      </c>
      <c r="F631" s="97">
        <v>3.2204999999999998E-3</v>
      </c>
      <c r="G631" s="97">
        <v>3.7439999999999999E-3</v>
      </c>
      <c r="H631" s="77">
        <v>5.9799999999999999E-2</v>
      </c>
      <c r="I631" s="77">
        <v>0.14180000000000001</v>
      </c>
      <c r="J631" s="77">
        <v>0.21590000000000001</v>
      </c>
      <c r="K631" s="87" t="s">
        <v>1146</v>
      </c>
      <c r="L631" s="84">
        <v>3.2969848517182072</v>
      </c>
      <c r="M631" s="81">
        <v>0.11362187595450235</v>
      </c>
      <c r="N631" s="81">
        <v>9.9909670585684993E-2</v>
      </c>
      <c r="O631" s="86">
        <v>0.59073556671353611</v>
      </c>
      <c r="P631" s="81">
        <v>6.4856003628266781E-2</v>
      </c>
      <c r="Q631" s="81">
        <v>5.4503519701342387E-2</v>
      </c>
      <c r="R631" s="81">
        <v>7.6373363416667422E-2</v>
      </c>
    </row>
    <row r="632" spans="1:19">
      <c r="A632" s="37" t="s">
        <v>1602</v>
      </c>
      <c r="B632" s="45">
        <v>181</v>
      </c>
      <c r="C632" s="45">
        <v>5</v>
      </c>
      <c r="D632" s="45">
        <v>0</v>
      </c>
      <c r="E632" s="45">
        <v>181</v>
      </c>
      <c r="F632" s="97">
        <v>1.5E-6</v>
      </c>
      <c r="G632" s="97">
        <v>9.9999999999999995E-7</v>
      </c>
      <c r="H632" s="77">
        <v>2.0799999999999999E-2</v>
      </c>
      <c r="I632" s="77">
        <v>1E-4</v>
      </c>
      <c r="J632" s="77">
        <v>1E-4</v>
      </c>
      <c r="K632" s="45" t="s">
        <v>1132</v>
      </c>
      <c r="L632" s="46"/>
      <c r="M632" s="86">
        <v>0.44985680407870132</v>
      </c>
      <c r="N632" s="81">
        <v>0.14649807535090048</v>
      </c>
      <c r="O632" s="81">
        <v>0.1837917440571932</v>
      </c>
      <c r="P632" s="81">
        <v>0.15420999706456717</v>
      </c>
      <c r="Q632" s="81">
        <v>5.029737018930662E-2</v>
      </c>
      <c r="R632" s="81">
        <v>1.5346009259331331E-2</v>
      </c>
    </row>
    <row r="633" spans="1:19" ht="18">
      <c r="A633" s="37" t="s">
        <v>1603</v>
      </c>
      <c r="B633" s="45">
        <v>311</v>
      </c>
      <c r="C633" s="45">
        <v>3</v>
      </c>
      <c r="D633" s="45">
        <v>0</v>
      </c>
      <c r="E633" s="45">
        <v>311</v>
      </c>
      <c r="F633" s="97">
        <v>1.214E-3</v>
      </c>
      <c r="G633" s="97">
        <v>9.9999999999999995E-7</v>
      </c>
      <c r="H633" s="77">
        <v>1E-4</v>
      </c>
      <c r="I633" s="77">
        <v>4.9799999999999997E-2</v>
      </c>
      <c r="J633" s="77">
        <v>1E-4</v>
      </c>
      <c r="K633" s="90" t="s">
        <v>1161</v>
      </c>
      <c r="L633" s="46">
        <v>0.96836493468936169</v>
      </c>
      <c r="M633" s="81">
        <v>0.20393279787586235</v>
      </c>
      <c r="N633" s="81">
        <v>7.0962955314133894E-2</v>
      </c>
      <c r="O633" s="81">
        <v>0.25242520442643701</v>
      </c>
      <c r="P633" s="86">
        <v>0.33095187919748897</v>
      </c>
      <c r="Q633" s="81">
        <v>0.10724422483979418</v>
      </c>
      <c r="R633" s="81">
        <v>3.4482938346283569E-2</v>
      </c>
    </row>
    <row r="634" spans="1:19">
      <c r="A634" s="37" t="s">
        <v>1604</v>
      </c>
      <c r="B634" s="45">
        <v>374</v>
      </c>
      <c r="C634" s="45">
        <v>7</v>
      </c>
      <c r="D634" s="45">
        <v>0</v>
      </c>
      <c r="E634" s="45">
        <v>374</v>
      </c>
      <c r="F634" s="97">
        <v>2.4999999999999998E-6</v>
      </c>
      <c r="G634" s="97">
        <v>9.9999999999999995E-7</v>
      </c>
      <c r="H634" s="77">
        <v>3.3000000000000002E-2</v>
      </c>
      <c r="I634" s="77">
        <v>1E-4</v>
      </c>
      <c r="J634" s="77">
        <v>1E-4</v>
      </c>
      <c r="K634" s="45" t="s">
        <v>1132</v>
      </c>
      <c r="L634" s="46"/>
      <c r="M634" s="86">
        <v>0.33892966623969678</v>
      </c>
      <c r="N634" s="81">
        <v>0.13687605547069603</v>
      </c>
      <c r="O634" s="81">
        <v>0.11308738198089509</v>
      </c>
      <c r="P634" s="81">
        <v>0.23551952335560203</v>
      </c>
      <c r="Q634" s="81">
        <v>9.9899341281108958E-2</v>
      </c>
      <c r="R634" s="81">
        <v>7.5688031672001027E-2</v>
      </c>
    </row>
    <row r="635" spans="1:19">
      <c r="A635" s="37" t="s">
        <v>1605</v>
      </c>
      <c r="B635" s="45">
        <v>312</v>
      </c>
      <c r="C635" s="45">
        <v>11</v>
      </c>
      <c r="D635" s="45">
        <v>0</v>
      </c>
      <c r="E635" s="45">
        <v>312</v>
      </c>
      <c r="F635" s="97">
        <v>9.9999999999999995E-7</v>
      </c>
      <c r="G635" s="97">
        <v>1.526E-3</v>
      </c>
      <c r="H635" s="77">
        <v>3.0200000000000001E-2</v>
      </c>
      <c r="I635" s="77">
        <v>1E-4</v>
      </c>
      <c r="J635" s="77">
        <v>4.9099999999999998E-2</v>
      </c>
      <c r="K635" s="45" t="s">
        <v>1132</v>
      </c>
      <c r="L635" s="46"/>
      <c r="M635" s="86">
        <v>0.41804257468654737</v>
      </c>
      <c r="N635" s="81">
        <v>0.15402822308832745</v>
      </c>
      <c r="O635" s="81">
        <v>0.1365721235078399</v>
      </c>
      <c r="P635" s="81">
        <v>0.19979140603059933</v>
      </c>
      <c r="Q635" s="81">
        <v>6.9278989892874218E-2</v>
      </c>
      <c r="R635" s="81">
        <v>2.2286682793811772E-2</v>
      </c>
    </row>
    <row r="636" spans="1:19">
      <c r="A636" s="37" t="s">
        <v>1606</v>
      </c>
      <c r="B636" s="45">
        <v>4355</v>
      </c>
      <c r="C636" s="45">
        <v>46</v>
      </c>
      <c r="D636" s="45">
        <v>25</v>
      </c>
      <c r="E636" s="45">
        <v>4330</v>
      </c>
      <c r="F636" s="97">
        <v>3.6829999999999996E-3</v>
      </c>
      <c r="G636" s="97">
        <v>4.7699999999999999E-3</v>
      </c>
      <c r="H636" s="77">
        <v>0.12429999999999999</v>
      </c>
      <c r="I636" s="77">
        <v>0.1323</v>
      </c>
      <c r="J636" s="77">
        <v>0.15759999999999999</v>
      </c>
      <c r="K636" s="45" t="s">
        <v>1132</v>
      </c>
      <c r="L636" s="46"/>
      <c r="M636" s="86">
        <v>0.30266069316366218</v>
      </c>
      <c r="N636" s="81">
        <v>0.21389660751717482</v>
      </c>
      <c r="O636" s="81">
        <v>0.24459474912391532</v>
      </c>
      <c r="P636" s="81">
        <v>0.11386024278417799</v>
      </c>
      <c r="Q636" s="81">
        <v>8.1946005741729139E-2</v>
      </c>
      <c r="R636" s="81">
        <v>4.304170166934064E-2</v>
      </c>
    </row>
    <row r="637" spans="1:19">
      <c r="A637" s="37" t="s">
        <v>1607</v>
      </c>
      <c r="B637" s="45">
        <v>546</v>
      </c>
      <c r="C637" s="45">
        <v>11</v>
      </c>
      <c r="D637" s="45">
        <v>2</v>
      </c>
      <c r="E637" s="45">
        <v>544</v>
      </c>
      <c r="F637" s="97">
        <v>5.7820000000000007E-3</v>
      </c>
      <c r="G637" s="97">
        <v>4.8739999999999999E-3</v>
      </c>
      <c r="H637" s="77">
        <v>0.12989999999999999</v>
      </c>
      <c r="I637" s="77">
        <v>0.2636</v>
      </c>
      <c r="J637" s="77">
        <v>0.27689999999999998</v>
      </c>
      <c r="K637" s="45" t="s">
        <v>1132</v>
      </c>
      <c r="L637" s="46"/>
      <c r="M637" s="86">
        <v>0.25660672564104714</v>
      </c>
      <c r="N637" s="81">
        <v>0.15578761623594642</v>
      </c>
      <c r="O637" s="81">
        <v>0.19730379455784058</v>
      </c>
      <c r="P637" s="81">
        <v>0.17177743309908183</v>
      </c>
      <c r="Q637" s="81">
        <v>0.12078765943315048</v>
      </c>
      <c r="R637" s="81">
        <v>9.7736771032933586E-2</v>
      </c>
    </row>
    <row r="638" spans="1:19">
      <c r="A638" s="37" t="s">
        <v>1608</v>
      </c>
      <c r="B638" s="45">
        <v>307</v>
      </c>
      <c r="C638" s="45">
        <v>5</v>
      </c>
      <c r="D638" s="45">
        <v>5</v>
      </c>
      <c r="E638" s="45">
        <v>302</v>
      </c>
      <c r="F638" s="97">
        <v>4.9999999999999998E-7</v>
      </c>
      <c r="G638" s="97">
        <v>9.9999999999999995E-7</v>
      </c>
      <c r="H638" s="77">
        <v>2.7E-2</v>
      </c>
      <c r="I638" s="77">
        <v>1E-4</v>
      </c>
      <c r="J638" s="77">
        <v>1E-4</v>
      </c>
      <c r="K638" s="45" t="s">
        <v>1132</v>
      </c>
      <c r="L638" s="46"/>
      <c r="M638" s="86">
        <v>0.37077230535728256</v>
      </c>
      <c r="N638" s="81">
        <v>0.15292052135988893</v>
      </c>
      <c r="O638" s="81">
        <v>0.25822009901174148</v>
      </c>
      <c r="P638" s="81">
        <v>0.13544021404428236</v>
      </c>
      <c r="Q638" s="81">
        <v>5.5970991161579782E-2</v>
      </c>
      <c r="R638" s="81">
        <v>2.6675869065224986E-2</v>
      </c>
    </row>
    <row r="639" spans="1:19" ht="18">
      <c r="A639" s="37" t="s">
        <v>1609</v>
      </c>
      <c r="B639" s="45">
        <v>2589</v>
      </c>
      <c r="C639" s="45">
        <v>30</v>
      </c>
      <c r="D639" s="45">
        <v>25</v>
      </c>
      <c r="E639" s="45">
        <v>2564</v>
      </c>
      <c r="F639" s="97">
        <v>1.1313E-2</v>
      </c>
      <c r="G639" s="97">
        <v>9.3980000000000001E-3</v>
      </c>
      <c r="H639" s="77">
        <v>0.35670000000000002</v>
      </c>
      <c r="I639" s="77">
        <v>0.54749999999999999</v>
      </c>
      <c r="J639" s="77">
        <v>0.47970000000000002</v>
      </c>
      <c r="K639" s="87" t="s">
        <v>1146</v>
      </c>
      <c r="L639" s="84">
        <v>4.2817475472838851</v>
      </c>
      <c r="M639" s="81">
        <v>6.0622557896960007E-2</v>
      </c>
      <c r="N639" s="81">
        <v>3.8565528752588868E-2</v>
      </c>
      <c r="O639" s="86">
        <v>0.51570806505376299</v>
      </c>
      <c r="P639" s="81">
        <v>0.16654538252150386</v>
      </c>
      <c r="Q639" s="81">
        <v>0.14202643915724342</v>
      </c>
      <c r="R639" s="81">
        <v>7.6532026617940799E-2</v>
      </c>
    </row>
    <row r="640" spans="1:19" ht="18">
      <c r="A640" s="37" t="s">
        <v>1610</v>
      </c>
      <c r="B640" s="45">
        <v>779</v>
      </c>
      <c r="C640" s="45">
        <v>19</v>
      </c>
      <c r="D640" s="45">
        <v>5</v>
      </c>
      <c r="E640" s="45">
        <v>774</v>
      </c>
      <c r="F640" s="97">
        <v>4.6674999999999998E-3</v>
      </c>
      <c r="G640" s="97">
        <v>7.6800000000000002E-3</v>
      </c>
      <c r="H640" s="77">
        <v>0.39539999999999997</v>
      </c>
      <c r="I640" s="77">
        <v>0.19919999999999999</v>
      </c>
      <c r="J640" s="77">
        <v>0.45469999999999999</v>
      </c>
      <c r="K640" s="88" t="s">
        <v>1155</v>
      </c>
      <c r="L640" s="46">
        <v>0.73537634635613358</v>
      </c>
      <c r="M640" s="81">
        <v>0.24390157429067591</v>
      </c>
      <c r="N640" s="81">
        <v>9.4997533968276912E-2</v>
      </c>
      <c r="O640" s="81">
        <v>0.11205344366186379</v>
      </c>
      <c r="P640" s="86">
        <v>0.35228937750071282</v>
      </c>
      <c r="Q640" s="81">
        <v>0.12927174063877606</v>
      </c>
      <c r="R640" s="81">
        <v>6.7486329939694403E-2</v>
      </c>
    </row>
    <row r="641" spans="1:18">
      <c r="A641" s="37" t="s">
        <v>1611</v>
      </c>
      <c r="B641" s="45">
        <v>833</v>
      </c>
      <c r="C641" s="45">
        <v>23</v>
      </c>
      <c r="D641" s="45">
        <v>9</v>
      </c>
      <c r="E641" s="45">
        <v>824</v>
      </c>
      <c r="F641" s="97">
        <v>5.7459999999999994E-3</v>
      </c>
      <c r="G641" s="97">
        <v>1.4250000000000001E-3</v>
      </c>
      <c r="H641" s="77">
        <v>0.11509999999999999</v>
      </c>
      <c r="I641" s="77">
        <v>8.7900000000000006E-2</v>
      </c>
      <c r="J641" s="77">
        <v>4.4999999999999998E-2</v>
      </c>
      <c r="K641" s="45" t="s">
        <v>1132</v>
      </c>
      <c r="L641" s="46"/>
      <c r="M641" s="86">
        <v>0.27067095171697275</v>
      </c>
      <c r="N641" s="81">
        <v>0.26070515197516664</v>
      </c>
      <c r="O641" s="81">
        <v>0.11198781635445516</v>
      </c>
      <c r="P641" s="81">
        <v>0.12436068368806727</v>
      </c>
      <c r="Q641" s="81">
        <v>0.12643874577738903</v>
      </c>
      <c r="R641" s="81">
        <v>0.10583665048794912</v>
      </c>
    </row>
    <row r="642" spans="1:18" ht="18">
      <c r="A642" s="37" t="s">
        <v>1612</v>
      </c>
      <c r="B642" s="45">
        <v>455</v>
      </c>
      <c r="C642" s="45">
        <v>8</v>
      </c>
      <c r="D642" s="45">
        <v>27</v>
      </c>
      <c r="E642" s="45">
        <v>428</v>
      </c>
      <c r="F642" s="97">
        <v>7.6600000000000001E-3</v>
      </c>
      <c r="G642" s="97">
        <v>2.2773000000000002E-2</v>
      </c>
      <c r="H642" s="77">
        <v>0.36770000000000003</v>
      </c>
      <c r="I642" s="77">
        <v>0.1908</v>
      </c>
      <c r="J642" s="77">
        <v>1.5003</v>
      </c>
      <c r="K642" s="83" t="s">
        <v>1139</v>
      </c>
      <c r="L642" s="84">
        <v>8.5674100464075309</v>
      </c>
      <c r="M642" s="81">
        <v>5.912888035040649E-3</v>
      </c>
      <c r="N642" s="86">
        <v>0.42873516807618639</v>
      </c>
      <c r="O642" s="81">
        <v>2.8637856530157012E-3</v>
      </c>
      <c r="P642" s="81">
        <v>1.6371801013360335E-2</v>
      </c>
      <c r="Q642" s="81">
        <v>0.40881635638561342</v>
      </c>
      <c r="R642" s="81">
        <v>0.13730000083678359</v>
      </c>
    </row>
    <row r="643" spans="1:18">
      <c r="A643" s="37" t="s">
        <v>1613</v>
      </c>
      <c r="B643" s="45">
        <v>1103</v>
      </c>
      <c r="C643" s="45">
        <v>16</v>
      </c>
      <c r="D643" s="45">
        <v>4</v>
      </c>
      <c r="E643" s="45">
        <v>1099</v>
      </c>
      <c r="F643" s="97">
        <v>3.7984999999999998E-3</v>
      </c>
      <c r="G643" s="97">
        <v>3.5959999999999998E-3</v>
      </c>
      <c r="H643" s="77">
        <v>0.1212</v>
      </c>
      <c r="I643" s="77">
        <v>0.16719999999999999</v>
      </c>
      <c r="J643" s="77">
        <v>9.1700000000000004E-2</v>
      </c>
      <c r="K643" s="45" t="s">
        <v>1132</v>
      </c>
      <c r="L643" s="46"/>
      <c r="M643" s="86">
        <v>0.36320325149675542</v>
      </c>
      <c r="N643" s="81">
        <v>0.17671560524354241</v>
      </c>
      <c r="O643" s="81">
        <v>0.13480357114887173</v>
      </c>
      <c r="P643" s="81">
        <v>0.19999026499338529</v>
      </c>
      <c r="Q643" s="81">
        <v>8.9646687848163556E-2</v>
      </c>
      <c r="R643" s="81">
        <v>3.5640619269281658E-2</v>
      </c>
    </row>
    <row r="644" spans="1:18">
      <c r="A644" s="37" t="s">
        <v>1614</v>
      </c>
      <c r="B644" s="45">
        <v>932</v>
      </c>
      <c r="C644" s="45">
        <v>26</v>
      </c>
      <c r="D644" s="45">
        <v>0</v>
      </c>
      <c r="E644" s="45">
        <v>932</v>
      </c>
      <c r="F644" s="97">
        <v>1.286E-3</v>
      </c>
      <c r="G644" s="97">
        <v>2.4459999999999998E-3</v>
      </c>
      <c r="H644" s="77">
        <v>9.4600000000000004E-2</v>
      </c>
      <c r="I644" s="77">
        <v>6.7100000000000007E-2</v>
      </c>
      <c r="J644" s="77">
        <v>0.10979999999999999</v>
      </c>
      <c r="K644" s="45" t="s">
        <v>1132</v>
      </c>
      <c r="L644" s="46"/>
      <c r="M644" s="86">
        <v>0.41539730912455541</v>
      </c>
      <c r="N644" s="81">
        <v>0.15661069412420656</v>
      </c>
      <c r="O644" s="81">
        <v>0.15331322802653319</v>
      </c>
      <c r="P644" s="81">
        <v>0.18142857873182761</v>
      </c>
      <c r="Q644" s="81">
        <v>6.6363415087092786E-2</v>
      </c>
      <c r="R644" s="81">
        <v>2.6886774905784321E-2</v>
      </c>
    </row>
    <row r="645" spans="1:18">
      <c r="A645" s="37" t="s">
        <v>1615</v>
      </c>
      <c r="B645" s="45">
        <v>220</v>
      </c>
      <c r="C645" s="45">
        <v>4</v>
      </c>
      <c r="D645" s="45">
        <v>0</v>
      </c>
      <c r="E645" s="45">
        <v>220</v>
      </c>
      <c r="F645" s="97">
        <v>3.9999999999999998E-6</v>
      </c>
      <c r="G645" s="97">
        <v>9.0000000000000002E-6</v>
      </c>
      <c r="H645" s="77">
        <v>2.5000000000000001E-3</v>
      </c>
      <c r="I645" s="77">
        <v>1E-4</v>
      </c>
      <c r="J645" s="77">
        <v>1E-4</v>
      </c>
      <c r="K645" s="45" t="s">
        <v>1132</v>
      </c>
      <c r="L645" s="46"/>
      <c r="M645" s="86">
        <v>0.45761206302566571</v>
      </c>
      <c r="N645" s="81">
        <v>0.15832086959318339</v>
      </c>
      <c r="O645" s="81">
        <v>0.16818201136149416</v>
      </c>
      <c r="P645" s="81">
        <v>0.14906326213266161</v>
      </c>
      <c r="Q645" s="81">
        <v>5.1336384061251461E-2</v>
      </c>
      <c r="R645" s="81">
        <v>1.5485409825743805E-2</v>
      </c>
    </row>
    <row r="646" spans="1:18" ht="18">
      <c r="A646" s="37" t="s">
        <v>1616</v>
      </c>
      <c r="B646" s="45">
        <v>507</v>
      </c>
      <c r="C646" s="45">
        <v>9</v>
      </c>
      <c r="D646" s="45">
        <v>0</v>
      </c>
      <c r="E646" s="45">
        <v>507</v>
      </c>
      <c r="F646" s="97">
        <v>9.1850000000000005E-4</v>
      </c>
      <c r="G646" s="97">
        <v>8.7650000000000002E-3</v>
      </c>
      <c r="H646" s="77">
        <v>0.2059</v>
      </c>
      <c r="I646" s="77">
        <v>5.8799999999999998E-2</v>
      </c>
      <c r="J646" s="77">
        <v>0.4758</v>
      </c>
      <c r="K646" s="83" t="s">
        <v>1139</v>
      </c>
      <c r="L646" s="46">
        <v>0.34166433930113271</v>
      </c>
      <c r="M646" s="81">
        <v>0.20689013034500059</v>
      </c>
      <c r="N646" s="86">
        <v>0.24543203131792241</v>
      </c>
      <c r="O646" s="81">
        <v>7.8677408103667509E-2</v>
      </c>
      <c r="P646" s="81">
        <v>0.17705582011314455</v>
      </c>
      <c r="Q646" s="81">
        <v>0.19078349474841988</v>
      </c>
      <c r="R646" s="81">
        <v>0.10116111537184511</v>
      </c>
    </row>
    <row r="647" spans="1:18">
      <c r="A647" s="37" t="s">
        <v>1617</v>
      </c>
      <c r="B647" s="45">
        <v>595</v>
      </c>
      <c r="C647" s="45">
        <v>3</v>
      </c>
      <c r="D647" s="45">
        <v>0</v>
      </c>
      <c r="E647" s="45">
        <v>595</v>
      </c>
      <c r="F647" s="97">
        <v>6.1399999999999996E-4</v>
      </c>
      <c r="G647" s="97">
        <v>6.8000000000000005E-4</v>
      </c>
      <c r="H647" s="77">
        <v>8.5199999999999998E-2</v>
      </c>
      <c r="I647" s="77">
        <v>2.98E-2</v>
      </c>
      <c r="J647" s="77">
        <v>4.0300000000000002E-2</v>
      </c>
      <c r="K647" s="45" t="s">
        <v>1132</v>
      </c>
      <c r="L647" s="46"/>
      <c r="M647" s="86">
        <v>0.32192592117619478</v>
      </c>
      <c r="N647" s="81">
        <v>0.14400145540208917</v>
      </c>
      <c r="O647" s="81">
        <v>0.19065250137875825</v>
      </c>
      <c r="P647" s="81">
        <v>0.21602656937467871</v>
      </c>
      <c r="Q647" s="81">
        <v>9.3516762276589838E-2</v>
      </c>
      <c r="R647" s="81">
        <v>3.3876790391689185E-2</v>
      </c>
    </row>
    <row r="648" spans="1:18">
      <c r="A648" s="37" t="s">
        <v>1618</v>
      </c>
      <c r="B648" s="45">
        <v>154</v>
      </c>
      <c r="C648" s="45">
        <v>3</v>
      </c>
      <c r="D648" s="45">
        <v>0</v>
      </c>
      <c r="E648" s="45">
        <v>154</v>
      </c>
      <c r="F648" s="97">
        <v>9.9999999999999995E-7</v>
      </c>
      <c r="G648" s="97">
        <v>0</v>
      </c>
      <c r="H648" s="77">
        <v>1E-4</v>
      </c>
      <c r="I648" s="77">
        <v>1E-4</v>
      </c>
      <c r="J648" s="77">
        <v>1E-4</v>
      </c>
      <c r="K648" s="45" t="s">
        <v>1132</v>
      </c>
      <c r="L648" s="46"/>
      <c r="M648" s="86">
        <v>0.51372373381620828</v>
      </c>
      <c r="N648" s="81">
        <v>0.14505124560745494</v>
      </c>
      <c r="O648" s="81">
        <v>0.14505124560745494</v>
      </c>
      <c r="P648" s="81">
        <v>0.14505124560745494</v>
      </c>
      <c r="Q648" s="81">
        <v>4.0195448371791793E-2</v>
      </c>
      <c r="R648" s="81">
        <v>1.0927080989634883E-2</v>
      </c>
    </row>
    <row r="649" spans="1:18">
      <c r="A649" s="37" t="s">
        <v>1619</v>
      </c>
      <c r="B649" s="45">
        <v>448</v>
      </c>
      <c r="C649" s="45">
        <v>9</v>
      </c>
      <c r="D649" s="45">
        <v>0</v>
      </c>
      <c r="E649" s="45">
        <v>448</v>
      </c>
      <c r="F649" s="97">
        <v>6.7400000000000001E-4</v>
      </c>
      <c r="G649" s="97">
        <v>9.3300000000000002E-4</v>
      </c>
      <c r="H649" s="77">
        <v>5.11E-2</v>
      </c>
      <c r="I649" s="77">
        <v>2.87E-2</v>
      </c>
      <c r="J649" s="77">
        <v>3.3099999999999997E-2</v>
      </c>
      <c r="K649" s="45" t="s">
        <v>1132</v>
      </c>
      <c r="L649" s="46"/>
      <c r="M649" s="86">
        <v>0.39443636436721513</v>
      </c>
      <c r="N649" s="81">
        <v>0.14342028856536695</v>
      </c>
      <c r="O649" s="81">
        <v>0.21632986606704016</v>
      </c>
      <c r="P649" s="81">
        <v>0.15430380217064471</v>
      </c>
      <c r="Q649" s="81">
        <v>5.6722814971870809E-2</v>
      </c>
      <c r="R649" s="81">
        <v>3.4786863857862227E-2</v>
      </c>
    </row>
    <row r="650" spans="1:18" ht="18">
      <c r="A650" s="37" t="s">
        <v>1620</v>
      </c>
      <c r="B650" s="45">
        <v>110</v>
      </c>
      <c r="C650" s="45">
        <v>3</v>
      </c>
      <c r="D650" s="45">
        <v>0</v>
      </c>
      <c r="E650" s="45">
        <v>110</v>
      </c>
      <c r="F650" s="97">
        <v>2.3724999999999996E-3</v>
      </c>
      <c r="G650" s="97">
        <v>0</v>
      </c>
      <c r="H650" s="77">
        <v>1E-4</v>
      </c>
      <c r="I650" s="77">
        <v>2.3099999999999999E-2</v>
      </c>
      <c r="J650" s="77">
        <v>1E-4</v>
      </c>
      <c r="K650" s="90" t="s">
        <v>1161</v>
      </c>
      <c r="L650" s="46">
        <v>0.40933445254790968</v>
      </c>
      <c r="M650" s="81">
        <v>0.25562347521390977</v>
      </c>
      <c r="N650" s="81">
        <v>6.2949372242407903E-2</v>
      </c>
      <c r="O650" s="81">
        <v>0.27551602341561321</v>
      </c>
      <c r="P650" s="86">
        <v>0.31367982124504684</v>
      </c>
      <c r="Q650" s="81">
        <v>7.4904800935014254E-2</v>
      </c>
      <c r="R650" s="81">
        <v>1.7326506948008052E-2</v>
      </c>
    </row>
    <row r="651" spans="1:18">
      <c r="A651" s="37" t="s">
        <v>1621</v>
      </c>
      <c r="B651" s="45">
        <v>1980</v>
      </c>
      <c r="C651" s="45">
        <v>26</v>
      </c>
      <c r="D651" s="45">
        <v>3</v>
      </c>
      <c r="E651" s="45">
        <v>1977</v>
      </c>
      <c r="F651" s="97">
        <v>5.0350000000000004E-4</v>
      </c>
      <c r="G651" s="97">
        <v>2.4499999999999999E-4</v>
      </c>
      <c r="H651" s="77">
        <v>1.29E-2</v>
      </c>
      <c r="I651" s="77">
        <v>1.5900000000000001E-2</v>
      </c>
      <c r="J651" s="77">
        <v>8.3000000000000001E-3</v>
      </c>
      <c r="K651" s="45" t="s">
        <v>1132</v>
      </c>
      <c r="L651" s="46"/>
      <c r="M651" s="86">
        <v>0.41818044584973402</v>
      </c>
      <c r="N651" s="81">
        <v>0.16655696686944402</v>
      </c>
      <c r="O651" s="81">
        <v>0.15774887884972533</v>
      </c>
      <c r="P651" s="81">
        <v>0.15801380367828927</v>
      </c>
      <c r="Q651" s="81">
        <v>6.3164820569424948E-2</v>
      </c>
      <c r="R651" s="81">
        <v>3.6335084183382459E-2</v>
      </c>
    </row>
    <row r="652" spans="1:18" ht="18">
      <c r="A652" s="37" t="s">
        <v>1622</v>
      </c>
      <c r="B652" s="45">
        <v>201</v>
      </c>
      <c r="C652" s="45">
        <v>5</v>
      </c>
      <c r="D652" s="45">
        <v>0</v>
      </c>
      <c r="E652" s="45">
        <v>201</v>
      </c>
      <c r="F652" s="97">
        <v>7.5160000000000001E-3</v>
      </c>
      <c r="G652" s="97">
        <v>4.9800000000000001E-3</v>
      </c>
      <c r="H652" s="77">
        <v>0.26240000000000002</v>
      </c>
      <c r="I652" s="46">
        <v>999</v>
      </c>
      <c r="J652" s="77">
        <v>0.4632</v>
      </c>
      <c r="K652" s="90" t="s">
        <v>1161</v>
      </c>
      <c r="L652" s="84">
        <v>3.8437074440485048</v>
      </c>
      <c r="M652" s="81">
        <v>7.6527808678143988E-2</v>
      </c>
      <c r="N652" s="81">
        <v>2.4434276202349284E-2</v>
      </c>
      <c r="O652" s="81">
        <v>0.14469048994806163</v>
      </c>
      <c r="P652" s="86">
        <v>0.52296153208172769</v>
      </c>
      <c r="Q652" s="81">
        <v>0.1786536789568646</v>
      </c>
      <c r="R652" s="81">
        <v>5.2732214132852895E-2</v>
      </c>
    </row>
    <row r="653" spans="1:18">
      <c r="A653" s="37" t="s">
        <v>1623</v>
      </c>
      <c r="B653" s="45">
        <v>68</v>
      </c>
      <c r="C653" s="45">
        <v>3</v>
      </c>
      <c r="D653" s="45">
        <v>0</v>
      </c>
      <c r="E653" s="45">
        <v>68</v>
      </c>
      <c r="F653" s="97">
        <v>9.9999999999999995E-7</v>
      </c>
      <c r="G653" s="97">
        <v>1.9999999999999999E-6</v>
      </c>
      <c r="H653" s="77">
        <v>1E-4</v>
      </c>
      <c r="I653" s="77">
        <v>1E-4</v>
      </c>
      <c r="J653" s="77">
        <v>1E-4</v>
      </c>
      <c r="K653" s="45" t="s">
        <v>1132</v>
      </c>
      <c r="L653" s="46"/>
      <c r="M653" s="86">
        <v>0.65257050666357819</v>
      </c>
      <c r="N653" s="81">
        <v>0.10931706608975526</v>
      </c>
      <c r="O653" s="81">
        <v>0.10931706608975526</v>
      </c>
      <c r="P653" s="81">
        <v>0.10931706608975526</v>
      </c>
      <c r="Q653" s="81">
        <v>1.7024622629932897E-2</v>
      </c>
      <c r="R653" s="81">
        <v>2.4536724372233067E-3</v>
      </c>
    </row>
    <row r="654" spans="1:18">
      <c r="A654" s="37" t="s">
        <v>1624</v>
      </c>
      <c r="B654" s="45">
        <v>647</v>
      </c>
      <c r="C654" s="45">
        <v>15</v>
      </c>
      <c r="D654" s="45">
        <v>0</v>
      </c>
      <c r="E654" s="45">
        <v>647</v>
      </c>
      <c r="F654" s="97">
        <v>2.1159999999999998E-3</v>
      </c>
      <c r="G654" s="97">
        <v>9.3999999999999997E-4</v>
      </c>
      <c r="H654" s="77">
        <v>0.11890000000000001</v>
      </c>
      <c r="I654" s="77">
        <v>8.9599999999999999E-2</v>
      </c>
      <c r="J654" s="77">
        <v>4.7E-2</v>
      </c>
      <c r="K654" s="45" t="s">
        <v>1132</v>
      </c>
      <c r="L654" s="46"/>
      <c r="M654" s="86">
        <v>0.37354454189494901</v>
      </c>
      <c r="N654" s="81">
        <v>0.21008302256362513</v>
      </c>
      <c r="O654" s="81">
        <v>0.15982345473585399</v>
      </c>
      <c r="P654" s="81">
        <v>0.14518209732512258</v>
      </c>
      <c r="Q654" s="81">
        <v>8.1983195829559596E-2</v>
      </c>
      <c r="R654" s="81">
        <v>2.9383687650889698E-2</v>
      </c>
    </row>
    <row r="655" spans="1:18" ht="18">
      <c r="A655" s="37" t="s">
        <v>1625</v>
      </c>
      <c r="B655" s="45">
        <v>687</v>
      </c>
      <c r="C655" s="45">
        <v>17</v>
      </c>
      <c r="D655" s="45">
        <v>0</v>
      </c>
      <c r="E655" s="45">
        <v>687</v>
      </c>
      <c r="F655" s="97">
        <v>9.9999999999999995E-7</v>
      </c>
      <c r="G655" s="97">
        <v>6.9700000000000003E-4</v>
      </c>
      <c r="H655" s="77">
        <v>1E-4</v>
      </c>
      <c r="I655" s="77">
        <v>1E-4</v>
      </c>
      <c r="J655" s="77">
        <v>7.2700000000000001E-2</v>
      </c>
      <c r="K655" s="83" t="s">
        <v>1139</v>
      </c>
      <c r="L655" s="84">
        <v>2.5099180922297819</v>
      </c>
      <c r="M655" s="81">
        <v>0.12328980421958773</v>
      </c>
      <c r="N655" s="86">
        <v>0.43246299500416968</v>
      </c>
      <c r="O655" s="81">
        <v>0.19417848503016499</v>
      </c>
      <c r="P655" s="81">
        <v>4.7115016036462967E-2</v>
      </c>
      <c r="Q655" s="81">
        <v>0.15064405722867374</v>
      </c>
      <c r="R655" s="81">
        <v>5.2309642480940832E-2</v>
      </c>
    </row>
    <row r="656" spans="1:18">
      <c r="A656" s="37" t="s">
        <v>1626</v>
      </c>
      <c r="B656" s="45">
        <v>664</v>
      </c>
      <c r="C656" s="45">
        <v>14</v>
      </c>
      <c r="D656" s="45">
        <v>7</v>
      </c>
      <c r="E656" s="45">
        <v>657</v>
      </c>
      <c r="F656" s="97">
        <v>4.4720000000000003E-3</v>
      </c>
      <c r="G656" s="97">
        <v>3.529E-3</v>
      </c>
      <c r="H656" s="77">
        <v>0.1009</v>
      </c>
      <c r="I656" s="77">
        <v>0.1041</v>
      </c>
      <c r="J656" s="77">
        <v>4.48E-2</v>
      </c>
      <c r="K656" s="45" t="s">
        <v>1184</v>
      </c>
      <c r="L656" s="46">
        <v>0.73303152112748649</v>
      </c>
      <c r="M656" s="81">
        <v>0.20358096462541345</v>
      </c>
      <c r="N656" s="86">
        <v>0.29370608220330097</v>
      </c>
      <c r="O656" s="81">
        <v>0.25492504146027478</v>
      </c>
      <c r="P656" s="81">
        <v>7.1379630882567519E-2</v>
      </c>
      <c r="Q656" s="81">
        <v>0.10224282584580953</v>
      </c>
      <c r="R656" s="81">
        <v>7.4165454982633813E-2</v>
      </c>
    </row>
    <row r="657" spans="1:19">
      <c r="A657" s="37" t="s">
        <v>1627</v>
      </c>
      <c r="B657" s="45">
        <v>495</v>
      </c>
      <c r="C657" s="45">
        <v>13</v>
      </c>
      <c r="D657" s="45">
        <v>10</v>
      </c>
      <c r="E657" s="45">
        <v>485</v>
      </c>
      <c r="F657" s="97">
        <v>1.634E-3</v>
      </c>
      <c r="G657" s="97">
        <v>3.1340000000000001E-3</v>
      </c>
      <c r="H657" s="77">
        <v>2.7099999999999999E-2</v>
      </c>
      <c r="I657" s="77">
        <v>2.4299999999999999E-2</v>
      </c>
      <c r="J657" s="77">
        <v>4.8899999999999999E-2</v>
      </c>
      <c r="K657" s="45" t="s">
        <v>1132</v>
      </c>
      <c r="L657" s="46"/>
      <c r="M657" s="86">
        <v>0.40304366365356215</v>
      </c>
      <c r="N657" s="81">
        <v>0.20538889506952707</v>
      </c>
      <c r="O657" s="81">
        <v>0.1527901224716218</v>
      </c>
      <c r="P657" s="81">
        <v>0.14065769323048774</v>
      </c>
      <c r="Q657" s="81">
        <v>7.0547476197281675E-2</v>
      </c>
      <c r="R657" s="81">
        <v>2.7572149377519659E-2</v>
      </c>
    </row>
    <row r="658" spans="1:19">
      <c r="A658" s="37" t="s">
        <v>1628</v>
      </c>
      <c r="B658" s="45">
        <v>201</v>
      </c>
      <c r="C658" s="45">
        <v>6</v>
      </c>
      <c r="D658" s="45">
        <v>0</v>
      </c>
      <c r="E658" s="45">
        <v>201</v>
      </c>
      <c r="F658" s="97">
        <v>3.9999999999999998E-6</v>
      </c>
      <c r="G658" s="97">
        <v>2.2569999999999999E-3</v>
      </c>
      <c r="H658" s="77">
        <v>7.6600000000000001E-2</v>
      </c>
      <c r="I658" s="77">
        <v>1E-4</v>
      </c>
      <c r="J658" s="77">
        <v>0.1268</v>
      </c>
      <c r="K658" s="45" t="s">
        <v>1132</v>
      </c>
      <c r="L658" s="46"/>
      <c r="M658" s="86">
        <v>0.32014893446463377</v>
      </c>
      <c r="N658" s="81">
        <v>0.11162645007943933</v>
      </c>
      <c r="O658" s="81">
        <v>0.11823049064023239</v>
      </c>
      <c r="P658" s="81">
        <v>0.3174753030841958</v>
      </c>
      <c r="Q658" s="81">
        <v>0.10232206083715671</v>
      </c>
      <c r="R658" s="81">
        <v>3.0196760894341923E-2</v>
      </c>
    </row>
    <row r="659" spans="1:19">
      <c r="A659" s="37" t="s">
        <v>1629</v>
      </c>
      <c r="B659" s="45">
        <v>602</v>
      </c>
      <c r="C659" s="45">
        <v>9</v>
      </c>
      <c r="D659" s="45">
        <v>27</v>
      </c>
      <c r="E659" s="45">
        <v>575</v>
      </c>
      <c r="F659" s="97">
        <v>4.7150000000000002E-4</v>
      </c>
      <c r="G659" s="97">
        <v>1.3569999999999999E-3</v>
      </c>
      <c r="H659" s="77">
        <v>0.107</v>
      </c>
      <c r="I659" s="77">
        <v>2.76E-2</v>
      </c>
      <c r="J659" s="77">
        <v>5.5399999999999998E-2</v>
      </c>
      <c r="K659" s="45" t="s">
        <v>1178</v>
      </c>
      <c r="L659" s="46">
        <v>0.78205312675981986</v>
      </c>
      <c r="M659" s="81">
        <v>0.2242334988412254</v>
      </c>
      <c r="N659" s="81">
        <v>0.10531211637909428</v>
      </c>
      <c r="O659" s="86">
        <v>0.33152873176091507</v>
      </c>
      <c r="P659" s="81">
        <v>0.21181610687596872</v>
      </c>
      <c r="Q659" s="81">
        <v>0.1039950391925923</v>
      </c>
      <c r="R659" s="81">
        <v>2.3114506950204297E-2</v>
      </c>
    </row>
    <row r="660" spans="1:19">
      <c r="A660" s="37" t="s">
        <v>1630</v>
      </c>
      <c r="B660" s="45">
        <v>492</v>
      </c>
      <c r="C660" s="45">
        <v>3</v>
      </c>
      <c r="D660" s="45">
        <v>27</v>
      </c>
      <c r="E660" s="45">
        <v>465</v>
      </c>
      <c r="F660" s="97">
        <v>1.3985E-3</v>
      </c>
      <c r="G660" s="97">
        <v>5.0000000000000004E-6</v>
      </c>
      <c r="H660" s="77">
        <v>2.0899999999999998E-2</v>
      </c>
      <c r="I660" s="77">
        <v>3.8600000000000002E-2</v>
      </c>
      <c r="J660" s="77">
        <v>1E-4</v>
      </c>
      <c r="K660" s="45" t="s">
        <v>1132</v>
      </c>
      <c r="L660" s="46"/>
      <c r="M660" s="86">
        <v>0.28474863090983804</v>
      </c>
      <c r="N660" s="81">
        <v>0.28360569995454704</v>
      </c>
      <c r="O660" s="81">
        <v>0.11427466503861936</v>
      </c>
      <c r="P660" s="81">
        <v>0.12354801834701061</v>
      </c>
      <c r="Q660" s="81">
        <v>0.11847387923945059</v>
      </c>
      <c r="R660" s="81">
        <v>7.534910651053435E-2</v>
      </c>
    </row>
    <row r="661" spans="1:19">
      <c r="A661" s="37" t="s">
        <v>1631</v>
      </c>
      <c r="B661" s="45">
        <v>773</v>
      </c>
      <c r="C661" s="45">
        <v>7</v>
      </c>
      <c r="D661" s="45">
        <v>2</v>
      </c>
      <c r="E661" s="45">
        <v>771</v>
      </c>
      <c r="F661" s="97">
        <v>1.5E-6</v>
      </c>
      <c r="G661" s="97">
        <v>6.1700000000000004E-4</v>
      </c>
      <c r="H661" s="77">
        <v>3.09E-2</v>
      </c>
      <c r="I661" s="77">
        <v>1E-4</v>
      </c>
      <c r="J661" s="77">
        <v>2.63E-2</v>
      </c>
      <c r="K661" s="45" t="s">
        <v>1132</v>
      </c>
      <c r="L661" s="46"/>
      <c r="M661" s="86">
        <v>0.33893032299394715</v>
      </c>
      <c r="N661" s="81">
        <v>0.1191355300393892</v>
      </c>
      <c r="O661" s="81">
        <v>0.16313168416179769</v>
      </c>
      <c r="P661" s="81">
        <v>0.27341444373501483</v>
      </c>
      <c r="Q661" s="81">
        <v>9.6802325803690789E-2</v>
      </c>
      <c r="R661" s="81">
        <v>8.5856932661603786E-3</v>
      </c>
    </row>
    <row r="662" spans="1:19">
      <c r="A662" s="37" t="s">
        <v>1632</v>
      </c>
      <c r="B662" s="45">
        <v>470</v>
      </c>
      <c r="C662" s="45">
        <v>13</v>
      </c>
      <c r="D662" s="45">
        <v>7</v>
      </c>
      <c r="E662" s="45">
        <v>463</v>
      </c>
      <c r="F662" s="97">
        <v>5.5799999999999999E-3</v>
      </c>
      <c r="G662" s="97">
        <v>6.731E-3</v>
      </c>
      <c r="H662" s="77">
        <v>0.73129999999999995</v>
      </c>
      <c r="I662" s="77">
        <v>0.37219999999999998</v>
      </c>
      <c r="J662" s="77">
        <v>0.56330000000000002</v>
      </c>
      <c r="K662" s="45" t="s">
        <v>1178</v>
      </c>
      <c r="L662" s="46">
        <v>8.7966042827247293E-2</v>
      </c>
      <c r="M662" s="81">
        <v>0.28211609301232848</v>
      </c>
      <c r="N662" s="81">
        <v>0.1009280296369337</v>
      </c>
      <c r="O662" s="86">
        <v>0.29480133387554741</v>
      </c>
      <c r="P662" s="81">
        <v>0.20698217635334037</v>
      </c>
      <c r="Q662" s="81">
        <v>7.5918839180742811E-2</v>
      </c>
      <c r="R662" s="81">
        <v>3.925352794110714E-2</v>
      </c>
    </row>
    <row r="663" spans="1:19">
      <c r="A663" s="37" t="s">
        <v>1633</v>
      </c>
      <c r="B663" s="45">
        <v>903</v>
      </c>
      <c r="C663" s="45">
        <v>18</v>
      </c>
      <c r="D663" s="45">
        <v>6</v>
      </c>
      <c r="E663" s="45">
        <v>897</v>
      </c>
      <c r="F663" s="97">
        <v>4.0850000000000001E-4</v>
      </c>
      <c r="G663" s="97">
        <v>9.9999999999999995E-7</v>
      </c>
      <c r="H663" s="77">
        <v>5.57E-2</v>
      </c>
      <c r="I663" s="77">
        <v>1.47E-2</v>
      </c>
      <c r="J663" s="77">
        <v>1E-4</v>
      </c>
      <c r="K663" s="45" t="s">
        <v>1132</v>
      </c>
      <c r="L663" s="46"/>
      <c r="M663" s="86">
        <v>0.19588511039337414</v>
      </c>
      <c r="N663" s="81">
        <v>0.17306692304379659</v>
      </c>
      <c r="O663" s="81">
        <v>0.18375095917858772</v>
      </c>
      <c r="P663" s="81">
        <v>0.18385683021890695</v>
      </c>
      <c r="Q663" s="81">
        <v>0.1883657562802116</v>
      </c>
      <c r="R663" s="81">
        <v>7.5074420885123075E-2</v>
      </c>
    </row>
    <row r="664" spans="1:19">
      <c r="A664" s="37" t="s">
        <v>1634</v>
      </c>
      <c r="B664" s="45">
        <v>828</v>
      </c>
      <c r="C664" s="45">
        <v>13</v>
      </c>
      <c r="D664" s="45">
        <v>8</v>
      </c>
      <c r="E664" s="45">
        <v>820</v>
      </c>
      <c r="F664" s="97">
        <v>7.5049999999999997E-4</v>
      </c>
      <c r="G664" s="97">
        <v>1.9999999999999999E-6</v>
      </c>
      <c r="H664" s="77">
        <v>7.7299999999999994E-2</v>
      </c>
      <c r="I664" s="77">
        <v>5.67E-2</v>
      </c>
      <c r="J664" s="81">
        <v>37.7684</v>
      </c>
      <c r="K664" s="45" t="s">
        <v>1132</v>
      </c>
      <c r="L664" s="46"/>
      <c r="M664" s="86">
        <v>0.38239489582163932</v>
      </c>
      <c r="N664" s="81">
        <v>0.13478601705679047</v>
      </c>
      <c r="O664" s="81">
        <v>0.22675348587039898</v>
      </c>
      <c r="P664" s="81">
        <v>0.14455520296892424</v>
      </c>
      <c r="Q664" s="81">
        <v>5.0825759589335884E-2</v>
      </c>
      <c r="R664" s="81">
        <v>6.0684638692911207E-2</v>
      </c>
    </row>
    <row r="665" spans="1:19">
      <c r="A665" s="37" t="s">
        <v>1635</v>
      </c>
      <c r="B665" s="45">
        <v>236</v>
      </c>
      <c r="C665" s="45">
        <v>8</v>
      </c>
      <c r="D665" s="45">
        <v>0</v>
      </c>
      <c r="E665" s="45">
        <v>236</v>
      </c>
      <c r="F665" s="97">
        <v>2.0930000000000002E-3</v>
      </c>
      <c r="G665" s="97">
        <v>8.5529999999999998E-3</v>
      </c>
      <c r="H665" s="77">
        <v>8.5500000000000007E-2</v>
      </c>
      <c r="I665" s="77">
        <v>8.1500000000000003E-2</v>
      </c>
      <c r="J665" s="77">
        <v>0.16239999999999999</v>
      </c>
      <c r="K665" s="45" t="s">
        <v>1132</v>
      </c>
      <c r="L665" s="46"/>
      <c r="M665" s="86">
        <v>0.30102353555702027</v>
      </c>
      <c r="N665" s="81">
        <v>0.14543319794941104</v>
      </c>
      <c r="O665" s="81">
        <v>0.25636260307333597</v>
      </c>
      <c r="P665" s="81">
        <v>9.468284763044868E-2</v>
      </c>
      <c r="Q665" s="81">
        <v>4.5082706224632743E-2</v>
      </c>
      <c r="R665" s="81">
        <v>0.15741510956515126</v>
      </c>
    </row>
    <row r="666" spans="1:19">
      <c r="A666" s="37" t="s">
        <v>1636</v>
      </c>
      <c r="B666" s="45">
        <v>586</v>
      </c>
      <c r="C666" s="45">
        <v>12</v>
      </c>
      <c r="D666" s="45">
        <v>0</v>
      </c>
      <c r="E666" s="45">
        <v>586</v>
      </c>
      <c r="F666" s="97">
        <v>5.4799999999999998E-4</v>
      </c>
      <c r="G666" s="97">
        <v>7.4399999999999998E-4</v>
      </c>
      <c r="H666" s="77">
        <v>4.3999999999999997E-2</v>
      </c>
      <c r="I666" s="77">
        <v>2.86E-2</v>
      </c>
      <c r="J666" s="77">
        <v>3.0200000000000001E-2</v>
      </c>
      <c r="K666" s="45" t="s">
        <v>1132</v>
      </c>
      <c r="L666" s="46"/>
      <c r="M666" s="86">
        <v>0.43635984681683687</v>
      </c>
      <c r="N666" s="81">
        <v>0.15901324168048162</v>
      </c>
      <c r="O666" s="81">
        <v>0.16165031935455965</v>
      </c>
      <c r="P666" s="81">
        <v>0.16254785972023639</v>
      </c>
      <c r="Q666" s="81">
        <v>5.9761059561901177E-2</v>
      </c>
      <c r="R666" s="81">
        <v>2.0667672865984324E-2</v>
      </c>
    </row>
    <row r="667" spans="1:19">
      <c r="A667" s="37" t="s">
        <v>1637</v>
      </c>
      <c r="B667" s="45">
        <v>673</v>
      </c>
      <c r="C667" s="45">
        <v>18</v>
      </c>
      <c r="D667" s="45">
        <v>0</v>
      </c>
      <c r="E667" s="45">
        <v>673</v>
      </c>
      <c r="F667" s="97">
        <v>1.065E-3</v>
      </c>
      <c r="G667" s="97">
        <v>1.9999999999999999E-6</v>
      </c>
      <c r="H667" s="77">
        <v>6.6199999999999995E-2</v>
      </c>
      <c r="I667" s="77">
        <v>6.2700000000000006E-2</v>
      </c>
      <c r="J667" s="77">
        <v>1E-4</v>
      </c>
      <c r="K667" s="45" t="s">
        <v>1184</v>
      </c>
      <c r="L667" s="46">
        <v>1.2610871476445027</v>
      </c>
      <c r="M667" s="81">
        <v>0.19300067611912824</v>
      </c>
      <c r="N667" s="86">
        <v>0.36257714517502654</v>
      </c>
      <c r="O667" s="81">
        <v>0.16293156498502973</v>
      </c>
      <c r="P667" s="81">
        <v>6.7568727558389108E-2</v>
      </c>
      <c r="Q667" s="81">
        <v>0.12641423052353337</v>
      </c>
      <c r="R667" s="81">
        <v>8.7507655638893081E-2</v>
      </c>
    </row>
    <row r="668" spans="1:19" ht="18">
      <c r="A668" s="37" t="s">
        <v>1638</v>
      </c>
      <c r="B668" s="45">
        <v>1608</v>
      </c>
      <c r="C668" s="45">
        <v>39</v>
      </c>
      <c r="D668" s="45">
        <v>0</v>
      </c>
      <c r="E668" s="45">
        <v>1608</v>
      </c>
      <c r="F668" s="97">
        <v>1.9999999999999999E-6</v>
      </c>
      <c r="G668" s="97">
        <v>5.5500000000000005E-4</v>
      </c>
      <c r="H668" s="77">
        <v>3.32E-2</v>
      </c>
      <c r="I668" s="77">
        <v>1E-4</v>
      </c>
      <c r="J668" s="77">
        <v>2.6800000000000001E-2</v>
      </c>
      <c r="K668" s="88" t="s">
        <v>1155</v>
      </c>
      <c r="L668" s="84">
        <v>2.0126376582902594</v>
      </c>
      <c r="M668" s="81">
        <v>0.1647606376131982</v>
      </c>
      <c r="N668" s="81">
        <v>5.9566454321381926E-2</v>
      </c>
      <c r="O668" s="81">
        <v>8.8190969280175419E-2</v>
      </c>
      <c r="P668" s="86">
        <v>0.45070479500493776</v>
      </c>
      <c r="Q668" s="81">
        <v>0.16847673931051893</v>
      </c>
      <c r="R668" s="81">
        <v>6.8300404469787773E-2</v>
      </c>
    </row>
    <row r="669" spans="1:19">
      <c r="A669" s="37" t="s">
        <v>1639</v>
      </c>
      <c r="B669" s="45">
        <v>834</v>
      </c>
      <c r="C669" s="45">
        <v>21</v>
      </c>
      <c r="D669" s="45">
        <v>17</v>
      </c>
      <c r="E669" s="45">
        <v>817</v>
      </c>
      <c r="F669" s="97">
        <v>5.5099999999999993E-3</v>
      </c>
      <c r="G669" s="97">
        <v>7.2940000000000001E-3</v>
      </c>
      <c r="H669" s="77">
        <v>0.64100000000000001</v>
      </c>
      <c r="I669" s="77">
        <v>0.32750000000000001</v>
      </c>
      <c r="J669" s="77">
        <v>0.34079999999999999</v>
      </c>
      <c r="K669" s="45" t="s">
        <v>1178</v>
      </c>
      <c r="L669" s="84">
        <v>3.1589505531919713</v>
      </c>
      <c r="M669" s="81">
        <v>0.10169604259264846</v>
      </c>
      <c r="N669" s="81">
        <v>0.10038036961048624</v>
      </c>
      <c r="O669" s="86">
        <v>0.49347078934597327</v>
      </c>
      <c r="P669" s="81">
        <v>0.11534511868888793</v>
      </c>
      <c r="Q669" s="81">
        <v>0.12751078651862102</v>
      </c>
      <c r="R669" s="81">
        <v>6.1596893243383251E-2</v>
      </c>
      <c r="S669" s="37" t="s">
        <v>1640</v>
      </c>
    </row>
    <row r="670" spans="1:19">
      <c r="A670" s="37" t="s">
        <v>1641</v>
      </c>
      <c r="B670" s="45">
        <v>275</v>
      </c>
      <c r="C670" s="45">
        <v>7</v>
      </c>
      <c r="D670" s="45">
        <v>0</v>
      </c>
      <c r="E670" s="45">
        <v>275</v>
      </c>
      <c r="F670" s="97">
        <v>5.5000000000000007E-6</v>
      </c>
      <c r="G670" s="97">
        <v>9.9999999999999995E-7</v>
      </c>
      <c r="H670" s="77">
        <v>1.17E-2</v>
      </c>
      <c r="I670" s="77">
        <v>1E-4</v>
      </c>
      <c r="J670" s="77">
        <v>1E-4</v>
      </c>
      <c r="K670" s="45" t="s">
        <v>1132</v>
      </c>
      <c r="L670" s="46"/>
      <c r="M670" s="86">
        <v>0.40067173802992617</v>
      </c>
      <c r="N670" s="81">
        <v>0.13616339126046653</v>
      </c>
      <c r="O670" s="81">
        <v>0.20307747793926897</v>
      </c>
      <c r="P670" s="81">
        <v>0.1782550822754079</v>
      </c>
      <c r="Q670" s="81">
        <v>6.1462519472115076E-2</v>
      </c>
      <c r="R670" s="81">
        <v>2.0369791022815237E-2</v>
      </c>
    </row>
    <row r="671" spans="1:19">
      <c r="A671" s="37" t="s">
        <v>1642</v>
      </c>
      <c r="B671" s="45">
        <v>232</v>
      </c>
      <c r="C671" s="45">
        <v>4</v>
      </c>
      <c r="D671" s="45">
        <v>0</v>
      </c>
      <c r="E671" s="45">
        <v>232</v>
      </c>
      <c r="F671" s="97">
        <v>9.9999999999999995E-7</v>
      </c>
      <c r="G671" s="97">
        <v>9.9999999999999995E-7</v>
      </c>
      <c r="H671" s="77">
        <v>1E-4</v>
      </c>
      <c r="I671" s="77">
        <v>1E-4</v>
      </c>
      <c r="J671" s="77">
        <v>0.56669999999999998</v>
      </c>
      <c r="K671" s="45" t="s">
        <v>1132</v>
      </c>
      <c r="L671" s="46"/>
      <c r="M671" s="86">
        <v>0.54715437647091036</v>
      </c>
      <c r="N671" s="81">
        <v>0.13201093017488236</v>
      </c>
      <c r="O671" s="81">
        <v>0.13200987409166795</v>
      </c>
      <c r="P671" s="81">
        <v>0.13200987409166795</v>
      </c>
      <c r="Q671" s="81">
        <v>4.0737965167427281E-2</v>
      </c>
      <c r="R671" s="81">
        <v>1.6076980003443923E-2</v>
      </c>
    </row>
    <row r="672" spans="1:19">
      <c r="A672" s="37" t="s">
        <v>1643</v>
      </c>
      <c r="B672" s="45">
        <v>142</v>
      </c>
      <c r="C672" s="45">
        <v>5</v>
      </c>
      <c r="D672" s="45">
        <v>0</v>
      </c>
      <c r="E672" s="45">
        <v>142</v>
      </c>
      <c r="F672" s="97">
        <v>3.1614999999999998E-3</v>
      </c>
      <c r="G672" s="97">
        <v>1.9999999999999999E-6</v>
      </c>
      <c r="H672" s="77">
        <v>0.26640000000000003</v>
      </c>
      <c r="I672" s="77">
        <v>0.16420000000000001</v>
      </c>
      <c r="J672" s="77">
        <v>1E-4</v>
      </c>
      <c r="K672" s="45" t="s">
        <v>1132</v>
      </c>
      <c r="L672" s="46"/>
      <c r="M672" s="86">
        <v>0.32624362914316452</v>
      </c>
      <c r="N672" s="81">
        <v>0.29546798684626224</v>
      </c>
      <c r="O672" s="81">
        <v>0.17412135444081167</v>
      </c>
      <c r="P672" s="81">
        <v>9.468669513392991E-2</v>
      </c>
      <c r="Q672" s="81">
        <v>8.6652825691832594E-2</v>
      </c>
      <c r="R672" s="81">
        <v>2.2827508743999071E-2</v>
      </c>
    </row>
    <row r="673" spans="1:19" ht="18">
      <c r="A673" s="37" t="s">
        <v>1644</v>
      </c>
      <c r="B673" s="45">
        <v>1076</v>
      </c>
      <c r="C673" s="45">
        <v>18</v>
      </c>
      <c r="D673" s="45">
        <v>1</v>
      </c>
      <c r="E673" s="45">
        <v>1075</v>
      </c>
      <c r="F673" s="97">
        <v>6.4130000000000003E-3</v>
      </c>
      <c r="G673" s="97">
        <v>6.5240000000000003E-3</v>
      </c>
      <c r="H673" s="77">
        <v>0.18240000000000001</v>
      </c>
      <c r="I673" s="77">
        <v>0.26729999999999998</v>
      </c>
      <c r="J673" s="77">
        <v>0.30209999999999998</v>
      </c>
      <c r="K673" s="87" t="s">
        <v>1146</v>
      </c>
      <c r="L673" s="46">
        <v>1.2711565319841611</v>
      </c>
      <c r="M673" s="81">
        <v>0.20450238933567391</v>
      </c>
      <c r="N673" s="81">
        <v>0.14918645883901893</v>
      </c>
      <c r="O673" s="86">
        <v>0.38612375434768603</v>
      </c>
      <c r="P673" s="81">
        <v>0.11431192833016458</v>
      </c>
      <c r="Q673" s="81">
        <v>9.2164946615845775E-2</v>
      </c>
      <c r="R673" s="81">
        <v>5.3710522531610745E-2</v>
      </c>
    </row>
    <row r="674" spans="1:19">
      <c r="A674" s="37" t="s">
        <v>1645</v>
      </c>
      <c r="B674" s="45">
        <v>284</v>
      </c>
      <c r="C674" s="45">
        <v>9</v>
      </c>
      <c r="D674" s="45">
        <v>0</v>
      </c>
      <c r="E674" s="45">
        <v>284</v>
      </c>
      <c r="F674" s="97">
        <v>0</v>
      </c>
      <c r="G674" s="97">
        <v>3.0000000000000001E-6</v>
      </c>
      <c r="H674" s="77">
        <v>1E-4</v>
      </c>
      <c r="I674" s="77">
        <v>1E-4</v>
      </c>
      <c r="J674" s="77">
        <v>1E-4</v>
      </c>
      <c r="K674" s="45" t="s">
        <v>1132</v>
      </c>
      <c r="L674" s="46"/>
      <c r="M674" s="86">
        <v>0.47543981715131339</v>
      </c>
      <c r="N674" s="81">
        <v>0.15332976953478933</v>
      </c>
      <c r="O674" s="81">
        <v>0.15332976953478933</v>
      </c>
      <c r="P674" s="81">
        <v>0.15332976953478933</v>
      </c>
      <c r="Q674" s="81">
        <v>4.9028455816197622E-2</v>
      </c>
      <c r="R674" s="81">
        <v>1.5542418428120722E-2</v>
      </c>
    </row>
    <row r="675" spans="1:19">
      <c r="A675" s="37" t="s">
        <v>1646</v>
      </c>
      <c r="B675" s="45">
        <v>1079</v>
      </c>
      <c r="C675" s="45">
        <v>2</v>
      </c>
      <c r="D675" s="45">
        <v>0</v>
      </c>
      <c r="E675" s="45">
        <v>1079</v>
      </c>
      <c r="F675" s="97">
        <v>3.4949999999999998E-4</v>
      </c>
      <c r="G675" s="97">
        <v>9.0600000000000001E-4</v>
      </c>
      <c r="H675" s="77">
        <v>4.6100000000000002E-2</v>
      </c>
      <c r="I675" s="77">
        <v>3.15E-2</v>
      </c>
      <c r="J675" s="77">
        <v>6.54E-2</v>
      </c>
      <c r="K675" s="45" t="s">
        <v>1132</v>
      </c>
      <c r="L675" s="46"/>
      <c r="M675" s="86">
        <v>0.42565846885551034</v>
      </c>
      <c r="N675" s="81">
        <v>0.16814449056939065</v>
      </c>
      <c r="O675" s="81">
        <v>0.15190687561635896</v>
      </c>
      <c r="P675" s="81">
        <v>0.16537269307449948</v>
      </c>
      <c r="Q675" s="81">
        <v>6.389201075721529E-2</v>
      </c>
      <c r="R675" s="81">
        <v>2.5025461127025167E-2</v>
      </c>
    </row>
    <row r="676" spans="1:19">
      <c r="A676" s="37" t="s">
        <v>1647</v>
      </c>
      <c r="B676" s="45">
        <v>2262</v>
      </c>
      <c r="C676" s="45">
        <v>6</v>
      </c>
      <c r="D676" s="45">
        <v>8</v>
      </c>
      <c r="E676" s="45">
        <v>2254</v>
      </c>
      <c r="F676" s="97">
        <v>5.8574999999999999E-3</v>
      </c>
      <c r="G676" s="97">
        <v>3.9269999999999999E-3</v>
      </c>
      <c r="H676" s="77">
        <v>0.18229999999999999</v>
      </c>
      <c r="I676" s="77">
        <v>0.2218</v>
      </c>
      <c r="J676" s="77">
        <v>0.17369999999999999</v>
      </c>
      <c r="K676" s="45" t="s">
        <v>1132</v>
      </c>
      <c r="L676" s="46"/>
      <c r="M676" s="86">
        <v>0.38706149661596123</v>
      </c>
      <c r="N676" s="81">
        <v>0.14421056419689263</v>
      </c>
      <c r="O676" s="81">
        <v>0.16584812880824884</v>
      </c>
      <c r="P676" s="81">
        <v>0.20170545362511214</v>
      </c>
      <c r="Q676" s="81">
        <v>7.3939476190837225E-2</v>
      </c>
      <c r="R676" s="81">
        <v>2.7234880562947917E-2</v>
      </c>
    </row>
    <row r="677" spans="1:19">
      <c r="A677" s="37" t="s">
        <v>1648</v>
      </c>
      <c r="B677" s="45">
        <v>532</v>
      </c>
      <c r="C677" s="45">
        <v>13</v>
      </c>
      <c r="D677" s="45">
        <v>0</v>
      </c>
      <c r="E677" s="45">
        <v>532</v>
      </c>
      <c r="F677" s="97">
        <v>4.6105E-3</v>
      </c>
      <c r="G677" s="97">
        <v>1.5862000000000001E-2</v>
      </c>
      <c r="H677" s="77">
        <v>0.4073</v>
      </c>
      <c r="I677" s="77">
        <v>0.1913</v>
      </c>
      <c r="J677" s="77">
        <v>0.41830000000000001</v>
      </c>
      <c r="K677" s="45" t="s">
        <v>1132</v>
      </c>
      <c r="L677" s="46"/>
      <c r="M677" s="86">
        <v>0.31347862644737279</v>
      </c>
      <c r="N677" s="81">
        <v>0.10907740644396663</v>
      </c>
      <c r="O677" s="81">
        <v>0.13321252444535414</v>
      </c>
      <c r="P677" s="81">
        <v>0.30297332976373481</v>
      </c>
      <c r="Q677" s="81">
        <v>0.10403224026895989</v>
      </c>
      <c r="R677" s="81">
        <v>3.7225872630611806E-2</v>
      </c>
    </row>
    <row r="678" spans="1:19">
      <c r="A678" s="37" t="s">
        <v>1649</v>
      </c>
      <c r="B678" s="45">
        <v>832</v>
      </c>
      <c r="C678" s="45">
        <v>22</v>
      </c>
      <c r="D678" s="45">
        <v>0</v>
      </c>
      <c r="E678" s="45">
        <v>832</v>
      </c>
      <c r="F678" s="97">
        <v>3.9500000000000001E-4</v>
      </c>
      <c r="G678" s="97">
        <v>5.4199999999999995E-4</v>
      </c>
      <c r="H678" s="77">
        <v>2.63E-2</v>
      </c>
      <c r="I678" s="77">
        <v>2.69E-2</v>
      </c>
      <c r="J678" s="77">
        <v>4.65E-2</v>
      </c>
      <c r="K678" s="45" t="s">
        <v>1132</v>
      </c>
      <c r="L678" s="46"/>
      <c r="M678" s="86">
        <v>0.42305265881113807</v>
      </c>
      <c r="N678" s="81">
        <v>0.16712960939752128</v>
      </c>
      <c r="O678" s="81">
        <v>0.17735522026071623</v>
      </c>
      <c r="P678" s="81">
        <v>0.14924445745155082</v>
      </c>
      <c r="Q678" s="81">
        <v>5.8807228725672372E-2</v>
      </c>
      <c r="R678" s="81">
        <v>2.4410825353401167E-2</v>
      </c>
    </row>
    <row r="679" spans="1:19" ht="18">
      <c r="A679" s="37" t="s">
        <v>1650</v>
      </c>
      <c r="B679" s="45">
        <v>354</v>
      </c>
      <c r="C679" s="45">
        <v>5</v>
      </c>
      <c r="D679" s="45">
        <v>0</v>
      </c>
      <c r="E679" s="45">
        <v>354</v>
      </c>
      <c r="F679" s="97">
        <v>3.9625000000000007E-3</v>
      </c>
      <c r="G679" s="97">
        <v>1.292E-3</v>
      </c>
      <c r="H679" s="77">
        <v>1.95E-2</v>
      </c>
      <c r="I679" s="77">
        <v>0.21510000000000001</v>
      </c>
      <c r="J679" s="77">
        <v>4.3700000000000003E-2</v>
      </c>
      <c r="K679" s="90" t="s">
        <v>1161</v>
      </c>
      <c r="L679" s="84">
        <v>4.0176727520138229</v>
      </c>
      <c r="M679" s="81">
        <v>6.4977693027244501E-2</v>
      </c>
      <c r="N679" s="81">
        <v>2.1679441231950966E-2</v>
      </c>
      <c r="O679" s="81">
        <v>0.17133494833204069</v>
      </c>
      <c r="P679" s="86">
        <v>0.48438517328844705</v>
      </c>
      <c r="Q679" s="81">
        <v>0.19101198335008757</v>
      </c>
      <c r="R679" s="81">
        <v>6.6610760770229316E-2</v>
      </c>
    </row>
    <row r="680" spans="1:19">
      <c r="A680" s="37" t="s">
        <v>1651</v>
      </c>
      <c r="B680" s="45">
        <v>307</v>
      </c>
      <c r="C680" s="45">
        <v>6</v>
      </c>
      <c r="D680" s="45">
        <v>0</v>
      </c>
      <c r="E680" s="45">
        <v>307</v>
      </c>
      <c r="F680" s="97">
        <v>1.9999999999999999E-6</v>
      </c>
      <c r="G680" s="97">
        <v>9.9999999999999995E-7</v>
      </c>
      <c r="H680" s="77">
        <v>1.8200000000000001E-2</v>
      </c>
      <c r="I680" s="77">
        <v>1E-4</v>
      </c>
      <c r="J680" s="77">
        <v>1E-4</v>
      </c>
      <c r="K680" s="45" t="s">
        <v>1132</v>
      </c>
      <c r="L680" s="46"/>
      <c r="M680" s="86">
        <v>0.39165013990306363</v>
      </c>
      <c r="N680" s="81">
        <v>0.14806501178017115</v>
      </c>
      <c r="O680" s="81">
        <v>0.21915833207351548</v>
      </c>
      <c r="P680" s="81">
        <v>0.15806849410737689</v>
      </c>
      <c r="Q680" s="81">
        <v>6.0307771468919899E-2</v>
      </c>
      <c r="R680" s="81">
        <v>2.2750250666952843E-2</v>
      </c>
    </row>
    <row r="681" spans="1:19" ht="18">
      <c r="A681" s="37" t="s">
        <v>1652</v>
      </c>
      <c r="B681" s="45">
        <v>489</v>
      </c>
      <c r="C681" s="45">
        <v>2</v>
      </c>
      <c r="D681" s="45">
        <v>7</v>
      </c>
      <c r="E681" s="45">
        <v>482</v>
      </c>
      <c r="F681" s="97">
        <v>1.9365000000000001E-3</v>
      </c>
      <c r="G681" s="97">
        <v>6.0000000000000002E-6</v>
      </c>
      <c r="H681" s="77">
        <v>2.0999999999999999E-3</v>
      </c>
      <c r="I681" s="77">
        <v>2.1499999999999998E-2</v>
      </c>
      <c r="J681" s="77">
        <v>1E-4</v>
      </c>
      <c r="K681" s="90" t="s">
        <v>1161</v>
      </c>
      <c r="L681" s="84">
        <v>2.9105129558774934</v>
      </c>
      <c r="M681" s="81">
        <v>0.11066576930294016</v>
      </c>
      <c r="N681" s="81">
        <v>5.8627979555309913E-2</v>
      </c>
      <c r="O681" s="81">
        <v>0.1004961129308103</v>
      </c>
      <c r="P681" s="86">
        <v>0.47426728228402182</v>
      </c>
      <c r="Q681" s="81">
        <v>0.18528198372104315</v>
      </c>
      <c r="R681" s="81">
        <v>7.066087220587465E-2</v>
      </c>
    </row>
    <row r="682" spans="1:19">
      <c r="B682" s="45"/>
      <c r="C682" s="45"/>
      <c r="D682" s="45"/>
      <c r="E682" s="45"/>
      <c r="F682" s="97"/>
      <c r="G682" s="97"/>
      <c r="H682" s="77"/>
      <c r="I682" s="77"/>
      <c r="J682" s="77"/>
      <c r="K682" s="45"/>
      <c r="L682" s="46"/>
      <c r="M682" s="81"/>
      <c r="N682" s="81"/>
      <c r="O682" s="81"/>
      <c r="P682" s="81"/>
      <c r="Q682" s="81"/>
      <c r="R682" s="81"/>
    </row>
    <row r="683" spans="1:19">
      <c r="A683" s="36" t="s">
        <v>1653</v>
      </c>
      <c r="B683" s="45"/>
      <c r="C683" s="45"/>
      <c r="D683" s="45"/>
      <c r="E683" s="45"/>
      <c r="F683" s="45"/>
      <c r="G683" s="92"/>
      <c r="H683" s="93"/>
      <c r="I683" s="92"/>
      <c r="J683" s="92"/>
      <c r="K683" s="92"/>
      <c r="L683" s="46"/>
      <c r="M683" s="92"/>
      <c r="N683" s="93"/>
      <c r="O683" s="92"/>
      <c r="P683" s="93"/>
      <c r="Q683" s="92"/>
      <c r="R683" s="93"/>
      <c r="S683" s="94"/>
    </row>
    <row r="684" spans="1:19">
      <c r="B684" s="45"/>
      <c r="C684" s="45"/>
      <c r="D684" s="45"/>
      <c r="E684" s="45"/>
      <c r="F684" s="47" t="s">
        <v>1120</v>
      </c>
      <c r="G684" s="95"/>
      <c r="H684" s="47" t="s">
        <v>1121</v>
      </c>
      <c r="I684" s="45"/>
      <c r="J684" s="48"/>
      <c r="K684" s="45"/>
      <c r="L684" s="46"/>
      <c r="M684" s="47" t="s">
        <v>1122</v>
      </c>
      <c r="N684" s="45"/>
      <c r="O684" s="45"/>
      <c r="P684" s="45"/>
      <c r="Q684" s="45"/>
      <c r="R684" s="48"/>
    </row>
    <row r="685" spans="1:19">
      <c r="A685" s="49" t="s">
        <v>1123</v>
      </c>
      <c r="B685" s="50" t="s">
        <v>1124</v>
      </c>
      <c r="C685" s="50" t="s">
        <v>1125</v>
      </c>
      <c r="D685" s="50" t="s">
        <v>1126</v>
      </c>
      <c r="E685" s="50" t="s">
        <v>1127</v>
      </c>
      <c r="F685" s="51" t="s">
        <v>1128</v>
      </c>
      <c r="G685" s="52" t="s">
        <v>147</v>
      </c>
      <c r="H685" s="53" t="s">
        <v>1129</v>
      </c>
      <c r="I685" s="54" t="s">
        <v>1128</v>
      </c>
      <c r="J685" s="55" t="s">
        <v>147</v>
      </c>
      <c r="K685" s="57" t="s">
        <v>1130</v>
      </c>
      <c r="L685" s="57" t="s">
        <v>1131</v>
      </c>
      <c r="M685" s="58" t="s">
        <v>1132</v>
      </c>
      <c r="N685" s="59" t="s">
        <v>717</v>
      </c>
      <c r="O685" s="59" t="s">
        <v>1133</v>
      </c>
      <c r="P685" s="59" t="s">
        <v>1134</v>
      </c>
      <c r="Q685" s="59" t="s">
        <v>1135</v>
      </c>
      <c r="R685" s="60" t="s">
        <v>1136</v>
      </c>
    </row>
    <row r="686" spans="1:19">
      <c r="A686" s="61" t="s">
        <v>1654</v>
      </c>
      <c r="B686" s="62">
        <v>9490</v>
      </c>
      <c r="C686" s="62">
        <v>246</v>
      </c>
      <c r="D686" s="62">
        <v>20</v>
      </c>
      <c r="E686" s="62">
        <v>9470</v>
      </c>
      <c r="F686" s="96">
        <v>2.0369999999999997E-3</v>
      </c>
      <c r="G686" s="96">
        <v>1.915E-3</v>
      </c>
      <c r="H686" s="66">
        <v>9.9500000000000005E-2</v>
      </c>
      <c r="I686" s="66">
        <v>8.3699999999999997E-2</v>
      </c>
      <c r="J686" s="66">
        <v>8.6499999999999994E-2</v>
      </c>
      <c r="K686" s="62" t="s">
        <v>1132</v>
      </c>
      <c r="L686" s="102"/>
      <c r="M686" s="71">
        <v>0.28967206864512934</v>
      </c>
      <c r="N686" s="72">
        <v>0.13206501231217219</v>
      </c>
      <c r="O686" s="72">
        <v>0.28067272724695086</v>
      </c>
      <c r="P686" s="72">
        <v>0.17487008361027323</v>
      </c>
      <c r="Q686" s="72">
        <v>8.3517715636002868E-2</v>
      </c>
      <c r="R686" s="72">
        <v>3.9202392549471519E-2</v>
      </c>
      <c r="S686" s="37" t="s">
        <v>1655</v>
      </c>
    </row>
    <row r="687" spans="1:19">
      <c r="A687" s="37" t="s">
        <v>1656</v>
      </c>
      <c r="B687" s="45">
        <v>460</v>
      </c>
      <c r="C687" s="45">
        <v>10</v>
      </c>
      <c r="D687" s="45">
        <v>8</v>
      </c>
      <c r="E687" s="45">
        <v>452</v>
      </c>
      <c r="F687" s="97">
        <v>1.217E-2</v>
      </c>
      <c r="G687" s="97">
        <v>1.0034E-2</v>
      </c>
      <c r="H687" s="77">
        <v>0.38700000000000001</v>
      </c>
      <c r="I687" s="77">
        <v>0.48349999999999999</v>
      </c>
      <c r="J687" s="77">
        <v>0.35909999999999997</v>
      </c>
      <c r="K687" s="45" t="s">
        <v>1132</v>
      </c>
      <c r="L687" s="46"/>
      <c r="M687" s="86">
        <v>0.30493994701684052</v>
      </c>
      <c r="N687" s="81">
        <v>0.105210183199341</v>
      </c>
      <c r="O687" s="81">
        <v>0.16157623814471622</v>
      </c>
      <c r="P687" s="81">
        <v>0.11670053154627162</v>
      </c>
      <c r="Q687" s="81">
        <v>3.9882589741309232E-2</v>
      </c>
      <c r="R687" s="81">
        <v>0.27169051035152142</v>
      </c>
    </row>
    <row r="688" spans="1:19">
      <c r="A688" s="37" t="s">
        <v>1657</v>
      </c>
      <c r="B688" s="45">
        <v>349</v>
      </c>
      <c r="C688" s="45">
        <v>7</v>
      </c>
      <c r="D688" s="45">
        <v>8</v>
      </c>
      <c r="E688" s="45">
        <v>341</v>
      </c>
      <c r="F688" s="97">
        <v>1.8307E-2</v>
      </c>
      <c r="G688" s="97">
        <v>1.6104E-2</v>
      </c>
      <c r="H688" s="77">
        <v>0.37119999999999997</v>
      </c>
      <c r="I688" s="77">
        <v>0.40100000000000002</v>
      </c>
      <c r="J688" s="77">
        <v>0.71350000000000002</v>
      </c>
      <c r="K688" s="45" t="s">
        <v>1132</v>
      </c>
      <c r="L688" s="46"/>
      <c r="M688" s="86">
        <v>0.38184281115773655</v>
      </c>
      <c r="N688" s="81">
        <v>0.23546676696869867</v>
      </c>
      <c r="O688" s="81">
        <v>0.13104736026330877</v>
      </c>
      <c r="P688" s="81">
        <v>0.12774227870512936</v>
      </c>
      <c r="Q688" s="81">
        <v>7.8435247078093004E-2</v>
      </c>
      <c r="R688" s="81">
        <v>4.5465535827033859E-2</v>
      </c>
    </row>
    <row r="689" spans="1:18">
      <c r="A689" s="37" t="s">
        <v>1658</v>
      </c>
      <c r="B689" s="45">
        <v>360</v>
      </c>
      <c r="C689" s="45">
        <v>9</v>
      </c>
      <c r="D689" s="45">
        <v>0</v>
      </c>
      <c r="E689" s="45">
        <v>360</v>
      </c>
      <c r="F689" s="97">
        <v>1.1000000000000001E-3</v>
      </c>
      <c r="G689" s="97">
        <v>3.0000000000000001E-6</v>
      </c>
      <c r="H689" s="77">
        <v>0.1113</v>
      </c>
      <c r="I689" s="77">
        <v>6.7000000000000004E-2</v>
      </c>
      <c r="J689" s="77">
        <v>1E-4</v>
      </c>
      <c r="K689" s="45" t="s">
        <v>1184</v>
      </c>
      <c r="L689" s="46">
        <v>1.7046061466926403</v>
      </c>
      <c r="M689" s="81">
        <v>0.17399653350327052</v>
      </c>
      <c r="N689" s="86">
        <v>0.40802908146618733</v>
      </c>
      <c r="O689" s="81">
        <v>0.12727771737307764</v>
      </c>
      <c r="P689" s="81">
        <v>8.4016016221120274E-2</v>
      </c>
      <c r="Q689" s="81">
        <v>0.14943010235955628</v>
      </c>
      <c r="R689" s="81">
        <v>5.7250549076788129E-2</v>
      </c>
    </row>
    <row r="690" spans="1:18">
      <c r="A690" s="37" t="s">
        <v>1659</v>
      </c>
      <c r="B690" s="45">
        <v>868</v>
      </c>
      <c r="C690" s="45">
        <v>22</v>
      </c>
      <c r="D690" s="45">
        <v>0</v>
      </c>
      <c r="E690" s="45">
        <v>868</v>
      </c>
      <c r="F690" s="97">
        <v>1.9999999999999999E-6</v>
      </c>
      <c r="G690" s="97">
        <v>1.9999999999999999E-6</v>
      </c>
      <c r="H690" s="77">
        <v>4.5999999999999999E-3</v>
      </c>
      <c r="I690" s="77">
        <v>1E-4</v>
      </c>
      <c r="J690" s="77">
        <v>1E-4</v>
      </c>
      <c r="K690" s="45" t="s">
        <v>1132</v>
      </c>
      <c r="L690" s="46"/>
      <c r="M690" s="86">
        <v>0.36950326301141045</v>
      </c>
      <c r="N690" s="81">
        <v>0.15110599482282647</v>
      </c>
      <c r="O690" s="81">
        <v>0.21727037441815905</v>
      </c>
      <c r="P690" s="81">
        <v>0.16605341986949612</v>
      </c>
      <c r="Q690" s="81">
        <v>6.9142644891613508E-2</v>
      </c>
      <c r="R690" s="81">
        <v>2.6924302986494418E-2</v>
      </c>
    </row>
    <row r="691" spans="1:18" ht="18">
      <c r="A691" s="37" t="s">
        <v>1660</v>
      </c>
      <c r="B691" s="45">
        <v>849</v>
      </c>
      <c r="C691" s="45">
        <v>20</v>
      </c>
      <c r="D691" s="45">
        <v>0</v>
      </c>
      <c r="E691" s="45">
        <v>849</v>
      </c>
      <c r="F691" s="97">
        <v>2.6194999999999999E-3</v>
      </c>
      <c r="G691" s="97">
        <v>2.758E-3</v>
      </c>
      <c r="H691" s="77">
        <v>0.16420000000000001</v>
      </c>
      <c r="I691" s="77">
        <v>5.6800000000000003E-2</v>
      </c>
      <c r="J691" s="77">
        <v>0.17119999999999999</v>
      </c>
      <c r="K691" s="88" t="s">
        <v>1155</v>
      </c>
      <c r="L691" s="84">
        <v>4.0080480599845032</v>
      </c>
      <c r="M691" s="81">
        <v>6.7368051511682472E-2</v>
      </c>
      <c r="N691" s="81">
        <v>2.5831428832227967E-2</v>
      </c>
      <c r="O691" s="81">
        <v>0.15962701256430481</v>
      </c>
      <c r="P691" s="86">
        <v>0.49979345463712627</v>
      </c>
      <c r="Q691" s="81">
        <v>0.17643239582467971</v>
      </c>
      <c r="R691" s="81">
        <v>7.0947656629978872E-2</v>
      </c>
    </row>
    <row r="692" spans="1:18">
      <c r="A692" s="37" t="s">
        <v>1661</v>
      </c>
      <c r="B692" s="45">
        <v>844</v>
      </c>
      <c r="C692" s="45">
        <v>20</v>
      </c>
      <c r="D692" s="45">
        <v>3</v>
      </c>
      <c r="E692" s="45">
        <v>841</v>
      </c>
      <c r="F692" s="97">
        <v>1.4250000000000001E-3</v>
      </c>
      <c r="G692" s="97">
        <v>1.6800000000000001E-3</v>
      </c>
      <c r="H692" s="77">
        <v>0.13450000000000001</v>
      </c>
      <c r="I692" s="77">
        <v>5.8000000000000003E-2</v>
      </c>
      <c r="J692" s="77">
        <v>6.8900000000000003E-2</v>
      </c>
      <c r="K692" s="45" t="s">
        <v>1178</v>
      </c>
      <c r="L692" s="46">
        <v>1.5362532756080327</v>
      </c>
      <c r="M692" s="81">
        <v>0.18279539477850579</v>
      </c>
      <c r="N692" s="81">
        <v>0.10085774955407141</v>
      </c>
      <c r="O692" s="86">
        <v>0.39405642268484053</v>
      </c>
      <c r="P692" s="81">
        <v>0.15116502242699012</v>
      </c>
      <c r="Q692" s="81">
        <v>9.4854976233049532E-2</v>
      </c>
      <c r="R692" s="81">
        <v>7.6270434322542657E-2</v>
      </c>
    </row>
    <row r="693" spans="1:18">
      <c r="A693" s="37" t="s">
        <v>1662</v>
      </c>
      <c r="B693" s="45">
        <v>204</v>
      </c>
      <c r="C693" s="45">
        <v>8</v>
      </c>
      <c r="D693" s="45">
        <v>0</v>
      </c>
      <c r="E693" s="45">
        <v>204</v>
      </c>
      <c r="F693" s="97">
        <v>2.4999999999999998E-6</v>
      </c>
      <c r="G693" s="97">
        <v>9.9999999999999995E-7</v>
      </c>
      <c r="H693" s="77">
        <v>2.63E-2</v>
      </c>
      <c r="I693" s="77">
        <v>1E-4</v>
      </c>
      <c r="J693" s="77">
        <v>1E-4</v>
      </c>
      <c r="K693" s="45" t="s">
        <v>1132</v>
      </c>
      <c r="L693" s="46"/>
      <c r="M693" s="86">
        <v>0.40259917945986268</v>
      </c>
      <c r="N693" s="81">
        <v>0.12948766677218679</v>
      </c>
      <c r="O693" s="81">
        <v>0.21468238124703379</v>
      </c>
      <c r="P693" s="81">
        <v>0.17721268817850047</v>
      </c>
      <c r="Q693" s="81">
        <v>5.6929250694246661E-2</v>
      </c>
      <c r="R693" s="81">
        <v>1.9088833648169701E-2</v>
      </c>
    </row>
    <row r="694" spans="1:18">
      <c r="A694" s="37" t="s">
        <v>1663</v>
      </c>
      <c r="B694" s="45">
        <v>154</v>
      </c>
      <c r="C694" s="45">
        <v>3</v>
      </c>
      <c r="D694" s="45">
        <v>0</v>
      </c>
      <c r="E694" s="45">
        <v>154</v>
      </c>
      <c r="F694" s="97">
        <v>2.4999999999999998E-6</v>
      </c>
      <c r="G694" s="97">
        <v>9.9999999999999995E-7</v>
      </c>
      <c r="H694" s="77">
        <v>1E-4</v>
      </c>
      <c r="I694" s="77">
        <v>1E-4</v>
      </c>
      <c r="J694" s="77">
        <v>1E-4</v>
      </c>
      <c r="K694" s="45" t="s">
        <v>1132</v>
      </c>
      <c r="L694" s="46"/>
      <c r="M694" s="86">
        <v>0.51372361031786051</v>
      </c>
      <c r="N694" s="81">
        <v>0.14505121073737209</v>
      </c>
      <c r="O694" s="81">
        <v>0.14505121073737209</v>
      </c>
      <c r="P694" s="81">
        <v>0.14505121073737209</v>
      </c>
      <c r="Q694" s="81">
        <v>4.0195438708871566E-2</v>
      </c>
      <c r="R694" s="81">
        <v>1.0927318761151425E-2</v>
      </c>
    </row>
    <row r="695" spans="1:18">
      <c r="A695" s="37" t="s">
        <v>1664</v>
      </c>
      <c r="B695" s="45">
        <v>351</v>
      </c>
      <c r="C695" s="45">
        <v>8</v>
      </c>
      <c r="D695" s="45">
        <v>0</v>
      </c>
      <c r="E695" s="45">
        <v>351</v>
      </c>
      <c r="F695" s="97">
        <v>4.5000000000000001E-6</v>
      </c>
      <c r="G695" s="97">
        <v>3.0000000000000001E-6</v>
      </c>
      <c r="H695" s="77">
        <v>5.5999999999999999E-3</v>
      </c>
      <c r="I695" s="77">
        <v>1E-4</v>
      </c>
      <c r="J695" s="77">
        <v>1E-4</v>
      </c>
      <c r="K695" s="45" t="s">
        <v>1132</v>
      </c>
      <c r="L695" s="46"/>
      <c r="M695" s="86">
        <v>0.41530510916019536</v>
      </c>
      <c r="N695" s="81">
        <v>0.14966699479459136</v>
      </c>
      <c r="O695" s="81">
        <v>0.18954278766511765</v>
      </c>
      <c r="P695" s="81">
        <v>0.16494478663781151</v>
      </c>
      <c r="Q695" s="81">
        <v>6.0141085590566898E-2</v>
      </c>
      <c r="R695" s="81">
        <v>2.0399236151717352E-2</v>
      </c>
    </row>
    <row r="696" spans="1:18">
      <c r="A696" s="37" t="s">
        <v>1665</v>
      </c>
      <c r="B696" s="45">
        <v>351</v>
      </c>
      <c r="C696" s="45">
        <v>8</v>
      </c>
      <c r="D696" s="45">
        <v>0</v>
      </c>
      <c r="E696" s="45">
        <v>351</v>
      </c>
      <c r="F696" s="97">
        <v>3.2680000000000001E-3</v>
      </c>
      <c r="G696" s="97">
        <v>1.9999999999999999E-6</v>
      </c>
      <c r="H696" s="77">
        <v>4.4999999999999998E-2</v>
      </c>
      <c r="I696" s="77">
        <v>0.13109999999999999</v>
      </c>
      <c r="J696" s="77">
        <v>1E-4</v>
      </c>
      <c r="K696" s="45" t="s">
        <v>1132</v>
      </c>
      <c r="L696" s="46"/>
      <c r="M696" s="86">
        <v>0.28151906523336151</v>
      </c>
      <c r="N696" s="81">
        <v>0.17921326319136907</v>
      </c>
      <c r="O696" s="81">
        <v>0.11607604203789812</v>
      </c>
      <c r="P696" s="81">
        <v>0.24054026826582611</v>
      </c>
      <c r="Q696" s="81">
        <v>0.13308565561930441</v>
      </c>
      <c r="R696" s="81">
        <v>4.956570565224086E-2</v>
      </c>
    </row>
    <row r="697" spans="1:18">
      <c r="A697" s="37" t="s">
        <v>1666</v>
      </c>
      <c r="B697" s="45">
        <v>81</v>
      </c>
      <c r="C697" s="45">
        <v>3</v>
      </c>
      <c r="D697" s="45">
        <v>0</v>
      </c>
      <c r="E697" s="45">
        <v>81</v>
      </c>
      <c r="F697" s="97">
        <v>9.9999999999999995E-7</v>
      </c>
      <c r="G697" s="97">
        <v>9.9999999999999995E-7</v>
      </c>
      <c r="H697" s="77">
        <v>1E-4</v>
      </c>
      <c r="I697" s="77">
        <v>1E-4</v>
      </c>
      <c r="J697" s="81">
        <v>0.36130000000000001</v>
      </c>
      <c r="K697" s="45" t="s">
        <v>1132</v>
      </c>
      <c r="L697" s="46"/>
      <c r="M697" s="86">
        <v>0.60738131008998375</v>
      </c>
      <c r="N697" s="81">
        <v>0.1217565944853165</v>
      </c>
      <c r="O697" s="81">
        <v>0.12175537692546252</v>
      </c>
      <c r="P697" s="81">
        <v>0.12175537692546252</v>
      </c>
      <c r="Q697" s="81">
        <v>2.3174064631362044E-2</v>
      </c>
      <c r="R697" s="81">
        <v>4.1772769424124551E-3</v>
      </c>
    </row>
    <row r="698" spans="1:18">
      <c r="A698" s="37" t="s">
        <v>1667</v>
      </c>
      <c r="B698" s="45">
        <v>81</v>
      </c>
      <c r="C698" s="45">
        <v>3</v>
      </c>
      <c r="D698" s="45">
        <v>0</v>
      </c>
      <c r="E698" s="45">
        <v>81</v>
      </c>
      <c r="F698" s="97">
        <v>1.15E-5</v>
      </c>
      <c r="G698" s="97">
        <v>1.7E-5</v>
      </c>
      <c r="H698" s="77">
        <v>6.7000000000000002E-3</v>
      </c>
      <c r="I698" s="77">
        <v>1E-4</v>
      </c>
      <c r="J698" s="77">
        <v>1E-4</v>
      </c>
      <c r="K698" s="45" t="s">
        <v>1132</v>
      </c>
      <c r="L698" s="46"/>
      <c r="M698" s="86">
        <v>0.545865451676812</v>
      </c>
      <c r="N698" s="81">
        <v>0.13037979129275809</v>
      </c>
      <c r="O698" s="81">
        <v>0.15918891836603752</v>
      </c>
      <c r="P698" s="81">
        <v>0.12880590549478541</v>
      </c>
      <c r="Q698" s="81">
        <v>3.0298417626953331E-2</v>
      </c>
      <c r="R698" s="81">
        <v>5.4615155426538907E-3</v>
      </c>
    </row>
    <row r="699" spans="1:18">
      <c r="A699" s="37" t="s">
        <v>1668</v>
      </c>
      <c r="B699" s="45">
        <v>617</v>
      </c>
      <c r="C699" s="45">
        <v>14</v>
      </c>
      <c r="D699" s="45">
        <v>0</v>
      </c>
      <c r="E699" s="45">
        <v>617</v>
      </c>
      <c r="F699" s="97">
        <v>2.4999999999999998E-6</v>
      </c>
      <c r="G699" s="97">
        <v>7.8299999999999995E-4</v>
      </c>
      <c r="H699" s="77">
        <v>1.52E-2</v>
      </c>
      <c r="I699" s="77">
        <v>1E-4</v>
      </c>
      <c r="J699" s="77">
        <v>3.9300000000000002E-2</v>
      </c>
      <c r="K699" s="45" t="s">
        <v>1132</v>
      </c>
      <c r="L699" s="46"/>
      <c r="M699" s="86">
        <v>0.35847415058334259</v>
      </c>
      <c r="N699" s="81">
        <v>0.17588941388762655</v>
      </c>
      <c r="O699" s="81">
        <v>0.12457606178273033</v>
      </c>
      <c r="P699" s="81">
        <v>0.20961918240601782</v>
      </c>
      <c r="Q699" s="81">
        <v>9.4599910681579219E-2</v>
      </c>
      <c r="R699" s="81">
        <v>3.6841280658703547E-2</v>
      </c>
    </row>
    <row r="700" spans="1:18">
      <c r="A700" s="37" t="s">
        <v>1669</v>
      </c>
      <c r="B700" s="45">
        <v>505</v>
      </c>
      <c r="C700" s="45">
        <v>14</v>
      </c>
      <c r="D700" s="45">
        <v>0</v>
      </c>
      <c r="E700" s="45">
        <v>505</v>
      </c>
      <c r="F700" s="97">
        <v>3.9999999999999998E-6</v>
      </c>
      <c r="G700" s="97">
        <v>7.4399999999999998E-4</v>
      </c>
      <c r="H700" s="77">
        <v>1.12E-2</v>
      </c>
      <c r="I700" s="77">
        <v>1E-4</v>
      </c>
      <c r="J700" s="77">
        <v>3.8E-3</v>
      </c>
      <c r="K700" s="45" t="s">
        <v>1132</v>
      </c>
      <c r="L700" s="46"/>
      <c r="M700" s="86">
        <v>0.28838284943096443</v>
      </c>
      <c r="N700" s="81">
        <v>0.19238897405507377</v>
      </c>
      <c r="O700" s="81">
        <v>0.24703356774191276</v>
      </c>
      <c r="P700" s="81">
        <v>0.14764285701250718</v>
      </c>
      <c r="Q700" s="81">
        <v>9.2393282993179018E-2</v>
      </c>
      <c r="R700" s="81">
        <v>3.2158468766362802E-2</v>
      </c>
    </row>
    <row r="701" spans="1:18" ht="18">
      <c r="A701" s="37" t="s">
        <v>1670</v>
      </c>
      <c r="B701" s="45">
        <v>501</v>
      </c>
      <c r="C701" s="45">
        <v>14</v>
      </c>
      <c r="D701" s="45">
        <v>0</v>
      </c>
      <c r="E701" s="45">
        <v>501</v>
      </c>
      <c r="F701" s="97">
        <v>5.8250000000000001E-4</v>
      </c>
      <c r="G701" s="97">
        <v>3.9999999999999998E-6</v>
      </c>
      <c r="H701" s="77">
        <v>1E-4</v>
      </c>
      <c r="I701" s="77">
        <v>5.1299999999999998E-2</v>
      </c>
      <c r="J701" s="77">
        <v>1E-4</v>
      </c>
      <c r="K701" s="90" t="s">
        <v>1161</v>
      </c>
      <c r="L701" s="84">
        <v>3.6312261968068924</v>
      </c>
      <c r="M701" s="81">
        <v>8.402387321945555E-2</v>
      </c>
      <c r="N701" s="81">
        <v>3.2560309996367359E-2</v>
      </c>
      <c r="O701" s="81">
        <v>0.13130857161641349</v>
      </c>
      <c r="P701" s="86">
        <v>0.51631346010410473</v>
      </c>
      <c r="Q701" s="81">
        <v>0.17603993383096425</v>
      </c>
      <c r="R701" s="81">
        <v>5.9753851232694513E-2</v>
      </c>
    </row>
    <row r="702" spans="1:18">
      <c r="A702" s="37" t="s">
        <v>1671</v>
      </c>
      <c r="B702" s="45">
        <v>382</v>
      </c>
      <c r="C702" s="45">
        <v>12</v>
      </c>
      <c r="D702" s="45">
        <v>0</v>
      </c>
      <c r="E702" s="45">
        <v>382</v>
      </c>
      <c r="F702" s="97">
        <v>1.9999999999999999E-6</v>
      </c>
      <c r="G702" s="97">
        <v>1.9999999999999999E-6</v>
      </c>
      <c r="H702" s="77">
        <v>1E-4</v>
      </c>
      <c r="I702" s="77">
        <v>1E-4</v>
      </c>
      <c r="J702" s="77">
        <v>1E-4</v>
      </c>
      <c r="K702" s="45" t="s">
        <v>1132</v>
      </c>
      <c r="L702" s="46"/>
      <c r="M702" s="86">
        <v>0.46489514333738613</v>
      </c>
      <c r="N702" s="81">
        <v>0.15545526739553306</v>
      </c>
      <c r="O702" s="81">
        <v>0.15545526739553306</v>
      </c>
      <c r="P702" s="81">
        <v>0.15545526739553306</v>
      </c>
      <c r="Q702" s="81">
        <v>5.166954834324336E-2</v>
      </c>
      <c r="R702" s="81">
        <v>1.706950613277123E-2</v>
      </c>
    </row>
    <row r="703" spans="1:18">
      <c r="A703" s="37" t="s">
        <v>1672</v>
      </c>
      <c r="B703" s="45">
        <v>392</v>
      </c>
      <c r="C703" s="45">
        <v>13</v>
      </c>
      <c r="D703" s="45">
        <v>0</v>
      </c>
      <c r="E703" s="45">
        <v>392</v>
      </c>
      <c r="F703" s="97">
        <v>1.0675000000000001E-3</v>
      </c>
      <c r="G703" s="97">
        <v>1.1980000000000001E-3</v>
      </c>
      <c r="H703" s="77">
        <v>0.1065</v>
      </c>
      <c r="I703" s="77">
        <v>4.8099999999999997E-2</v>
      </c>
      <c r="J703" s="77">
        <v>9.7500000000000003E-2</v>
      </c>
      <c r="K703" s="45" t="s">
        <v>1132</v>
      </c>
      <c r="L703" s="46"/>
      <c r="M703" s="86">
        <v>0.37168764411473759</v>
      </c>
      <c r="N703" s="81">
        <v>0.12463236830537347</v>
      </c>
      <c r="O703" s="81">
        <v>0.23115104015764679</v>
      </c>
      <c r="P703" s="81">
        <v>0.16939518370987508</v>
      </c>
      <c r="Q703" s="81">
        <v>5.6627463484502712E-2</v>
      </c>
      <c r="R703" s="81">
        <v>4.6506300227864332E-2</v>
      </c>
    </row>
    <row r="704" spans="1:18" ht="18">
      <c r="A704" s="37" t="s">
        <v>1673</v>
      </c>
      <c r="B704" s="45">
        <v>247</v>
      </c>
      <c r="C704" s="45">
        <v>9</v>
      </c>
      <c r="D704" s="45">
        <v>0</v>
      </c>
      <c r="E704" s="45">
        <v>247</v>
      </c>
      <c r="F704" s="97">
        <v>4.9999999999999998E-7</v>
      </c>
      <c r="G704" s="97">
        <v>1.9170000000000001E-3</v>
      </c>
      <c r="H704" s="77">
        <v>1E-4</v>
      </c>
      <c r="I704" s="77">
        <v>1E-4</v>
      </c>
      <c r="J704" s="77">
        <v>9.9400000000000002E-2</v>
      </c>
      <c r="K704" s="83" t="s">
        <v>1139</v>
      </c>
      <c r="L704" s="46">
        <v>1.9304263083345177</v>
      </c>
      <c r="M704" s="81">
        <v>0.15098258629582667</v>
      </c>
      <c r="N704" s="86">
        <v>0.39638171026115848</v>
      </c>
      <c r="O704" s="81">
        <v>0.2389194968167821</v>
      </c>
      <c r="P704" s="81">
        <v>5.1652864909829024E-2</v>
      </c>
      <c r="Q704" s="81">
        <v>0.12379440969236256</v>
      </c>
      <c r="R704" s="81">
        <v>3.8268932024041032E-2</v>
      </c>
    </row>
    <row r="705" spans="1:19">
      <c r="A705" s="37" t="s">
        <v>1674</v>
      </c>
      <c r="B705" s="45">
        <v>226</v>
      </c>
      <c r="C705" s="45">
        <v>9</v>
      </c>
      <c r="D705" s="45">
        <v>0</v>
      </c>
      <c r="E705" s="45">
        <v>226</v>
      </c>
      <c r="F705" s="97">
        <v>0</v>
      </c>
      <c r="G705" s="97">
        <v>9.9999999999999995E-7</v>
      </c>
      <c r="H705" s="77">
        <v>6.7500000000000004E-2</v>
      </c>
      <c r="I705" s="77">
        <v>1E-4</v>
      </c>
      <c r="J705" s="77">
        <v>0.4264</v>
      </c>
      <c r="K705" s="45" t="s">
        <v>1132</v>
      </c>
      <c r="L705" s="46"/>
      <c r="M705" s="86">
        <v>0.43836543205452466</v>
      </c>
      <c r="N705" s="81">
        <v>0.13609272335920439</v>
      </c>
      <c r="O705" s="81">
        <v>0.17730748749259084</v>
      </c>
      <c r="P705" s="81">
        <v>0.17729418992968698</v>
      </c>
      <c r="Q705" s="81">
        <v>5.4423300269511976E-2</v>
      </c>
      <c r="R705" s="81">
        <v>1.6516866894481144E-2</v>
      </c>
    </row>
    <row r="706" spans="1:19">
      <c r="A706" s="37" t="s">
        <v>1675</v>
      </c>
      <c r="B706" s="45">
        <v>119</v>
      </c>
      <c r="C706" s="45">
        <v>2</v>
      </c>
      <c r="D706" s="45">
        <v>0</v>
      </c>
      <c r="E706" s="45">
        <v>119</v>
      </c>
      <c r="F706" s="97">
        <v>5.0000000000000004E-6</v>
      </c>
      <c r="G706" s="97">
        <v>1.9999999999999999E-6</v>
      </c>
      <c r="H706" s="77">
        <v>1E-4</v>
      </c>
      <c r="I706" s="77">
        <v>1E-4</v>
      </c>
      <c r="J706" s="77">
        <v>1E-4</v>
      </c>
      <c r="K706" s="45" t="s">
        <v>1132</v>
      </c>
      <c r="L706" s="46"/>
      <c r="M706" s="86">
        <v>0.5414804193589221</v>
      </c>
      <c r="N706" s="81">
        <v>0.13855544939585329</v>
      </c>
      <c r="O706" s="81">
        <v>0.13855544939585329</v>
      </c>
      <c r="P706" s="81">
        <v>0.13855544939585329</v>
      </c>
      <c r="Q706" s="81">
        <v>3.450049157380651E-2</v>
      </c>
      <c r="R706" s="81">
        <v>8.3527408797114157E-3</v>
      </c>
    </row>
    <row r="707" spans="1:19">
      <c r="A707" s="37" t="s">
        <v>1676</v>
      </c>
      <c r="B707" s="45">
        <v>118</v>
      </c>
      <c r="C707" s="45">
        <v>3</v>
      </c>
      <c r="D707" s="45">
        <v>0</v>
      </c>
      <c r="E707" s="45">
        <v>118</v>
      </c>
      <c r="F707" s="97">
        <v>1.9999999999999999E-6</v>
      </c>
      <c r="G707" s="97">
        <v>5.0000000000000004E-6</v>
      </c>
      <c r="H707" s="77">
        <v>1E-4</v>
      </c>
      <c r="I707" s="77">
        <v>1.0550999999999999</v>
      </c>
      <c r="J707" s="77">
        <v>1E-4</v>
      </c>
      <c r="K707" s="45" t="s">
        <v>1132</v>
      </c>
      <c r="L707" s="46"/>
      <c r="M707" s="86">
        <v>0.5425775777104116</v>
      </c>
      <c r="N707" s="81">
        <v>0.13829656243563626</v>
      </c>
      <c r="O707" s="81">
        <v>0.13829656243563626</v>
      </c>
      <c r="P707" s="81">
        <v>0.13828052096481819</v>
      </c>
      <c r="Q707" s="81">
        <v>3.4286233844306305E-2</v>
      </c>
      <c r="R707" s="81">
        <v>8.2625426091914641E-3</v>
      </c>
    </row>
    <row r="708" spans="1:19">
      <c r="A708" s="37" t="s">
        <v>1677</v>
      </c>
      <c r="B708" s="45">
        <v>118</v>
      </c>
      <c r="C708" s="45">
        <v>3</v>
      </c>
      <c r="D708" s="45">
        <v>0</v>
      </c>
      <c r="E708" s="45">
        <v>118</v>
      </c>
      <c r="F708" s="97">
        <v>3.0149999999999999E-3</v>
      </c>
      <c r="G708" s="97">
        <v>1.9999999999999999E-6</v>
      </c>
      <c r="H708" s="77">
        <v>0.29360000000000003</v>
      </c>
      <c r="I708" s="77">
        <v>8.4699999999999998E-2</v>
      </c>
      <c r="J708" s="77">
        <v>4.0728</v>
      </c>
      <c r="K708" s="45" t="s">
        <v>1132</v>
      </c>
      <c r="L708" s="46"/>
      <c r="M708" s="86">
        <v>0.46230466458676273</v>
      </c>
      <c r="N708" s="81">
        <v>0.11779330403930161</v>
      </c>
      <c r="O708" s="81">
        <v>0.1271794940778315</v>
      </c>
      <c r="P708" s="81">
        <v>0.21045575222718568</v>
      </c>
      <c r="Q708" s="81">
        <v>5.216897519565189E-2</v>
      </c>
      <c r="R708" s="81">
        <v>3.0097809873266532E-2</v>
      </c>
    </row>
    <row r="709" spans="1:19">
      <c r="A709" s="37" t="s">
        <v>1678</v>
      </c>
      <c r="B709" s="45">
        <v>480</v>
      </c>
      <c r="C709" s="45">
        <v>13</v>
      </c>
      <c r="D709" s="45">
        <v>0</v>
      </c>
      <c r="E709" s="45">
        <v>480</v>
      </c>
      <c r="F709" s="97">
        <v>1.9999999999999999E-6</v>
      </c>
      <c r="G709" s="97">
        <v>1.9999999999999999E-6</v>
      </c>
      <c r="H709" s="77">
        <v>0.02</v>
      </c>
      <c r="I709" s="77">
        <v>1E-4</v>
      </c>
      <c r="J709" s="77">
        <v>1E-4</v>
      </c>
      <c r="K709" s="45" t="s">
        <v>1132</v>
      </c>
      <c r="L709" s="46"/>
      <c r="M709" s="86">
        <v>0.30200712442638933</v>
      </c>
      <c r="N709" s="81">
        <v>0.13534214068029177</v>
      </c>
      <c r="O709" s="81">
        <v>0.27571809470337832</v>
      </c>
      <c r="P709" s="81">
        <v>0.17347629255817651</v>
      </c>
      <c r="Q709" s="81">
        <v>8.1778150596830995E-2</v>
      </c>
      <c r="R709" s="81">
        <v>3.1678197034932964E-2</v>
      </c>
    </row>
    <row r="710" spans="1:19">
      <c r="A710" s="37" t="s">
        <v>1679</v>
      </c>
      <c r="B710" s="45">
        <v>833</v>
      </c>
      <c r="C710" s="45">
        <v>19</v>
      </c>
      <c r="D710" s="45">
        <v>1</v>
      </c>
      <c r="E710" s="45">
        <v>832</v>
      </c>
      <c r="F710" s="97">
        <v>2.0574999999999999E-3</v>
      </c>
      <c r="G710" s="97">
        <v>2.3999999999999998E-3</v>
      </c>
      <c r="H710" s="77">
        <v>4.6800000000000001E-2</v>
      </c>
      <c r="I710" s="77">
        <v>4.24E-2</v>
      </c>
      <c r="J710" s="77">
        <v>5.3100000000000001E-2</v>
      </c>
      <c r="K710" s="45" t="s">
        <v>1132</v>
      </c>
      <c r="L710" s="46"/>
      <c r="M710" s="86">
        <v>0.40825143161820943</v>
      </c>
      <c r="N710" s="81">
        <v>0.14839315345647652</v>
      </c>
      <c r="O710" s="81">
        <v>0.17421866296072408</v>
      </c>
      <c r="P710" s="81">
        <v>0.14781879920014848</v>
      </c>
      <c r="Q710" s="81">
        <v>5.3336951410448502E-2</v>
      </c>
      <c r="R710" s="81">
        <v>6.7981001353993126E-2</v>
      </c>
    </row>
    <row r="711" spans="1:19">
      <c r="B711" s="45"/>
      <c r="C711" s="45"/>
      <c r="D711" s="45"/>
      <c r="E711" s="45"/>
      <c r="F711" s="97"/>
      <c r="G711" s="97"/>
      <c r="H711" s="77"/>
      <c r="I711" s="77"/>
      <c r="J711" s="77"/>
      <c r="K711" s="92"/>
      <c r="L711" s="46"/>
      <c r="M711" s="45"/>
      <c r="N711" s="81"/>
      <c r="O711" s="81"/>
      <c r="P711" s="81"/>
      <c r="Q711" s="81"/>
      <c r="R711" s="81"/>
    </row>
    <row r="712" spans="1:19">
      <c r="A712" s="36" t="s">
        <v>1680</v>
      </c>
      <c r="B712" s="45"/>
      <c r="C712" s="45"/>
      <c r="D712" s="45"/>
      <c r="E712" s="45"/>
      <c r="F712" s="45"/>
      <c r="G712" s="92"/>
      <c r="H712" s="93"/>
      <c r="I712" s="92"/>
      <c r="J712" s="92"/>
      <c r="K712" s="92"/>
      <c r="L712" s="46"/>
      <c r="M712" s="92"/>
      <c r="N712" s="93"/>
      <c r="O712" s="92"/>
      <c r="P712" s="93"/>
      <c r="Q712" s="92"/>
      <c r="R712" s="93"/>
      <c r="S712" s="94"/>
    </row>
    <row r="713" spans="1:19">
      <c r="B713" s="45"/>
      <c r="C713" s="45"/>
      <c r="D713" s="45"/>
      <c r="E713" s="45"/>
      <c r="F713" s="47" t="s">
        <v>1120</v>
      </c>
      <c r="G713" s="95"/>
      <c r="H713" s="47" t="s">
        <v>1121</v>
      </c>
      <c r="I713" s="45"/>
      <c r="J713" s="48"/>
      <c r="K713" s="45"/>
      <c r="L713" s="46"/>
      <c r="M713" s="47" t="s">
        <v>1122</v>
      </c>
      <c r="N713" s="45"/>
      <c r="O713" s="45"/>
      <c r="P713" s="45"/>
      <c r="Q713" s="45"/>
      <c r="R713" s="48"/>
    </row>
    <row r="714" spans="1:19">
      <c r="A714" s="49" t="s">
        <v>1123</v>
      </c>
      <c r="B714" s="50" t="s">
        <v>1124</v>
      </c>
      <c r="C714" s="50" t="s">
        <v>1125</v>
      </c>
      <c r="D714" s="50" t="s">
        <v>1126</v>
      </c>
      <c r="E714" s="50" t="s">
        <v>1127</v>
      </c>
      <c r="F714" s="51" t="s">
        <v>1128</v>
      </c>
      <c r="G714" s="52" t="s">
        <v>147</v>
      </c>
      <c r="H714" s="53" t="s">
        <v>1129</v>
      </c>
      <c r="I714" s="54" t="s">
        <v>1128</v>
      </c>
      <c r="J714" s="55" t="s">
        <v>147</v>
      </c>
      <c r="K714" s="57" t="s">
        <v>1130</v>
      </c>
      <c r="L714" s="57" t="s">
        <v>1131</v>
      </c>
      <c r="M714" s="58" t="s">
        <v>1132</v>
      </c>
      <c r="N714" s="59" t="s">
        <v>717</v>
      </c>
      <c r="O714" s="59" t="s">
        <v>1133</v>
      </c>
      <c r="P714" s="59" t="s">
        <v>1134</v>
      </c>
      <c r="Q714" s="59" t="s">
        <v>1135</v>
      </c>
      <c r="R714" s="60" t="s">
        <v>1136</v>
      </c>
    </row>
    <row r="715" spans="1:19">
      <c r="A715" s="61" t="s">
        <v>1681</v>
      </c>
      <c r="B715" s="98">
        <v>40496</v>
      </c>
      <c r="C715" s="98">
        <v>881</v>
      </c>
      <c r="D715" s="98">
        <v>91</v>
      </c>
      <c r="E715" s="98">
        <v>40405</v>
      </c>
      <c r="F715" s="96">
        <v>2.5845E-3</v>
      </c>
      <c r="G715" s="62">
        <v>2.7780000000000001E-3</v>
      </c>
      <c r="H715" s="62">
        <v>0.11119999999999999</v>
      </c>
      <c r="I715" s="62">
        <v>0.1062</v>
      </c>
      <c r="J715" s="62">
        <v>0.10290000000000001</v>
      </c>
      <c r="K715" s="62" t="s">
        <v>1178</v>
      </c>
      <c r="L715" s="102">
        <v>0.71483595634344965</v>
      </c>
      <c r="M715" s="72">
        <v>0.24607907343833613</v>
      </c>
      <c r="N715" s="72">
        <v>0.14071659444597748</v>
      </c>
      <c r="O715" s="71">
        <v>0.35180283794409173</v>
      </c>
      <c r="P715" s="72">
        <v>0.10511520079875071</v>
      </c>
      <c r="Q715" s="72">
        <v>6.2684067819191766E-2</v>
      </c>
      <c r="R715" s="72">
        <v>9.3602225553652246E-2</v>
      </c>
    </row>
    <row r="716" spans="1:19">
      <c r="A716" s="37" t="s">
        <v>1682</v>
      </c>
      <c r="B716" s="93">
        <v>1024</v>
      </c>
      <c r="C716" s="93">
        <v>23</v>
      </c>
      <c r="D716" s="93">
        <v>3</v>
      </c>
      <c r="E716" s="93">
        <v>1021</v>
      </c>
      <c r="F716" s="97">
        <v>3.5349999999999997E-4</v>
      </c>
      <c r="G716" s="45">
        <v>1.9999999999999999E-6</v>
      </c>
      <c r="H716" s="45">
        <v>3.0700000000000002E-2</v>
      </c>
      <c r="I716" s="45">
        <v>1.7399999999999999E-2</v>
      </c>
      <c r="J716" s="45">
        <v>1E-4</v>
      </c>
      <c r="K716" s="45" t="s">
        <v>1184</v>
      </c>
      <c r="L716" s="46">
        <v>0.33988517779835092</v>
      </c>
      <c r="M716" s="81">
        <v>0.26006315184334761</v>
      </c>
      <c r="N716" s="86">
        <v>0.30823641882947689</v>
      </c>
      <c r="O716" s="81">
        <v>0.11760823777597695</v>
      </c>
      <c r="P716" s="81">
        <v>0.11040021509072012</v>
      </c>
      <c r="Q716" s="81">
        <v>0.12850045724029976</v>
      </c>
      <c r="R716" s="81">
        <v>7.5191519220178596E-2</v>
      </c>
    </row>
    <row r="717" spans="1:19">
      <c r="A717" s="37" t="s">
        <v>1683</v>
      </c>
      <c r="B717" s="93">
        <v>1033</v>
      </c>
      <c r="C717" s="93">
        <v>23</v>
      </c>
      <c r="D717" s="93">
        <v>0</v>
      </c>
      <c r="E717" s="93">
        <v>1033</v>
      </c>
      <c r="F717" s="97">
        <v>5.5750000000000005E-4</v>
      </c>
      <c r="G717" s="45">
        <v>9.0000000000000002E-6</v>
      </c>
      <c r="H717" s="45">
        <v>6.0000000000000001E-3</v>
      </c>
      <c r="I717" s="45">
        <v>9.7999999999999997E-3</v>
      </c>
      <c r="J717" s="45">
        <v>1E-4</v>
      </c>
      <c r="K717" s="45" t="s">
        <v>1132</v>
      </c>
      <c r="L717" s="46"/>
      <c r="M717" s="86">
        <v>0.3661909183914076</v>
      </c>
      <c r="N717" s="81">
        <v>0.15241918715092898</v>
      </c>
      <c r="O717" s="81">
        <v>0.22695131775849575</v>
      </c>
      <c r="P717" s="81">
        <v>0.1361347950926817</v>
      </c>
      <c r="Q717" s="81">
        <v>5.7794306147735543E-2</v>
      </c>
      <c r="R717" s="81">
        <v>6.0509475458750323E-2</v>
      </c>
    </row>
    <row r="718" spans="1:19">
      <c r="A718" s="37" t="s">
        <v>1684</v>
      </c>
      <c r="B718" s="93">
        <v>1025</v>
      </c>
      <c r="C718" s="93">
        <v>23</v>
      </c>
      <c r="D718" s="93">
        <v>0</v>
      </c>
      <c r="E718" s="93">
        <v>1025</v>
      </c>
      <c r="F718" s="97">
        <v>9.5000000000000005E-6</v>
      </c>
      <c r="G718" s="45">
        <v>1.9000000000000001E-5</v>
      </c>
      <c r="H718" s="45">
        <v>1.2999999999999999E-3</v>
      </c>
      <c r="I718" s="45">
        <v>1E-4</v>
      </c>
      <c r="J718" s="45">
        <v>1E-4</v>
      </c>
      <c r="K718" s="45" t="s">
        <v>1178</v>
      </c>
      <c r="L718" s="46">
        <v>0.24701363420899725</v>
      </c>
      <c r="M718" s="81">
        <v>0.24279201290093905</v>
      </c>
      <c r="N718" s="81">
        <v>0.15526177182814246</v>
      </c>
      <c r="O718" s="81">
        <v>0.12542143453761087</v>
      </c>
      <c r="P718" s="81">
        <v>0.12304824852879397</v>
      </c>
      <c r="Q718" s="81">
        <v>7.8767635392092819E-2</v>
      </c>
      <c r="R718" s="86">
        <v>0.27470889681242094</v>
      </c>
      <c r="S718" s="36"/>
    </row>
    <row r="719" spans="1:19">
      <c r="A719" s="37" t="s">
        <v>1685</v>
      </c>
      <c r="B719" s="93">
        <v>305</v>
      </c>
      <c r="C719" s="93">
        <v>6</v>
      </c>
      <c r="D719" s="93">
        <v>0</v>
      </c>
      <c r="E719" s="93">
        <v>305</v>
      </c>
      <c r="F719" s="97">
        <v>2.4999999999999998E-6</v>
      </c>
      <c r="G719" s="45">
        <v>9.9999999999999995E-7</v>
      </c>
      <c r="H719" s="45">
        <v>0.1176</v>
      </c>
      <c r="I719" s="45">
        <v>1E-4</v>
      </c>
      <c r="J719" s="45">
        <v>1E-4</v>
      </c>
      <c r="K719" s="45" t="s">
        <v>1178</v>
      </c>
      <c r="L719" s="84">
        <v>4.6780247077040258</v>
      </c>
      <c r="M719" s="81">
        <v>5.3245145699439222E-2</v>
      </c>
      <c r="N719" s="81">
        <v>4.210527348255888E-2</v>
      </c>
      <c r="O719" s="86">
        <v>0.55220480096705837</v>
      </c>
      <c r="P719" s="81">
        <v>0.1604050203226669</v>
      </c>
      <c r="Q719" s="81">
        <v>0.13482638159621568</v>
      </c>
      <c r="R719" s="81">
        <v>5.7213377932061098E-2</v>
      </c>
    </row>
    <row r="720" spans="1:19">
      <c r="A720" s="37" t="s">
        <v>1686</v>
      </c>
      <c r="B720" s="45">
        <v>290</v>
      </c>
      <c r="C720" s="45">
        <v>7</v>
      </c>
      <c r="D720" s="45">
        <v>0</v>
      </c>
      <c r="E720" s="93">
        <v>290</v>
      </c>
      <c r="F720" s="97">
        <v>9.9999999999999995E-7</v>
      </c>
      <c r="G720" s="45">
        <v>9.9999999999999995E-7</v>
      </c>
      <c r="H720" s="45">
        <v>4.4200000000000003E-2</v>
      </c>
      <c r="I720" s="45">
        <v>1E-4</v>
      </c>
      <c r="J720" s="45">
        <v>1E-4</v>
      </c>
      <c r="K720" s="45" t="s">
        <v>1178</v>
      </c>
      <c r="L720" s="46">
        <v>1.4945479926741427</v>
      </c>
      <c r="M720" s="81">
        <v>0.22467334658305729</v>
      </c>
      <c r="N720" s="81">
        <v>0.10221020752368287</v>
      </c>
      <c r="O720" s="86">
        <v>0.47433866547856762</v>
      </c>
      <c r="P720" s="81">
        <v>0.10358748803869816</v>
      </c>
      <c r="Q720" s="81">
        <v>4.6789598819603317E-2</v>
      </c>
      <c r="R720" s="81">
        <v>4.8400693556390706E-2</v>
      </c>
    </row>
    <row r="721" spans="1:19">
      <c r="A721" s="37" t="s">
        <v>1687</v>
      </c>
      <c r="B721" s="45">
        <v>289</v>
      </c>
      <c r="C721" s="45">
        <v>8</v>
      </c>
      <c r="D721" s="45">
        <v>0</v>
      </c>
      <c r="E721" s="93">
        <v>289</v>
      </c>
      <c r="F721" s="97">
        <v>4.2874999999999996E-3</v>
      </c>
      <c r="G721" s="45">
        <v>5.0699999999999996E-4</v>
      </c>
      <c r="H721" s="45">
        <v>0.13589999999999999</v>
      </c>
      <c r="I721" s="45">
        <v>0.25280000000000002</v>
      </c>
      <c r="J721" s="45">
        <v>1.4800000000000001E-2</v>
      </c>
      <c r="K721" s="45" t="s">
        <v>1132</v>
      </c>
      <c r="L721" s="46"/>
      <c r="M721" s="86">
        <v>0.33088361818428347</v>
      </c>
      <c r="N721" s="81">
        <v>0.27002064400198222</v>
      </c>
      <c r="O721" s="81">
        <v>0.10991522813211183</v>
      </c>
      <c r="P721" s="81">
        <v>0.13853685832906332</v>
      </c>
      <c r="Q721" s="81">
        <v>0.11391767520412605</v>
      </c>
      <c r="R721" s="81">
        <v>3.6725976148433079E-2</v>
      </c>
    </row>
    <row r="722" spans="1:19">
      <c r="A722" s="37" t="s">
        <v>1688</v>
      </c>
      <c r="B722" s="45">
        <v>323</v>
      </c>
      <c r="C722" s="45">
        <v>8</v>
      </c>
      <c r="D722" s="45">
        <v>0</v>
      </c>
      <c r="E722" s="93">
        <v>323</v>
      </c>
      <c r="F722" s="97">
        <v>1.869E-3</v>
      </c>
      <c r="G722" s="45">
        <v>1.31E-3</v>
      </c>
      <c r="H722" s="45">
        <v>0.18720000000000001</v>
      </c>
      <c r="I722" s="45">
        <v>5.8200000000000002E-2</v>
      </c>
      <c r="J722" s="45">
        <v>2.81E-2</v>
      </c>
      <c r="K722" s="45" t="s">
        <v>1178</v>
      </c>
      <c r="L722" s="84">
        <v>3.5243364007283162</v>
      </c>
      <c r="M722" s="81">
        <v>7.8870393639908415E-2</v>
      </c>
      <c r="N722" s="81">
        <v>0.16978299451240839</v>
      </c>
      <c r="O722" s="86">
        <v>0.45942427005548025</v>
      </c>
      <c r="P722" s="81">
        <v>6.0406282761322011E-2</v>
      </c>
      <c r="Q722" s="81">
        <v>0.17494240531756988</v>
      </c>
      <c r="R722" s="81">
        <v>5.6573653713311148E-2</v>
      </c>
    </row>
    <row r="723" spans="1:19">
      <c r="A723" s="37" t="s">
        <v>1689</v>
      </c>
      <c r="B723" s="45">
        <v>1004</v>
      </c>
      <c r="C723" s="45">
        <v>22</v>
      </c>
      <c r="D723" s="45">
        <v>1</v>
      </c>
      <c r="E723" s="93">
        <v>1003</v>
      </c>
      <c r="F723" s="97">
        <v>1.0645000000000001E-3</v>
      </c>
      <c r="G723" s="45">
        <v>1.4829999999999999E-3</v>
      </c>
      <c r="H723" s="45">
        <v>1.4500000000000001E-2</v>
      </c>
      <c r="I723" s="45">
        <v>1.14E-2</v>
      </c>
      <c r="J723" s="45">
        <v>1.3899999999999999E-2</v>
      </c>
      <c r="K723" s="45" t="s">
        <v>1132</v>
      </c>
      <c r="L723" s="46"/>
      <c r="M723" s="86">
        <v>0.43089639815214686</v>
      </c>
      <c r="N723" s="81">
        <v>0.15331718134025291</v>
      </c>
      <c r="O723" s="81">
        <v>0.17036136478095784</v>
      </c>
      <c r="P723" s="81">
        <v>0.1643205110361235</v>
      </c>
      <c r="Q723" s="81">
        <v>5.843983591036514E-2</v>
      </c>
      <c r="R723" s="81">
        <v>2.2664708780153725E-2</v>
      </c>
    </row>
    <row r="724" spans="1:19">
      <c r="A724" s="37" t="s">
        <v>1690</v>
      </c>
      <c r="B724" s="45">
        <v>1043</v>
      </c>
      <c r="C724" s="45">
        <v>20</v>
      </c>
      <c r="D724" s="45">
        <v>0</v>
      </c>
      <c r="E724" s="93">
        <v>1043</v>
      </c>
      <c r="F724" s="97">
        <v>2.4999999999999998E-6</v>
      </c>
      <c r="G724" s="45">
        <v>1.9999999999999999E-6</v>
      </c>
      <c r="H724" s="45">
        <v>3.8999999999999998E-3</v>
      </c>
      <c r="I724" s="45">
        <v>1E-4</v>
      </c>
      <c r="J724" s="45">
        <v>1E-4</v>
      </c>
      <c r="K724" s="45" t="s">
        <v>1132</v>
      </c>
      <c r="L724" s="46"/>
      <c r="M724" s="86">
        <v>0.38147108909226968</v>
      </c>
      <c r="N724" s="81">
        <v>0.15965906416353606</v>
      </c>
      <c r="O724" s="81">
        <v>0.20149240588616563</v>
      </c>
      <c r="P724" s="81">
        <v>0.16282934558601417</v>
      </c>
      <c r="Q724" s="81">
        <v>6.9196750479517205E-2</v>
      </c>
      <c r="R724" s="81">
        <v>2.5351344792497319E-2</v>
      </c>
    </row>
    <row r="725" spans="1:19" ht="18">
      <c r="A725" s="37" t="s">
        <v>1691</v>
      </c>
      <c r="B725" s="45">
        <v>1032</v>
      </c>
      <c r="C725" s="45">
        <v>22</v>
      </c>
      <c r="D725" s="45">
        <v>0</v>
      </c>
      <c r="E725" s="93">
        <v>1032</v>
      </c>
      <c r="F725" s="97">
        <v>2.0049999999999998E-3</v>
      </c>
      <c r="G725" s="45">
        <v>1.572E-3</v>
      </c>
      <c r="H725" s="45">
        <v>3.49E-2</v>
      </c>
      <c r="I725" s="45">
        <v>3.8300000000000001E-2</v>
      </c>
      <c r="J725" s="45">
        <v>0.1046</v>
      </c>
      <c r="K725" s="83" t="s">
        <v>1139</v>
      </c>
      <c r="L725" s="46">
        <v>0.35195629527515848</v>
      </c>
      <c r="M725" s="81">
        <v>0.22640922798666607</v>
      </c>
      <c r="N725" s="86">
        <v>0.2699730806669543</v>
      </c>
      <c r="O725" s="81">
        <v>8.1109837351258748E-2</v>
      </c>
      <c r="P725" s="81">
        <v>8.0666006437336291E-2</v>
      </c>
      <c r="Q725" s="81">
        <v>9.7590128360373479E-2</v>
      </c>
      <c r="R725" s="81">
        <v>0.24425171919741093</v>
      </c>
    </row>
    <row r="726" spans="1:19">
      <c r="A726" s="37" t="s">
        <v>1692</v>
      </c>
      <c r="B726" s="45">
        <v>1273</v>
      </c>
      <c r="C726" s="45">
        <v>21</v>
      </c>
      <c r="D726" s="45">
        <v>0</v>
      </c>
      <c r="E726" s="93">
        <v>1273</v>
      </c>
      <c r="F726" s="97">
        <v>2.9100000000000003E-4</v>
      </c>
      <c r="G726" s="45">
        <v>1.9999999999999999E-6</v>
      </c>
      <c r="H726" s="45">
        <v>3.3E-3</v>
      </c>
      <c r="I726" s="77">
        <v>0.02</v>
      </c>
      <c r="J726" s="77">
        <v>1E-4</v>
      </c>
      <c r="K726" s="45" t="s">
        <v>1132</v>
      </c>
      <c r="L726" s="46"/>
      <c r="M726" s="86">
        <v>0.3150703108200652</v>
      </c>
      <c r="N726" s="81">
        <v>0.14673050886214289</v>
      </c>
      <c r="O726" s="81">
        <v>0.14101984585667351</v>
      </c>
      <c r="P726" s="81">
        <v>0.25326785174077532</v>
      </c>
      <c r="Q726" s="81">
        <v>0.10520491920334203</v>
      </c>
      <c r="R726" s="81">
        <v>3.8706563517000997E-2</v>
      </c>
    </row>
    <row r="727" spans="1:19">
      <c r="A727" s="37" t="s">
        <v>1693</v>
      </c>
      <c r="B727" s="45">
        <v>1245</v>
      </c>
      <c r="C727" s="45">
        <v>21</v>
      </c>
      <c r="D727" s="45">
        <v>0</v>
      </c>
      <c r="E727" s="93">
        <v>1245</v>
      </c>
      <c r="F727" s="97">
        <v>1.5E-6</v>
      </c>
      <c r="G727" s="45">
        <v>1.9999999999999999E-6</v>
      </c>
      <c r="H727" s="45">
        <v>1E-4</v>
      </c>
      <c r="I727" s="77">
        <v>1E-4</v>
      </c>
      <c r="J727" s="77">
        <v>1E-4</v>
      </c>
      <c r="K727" s="45" t="s">
        <v>1132</v>
      </c>
      <c r="L727" s="46"/>
      <c r="M727" s="86">
        <v>0.4451127029366776</v>
      </c>
      <c r="N727" s="81">
        <v>0.15924392296927553</v>
      </c>
      <c r="O727" s="81">
        <v>0.15924392296927553</v>
      </c>
      <c r="P727" s="81">
        <v>0.15924392296927553</v>
      </c>
      <c r="Q727" s="81">
        <v>5.6875799376251868E-2</v>
      </c>
      <c r="R727" s="81">
        <v>2.0279728779244062E-2</v>
      </c>
    </row>
    <row r="728" spans="1:19">
      <c r="A728" s="37" t="s">
        <v>1694</v>
      </c>
      <c r="B728" s="45">
        <v>1206</v>
      </c>
      <c r="C728" s="45">
        <v>20</v>
      </c>
      <c r="D728" s="45">
        <v>38</v>
      </c>
      <c r="E728" s="93">
        <v>1168</v>
      </c>
      <c r="F728" s="97">
        <v>2.8900000000000002E-3</v>
      </c>
      <c r="G728" s="45">
        <v>1.9759999999999999E-3</v>
      </c>
      <c r="H728" s="45">
        <v>6.8699999999999997E-2</v>
      </c>
      <c r="I728" s="77">
        <v>7.7600000000000002E-2</v>
      </c>
      <c r="J728" s="77">
        <v>4.2700000000000002E-2</v>
      </c>
      <c r="K728" s="45" t="s">
        <v>1132</v>
      </c>
      <c r="L728" s="46"/>
      <c r="M728" s="86">
        <v>0.36719247834476954</v>
      </c>
      <c r="N728" s="81">
        <v>0.21265889815252015</v>
      </c>
      <c r="O728" s="81">
        <v>0.13254954034542482</v>
      </c>
      <c r="P728" s="81">
        <v>0.13865938593612809</v>
      </c>
      <c r="Q728" s="81">
        <v>7.9283758032257165E-2</v>
      </c>
      <c r="R728" s="81">
        <v>6.9655939188900159E-2</v>
      </c>
      <c r="S728" s="36"/>
    </row>
    <row r="729" spans="1:19">
      <c r="A729" s="37" t="s">
        <v>1695</v>
      </c>
      <c r="B729" s="45">
        <v>1245</v>
      </c>
      <c r="C729" s="45">
        <v>22</v>
      </c>
      <c r="D729" s="45">
        <v>1</v>
      </c>
      <c r="E729" s="93">
        <v>1244</v>
      </c>
      <c r="F729" s="97">
        <v>2.8000000000000003E-4</v>
      </c>
      <c r="G729" s="45">
        <v>3.0000000000000001E-6</v>
      </c>
      <c r="H729" s="45">
        <v>2.87E-2</v>
      </c>
      <c r="I729" s="77">
        <v>8.6E-3</v>
      </c>
      <c r="J729" s="77">
        <v>1E-4</v>
      </c>
      <c r="K729" s="45" t="s">
        <v>1178</v>
      </c>
      <c r="L729" s="84">
        <v>4.5429854438971233</v>
      </c>
      <c r="M729" s="81">
        <v>5.1919152586449031E-2</v>
      </c>
      <c r="N729" s="81">
        <v>0.14630295011957919</v>
      </c>
      <c r="O729" s="86">
        <v>0.50329700985546943</v>
      </c>
      <c r="P729" s="81">
        <v>3.9101955271566471E-2</v>
      </c>
      <c r="Q729" s="81">
        <v>0.12769032145197903</v>
      </c>
      <c r="R729" s="81">
        <v>0.13168861071495694</v>
      </c>
    </row>
    <row r="730" spans="1:19">
      <c r="A730" s="37" t="s">
        <v>1696</v>
      </c>
      <c r="B730" s="45">
        <v>955</v>
      </c>
      <c r="C730" s="45">
        <v>27</v>
      </c>
      <c r="D730" s="45">
        <v>0</v>
      </c>
      <c r="E730" s="93">
        <v>955</v>
      </c>
      <c r="F730" s="97">
        <v>4.6100000000000004E-4</v>
      </c>
      <c r="G730" s="45">
        <v>8.8699999999999998E-4</v>
      </c>
      <c r="H730" s="45">
        <v>5.2299999999999999E-2</v>
      </c>
      <c r="I730" s="77">
        <v>1.6899999999999998E-2</v>
      </c>
      <c r="J730" s="77">
        <v>4.2799999999999998E-2</v>
      </c>
      <c r="K730" s="45" t="s">
        <v>1132</v>
      </c>
      <c r="L730" s="46"/>
      <c r="M730" s="86">
        <v>0.3203406813108528</v>
      </c>
      <c r="N730" s="81">
        <v>0.11542010554447439</v>
      </c>
      <c r="O730" s="81">
        <v>0.20544257689508444</v>
      </c>
      <c r="P730" s="81">
        <v>0.23763682520625909</v>
      </c>
      <c r="Q730" s="81">
        <v>8.6545831818263502E-2</v>
      </c>
      <c r="R730" s="81">
        <v>3.4613979225065816E-2</v>
      </c>
    </row>
    <row r="731" spans="1:19">
      <c r="A731" s="37" t="s">
        <v>1697</v>
      </c>
      <c r="B731" s="45">
        <v>943</v>
      </c>
      <c r="C731" s="45">
        <v>27</v>
      </c>
      <c r="D731" s="45">
        <v>0</v>
      </c>
      <c r="E731" s="93">
        <v>943</v>
      </c>
      <c r="F731" s="97">
        <v>1.1175E-3</v>
      </c>
      <c r="G731" s="45">
        <v>1.1590000000000001E-3</v>
      </c>
      <c r="H731" s="45">
        <v>8.3099999999999993E-2</v>
      </c>
      <c r="I731" s="77">
        <v>3.6400000000000002E-2</v>
      </c>
      <c r="J731" s="77">
        <v>5.1799999999999999E-2</v>
      </c>
      <c r="K731" s="45" t="s">
        <v>1132</v>
      </c>
      <c r="L731" s="46"/>
      <c r="M731" s="86">
        <v>0.28864065528639204</v>
      </c>
      <c r="N731" s="81">
        <v>0.12548411757758637</v>
      </c>
      <c r="O731" s="81">
        <v>0.20743876701479305</v>
      </c>
      <c r="P731" s="81">
        <v>0.23595856023822284</v>
      </c>
      <c r="Q731" s="81">
        <v>0.10338120110777585</v>
      </c>
      <c r="R731" s="81">
        <v>3.9096698775229928E-2</v>
      </c>
    </row>
    <row r="732" spans="1:19">
      <c r="A732" s="37" t="s">
        <v>1698</v>
      </c>
      <c r="B732" s="45">
        <v>1010</v>
      </c>
      <c r="C732" s="45">
        <v>23</v>
      </c>
      <c r="D732" s="45">
        <v>1</v>
      </c>
      <c r="E732" s="93">
        <v>1009</v>
      </c>
      <c r="F732" s="97">
        <v>7.6680000000000003E-3</v>
      </c>
      <c r="G732" s="45">
        <v>5.3899999999999998E-3</v>
      </c>
      <c r="H732" s="45">
        <v>5.7599999999999998E-2</v>
      </c>
      <c r="I732" s="77">
        <v>7.2900000000000006E-2</v>
      </c>
      <c r="J732" s="77">
        <v>6.6900000000000001E-2</v>
      </c>
      <c r="K732" s="45" t="s">
        <v>1132</v>
      </c>
      <c r="L732" s="46"/>
      <c r="M732" s="86">
        <v>0.36057828977428358</v>
      </c>
      <c r="N732" s="81">
        <v>0.13813792470302849</v>
      </c>
      <c r="O732" s="81">
        <v>0.22923040667194861</v>
      </c>
      <c r="P732" s="81">
        <v>0.17388943051304823</v>
      </c>
      <c r="Q732" s="81">
        <v>6.6911048705778672E-2</v>
      </c>
      <c r="R732" s="81">
        <v>3.125289963191244E-2</v>
      </c>
      <c r="S732" s="36"/>
    </row>
    <row r="733" spans="1:19" ht="18">
      <c r="A733" s="37" t="s">
        <v>1699</v>
      </c>
      <c r="B733" s="45">
        <v>288</v>
      </c>
      <c r="C733" s="45">
        <v>7</v>
      </c>
      <c r="D733" s="45">
        <v>1</v>
      </c>
      <c r="E733" s="93">
        <v>287</v>
      </c>
      <c r="F733" s="97">
        <v>1.4464999999999999E-3</v>
      </c>
      <c r="G733" s="45">
        <v>7.7780000000000002E-3</v>
      </c>
      <c r="H733" s="45">
        <v>0.21929999999999999</v>
      </c>
      <c r="I733" s="77">
        <v>4.5699999999999998E-2</v>
      </c>
      <c r="J733" s="77">
        <v>0.25600000000000001</v>
      </c>
      <c r="K733" s="88" t="s">
        <v>1155</v>
      </c>
      <c r="L733" s="46">
        <v>0.75927387801175428</v>
      </c>
      <c r="M733" s="81">
        <v>0.25218642220472159</v>
      </c>
      <c r="N733" s="81">
        <v>8.5904268879533383E-2</v>
      </c>
      <c r="O733" s="81">
        <v>0.12853053771325687</v>
      </c>
      <c r="P733" s="86">
        <v>0.3686344577634138</v>
      </c>
      <c r="Q733" s="81">
        <v>0.12132957328655325</v>
      </c>
      <c r="R733" s="81">
        <v>4.3414740152521232E-2</v>
      </c>
    </row>
    <row r="734" spans="1:19">
      <c r="A734" s="37" t="s">
        <v>1700</v>
      </c>
      <c r="B734" s="45">
        <v>1497</v>
      </c>
      <c r="C734" s="45">
        <v>22</v>
      </c>
      <c r="D734" s="45">
        <v>0</v>
      </c>
      <c r="E734" s="93">
        <v>1497</v>
      </c>
      <c r="F734" s="97">
        <v>3.3385000000000003E-3</v>
      </c>
      <c r="G734" s="45">
        <v>3.3739999999999998E-3</v>
      </c>
      <c r="H734" s="45">
        <v>0.1457</v>
      </c>
      <c r="I734" s="77">
        <v>0.14899999999999999</v>
      </c>
      <c r="J734" s="77">
        <v>0.12670000000000001</v>
      </c>
      <c r="K734" s="45" t="s">
        <v>1132</v>
      </c>
      <c r="L734" s="46"/>
      <c r="M734" s="86">
        <v>0.41048326466666135</v>
      </c>
      <c r="N734" s="81">
        <v>0.15868599763104965</v>
      </c>
      <c r="O734" s="81">
        <v>0.17560591970751005</v>
      </c>
      <c r="P734" s="81">
        <v>0.14830209739308739</v>
      </c>
      <c r="Q734" s="81">
        <v>5.7088013207104903E-2</v>
      </c>
      <c r="R734" s="81">
        <v>4.9834707394586661E-2</v>
      </c>
    </row>
    <row r="735" spans="1:19">
      <c r="A735" s="37" t="s">
        <v>1701</v>
      </c>
      <c r="B735" s="45">
        <v>1530</v>
      </c>
      <c r="C735" s="45">
        <v>21</v>
      </c>
      <c r="D735" s="45">
        <v>3</v>
      </c>
      <c r="E735" s="93">
        <v>1527</v>
      </c>
      <c r="F735" s="97">
        <v>5.8690000000000001E-3</v>
      </c>
      <c r="G735" s="45">
        <v>5.9259999999999998E-3</v>
      </c>
      <c r="H735" s="45">
        <v>0.2656</v>
      </c>
      <c r="I735" s="77">
        <v>0.27900000000000003</v>
      </c>
      <c r="J735" s="77">
        <v>0.35680000000000001</v>
      </c>
      <c r="K735" s="45" t="s">
        <v>1132</v>
      </c>
      <c r="L735" s="46"/>
      <c r="M735" s="86">
        <v>0.39322196451707775</v>
      </c>
      <c r="N735" s="81">
        <v>0.20293391776068864</v>
      </c>
      <c r="O735" s="81">
        <v>0.16040396230451986</v>
      </c>
      <c r="P735" s="81">
        <v>0.14192367282532892</v>
      </c>
      <c r="Q735" s="81">
        <v>7.3933663135560476E-2</v>
      </c>
      <c r="R735" s="81">
        <v>2.7582819456824285E-2</v>
      </c>
    </row>
    <row r="736" spans="1:19" ht="18">
      <c r="A736" s="37" t="s">
        <v>1702</v>
      </c>
      <c r="B736" s="45">
        <v>1164</v>
      </c>
      <c r="C736" s="45">
        <v>37</v>
      </c>
      <c r="D736" s="45">
        <v>0</v>
      </c>
      <c r="E736" s="93">
        <v>1164</v>
      </c>
      <c r="F736" s="97">
        <v>1.5E-6</v>
      </c>
      <c r="G736" s="45">
        <v>1.2019999999999999E-3</v>
      </c>
      <c r="H736" s="45">
        <v>1.9099999999999999E-2</v>
      </c>
      <c r="I736" s="77">
        <v>1E-4</v>
      </c>
      <c r="J736" s="77">
        <v>8.1799999999999998E-2</v>
      </c>
      <c r="K736" s="83" t="s">
        <v>1139</v>
      </c>
      <c r="L736" s="46">
        <v>1.2063813187323831</v>
      </c>
      <c r="M736" s="81">
        <v>0.17176924806379765</v>
      </c>
      <c r="N736" s="86">
        <v>0.3139841963134497</v>
      </c>
      <c r="O736" s="81">
        <v>8.0926849531107861E-2</v>
      </c>
      <c r="P736" s="81">
        <v>0.12358641826892855</v>
      </c>
      <c r="Q736" s="81">
        <v>0.21630412530094717</v>
      </c>
      <c r="R736" s="81">
        <v>9.3429162521769124E-2</v>
      </c>
    </row>
    <row r="737" spans="1:19" ht="18">
      <c r="A737" s="37" t="s">
        <v>1703</v>
      </c>
      <c r="B737" s="45">
        <v>1189</v>
      </c>
      <c r="C737" s="45">
        <v>37</v>
      </c>
      <c r="D737" s="45">
        <v>0</v>
      </c>
      <c r="E737" s="93">
        <v>1189</v>
      </c>
      <c r="F737" s="97">
        <v>8.6849999999999991E-4</v>
      </c>
      <c r="G737" s="45">
        <v>3.6999999999999998E-5</v>
      </c>
      <c r="H737" s="45">
        <v>1.67E-2</v>
      </c>
      <c r="I737" s="77">
        <v>0.1168</v>
      </c>
      <c r="J737" s="77">
        <v>1.5E-3</v>
      </c>
      <c r="K737" s="90" t="s">
        <v>1161</v>
      </c>
      <c r="L737" s="46">
        <v>1.2039155919537734</v>
      </c>
      <c r="M737" s="81">
        <v>0.20767639500204924</v>
      </c>
      <c r="N737" s="81">
        <v>8.0497237809900091E-2</v>
      </c>
      <c r="O737" s="81">
        <v>0.10541383305644049</v>
      </c>
      <c r="P737" s="86">
        <v>0.37915264108044661</v>
      </c>
      <c r="Q737" s="81">
        <v>0.16316864435517014</v>
      </c>
      <c r="R737" s="81">
        <v>6.4091248695993391E-2</v>
      </c>
    </row>
    <row r="738" spans="1:19">
      <c r="A738" s="37" t="s">
        <v>656</v>
      </c>
      <c r="B738" s="45">
        <v>1252</v>
      </c>
      <c r="C738" s="45">
        <v>27</v>
      </c>
      <c r="D738" s="45">
        <v>2</v>
      </c>
      <c r="E738" s="93">
        <v>1250</v>
      </c>
      <c r="F738" s="97">
        <v>2.1299999999999999E-3</v>
      </c>
      <c r="G738" s="45">
        <v>5.0870000000000004E-3</v>
      </c>
      <c r="H738" s="45">
        <v>0.128</v>
      </c>
      <c r="I738" s="45">
        <v>8.9300000000000004E-2</v>
      </c>
      <c r="J738" s="45">
        <v>0.1517</v>
      </c>
      <c r="K738" s="45" t="s">
        <v>1132</v>
      </c>
      <c r="L738" s="46"/>
      <c r="M738" s="86">
        <v>0.37309913956127183</v>
      </c>
      <c r="N738" s="81">
        <v>0.15779168486200079</v>
      </c>
      <c r="O738" s="81">
        <v>0.14555102506493522</v>
      </c>
      <c r="P738" s="81">
        <v>0.20679370721961776</v>
      </c>
      <c r="Q738" s="81">
        <v>8.2771965905204262E-2</v>
      </c>
      <c r="R738" s="81">
        <v>3.3992477386970019E-2</v>
      </c>
    </row>
    <row r="739" spans="1:19">
      <c r="A739" s="37" t="s">
        <v>1704</v>
      </c>
      <c r="B739" s="45">
        <v>1192</v>
      </c>
      <c r="C739" s="45">
        <v>27</v>
      </c>
      <c r="D739" s="45">
        <v>1</v>
      </c>
      <c r="E739" s="93">
        <v>1191</v>
      </c>
      <c r="F739" s="97">
        <v>1.3345E-3</v>
      </c>
      <c r="G739" s="45">
        <v>1.438E-3</v>
      </c>
      <c r="H739" s="45">
        <v>4.3499999999999997E-2</v>
      </c>
      <c r="I739" s="45">
        <v>3.6200000000000003E-2</v>
      </c>
      <c r="J739" s="45">
        <v>5.8700000000000002E-2</v>
      </c>
      <c r="K739" s="45" t="s">
        <v>1132</v>
      </c>
      <c r="L739" s="46"/>
      <c r="M739" s="86">
        <v>0.39918871066782047</v>
      </c>
      <c r="N739" s="81">
        <v>0.15913600925155699</v>
      </c>
      <c r="O739" s="81">
        <v>0.15707010599287877</v>
      </c>
      <c r="P739" s="81">
        <v>0.1514572248211444</v>
      </c>
      <c r="Q739" s="81">
        <v>6.0246768264239726E-2</v>
      </c>
      <c r="R739" s="81">
        <v>7.2901181002359691E-2</v>
      </c>
    </row>
    <row r="740" spans="1:19">
      <c r="A740" s="37" t="s">
        <v>1705</v>
      </c>
      <c r="B740" s="45">
        <v>1174</v>
      </c>
      <c r="C740" s="45">
        <v>27</v>
      </c>
      <c r="D740" s="45">
        <v>7</v>
      </c>
      <c r="E740" s="93">
        <v>1167</v>
      </c>
      <c r="F740" s="97">
        <v>5.3535000000000006E-3</v>
      </c>
      <c r="G740" s="45">
        <v>7.2269999999999999E-3</v>
      </c>
      <c r="H740" s="45">
        <v>0.1406</v>
      </c>
      <c r="I740" s="45">
        <v>9.7799999999999998E-2</v>
      </c>
      <c r="J740" s="45">
        <v>9.11E-2</v>
      </c>
      <c r="K740" s="45" t="s">
        <v>1178</v>
      </c>
      <c r="L740" s="46">
        <v>0.55747040254391322</v>
      </c>
      <c r="M740" s="81">
        <v>0.21196132683190633</v>
      </c>
      <c r="N740" s="81">
        <v>0.18658763821273569</v>
      </c>
      <c r="O740" s="86">
        <v>0.28009785904507356</v>
      </c>
      <c r="P740" s="81">
        <v>0.13123216922233483</v>
      </c>
      <c r="Q740" s="81">
        <v>0.13966087587688594</v>
      </c>
      <c r="R740" s="81">
        <v>5.0460130811063555E-2</v>
      </c>
      <c r="S740" s="37" t="s">
        <v>1706</v>
      </c>
    </row>
    <row r="741" spans="1:19" ht="18">
      <c r="A741" s="37" t="s">
        <v>1707</v>
      </c>
      <c r="B741" s="45">
        <v>1047</v>
      </c>
      <c r="C741" s="45">
        <v>28</v>
      </c>
      <c r="D741" s="45">
        <v>0</v>
      </c>
      <c r="E741" s="93">
        <v>1047</v>
      </c>
      <c r="F741" s="97">
        <v>3.0000000000000001E-6</v>
      </c>
      <c r="G741" s="45">
        <v>9.9999999999999995E-7</v>
      </c>
      <c r="H741" s="45">
        <v>2.5499999999999998E-2</v>
      </c>
      <c r="I741" s="45">
        <v>1E-4</v>
      </c>
      <c r="J741" s="45">
        <v>1E-4</v>
      </c>
      <c r="K741" s="88" t="s">
        <v>1155</v>
      </c>
      <c r="L741" s="46">
        <v>1.6975231532160251</v>
      </c>
      <c r="M741" s="81">
        <v>0.14227677089085597</v>
      </c>
      <c r="N741" s="81">
        <v>8.9037339614483083E-2</v>
      </c>
      <c r="O741" s="81">
        <v>5.3715458505603379E-2</v>
      </c>
      <c r="P741" s="86">
        <v>0.33246541111969796</v>
      </c>
      <c r="Q741" s="81">
        <v>0.21877068841316538</v>
      </c>
      <c r="R741" s="81">
        <v>0.16373433145619418</v>
      </c>
    </row>
    <row r="742" spans="1:19" ht="18">
      <c r="A742" s="37" t="s">
        <v>1708</v>
      </c>
      <c r="B742" s="45">
        <v>1139</v>
      </c>
      <c r="C742" s="45">
        <v>30</v>
      </c>
      <c r="D742" s="45">
        <v>0</v>
      </c>
      <c r="E742" s="93">
        <v>1139</v>
      </c>
      <c r="F742" s="97">
        <v>1.433E-3</v>
      </c>
      <c r="G742" s="45">
        <v>1.2310000000000001E-3</v>
      </c>
      <c r="H742" s="45">
        <v>1.5699999999999999E-2</v>
      </c>
      <c r="I742" s="45">
        <v>7.7399999999999997E-2</v>
      </c>
      <c r="J742" s="45">
        <v>6.3799999999999996E-2</v>
      </c>
      <c r="K742" s="87" t="s">
        <v>1146</v>
      </c>
      <c r="L742" s="84">
        <v>3.0615053608507878</v>
      </c>
      <c r="M742" s="81">
        <v>7.6558649119001329E-2</v>
      </c>
      <c r="N742" s="81">
        <v>6.658363207340165E-2</v>
      </c>
      <c r="O742" s="86">
        <v>0.35382759781334383</v>
      </c>
      <c r="P742" s="81">
        <v>0.15515269835867035</v>
      </c>
      <c r="Q742" s="81">
        <v>0.24101476611964112</v>
      </c>
      <c r="R742" s="81">
        <v>0.10686265651594173</v>
      </c>
    </row>
    <row r="743" spans="1:19">
      <c r="A743" s="37" t="s">
        <v>1709</v>
      </c>
      <c r="B743" s="93">
        <v>1524</v>
      </c>
      <c r="C743" s="93">
        <v>21</v>
      </c>
      <c r="D743" s="93">
        <v>7</v>
      </c>
      <c r="E743" s="93">
        <v>1517</v>
      </c>
      <c r="F743" s="97">
        <v>2.7879999999999997E-3</v>
      </c>
      <c r="G743" s="45">
        <v>2.7569999999999999E-3</v>
      </c>
      <c r="H743" s="45">
        <v>0.13669999999999999</v>
      </c>
      <c r="I743" s="45">
        <v>0.1464</v>
      </c>
      <c r="J743" s="45">
        <v>0.23860000000000001</v>
      </c>
      <c r="K743" s="45" t="s">
        <v>1132</v>
      </c>
      <c r="L743" s="46"/>
      <c r="M743" s="86">
        <v>0.34018722858322686</v>
      </c>
      <c r="N743" s="81">
        <v>0.24537493334582444</v>
      </c>
      <c r="O743" s="81">
        <v>0.17013978790473741</v>
      </c>
      <c r="P743" s="81">
        <v>0.12277917061840692</v>
      </c>
      <c r="Q743" s="81">
        <v>8.9414339446338434E-2</v>
      </c>
      <c r="R743" s="81">
        <v>3.2104540101466031E-2</v>
      </c>
    </row>
    <row r="744" spans="1:19">
      <c r="A744" s="37" t="s">
        <v>1710</v>
      </c>
      <c r="B744" s="93">
        <v>1469</v>
      </c>
      <c r="C744" s="93">
        <v>22</v>
      </c>
      <c r="D744" s="93">
        <v>16</v>
      </c>
      <c r="E744" s="93">
        <v>1453</v>
      </c>
      <c r="F744" s="97">
        <v>6.3585000000000004E-3</v>
      </c>
      <c r="G744" s="45">
        <v>6.4710000000000002E-3</v>
      </c>
      <c r="H744" s="45">
        <v>0.30270000000000002</v>
      </c>
      <c r="I744" s="45">
        <v>0.32340000000000002</v>
      </c>
      <c r="J744" s="45">
        <v>0.26279999999999998</v>
      </c>
      <c r="K744" s="45" t="s">
        <v>1132</v>
      </c>
      <c r="L744" s="46"/>
      <c r="M744" s="86">
        <v>0.39848369490695629</v>
      </c>
      <c r="N744" s="81">
        <v>0.1592542855446086</v>
      </c>
      <c r="O744" s="81">
        <v>0.18683935900088369</v>
      </c>
      <c r="P744" s="81">
        <v>0.14729305959684449</v>
      </c>
      <c r="Q744" s="81">
        <v>5.8571304898886171E-2</v>
      </c>
      <c r="R744" s="81">
        <v>4.9558296051820688E-2</v>
      </c>
    </row>
    <row r="745" spans="1:19">
      <c r="A745" s="37" t="s">
        <v>1711</v>
      </c>
      <c r="B745" s="93">
        <v>1426</v>
      </c>
      <c r="C745" s="93">
        <v>22</v>
      </c>
      <c r="D745" s="93">
        <v>1</v>
      </c>
      <c r="E745" s="93">
        <v>1425</v>
      </c>
      <c r="F745" s="97">
        <v>6.7105000000000003E-3</v>
      </c>
      <c r="G745" s="45">
        <v>8.8350000000000008E-3</v>
      </c>
      <c r="H745" s="45">
        <v>0.33800000000000002</v>
      </c>
      <c r="I745" s="45">
        <v>0.50439999999999996</v>
      </c>
      <c r="J745" s="45">
        <v>0.38390000000000002</v>
      </c>
      <c r="K745" s="45" t="s">
        <v>1132</v>
      </c>
      <c r="L745" s="46"/>
      <c r="M745" s="86">
        <v>0.33751788512964981</v>
      </c>
      <c r="N745" s="81">
        <v>0.12684048984047763</v>
      </c>
      <c r="O745" s="81">
        <v>0.17160173737043913</v>
      </c>
      <c r="P745" s="81">
        <v>0.25913529803527435</v>
      </c>
      <c r="Q745" s="81">
        <v>0.10170302803747054</v>
      </c>
      <c r="R745" s="81">
        <v>3.201561586688475E-3</v>
      </c>
    </row>
    <row r="746" spans="1:19">
      <c r="A746" s="37" t="s">
        <v>1712</v>
      </c>
      <c r="B746" s="93">
        <v>1202</v>
      </c>
      <c r="C746" s="93">
        <v>30</v>
      </c>
      <c r="D746" s="93">
        <v>0</v>
      </c>
      <c r="E746" s="93">
        <v>1202</v>
      </c>
      <c r="F746" s="97">
        <v>2.6329999999999999E-3</v>
      </c>
      <c r="G746" s="45">
        <v>4.3899999999999999E-4</v>
      </c>
      <c r="H746" s="45">
        <v>0.17469999999999999</v>
      </c>
      <c r="I746" s="45">
        <v>0.13700000000000001</v>
      </c>
      <c r="J746" s="45">
        <v>1.7600000000000001E-2</v>
      </c>
      <c r="K746" s="45" t="s">
        <v>1184</v>
      </c>
      <c r="L746" s="84">
        <v>7.6757458380652679</v>
      </c>
      <c r="M746" s="81">
        <v>1.2184376522519778E-2</v>
      </c>
      <c r="N746" s="86">
        <v>0.56567937202891483</v>
      </c>
      <c r="O746" s="81">
        <v>6.9757953102676393E-2</v>
      </c>
      <c r="P746" s="81">
        <v>4.6179340842749089E-3</v>
      </c>
      <c r="Q746" s="81">
        <v>0.23611355705477641</v>
      </c>
      <c r="R746" s="81">
        <v>0.11164680720683764</v>
      </c>
    </row>
    <row r="747" spans="1:19" ht="18">
      <c r="A747" s="37" t="s">
        <v>1713</v>
      </c>
      <c r="B747" s="93">
        <v>1157</v>
      </c>
      <c r="C747" s="93">
        <v>30</v>
      </c>
      <c r="D747" s="93">
        <v>0</v>
      </c>
      <c r="E747" s="93">
        <v>1157</v>
      </c>
      <c r="F747" s="97">
        <v>3.1849999999999999E-4</v>
      </c>
      <c r="G747" s="45">
        <v>1.9810000000000001E-3</v>
      </c>
      <c r="H747" s="45">
        <v>1.4200000000000001E-2</v>
      </c>
      <c r="I747" s="45">
        <v>1.5800000000000002E-2</v>
      </c>
      <c r="J747" s="45">
        <v>0.1195</v>
      </c>
      <c r="K747" s="83" t="s">
        <v>1139</v>
      </c>
      <c r="L747" s="84">
        <v>6.3810695496194967</v>
      </c>
      <c r="M747" s="81">
        <v>2.4911372503040489E-2</v>
      </c>
      <c r="N747" s="86">
        <v>0.60538171989273704</v>
      </c>
      <c r="O747" s="81">
        <v>5.4835248119580141E-2</v>
      </c>
      <c r="P747" s="81">
        <v>1.0413001827421315E-2</v>
      </c>
      <c r="Q747" s="81">
        <v>0.21662260168218875</v>
      </c>
      <c r="R747" s="81">
        <v>8.7836055975032162E-2</v>
      </c>
    </row>
    <row r="748" spans="1:19" ht="18">
      <c r="A748" s="37" t="s">
        <v>1714</v>
      </c>
      <c r="B748" s="93">
        <v>1158</v>
      </c>
      <c r="C748" s="93">
        <v>30</v>
      </c>
      <c r="D748" s="93">
        <v>0</v>
      </c>
      <c r="E748" s="93">
        <v>1158</v>
      </c>
      <c r="F748" s="97">
        <v>1.4915E-3</v>
      </c>
      <c r="G748" s="45">
        <v>2.9780000000000002E-3</v>
      </c>
      <c r="H748" s="45">
        <v>3.7600000000000001E-2</v>
      </c>
      <c r="I748" s="45">
        <v>5.2900000000000003E-2</v>
      </c>
      <c r="J748" s="45">
        <v>8.4199999999999997E-2</v>
      </c>
      <c r="K748" s="83" t="s">
        <v>1139</v>
      </c>
      <c r="L748" s="46">
        <v>0.57709865372089553</v>
      </c>
      <c r="M748" s="81">
        <v>0.21468766242206261</v>
      </c>
      <c r="N748" s="86">
        <v>0.28649857600489004</v>
      </c>
      <c r="O748" s="81">
        <v>0.24558019796092792</v>
      </c>
      <c r="P748" s="81">
        <v>8.7562214698229113E-2</v>
      </c>
      <c r="Q748" s="81">
        <v>0.12073960833859479</v>
      </c>
      <c r="R748" s="81">
        <v>4.4931740575295524E-2</v>
      </c>
    </row>
    <row r="749" spans="1:19">
      <c r="A749" s="37" t="s">
        <v>1715</v>
      </c>
      <c r="B749" s="93">
        <v>1035</v>
      </c>
      <c r="C749" s="93">
        <v>23</v>
      </c>
      <c r="D749" s="93">
        <v>0</v>
      </c>
      <c r="E749" s="93">
        <v>1035</v>
      </c>
      <c r="F749" s="97">
        <v>1.335E-3</v>
      </c>
      <c r="G749" s="45">
        <v>1.2780000000000001E-3</v>
      </c>
      <c r="H749" s="45">
        <v>4.3200000000000002E-2</v>
      </c>
      <c r="I749" s="45">
        <v>4.5100000000000001E-2</v>
      </c>
      <c r="J749" s="45">
        <v>3.3599999999999998E-2</v>
      </c>
      <c r="K749" s="45" t="s">
        <v>1132</v>
      </c>
      <c r="L749" s="46"/>
      <c r="M749" s="86">
        <v>0.43664965293935831</v>
      </c>
      <c r="N749" s="81">
        <v>0.16864160422477778</v>
      </c>
      <c r="O749" s="81">
        <v>0.15562772514318685</v>
      </c>
      <c r="P749" s="81">
        <v>0.15650528478838002</v>
      </c>
      <c r="Q749" s="81">
        <v>6.0021663809670729E-2</v>
      </c>
      <c r="R749" s="81">
        <v>2.2554069094626258E-2</v>
      </c>
    </row>
    <row r="750" spans="1:19">
      <c r="A750" s="37" t="s">
        <v>1716</v>
      </c>
      <c r="B750" s="93">
        <v>1169</v>
      </c>
      <c r="C750" s="93">
        <v>26</v>
      </c>
      <c r="D750" s="93">
        <v>1</v>
      </c>
      <c r="E750" s="93">
        <v>1168</v>
      </c>
      <c r="F750" s="97">
        <v>8.8450000000000004E-3</v>
      </c>
      <c r="G750" s="45">
        <v>6.5300000000000002E-3</v>
      </c>
      <c r="H750" s="45">
        <v>6.6199999999999995E-2</v>
      </c>
      <c r="I750" s="45">
        <v>8.0199999999999994E-2</v>
      </c>
      <c r="J750" s="45">
        <v>6.3200000000000006E-2</v>
      </c>
      <c r="K750" s="45" t="s">
        <v>1132</v>
      </c>
      <c r="L750" s="46"/>
      <c r="M750" s="86">
        <v>0.41116512741679778</v>
      </c>
      <c r="N750" s="81">
        <v>0.14907196767981415</v>
      </c>
      <c r="O750" s="81">
        <v>0.16180666456190157</v>
      </c>
      <c r="P750" s="81">
        <v>0.18646045776550679</v>
      </c>
      <c r="Q750" s="81">
        <v>6.7206973863314659E-2</v>
      </c>
      <c r="R750" s="81">
        <v>2.4288808712665148E-2</v>
      </c>
    </row>
    <row r="751" spans="1:19">
      <c r="A751" s="37" t="s">
        <v>1717</v>
      </c>
      <c r="B751" s="93">
        <v>1184</v>
      </c>
      <c r="C751" s="93">
        <v>29</v>
      </c>
      <c r="D751" s="93">
        <v>8</v>
      </c>
      <c r="E751" s="93">
        <v>1176</v>
      </c>
      <c r="F751" s="97">
        <v>2.9074999999999999E-3</v>
      </c>
      <c r="G751" s="45">
        <v>4.1900000000000001E-3</v>
      </c>
      <c r="H751" s="45">
        <v>9.2100000000000001E-2</v>
      </c>
      <c r="I751" s="45">
        <v>5.6099999999999997E-2</v>
      </c>
      <c r="J751" s="45">
        <v>5.5399999999999998E-2</v>
      </c>
      <c r="K751" s="45" t="s">
        <v>1178</v>
      </c>
      <c r="L751" s="84">
        <v>4.4130287373518513</v>
      </c>
      <c r="M751" s="81">
        <v>6.6832443222112181E-2</v>
      </c>
      <c r="N751" s="81">
        <v>5.5831376169013125E-2</v>
      </c>
      <c r="O751" s="86">
        <v>0.60710575907321507</v>
      </c>
      <c r="P751" s="81">
        <v>5.6892072513767343E-2</v>
      </c>
      <c r="Q751" s="81">
        <v>5.4987047888059457E-2</v>
      </c>
      <c r="R751" s="81">
        <v>0.15835130113383283</v>
      </c>
    </row>
    <row r="752" spans="1:19" ht="18">
      <c r="A752" s="37" t="s">
        <v>1718</v>
      </c>
      <c r="B752" s="93">
        <v>1253</v>
      </c>
      <c r="C752" s="93">
        <v>32</v>
      </c>
      <c r="D752" s="93">
        <v>0</v>
      </c>
      <c r="E752" s="93">
        <v>1253</v>
      </c>
      <c r="F752" s="97">
        <v>3.1805000000000002E-3</v>
      </c>
      <c r="G752" s="45">
        <v>4.4289999999999998E-3</v>
      </c>
      <c r="H752" s="45">
        <v>0.1434</v>
      </c>
      <c r="I752" s="45">
        <v>0.15509999999999999</v>
      </c>
      <c r="J752" s="45">
        <v>0.41070000000000001</v>
      </c>
      <c r="K752" s="83" t="s">
        <v>1139</v>
      </c>
      <c r="L752" s="84">
        <v>2.9229548911353049</v>
      </c>
      <c r="M752" s="81">
        <v>0.10080774762840683</v>
      </c>
      <c r="N752" s="86">
        <v>0.43471587625091179</v>
      </c>
      <c r="O752" s="81">
        <v>6.1928324487549355E-2</v>
      </c>
      <c r="P752" s="81">
        <v>3.6454308687975154E-2</v>
      </c>
      <c r="Q752" s="81">
        <v>0.15806723036324249</v>
      </c>
      <c r="R752" s="81">
        <v>0.20802651258191435</v>
      </c>
    </row>
    <row r="753" spans="1:19">
      <c r="A753" s="37" t="s">
        <v>1719</v>
      </c>
      <c r="B753" s="93">
        <v>1202</v>
      </c>
      <c r="C753" s="93">
        <v>30</v>
      </c>
      <c r="D753" s="93">
        <v>0</v>
      </c>
      <c r="E753" s="93">
        <v>1202</v>
      </c>
      <c r="F753" s="97">
        <v>7.0130000000000001E-3</v>
      </c>
      <c r="G753" s="45">
        <v>6.7780000000000002E-3</v>
      </c>
      <c r="H753" s="45">
        <v>0.38</v>
      </c>
      <c r="I753" s="45">
        <v>0.2823</v>
      </c>
      <c r="J753" s="45">
        <v>0.27060000000000001</v>
      </c>
      <c r="K753" s="45" t="s">
        <v>1132</v>
      </c>
      <c r="L753" s="46"/>
      <c r="M753" s="86">
        <v>0.32819520854368639</v>
      </c>
      <c r="N753" s="81">
        <v>0.17203475122061557</v>
      </c>
      <c r="O753" s="81">
        <v>0.16325126196487807</v>
      </c>
      <c r="P753" s="81">
        <v>0.16132766746065041</v>
      </c>
      <c r="Q753" s="81">
        <v>9.360847501975135E-2</v>
      </c>
      <c r="R753" s="81">
        <v>8.1582635790418231E-2</v>
      </c>
    </row>
    <row r="754" spans="1:19">
      <c r="B754" s="45"/>
      <c r="C754" s="45"/>
      <c r="D754" s="45"/>
      <c r="E754" s="45"/>
      <c r="F754" s="97"/>
      <c r="G754" s="97"/>
      <c r="H754" s="77"/>
      <c r="I754" s="77"/>
      <c r="J754" s="77"/>
      <c r="K754" s="45"/>
      <c r="L754" s="46"/>
      <c r="M754" s="81"/>
      <c r="N754" s="81"/>
      <c r="O754" s="81"/>
      <c r="P754" s="81"/>
      <c r="Q754" s="81"/>
      <c r="R754" s="81"/>
    </row>
    <row r="755" spans="1:19">
      <c r="A755" s="36" t="s">
        <v>1720</v>
      </c>
      <c r="B755" s="45"/>
      <c r="C755" s="45"/>
      <c r="D755" s="45"/>
      <c r="E755" s="45"/>
      <c r="F755" s="45"/>
      <c r="G755" s="92"/>
      <c r="H755" s="93"/>
      <c r="I755" s="92"/>
      <c r="J755" s="92"/>
      <c r="K755" s="92"/>
      <c r="L755" s="46"/>
      <c r="M755" s="92"/>
      <c r="N755" s="93"/>
      <c r="O755" s="92"/>
      <c r="P755" s="93"/>
      <c r="Q755" s="92"/>
      <c r="R755" s="93"/>
      <c r="S755" s="94"/>
    </row>
    <row r="756" spans="1:19">
      <c r="B756" s="45"/>
      <c r="C756" s="45"/>
      <c r="D756" s="45"/>
      <c r="E756" s="45"/>
      <c r="F756" s="47" t="s">
        <v>1120</v>
      </c>
      <c r="G756" s="95"/>
      <c r="H756" s="47" t="s">
        <v>1121</v>
      </c>
      <c r="I756" s="45"/>
      <c r="J756" s="48"/>
      <c r="K756" s="45"/>
      <c r="L756" s="46"/>
      <c r="M756" s="47" t="s">
        <v>1122</v>
      </c>
      <c r="N756" s="45"/>
      <c r="O756" s="45"/>
      <c r="P756" s="45"/>
      <c r="Q756" s="45"/>
      <c r="R756" s="48"/>
    </row>
    <row r="757" spans="1:19">
      <c r="A757" s="49" t="s">
        <v>1123</v>
      </c>
      <c r="B757" s="50" t="s">
        <v>1124</v>
      </c>
      <c r="C757" s="50" t="s">
        <v>1125</v>
      </c>
      <c r="D757" s="50" t="s">
        <v>1126</v>
      </c>
      <c r="E757" s="50" t="s">
        <v>1127</v>
      </c>
      <c r="F757" s="51" t="s">
        <v>1128</v>
      </c>
      <c r="G757" s="52" t="s">
        <v>147</v>
      </c>
      <c r="H757" s="53" t="s">
        <v>1129</v>
      </c>
      <c r="I757" s="54" t="s">
        <v>1128</v>
      </c>
      <c r="J757" s="55" t="s">
        <v>147</v>
      </c>
      <c r="K757" s="57" t="s">
        <v>1130</v>
      </c>
      <c r="L757" s="57" t="s">
        <v>1131</v>
      </c>
      <c r="M757" s="58" t="s">
        <v>1132</v>
      </c>
      <c r="N757" s="59" t="s">
        <v>717</v>
      </c>
      <c r="O757" s="59" t="s">
        <v>1133</v>
      </c>
      <c r="P757" s="59" t="s">
        <v>1134</v>
      </c>
      <c r="Q757" s="59" t="s">
        <v>1135</v>
      </c>
      <c r="R757" s="60" t="s">
        <v>1136</v>
      </c>
    </row>
    <row r="758" spans="1:19" ht="18">
      <c r="A758" s="61" t="s">
        <v>1721</v>
      </c>
      <c r="B758" s="62">
        <v>61350</v>
      </c>
      <c r="C758" s="62">
        <v>1039</v>
      </c>
      <c r="D758" s="62">
        <v>180</v>
      </c>
      <c r="E758" s="62">
        <v>61170</v>
      </c>
      <c r="F758" s="96">
        <v>2.4575E-3</v>
      </c>
      <c r="G758" s="96">
        <v>3.094E-3</v>
      </c>
      <c r="H758" s="66">
        <v>0.14460000000000001</v>
      </c>
      <c r="I758" s="66">
        <v>0.1242</v>
      </c>
      <c r="J758" s="66">
        <v>0.14480000000000001</v>
      </c>
      <c r="K758" s="109" t="s">
        <v>1155</v>
      </c>
      <c r="L758" s="69">
        <v>4.2490318713244051</v>
      </c>
      <c r="M758" s="72">
        <v>6.5305431517265936E-2</v>
      </c>
      <c r="N758" s="72">
        <v>2.4778965957107647E-2</v>
      </c>
      <c r="O758" s="72">
        <v>5.2060585511932697E-2</v>
      </c>
      <c r="P758" s="71">
        <v>0.54653106327331069</v>
      </c>
      <c r="Q758" s="72">
        <v>0.20098722683006515</v>
      </c>
      <c r="R758" s="72">
        <v>0.11033672691031778</v>
      </c>
    </row>
    <row r="759" spans="1:19" ht="18">
      <c r="A759" s="110" t="s">
        <v>1722</v>
      </c>
      <c r="B759" s="45">
        <v>6237</v>
      </c>
      <c r="C759" s="45">
        <v>92</v>
      </c>
      <c r="D759" s="45">
        <v>4</v>
      </c>
      <c r="E759" s="45">
        <v>6233</v>
      </c>
      <c r="F759" s="97">
        <v>6.7535000000000008E-3</v>
      </c>
      <c r="G759" s="97">
        <v>8.6269999999999993E-3</v>
      </c>
      <c r="H759" s="77">
        <v>0.29070000000000001</v>
      </c>
      <c r="I759" s="77">
        <v>0.2898</v>
      </c>
      <c r="J759" s="77">
        <v>0.28399999999999997</v>
      </c>
      <c r="K759" s="45" t="s">
        <v>1132</v>
      </c>
      <c r="L759" s="46"/>
      <c r="M759" s="86">
        <v>0.40600207932105187</v>
      </c>
      <c r="N759" s="81">
        <v>0.15066104895848112</v>
      </c>
      <c r="O759" s="81">
        <v>0.15907783405315873</v>
      </c>
      <c r="P759" s="81">
        <v>0.14854391000313652</v>
      </c>
      <c r="Q759" s="81">
        <v>5.511838417678154E-2</v>
      </c>
      <c r="R759" s="81">
        <v>8.0596743487390252E-2</v>
      </c>
    </row>
    <row r="760" spans="1:19" ht="18">
      <c r="A760" s="110" t="s">
        <v>1723</v>
      </c>
      <c r="B760" s="45">
        <v>246</v>
      </c>
      <c r="C760" s="45">
        <v>2</v>
      </c>
      <c r="D760" s="45">
        <v>1</v>
      </c>
      <c r="E760" s="45">
        <v>245</v>
      </c>
      <c r="F760" s="97">
        <v>1.2174999999999998E-3</v>
      </c>
      <c r="G760" s="97">
        <v>1.774E-3</v>
      </c>
      <c r="H760" s="77">
        <v>0.1255</v>
      </c>
      <c r="I760" s="77">
        <v>4.02E-2</v>
      </c>
      <c r="J760" s="77">
        <v>3.49E-2</v>
      </c>
      <c r="K760" s="45" t="s">
        <v>1132</v>
      </c>
      <c r="L760" s="46"/>
      <c r="M760" s="86">
        <v>0.26001155034993367</v>
      </c>
      <c r="N760" s="81">
        <v>0.17660452124332277</v>
      </c>
      <c r="O760" s="81">
        <v>0.12491242471009095</v>
      </c>
      <c r="P760" s="81">
        <v>0.14146974662402936</v>
      </c>
      <c r="Q760" s="81">
        <v>0.10774196703322622</v>
      </c>
      <c r="R760" s="81">
        <v>0.18925979003939694</v>
      </c>
    </row>
    <row r="761" spans="1:19" ht="18">
      <c r="A761" s="110" t="s">
        <v>1724</v>
      </c>
      <c r="B761" s="45">
        <v>352</v>
      </c>
      <c r="C761" s="45">
        <v>9</v>
      </c>
      <c r="D761" s="45">
        <v>0</v>
      </c>
      <c r="E761" s="45">
        <v>352</v>
      </c>
      <c r="F761" s="97">
        <v>7.6705000000000002E-3</v>
      </c>
      <c r="G761" s="97">
        <v>2.7659999999999998E-3</v>
      </c>
      <c r="H761" s="77">
        <v>0.2485</v>
      </c>
      <c r="I761" s="77">
        <v>0.22259999999999999</v>
      </c>
      <c r="J761" s="77">
        <v>9.0899999999999995E-2</v>
      </c>
      <c r="K761" s="45" t="s">
        <v>1132</v>
      </c>
      <c r="L761" s="46"/>
      <c r="M761" s="86">
        <v>0.34843897619559833</v>
      </c>
      <c r="N761" s="81">
        <v>0.27301390952592097</v>
      </c>
      <c r="O761" s="81">
        <v>0.12951396906259233</v>
      </c>
      <c r="P761" s="81">
        <v>0.1158096325742649</v>
      </c>
      <c r="Q761" s="81">
        <v>9.1938270790081489E-2</v>
      </c>
      <c r="R761" s="81">
        <v>4.128524185154181E-2</v>
      </c>
    </row>
    <row r="762" spans="1:19" ht="18">
      <c r="A762" s="110" t="s">
        <v>1725</v>
      </c>
      <c r="B762" s="45">
        <v>3469</v>
      </c>
      <c r="C762" s="45">
        <v>29</v>
      </c>
      <c r="D762" s="45">
        <v>9</v>
      </c>
      <c r="E762" s="45">
        <v>3460</v>
      </c>
      <c r="F762" s="97">
        <v>8.8100000000000001E-3</v>
      </c>
      <c r="G762" s="97">
        <v>9.8969999999999995E-3</v>
      </c>
      <c r="H762" s="77">
        <v>0.3876</v>
      </c>
      <c r="I762" s="77">
        <v>0.443</v>
      </c>
      <c r="J762" s="77">
        <v>0.2918</v>
      </c>
      <c r="K762" s="90" t="s">
        <v>1215</v>
      </c>
      <c r="L762" s="46">
        <v>1.2152895101098693</v>
      </c>
      <c r="M762" s="81">
        <v>0.16342857258727495</v>
      </c>
      <c r="N762" s="81">
        <v>0.26131696610727351</v>
      </c>
      <c r="O762" s="81">
        <v>6.0284082677858612E-2</v>
      </c>
      <c r="P762" s="81">
        <v>8.9334173802074535E-2</v>
      </c>
      <c r="Q762" s="81">
        <v>0.12556470319412677</v>
      </c>
      <c r="R762" s="86">
        <v>0.30007150163139162</v>
      </c>
    </row>
    <row r="763" spans="1:19" ht="18">
      <c r="A763" s="110" t="s">
        <v>1726</v>
      </c>
      <c r="B763" s="45">
        <v>803</v>
      </c>
      <c r="C763" s="45">
        <v>2</v>
      </c>
      <c r="D763" s="45">
        <v>0</v>
      </c>
      <c r="E763" s="45">
        <v>803</v>
      </c>
      <c r="F763" s="97">
        <v>9.6049999999999998E-4</v>
      </c>
      <c r="G763" s="97">
        <v>3.003E-3</v>
      </c>
      <c r="H763" s="77">
        <v>2.3599999999999999E-2</v>
      </c>
      <c r="I763" s="77">
        <v>4.1500000000000002E-2</v>
      </c>
      <c r="J763" s="77">
        <v>8.8900000000000007E-2</v>
      </c>
      <c r="K763" s="87" t="s">
        <v>1146</v>
      </c>
      <c r="L763" s="84">
        <v>2.674050124893256</v>
      </c>
      <c r="M763" s="81">
        <v>0.10906936989885155</v>
      </c>
      <c r="N763" s="81">
        <v>0.23632386257631915</v>
      </c>
      <c r="O763" s="86">
        <v>0.41530332768740325</v>
      </c>
      <c r="P763" s="81">
        <v>3.9457816452191985E-2</v>
      </c>
      <c r="Q763" s="81">
        <v>0.10168833442646066</v>
      </c>
      <c r="R763" s="81">
        <v>9.8157288958773556E-2</v>
      </c>
    </row>
    <row r="764" spans="1:19" ht="18">
      <c r="A764" s="110" t="s">
        <v>1727</v>
      </c>
      <c r="B764" s="45">
        <v>2199</v>
      </c>
      <c r="C764" s="45">
        <v>50</v>
      </c>
      <c r="D764" s="45">
        <v>0</v>
      </c>
      <c r="E764" s="45">
        <v>2199</v>
      </c>
      <c r="F764" s="97">
        <v>5.1800000000000001E-4</v>
      </c>
      <c r="G764" s="97">
        <v>4.15E-4</v>
      </c>
      <c r="H764" s="77">
        <v>3.09E-2</v>
      </c>
      <c r="I764" s="77">
        <v>3.5000000000000003E-2</v>
      </c>
      <c r="J764" s="77">
        <v>2.0500000000000001E-2</v>
      </c>
      <c r="K764" s="45" t="s">
        <v>1132</v>
      </c>
      <c r="L764" s="46"/>
      <c r="M764" s="86">
        <v>0.41003031049192629</v>
      </c>
      <c r="N764" s="81">
        <v>0.17674035773421842</v>
      </c>
      <c r="O764" s="81">
        <v>0.16182083236851569</v>
      </c>
      <c r="P764" s="81">
        <v>0.15328481857586607</v>
      </c>
      <c r="Q764" s="81">
        <v>6.5117975320376234E-2</v>
      </c>
      <c r="R764" s="81">
        <v>3.3005705509097261E-2</v>
      </c>
    </row>
    <row r="765" spans="1:19" ht="18">
      <c r="A765" s="110" t="s">
        <v>1728</v>
      </c>
      <c r="B765" s="45">
        <v>532</v>
      </c>
      <c r="C765" s="45">
        <v>15</v>
      </c>
      <c r="D765" s="45">
        <v>0</v>
      </c>
      <c r="E765" s="45">
        <v>532</v>
      </c>
      <c r="F765" s="97">
        <v>1.5E-6</v>
      </c>
      <c r="G765" s="97">
        <v>1.9999999999999999E-6</v>
      </c>
      <c r="H765" s="77">
        <v>8.77E-2</v>
      </c>
      <c r="I765" s="77">
        <v>1E-4</v>
      </c>
      <c r="J765" s="77">
        <v>1E-4</v>
      </c>
      <c r="K765" s="45" t="s">
        <v>1178</v>
      </c>
      <c r="L765" s="84">
        <v>2.6225653462779519</v>
      </c>
      <c r="M765" s="81">
        <v>7.4735947818153348E-2</v>
      </c>
      <c r="N765" s="81">
        <v>0.11810367094125138</v>
      </c>
      <c r="O765" s="81">
        <v>0.2694486424255349</v>
      </c>
      <c r="P765" s="81">
        <v>0.15434182817127134</v>
      </c>
      <c r="Q765" s="86">
        <v>0.27733991356896925</v>
      </c>
      <c r="R765" s="81">
        <v>0.10602999707481971</v>
      </c>
    </row>
    <row r="766" spans="1:19" ht="18">
      <c r="A766" s="110" t="s">
        <v>1729</v>
      </c>
      <c r="B766" s="45">
        <v>700</v>
      </c>
      <c r="C766" s="45">
        <v>21</v>
      </c>
      <c r="D766" s="45">
        <v>0</v>
      </c>
      <c r="E766" s="45">
        <v>700</v>
      </c>
      <c r="F766" s="97">
        <v>1.3354999999999999E-3</v>
      </c>
      <c r="G766" s="97">
        <v>2.7850000000000001E-3</v>
      </c>
      <c r="H766" s="77">
        <v>7.1800000000000003E-2</v>
      </c>
      <c r="I766" s="77">
        <v>3.04E-2</v>
      </c>
      <c r="J766" s="77">
        <v>9.2399999999999996E-2</v>
      </c>
      <c r="K766" s="45" t="s">
        <v>1132</v>
      </c>
      <c r="L766" s="46"/>
      <c r="M766" s="86">
        <v>0.30065748008604865</v>
      </c>
      <c r="N766" s="81">
        <v>0.12200284576111024</v>
      </c>
      <c r="O766" s="81">
        <v>0.14535301507970608</v>
      </c>
      <c r="P766" s="81">
        <v>0.277080581097634</v>
      </c>
      <c r="Q766" s="81">
        <v>0.10486114842902942</v>
      </c>
      <c r="R766" s="81">
        <v>5.0044929546471571E-2</v>
      </c>
    </row>
    <row r="767" spans="1:19" ht="18">
      <c r="A767" s="110" t="s">
        <v>1730</v>
      </c>
      <c r="B767" s="45">
        <v>2462</v>
      </c>
      <c r="C767" s="45">
        <v>31</v>
      </c>
      <c r="D767" s="45">
        <v>2</v>
      </c>
      <c r="E767" s="45">
        <v>2460</v>
      </c>
      <c r="F767" s="97">
        <v>4.1949999999999995E-4</v>
      </c>
      <c r="G767" s="97">
        <v>7.45E-4</v>
      </c>
      <c r="H767" s="77">
        <v>4.2799999999999998E-2</v>
      </c>
      <c r="I767" s="77">
        <v>3.61E-2</v>
      </c>
      <c r="J767" s="77">
        <v>5.7000000000000002E-2</v>
      </c>
      <c r="K767" s="45" t="s">
        <v>1132</v>
      </c>
      <c r="L767" s="46"/>
      <c r="M767" s="86">
        <v>0.41810359688576304</v>
      </c>
      <c r="N767" s="81">
        <v>0.17276125874689935</v>
      </c>
      <c r="O767" s="81">
        <v>0.15941034026427081</v>
      </c>
      <c r="P767" s="81">
        <v>0.15940715208942793</v>
      </c>
      <c r="Q767" s="81">
        <v>6.5022037165367863E-2</v>
      </c>
      <c r="R767" s="81">
        <v>2.5295614848270954E-2</v>
      </c>
    </row>
    <row r="768" spans="1:19" ht="18">
      <c r="A768" s="110" t="s">
        <v>1731</v>
      </c>
      <c r="B768" s="45">
        <v>525</v>
      </c>
      <c r="C768" s="45">
        <v>9</v>
      </c>
      <c r="D768" s="45">
        <v>0</v>
      </c>
      <c r="E768" s="45">
        <v>525</v>
      </c>
      <c r="F768" s="97">
        <v>2.5904999999999999E-3</v>
      </c>
      <c r="G768" s="97">
        <v>9.9999999999999995E-7</v>
      </c>
      <c r="H768" s="77">
        <v>0.18990000000000001</v>
      </c>
      <c r="I768" s="77">
        <v>0.1416</v>
      </c>
      <c r="J768" s="77">
        <v>1E-4</v>
      </c>
      <c r="K768" s="45" t="s">
        <v>1184</v>
      </c>
      <c r="L768" s="84">
        <v>2.1351235500160328</v>
      </c>
      <c r="M768" s="81">
        <v>0.14180572871869521</v>
      </c>
      <c r="N768" s="86">
        <v>0.41241073744308288</v>
      </c>
      <c r="O768" s="81">
        <v>0.14770983696197715</v>
      </c>
      <c r="P768" s="81">
        <v>5.1250367477254408E-2</v>
      </c>
      <c r="Q768" s="81">
        <v>0.15702370105297386</v>
      </c>
      <c r="R768" s="81">
        <v>8.97996283460165E-2</v>
      </c>
    </row>
    <row r="769" spans="1:18" ht="18">
      <c r="A769" s="110" t="s">
        <v>1732</v>
      </c>
      <c r="B769" s="45">
        <v>443</v>
      </c>
      <c r="C769" s="45">
        <v>7</v>
      </c>
      <c r="D769" s="45">
        <v>0</v>
      </c>
      <c r="E769" s="45">
        <v>443</v>
      </c>
      <c r="F769" s="97">
        <v>2.4999999999999998E-6</v>
      </c>
      <c r="G769" s="97">
        <v>9.9999999999999995E-7</v>
      </c>
      <c r="H769" s="77">
        <v>4.3400000000000001E-2</v>
      </c>
      <c r="I769" s="77">
        <v>1E-4</v>
      </c>
      <c r="J769" s="77">
        <v>1E-4</v>
      </c>
      <c r="K769" s="45" t="s">
        <v>1132</v>
      </c>
      <c r="L769" s="46"/>
      <c r="M769" s="86">
        <v>0.28882680983213271</v>
      </c>
      <c r="N769" s="81">
        <v>0.12210140489119328</v>
      </c>
      <c r="O769" s="81">
        <v>0.15423538154646779</v>
      </c>
      <c r="P769" s="81">
        <v>0.27665462501158067</v>
      </c>
      <c r="Q769" s="81">
        <v>0.11836701729945827</v>
      </c>
      <c r="R769" s="81">
        <v>3.9814761419167351E-2</v>
      </c>
    </row>
    <row r="770" spans="1:18" ht="18">
      <c r="A770" s="110" t="s">
        <v>1733</v>
      </c>
      <c r="B770" s="45">
        <v>995</v>
      </c>
      <c r="C770" s="45">
        <v>16</v>
      </c>
      <c r="D770" s="45">
        <v>0</v>
      </c>
      <c r="E770" s="45">
        <v>995</v>
      </c>
      <c r="F770" s="97">
        <v>6.5550000000000005E-4</v>
      </c>
      <c r="G770" s="97">
        <v>3.0000000000000001E-6</v>
      </c>
      <c r="H770" s="77">
        <v>6.3E-3</v>
      </c>
      <c r="I770" s="77">
        <v>1.14E-2</v>
      </c>
      <c r="J770" s="77">
        <v>1E-4</v>
      </c>
      <c r="K770" s="45" t="s">
        <v>1132</v>
      </c>
      <c r="L770" s="46"/>
      <c r="M770" s="86">
        <v>0.36479937192853934</v>
      </c>
      <c r="N770" s="81">
        <v>0.20495254431013304</v>
      </c>
      <c r="O770" s="81">
        <v>0.13592393953605283</v>
      </c>
      <c r="P770" s="81">
        <v>0.17253436968401328</v>
      </c>
      <c r="Q770" s="81">
        <v>8.9958936927571037E-2</v>
      </c>
      <c r="R770" s="81">
        <v>3.1830837613690412E-2</v>
      </c>
    </row>
    <row r="771" spans="1:18" ht="18">
      <c r="A771" s="110" t="s">
        <v>1734</v>
      </c>
      <c r="B771" s="45">
        <v>818</v>
      </c>
      <c r="C771" s="45">
        <v>17</v>
      </c>
      <c r="D771" s="45">
        <v>0</v>
      </c>
      <c r="E771" s="45">
        <v>818</v>
      </c>
      <c r="F771" s="97">
        <v>4.9999999999999996E-6</v>
      </c>
      <c r="G771" s="97">
        <v>5.0000000000000001E-4</v>
      </c>
      <c r="H771" s="77">
        <v>3.3399999999999999E-2</v>
      </c>
      <c r="I771" s="77">
        <v>1E-4</v>
      </c>
      <c r="J771" s="77">
        <v>1.89E-2</v>
      </c>
      <c r="K771" s="88" t="s">
        <v>1155</v>
      </c>
      <c r="L771" s="84">
        <v>4.2251290611729928</v>
      </c>
      <c r="M771" s="81">
        <v>6.2404379622204999E-2</v>
      </c>
      <c r="N771" s="81">
        <v>2.4478054703319336E-2</v>
      </c>
      <c r="O771" s="81">
        <v>0.10957617721958052</v>
      </c>
      <c r="P771" s="86">
        <v>0.51604810596594808</v>
      </c>
      <c r="Q771" s="81">
        <v>0.21286112248498573</v>
      </c>
      <c r="R771" s="81">
        <v>7.4632160003961473E-2</v>
      </c>
    </row>
    <row r="772" spans="1:18" ht="18">
      <c r="A772" s="110" t="s">
        <v>1735</v>
      </c>
      <c r="B772" s="45">
        <v>437</v>
      </c>
      <c r="C772" s="45">
        <v>8</v>
      </c>
      <c r="D772" s="45">
        <v>0</v>
      </c>
      <c r="E772" s="45">
        <v>437</v>
      </c>
      <c r="F772" s="97">
        <v>1.9999999999999999E-6</v>
      </c>
      <c r="G772" s="97">
        <v>9.4799999999999995E-4</v>
      </c>
      <c r="H772" s="77">
        <v>3.2899999999999999E-2</v>
      </c>
      <c r="I772" s="77">
        <v>1E-4</v>
      </c>
      <c r="J772" s="77">
        <v>2.6499999999999999E-2</v>
      </c>
      <c r="K772" s="45" t="s">
        <v>1132</v>
      </c>
      <c r="L772" s="46"/>
      <c r="M772" s="86">
        <v>0.31561369066286071</v>
      </c>
      <c r="N772" s="81">
        <v>0.10742068409966297</v>
      </c>
      <c r="O772" s="81">
        <v>0.20969471877334495</v>
      </c>
      <c r="P772" s="81">
        <v>0.2350056961800161</v>
      </c>
      <c r="Q772" s="81">
        <v>8.0699081799474284E-2</v>
      </c>
      <c r="R772" s="81">
        <v>5.1566128484640927E-2</v>
      </c>
    </row>
    <row r="773" spans="1:18" ht="18">
      <c r="A773" s="110" t="s">
        <v>1736</v>
      </c>
      <c r="B773" s="45">
        <v>597</v>
      </c>
      <c r="C773" s="45">
        <v>11</v>
      </c>
      <c r="D773" s="45">
        <v>0</v>
      </c>
      <c r="E773" s="45">
        <v>597</v>
      </c>
      <c r="F773" s="97">
        <v>1.5E-6</v>
      </c>
      <c r="G773" s="97">
        <v>1.9999999999999999E-6</v>
      </c>
      <c r="H773" s="77">
        <v>1.67E-2</v>
      </c>
      <c r="I773" s="77">
        <v>1E-4</v>
      </c>
      <c r="J773" s="77">
        <v>1E-4</v>
      </c>
      <c r="K773" s="45" t="s">
        <v>1132</v>
      </c>
      <c r="L773" s="46"/>
      <c r="M773" s="86">
        <v>0.34973076981019313</v>
      </c>
      <c r="N773" s="81">
        <v>0.16278327864643566</v>
      </c>
      <c r="O773" s="81">
        <v>0.2241939974926371</v>
      </c>
      <c r="P773" s="81">
        <v>0.15923000627493633</v>
      </c>
      <c r="Q773" s="81">
        <v>7.7421509683305356E-2</v>
      </c>
      <c r="R773" s="81">
        <v>2.6640438092492537E-2</v>
      </c>
    </row>
    <row r="774" spans="1:18" ht="18">
      <c r="A774" s="110" t="s">
        <v>1737</v>
      </c>
      <c r="B774" s="45">
        <v>463</v>
      </c>
      <c r="C774" s="45">
        <v>9</v>
      </c>
      <c r="D774" s="45">
        <v>0</v>
      </c>
      <c r="E774" s="45">
        <v>463</v>
      </c>
      <c r="F774" s="97">
        <v>2.4940000000000001E-3</v>
      </c>
      <c r="G774" s="97">
        <v>2.8760000000000001E-3</v>
      </c>
      <c r="H774" s="77">
        <v>5.4100000000000002E-2</v>
      </c>
      <c r="I774" s="77">
        <v>0.21410000000000001</v>
      </c>
      <c r="J774" s="77">
        <v>0.1066</v>
      </c>
      <c r="K774" s="87" t="s">
        <v>1146</v>
      </c>
      <c r="L774" s="46">
        <v>0.96743004282780021</v>
      </c>
      <c r="M774" s="81">
        <v>0.20267585798979565</v>
      </c>
      <c r="N774" s="81">
        <v>9.0009297055087187E-2</v>
      </c>
      <c r="O774" s="86">
        <v>0.32875834447618946</v>
      </c>
      <c r="P774" s="81">
        <v>0.22014688124628812</v>
      </c>
      <c r="Q774" s="81">
        <v>0.11025800779768805</v>
      </c>
      <c r="R774" s="81">
        <v>4.8151611434951613E-2</v>
      </c>
    </row>
    <row r="775" spans="1:18" ht="18">
      <c r="A775" s="110" t="s">
        <v>1738</v>
      </c>
      <c r="B775" s="45">
        <v>754</v>
      </c>
      <c r="C775" s="45">
        <v>12</v>
      </c>
      <c r="D775" s="45">
        <v>0</v>
      </c>
      <c r="E775" s="45">
        <v>754</v>
      </c>
      <c r="F775" s="97">
        <v>1.5934999999999999E-3</v>
      </c>
      <c r="G775" s="97">
        <v>6.2600000000000004E-4</v>
      </c>
      <c r="H775" s="77">
        <v>1.4E-2</v>
      </c>
      <c r="I775" s="77">
        <v>8.5300000000000001E-2</v>
      </c>
      <c r="J775" s="77">
        <v>3.1099999999999999E-2</v>
      </c>
      <c r="K775" s="90" t="s">
        <v>1161</v>
      </c>
      <c r="L775" s="84">
        <v>2.0329258049678174</v>
      </c>
      <c r="M775" s="81">
        <v>0.13838791279174539</v>
      </c>
      <c r="N775" s="81">
        <v>5.2040726113426208E-2</v>
      </c>
      <c r="O775" s="81">
        <v>0.19149900380296453</v>
      </c>
      <c r="P775" s="86">
        <v>0.38242157766509199</v>
      </c>
      <c r="Q775" s="81">
        <v>0.16486902217157917</v>
      </c>
      <c r="R775" s="81">
        <v>7.0781757455192759E-2</v>
      </c>
    </row>
    <row r="776" spans="1:18" ht="18">
      <c r="A776" s="110" t="s">
        <v>1739</v>
      </c>
      <c r="B776" s="45">
        <v>948</v>
      </c>
      <c r="C776" s="45">
        <v>17</v>
      </c>
      <c r="D776" s="45">
        <v>0</v>
      </c>
      <c r="E776" s="45">
        <v>948</v>
      </c>
      <c r="F776" s="97">
        <v>2.4999999999999998E-6</v>
      </c>
      <c r="G776" s="97">
        <v>1.9999999999999999E-6</v>
      </c>
      <c r="H776" s="77">
        <v>1.0999999999999999E-2</v>
      </c>
      <c r="I776" s="77">
        <v>1E-4</v>
      </c>
      <c r="J776" s="77">
        <v>1E-4</v>
      </c>
      <c r="K776" s="45" t="s">
        <v>1132</v>
      </c>
      <c r="L776" s="46"/>
      <c r="M776" s="86">
        <v>0.30782313771727388</v>
      </c>
      <c r="N776" s="81">
        <v>0.15017857719616504</v>
      </c>
      <c r="O776" s="81">
        <v>0.25970674760487866</v>
      </c>
      <c r="P776" s="81">
        <v>0.16356248697162051</v>
      </c>
      <c r="Q776" s="81">
        <v>8.6298444719730971E-2</v>
      </c>
      <c r="R776" s="81">
        <v>3.2430605790330858E-2</v>
      </c>
    </row>
    <row r="777" spans="1:18" ht="18">
      <c r="A777" s="110" t="s">
        <v>1740</v>
      </c>
      <c r="B777" s="45">
        <v>1459</v>
      </c>
      <c r="C777" s="45">
        <v>12</v>
      </c>
      <c r="D777" s="45">
        <v>1</v>
      </c>
      <c r="E777" s="45">
        <v>1458</v>
      </c>
      <c r="F777" s="97">
        <v>1.325E-3</v>
      </c>
      <c r="G777" s="97">
        <v>8.2299999999999995E-4</v>
      </c>
      <c r="H777" s="77">
        <v>5.9900000000000002E-2</v>
      </c>
      <c r="I777" s="77">
        <v>7.3800000000000004E-2</v>
      </c>
      <c r="J777" s="77">
        <v>4.5600000000000002E-2</v>
      </c>
      <c r="K777" s="45" t="s">
        <v>1132</v>
      </c>
      <c r="L777" s="46"/>
      <c r="M777" s="86">
        <v>0.39874913235354564</v>
      </c>
      <c r="N777" s="81">
        <v>0.15201957345083547</v>
      </c>
      <c r="O777" s="81">
        <v>0.15758867020207765</v>
      </c>
      <c r="P777" s="81">
        <v>0.15244414783497354</v>
      </c>
      <c r="Q777" s="81">
        <v>5.8588664545887854E-2</v>
      </c>
      <c r="R777" s="81">
        <v>8.0609811612679799E-2</v>
      </c>
    </row>
    <row r="778" spans="1:18" ht="18">
      <c r="A778" s="110" t="s">
        <v>1741</v>
      </c>
      <c r="B778" s="45">
        <v>1186</v>
      </c>
      <c r="C778" s="45">
        <v>8</v>
      </c>
      <c r="D778" s="45">
        <v>2</v>
      </c>
      <c r="E778" s="45">
        <v>1184</v>
      </c>
      <c r="F778" s="97">
        <v>1.575E-3</v>
      </c>
      <c r="G778" s="97">
        <v>2.317E-3</v>
      </c>
      <c r="H778" s="77">
        <v>5.0099999999999999E-2</v>
      </c>
      <c r="I778" s="77">
        <v>4.4499999999999998E-2</v>
      </c>
      <c r="J778" s="77">
        <v>7.7799999999999994E-2</v>
      </c>
      <c r="K778" s="45" t="s">
        <v>1132</v>
      </c>
      <c r="L778" s="46"/>
      <c r="M778" s="86">
        <v>0.39263436441811628</v>
      </c>
      <c r="N778" s="81">
        <v>0.2090081810049681</v>
      </c>
      <c r="O778" s="81">
        <v>0.14372882935261216</v>
      </c>
      <c r="P778" s="81">
        <v>0.14924412600724987</v>
      </c>
      <c r="Q778" s="81">
        <v>7.6474613840179062E-2</v>
      </c>
      <c r="R778" s="81">
        <v>2.8909885376874594E-2</v>
      </c>
    </row>
    <row r="779" spans="1:18" ht="18">
      <c r="A779" s="110" t="s">
        <v>1742</v>
      </c>
      <c r="B779" s="45">
        <v>415</v>
      </c>
      <c r="C779" s="45">
        <v>8</v>
      </c>
      <c r="D779" s="45">
        <v>5</v>
      </c>
      <c r="E779" s="45">
        <v>410</v>
      </c>
      <c r="F779" s="97">
        <v>2.7889999999999998E-3</v>
      </c>
      <c r="G779" s="97">
        <v>1.2049999999999999E-3</v>
      </c>
      <c r="H779" s="77">
        <v>3.7699999999999997E-2</v>
      </c>
      <c r="I779" s="77">
        <v>5.3199999999999997E-2</v>
      </c>
      <c r="J779" s="77">
        <v>3.27E-2</v>
      </c>
      <c r="K779" s="45" t="s">
        <v>1132</v>
      </c>
      <c r="L779" s="46"/>
      <c r="M779" s="86">
        <v>0.39903784064733866</v>
      </c>
      <c r="N779" s="81">
        <v>0.13551860883928302</v>
      </c>
      <c r="O779" s="81">
        <v>0.2117073646115277</v>
      </c>
      <c r="P779" s="81">
        <v>0.15254352505124114</v>
      </c>
      <c r="Q779" s="81">
        <v>5.1534624568970948E-2</v>
      </c>
      <c r="R779" s="81">
        <v>4.965803628163859E-2</v>
      </c>
    </row>
    <row r="780" spans="1:18" ht="18">
      <c r="A780" s="110" t="s">
        <v>1743</v>
      </c>
      <c r="B780" s="45">
        <v>780</v>
      </c>
      <c r="C780" s="45">
        <v>17</v>
      </c>
      <c r="D780" s="45">
        <v>0</v>
      </c>
      <c r="E780" s="45">
        <v>780</v>
      </c>
      <c r="F780" s="97">
        <v>3.435E-4</v>
      </c>
      <c r="G780" s="97">
        <v>3.9999999999999998E-6</v>
      </c>
      <c r="H780" s="77">
        <v>4.7000000000000002E-3</v>
      </c>
      <c r="I780" s="77">
        <v>1.47E-2</v>
      </c>
      <c r="J780" s="77">
        <v>1E-4</v>
      </c>
      <c r="K780" s="45" t="s">
        <v>1132</v>
      </c>
      <c r="L780" s="46"/>
      <c r="M780" s="86">
        <v>0.35494371844792832</v>
      </c>
      <c r="N780" s="81">
        <v>0.18552728929344192</v>
      </c>
      <c r="O780" s="81">
        <v>0.12483763629168652</v>
      </c>
      <c r="P780" s="81">
        <v>0.19632215999502275</v>
      </c>
      <c r="Q780" s="81">
        <v>9.5002586131982647E-2</v>
      </c>
      <c r="R780" s="81">
        <v>4.3366609839937793E-2</v>
      </c>
    </row>
    <row r="781" spans="1:18" ht="18">
      <c r="A781" s="110" t="s">
        <v>1744</v>
      </c>
      <c r="B781" s="45">
        <v>746</v>
      </c>
      <c r="C781" s="45">
        <v>11</v>
      </c>
      <c r="D781" s="45">
        <v>1</v>
      </c>
      <c r="E781" s="45">
        <v>745</v>
      </c>
      <c r="F781" s="97">
        <v>1.7864999999999999E-3</v>
      </c>
      <c r="G781" s="97">
        <v>1.6169999999999999E-3</v>
      </c>
      <c r="H781" s="77">
        <v>7.2700000000000001E-2</v>
      </c>
      <c r="I781" s="77">
        <v>0.1125</v>
      </c>
      <c r="J781" s="77">
        <v>6.3899999999999998E-2</v>
      </c>
      <c r="K781" s="90" t="s">
        <v>1215</v>
      </c>
      <c r="L781" s="84">
        <v>2.6017388851832948</v>
      </c>
      <c r="M781" s="81">
        <v>0.1560571146387269</v>
      </c>
      <c r="N781" s="81">
        <v>5.697984409379888E-2</v>
      </c>
      <c r="O781" s="81">
        <v>0.11839619592351464</v>
      </c>
      <c r="P781" s="81">
        <v>7.0456436223074792E-2</v>
      </c>
      <c r="Q781" s="81">
        <v>2.4992481838586336E-2</v>
      </c>
      <c r="R781" s="86">
        <v>0.5731179272822986</v>
      </c>
    </row>
    <row r="782" spans="1:18" ht="18">
      <c r="A782" s="110" t="s">
        <v>1745</v>
      </c>
      <c r="B782" s="45">
        <v>412</v>
      </c>
      <c r="C782" s="45">
        <v>11</v>
      </c>
      <c r="D782" s="45">
        <v>0</v>
      </c>
      <c r="E782" s="45">
        <v>412</v>
      </c>
      <c r="F782" s="97">
        <v>1.5E-6</v>
      </c>
      <c r="G782" s="97">
        <v>9.9999999999999995E-7</v>
      </c>
      <c r="H782" s="77">
        <v>3.5999999999999997E-2</v>
      </c>
      <c r="I782" s="77">
        <v>1E-4</v>
      </c>
      <c r="J782" s="77">
        <v>1E-4</v>
      </c>
      <c r="K782" s="45" t="s">
        <v>1132</v>
      </c>
      <c r="L782" s="46"/>
      <c r="M782" s="86">
        <v>0.31952798083272793</v>
      </c>
      <c r="N782" s="81">
        <v>0.12754875653137038</v>
      </c>
      <c r="O782" s="81">
        <v>0.25768004912545545</v>
      </c>
      <c r="P782" s="81">
        <v>0.1875699224577945</v>
      </c>
      <c r="Q782" s="81">
        <v>7.8913430425973694E-2</v>
      </c>
      <c r="R782" s="81">
        <v>2.8759860626678138E-2</v>
      </c>
    </row>
    <row r="783" spans="1:18" ht="18">
      <c r="A783" s="110" t="s">
        <v>1746</v>
      </c>
      <c r="B783" s="45">
        <v>435</v>
      </c>
      <c r="C783" s="45">
        <v>5</v>
      </c>
      <c r="D783" s="45">
        <v>0</v>
      </c>
      <c r="E783" s="45">
        <v>435</v>
      </c>
      <c r="F783" s="97">
        <v>9.9999999999999995E-7</v>
      </c>
      <c r="G783" s="97">
        <v>9.9999999999999995E-7</v>
      </c>
      <c r="H783" s="77">
        <v>7.4099999999999999E-2</v>
      </c>
      <c r="I783" s="77">
        <v>1E-4</v>
      </c>
      <c r="J783" s="77">
        <v>1E-4</v>
      </c>
      <c r="K783" s="45" t="s">
        <v>1132</v>
      </c>
      <c r="L783" s="46"/>
      <c r="M783" s="86">
        <v>0.32290585192079374</v>
      </c>
      <c r="N783" s="81">
        <v>0.14793952188269016</v>
      </c>
      <c r="O783" s="81">
        <v>0.24500204423394059</v>
      </c>
      <c r="P783" s="81">
        <v>0.17399569444192445</v>
      </c>
      <c r="Q783" s="81">
        <v>8.2513021673049691E-2</v>
      </c>
      <c r="R783" s="81">
        <v>2.7643865847601496E-2</v>
      </c>
    </row>
    <row r="784" spans="1:18" ht="18">
      <c r="A784" s="110" t="s">
        <v>1747</v>
      </c>
      <c r="B784" s="45">
        <v>1104</v>
      </c>
      <c r="C784" s="45">
        <v>30</v>
      </c>
      <c r="D784" s="45">
        <v>7</v>
      </c>
      <c r="E784" s="45">
        <v>1097</v>
      </c>
      <c r="F784" s="97">
        <v>2.6765000000000001E-3</v>
      </c>
      <c r="G784" s="97">
        <v>2.4780000000000002E-3</v>
      </c>
      <c r="H784" s="77">
        <v>8.4599999999999995E-2</v>
      </c>
      <c r="I784" s="77">
        <v>6.8000000000000005E-2</v>
      </c>
      <c r="J784" s="77">
        <v>8.1799999999999998E-2</v>
      </c>
      <c r="K784" s="45" t="s">
        <v>1132</v>
      </c>
      <c r="L784" s="46"/>
      <c r="M784" s="86">
        <v>0.42992203588490668</v>
      </c>
      <c r="N784" s="81">
        <v>0.15346258786469161</v>
      </c>
      <c r="O784" s="81">
        <v>0.15349343694505557</v>
      </c>
      <c r="P784" s="81">
        <v>0.17563110658159919</v>
      </c>
      <c r="Q784" s="81">
        <v>6.2622933309083917E-2</v>
      </c>
      <c r="R784" s="81">
        <v>2.4867899414662997E-2</v>
      </c>
    </row>
    <row r="785" spans="1:18" ht="18">
      <c r="A785" s="110" t="s">
        <v>1748</v>
      </c>
      <c r="B785" s="45">
        <v>473</v>
      </c>
      <c r="C785" s="45">
        <v>10</v>
      </c>
      <c r="D785" s="45">
        <v>0</v>
      </c>
      <c r="E785" s="45">
        <v>473</v>
      </c>
      <c r="F785" s="97">
        <v>2.0859999999999997E-3</v>
      </c>
      <c r="G785" s="97">
        <v>1.0120000000000001E-3</v>
      </c>
      <c r="H785" s="77">
        <v>5.3999999999999999E-2</v>
      </c>
      <c r="I785" s="77">
        <v>0.24959999999999999</v>
      </c>
      <c r="J785" s="77">
        <v>5.8900000000000001E-2</v>
      </c>
      <c r="K785" s="90" t="s">
        <v>1161</v>
      </c>
      <c r="L785" s="46">
        <v>0.75257151108507969</v>
      </c>
      <c r="M785" s="81">
        <v>0.24318234645735295</v>
      </c>
      <c r="N785" s="81">
        <v>8.5204675954122719E-2</v>
      </c>
      <c r="O785" s="81">
        <v>0.15001665397298669</v>
      </c>
      <c r="P785" s="86">
        <v>0.3542834554792243</v>
      </c>
      <c r="Q785" s="81">
        <v>0.1205488207329007</v>
      </c>
      <c r="R785" s="81">
        <v>4.6764047403412591E-2</v>
      </c>
    </row>
    <row r="786" spans="1:18" ht="18">
      <c r="A786" s="110" t="s">
        <v>1749</v>
      </c>
      <c r="B786" s="45">
        <v>903</v>
      </c>
      <c r="C786" s="45">
        <v>12</v>
      </c>
      <c r="D786" s="45">
        <v>15</v>
      </c>
      <c r="E786" s="45">
        <v>888</v>
      </c>
      <c r="F786" s="97">
        <v>9.3749999999999997E-4</v>
      </c>
      <c r="G786" s="97">
        <v>1.848E-3</v>
      </c>
      <c r="H786" s="77">
        <v>7.1300000000000002E-2</v>
      </c>
      <c r="I786" s="77">
        <v>3.7699999999999997E-2</v>
      </c>
      <c r="J786" s="77">
        <v>0.10730000000000001</v>
      </c>
      <c r="K786" s="45" t="s">
        <v>1132</v>
      </c>
      <c r="L786" s="46"/>
      <c r="M786" s="86">
        <v>0.38608338354090388</v>
      </c>
      <c r="N786" s="81">
        <v>0.16114151562330598</v>
      </c>
      <c r="O786" s="81">
        <v>0.13900097645122175</v>
      </c>
      <c r="P786" s="81">
        <v>0.19930672264514174</v>
      </c>
      <c r="Q786" s="81">
        <v>8.4666099930101504E-2</v>
      </c>
      <c r="R786" s="81">
        <v>2.9801301809325165E-2</v>
      </c>
    </row>
    <row r="787" spans="1:18" ht="18">
      <c r="A787" s="110" t="s">
        <v>1750</v>
      </c>
      <c r="B787" s="45">
        <v>1120</v>
      </c>
      <c r="C787" s="45">
        <v>21</v>
      </c>
      <c r="D787" s="45">
        <v>15</v>
      </c>
      <c r="E787" s="45">
        <v>1105</v>
      </c>
      <c r="F787" s="97">
        <v>1.0605E-3</v>
      </c>
      <c r="G787" s="97">
        <v>1.4959999999999999E-3</v>
      </c>
      <c r="H787" s="77">
        <v>8.8800000000000004E-2</v>
      </c>
      <c r="I787" s="77">
        <v>4.1099999999999998E-2</v>
      </c>
      <c r="J787" s="77">
        <v>7.3200000000000001E-2</v>
      </c>
      <c r="K787" s="45" t="s">
        <v>1178</v>
      </c>
      <c r="L787" s="46">
        <v>3.5170520699466579E-2</v>
      </c>
      <c r="M787" s="81">
        <v>0.25345955003253229</v>
      </c>
      <c r="N787" s="81">
        <v>9.3594582702853465E-2</v>
      </c>
      <c r="O787" s="86">
        <v>0.2579561230348375</v>
      </c>
      <c r="P787" s="81">
        <v>0.25674760091192084</v>
      </c>
      <c r="Q787" s="81">
        <v>9.612420115220896E-2</v>
      </c>
      <c r="R787" s="81">
        <v>4.2117942165646981E-2</v>
      </c>
    </row>
    <row r="788" spans="1:18" ht="18">
      <c r="A788" s="110" t="s">
        <v>1751</v>
      </c>
      <c r="B788" s="45">
        <v>560</v>
      </c>
      <c r="C788" s="45">
        <v>4</v>
      </c>
      <c r="D788" s="45">
        <v>5</v>
      </c>
      <c r="E788" s="45">
        <v>555</v>
      </c>
      <c r="F788" s="97">
        <v>4.2200000000000001E-4</v>
      </c>
      <c r="G788" s="97">
        <v>7.3099999999999999E-4</v>
      </c>
      <c r="H788" s="77">
        <v>5.1799999999999999E-2</v>
      </c>
      <c r="I788" s="77">
        <v>2.23E-2</v>
      </c>
      <c r="J788" s="77">
        <v>0.05</v>
      </c>
      <c r="K788" s="45" t="s">
        <v>1132</v>
      </c>
      <c r="L788" s="46"/>
      <c r="M788" s="86">
        <v>0.39484668942937606</v>
      </c>
      <c r="N788" s="81">
        <v>0.13631131729176682</v>
      </c>
      <c r="O788" s="81">
        <v>0.18204690387564548</v>
      </c>
      <c r="P788" s="81">
        <v>0.19502648453641133</v>
      </c>
      <c r="Q788" s="81">
        <v>6.7045940814723537E-2</v>
      </c>
      <c r="R788" s="81">
        <v>2.4722664052076813E-2</v>
      </c>
    </row>
    <row r="789" spans="1:18" ht="18">
      <c r="A789" s="110" t="s">
        <v>1752</v>
      </c>
      <c r="B789" s="45">
        <v>1442</v>
      </c>
      <c r="C789" s="45">
        <v>28</v>
      </c>
      <c r="D789" s="45">
        <v>15</v>
      </c>
      <c r="E789" s="45">
        <v>1427</v>
      </c>
      <c r="F789" s="97">
        <v>8.4400000000000002E-4</v>
      </c>
      <c r="G789" s="97">
        <v>5.6999999999999998E-4</v>
      </c>
      <c r="H789" s="77">
        <v>5.5300000000000002E-2</v>
      </c>
      <c r="I789" s="77">
        <v>2.9499999999999998E-2</v>
      </c>
      <c r="J789" s="77">
        <v>8.8999999999999999E-3</v>
      </c>
      <c r="K789" s="45" t="s">
        <v>1184</v>
      </c>
      <c r="L789" s="84">
        <v>7.4973309995693853</v>
      </c>
      <c r="M789" s="81">
        <v>1.0647940739771926E-2</v>
      </c>
      <c r="N789" s="86">
        <v>0.45215815337330878</v>
      </c>
      <c r="O789" s="81">
        <v>3.9737328701538489E-2</v>
      </c>
      <c r="P789" s="81">
        <v>5.9827959895732774E-3</v>
      </c>
      <c r="Q789" s="81">
        <v>0.32864843402799648</v>
      </c>
      <c r="R789" s="81">
        <v>0.16282534716781116</v>
      </c>
    </row>
    <row r="790" spans="1:18" ht="18">
      <c r="A790" s="110" t="s">
        <v>1753</v>
      </c>
      <c r="B790" s="45">
        <v>931</v>
      </c>
      <c r="C790" s="45">
        <v>21</v>
      </c>
      <c r="D790" s="45">
        <v>15</v>
      </c>
      <c r="E790" s="45">
        <v>916</v>
      </c>
      <c r="F790" s="97">
        <v>9.3599999999999998E-4</v>
      </c>
      <c r="G790" s="97">
        <v>3.5699999999999998E-3</v>
      </c>
      <c r="H790" s="77">
        <v>0.12479999999999999</v>
      </c>
      <c r="I790" s="77">
        <v>8.0699999999999994E-2</v>
      </c>
      <c r="J790" s="77">
        <v>0.2069</v>
      </c>
      <c r="K790" s="45" t="s">
        <v>1132</v>
      </c>
      <c r="L790" s="46"/>
      <c r="M790" s="86">
        <v>0.36787101376547271</v>
      </c>
      <c r="N790" s="81">
        <v>0.21491992793871464</v>
      </c>
      <c r="O790" s="81">
        <v>0.13198212946323298</v>
      </c>
      <c r="P790" s="81">
        <v>0.16035490749518067</v>
      </c>
      <c r="Q790" s="81">
        <v>8.9540036984707916E-2</v>
      </c>
      <c r="R790" s="81">
        <v>3.5331984352691137E-2</v>
      </c>
    </row>
    <row r="791" spans="1:18" ht="18">
      <c r="A791" s="110" t="s">
        <v>1754</v>
      </c>
      <c r="B791" s="45">
        <v>311</v>
      </c>
      <c r="C791" s="45">
        <v>6</v>
      </c>
      <c r="D791" s="45">
        <v>2</v>
      </c>
      <c r="E791" s="45">
        <v>309</v>
      </c>
      <c r="F791" s="97">
        <v>5.0955000000000002E-3</v>
      </c>
      <c r="G791" s="97">
        <v>4.3810000000000003E-3</v>
      </c>
      <c r="H791" s="77">
        <v>0.23899999999999999</v>
      </c>
      <c r="I791" s="77">
        <v>0.21859999999999999</v>
      </c>
      <c r="J791" s="77">
        <v>0.1482</v>
      </c>
      <c r="K791" s="45" t="s">
        <v>1132</v>
      </c>
      <c r="L791" s="46"/>
      <c r="M791" s="86">
        <v>0.44629696956088338</v>
      </c>
      <c r="N791" s="81">
        <v>0.17806453469221495</v>
      </c>
      <c r="O791" s="81">
        <v>0.14743760053293528</v>
      </c>
      <c r="P791" s="81">
        <v>0.14570398142848448</v>
      </c>
      <c r="Q791" s="81">
        <v>5.8221464114197173E-2</v>
      </c>
      <c r="R791" s="81">
        <v>2.4275449671284699E-2</v>
      </c>
    </row>
    <row r="792" spans="1:18" ht="18">
      <c r="A792" s="110" t="s">
        <v>1755</v>
      </c>
      <c r="B792" s="45">
        <v>515</v>
      </c>
      <c r="C792" s="45">
        <v>11</v>
      </c>
      <c r="D792" s="45">
        <v>1</v>
      </c>
      <c r="E792" s="45">
        <v>514</v>
      </c>
      <c r="F792" s="97">
        <v>8.4400000000000002E-4</v>
      </c>
      <c r="G792" s="97">
        <v>2.6619999999999999E-3</v>
      </c>
      <c r="H792" s="77">
        <v>0.15060000000000001</v>
      </c>
      <c r="I792" s="77">
        <v>4.9700000000000001E-2</v>
      </c>
      <c r="J792" s="77">
        <v>8.5400000000000004E-2</v>
      </c>
      <c r="K792" s="45" t="s">
        <v>1178</v>
      </c>
      <c r="L792" s="46">
        <v>1.1297384366853294</v>
      </c>
      <c r="M792" s="81">
        <v>0.21958902315182025</v>
      </c>
      <c r="N792" s="81">
        <v>0.10048625390515917</v>
      </c>
      <c r="O792" s="86">
        <v>0.38630489499632215</v>
      </c>
      <c r="P792" s="81">
        <v>0.12963540600384704</v>
      </c>
      <c r="Q792" s="81">
        <v>6.3507139588526218E-2</v>
      </c>
      <c r="R792" s="81">
        <v>0.10047728235432515</v>
      </c>
    </row>
    <row r="793" spans="1:18" ht="18">
      <c r="A793" s="110" t="s">
        <v>1756</v>
      </c>
      <c r="B793" s="45">
        <v>954</v>
      </c>
      <c r="C793" s="45">
        <v>18</v>
      </c>
      <c r="D793" s="45">
        <v>6</v>
      </c>
      <c r="E793" s="45">
        <v>948</v>
      </c>
      <c r="F793" s="97">
        <v>1.5300000000000001E-3</v>
      </c>
      <c r="G793" s="97">
        <v>5.6860000000000001E-3</v>
      </c>
      <c r="H793" s="77">
        <v>0.22570000000000001</v>
      </c>
      <c r="I793" s="77">
        <v>7.3400000000000007E-2</v>
      </c>
      <c r="J793" s="77">
        <v>0.2969</v>
      </c>
      <c r="K793" s="88" t="s">
        <v>1155</v>
      </c>
      <c r="L793" s="84">
        <v>2.904829421571776</v>
      </c>
      <c r="M793" s="81">
        <v>0.10198582635628248</v>
      </c>
      <c r="N793" s="81">
        <v>5.2148090076485423E-2</v>
      </c>
      <c r="O793" s="81">
        <v>6.5089585348019077E-2</v>
      </c>
      <c r="P793" s="86">
        <v>0.43582838658873713</v>
      </c>
      <c r="Q793" s="81">
        <v>0.18905898052113645</v>
      </c>
      <c r="R793" s="81">
        <v>0.1558891311093393</v>
      </c>
    </row>
    <row r="794" spans="1:18" ht="18">
      <c r="A794" s="110" t="s">
        <v>1757</v>
      </c>
      <c r="B794" s="45">
        <v>1011</v>
      </c>
      <c r="C794" s="45">
        <v>23</v>
      </c>
      <c r="D794" s="45">
        <v>0</v>
      </c>
      <c r="E794" s="45">
        <v>1011</v>
      </c>
      <c r="F794" s="97">
        <v>1.3705E-3</v>
      </c>
      <c r="G794" s="97">
        <v>8.9300000000000002E-4</v>
      </c>
      <c r="H794" s="77">
        <v>4.8300000000000003E-2</v>
      </c>
      <c r="I794" s="77">
        <v>3.8800000000000001E-2</v>
      </c>
      <c r="J794" s="77">
        <v>4.65E-2</v>
      </c>
      <c r="K794" s="45" t="s">
        <v>1132</v>
      </c>
      <c r="L794" s="46"/>
      <c r="M794" s="86">
        <v>0.43469846264325956</v>
      </c>
      <c r="N794" s="81">
        <v>0.15449370525233125</v>
      </c>
      <c r="O794" s="81">
        <v>0.16416669635803685</v>
      </c>
      <c r="P794" s="81">
        <v>0.16649168243124327</v>
      </c>
      <c r="Q794" s="81">
        <v>5.9118351245856682E-2</v>
      </c>
      <c r="R794" s="81">
        <v>2.1031102069272254E-2</v>
      </c>
    </row>
    <row r="795" spans="1:18" ht="18">
      <c r="A795" s="110" t="s">
        <v>1758</v>
      </c>
      <c r="B795" s="45">
        <v>778</v>
      </c>
      <c r="C795" s="45">
        <v>15</v>
      </c>
      <c r="D795" s="45">
        <v>0</v>
      </c>
      <c r="E795" s="45">
        <v>778</v>
      </c>
      <c r="F795" s="97">
        <v>1.1045E-3</v>
      </c>
      <c r="G795" s="97">
        <v>3.3270000000000001E-3</v>
      </c>
      <c r="H795" s="77">
        <v>5.7099999999999998E-2</v>
      </c>
      <c r="I795" s="77">
        <v>4.6100000000000002E-2</v>
      </c>
      <c r="J795" s="77">
        <v>0.11409999999999999</v>
      </c>
      <c r="K795" s="45" t="s">
        <v>1132</v>
      </c>
      <c r="L795" s="46"/>
      <c r="M795" s="86">
        <v>0.32654259974186939</v>
      </c>
      <c r="N795" s="81">
        <v>0.2390977051913839</v>
      </c>
      <c r="O795" s="81">
        <v>0.1775533765599342</v>
      </c>
      <c r="P795" s="81">
        <v>0.12501906888205996</v>
      </c>
      <c r="Q795" s="81">
        <v>8.7154200585696631E-2</v>
      </c>
      <c r="R795" s="81">
        <v>4.4633049039055878E-2</v>
      </c>
    </row>
    <row r="796" spans="1:18" ht="18">
      <c r="A796" s="110" t="s">
        <v>1759</v>
      </c>
      <c r="B796" s="45">
        <v>805</v>
      </c>
      <c r="C796" s="45">
        <v>16</v>
      </c>
      <c r="D796" s="45">
        <v>0</v>
      </c>
      <c r="E796" s="45">
        <v>805</v>
      </c>
      <c r="F796" s="97">
        <v>3.9599999999999998E-4</v>
      </c>
      <c r="G796" s="97">
        <v>2.2520000000000001E-3</v>
      </c>
      <c r="H796" s="77">
        <v>9.8599999999999993E-2</v>
      </c>
      <c r="I796" s="77">
        <v>1.4800000000000001E-2</v>
      </c>
      <c r="J796" s="77">
        <v>6.7000000000000004E-2</v>
      </c>
      <c r="K796" s="88" t="s">
        <v>1155</v>
      </c>
      <c r="L796" s="84">
        <v>3.4912727352857473</v>
      </c>
      <c r="M796" s="81">
        <v>8.3172279634123256E-2</v>
      </c>
      <c r="N796" s="81">
        <v>3.295063335552742E-2</v>
      </c>
      <c r="O796" s="81">
        <v>9.9997629677240615E-2</v>
      </c>
      <c r="P796" s="86">
        <v>0.47653943647896774</v>
      </c>
      <c r="Q796" s="81">
        <v>0.21275223570368512</v>
      </c>
      <c r="R796" s="81">
        <v>9.4587785150455725E-2</v>
      </c>
    </row>
    <row r="797" spans="1:18" ht="18">
      <c r="A797" s="110" t="s">
        <v>1760</v>
      </c>
      <c r="B797" s="45">
        <v>277</v>
      </c>
      <c r="C797" s="45">
        <v>7</v>
      </c>
      <c r="D797" s="45">
        <v>0</v>
      </c>
      <c r="E797" s="45">
        <v>277</v>
      </c>
      <c r="F797" s="97">
        <v>9.9999999999999995E-7</v>
      </c>
      <c r="G797" s="97">
        <v>1.9999999999999999E-6</v>
      </c>
      <c r="H797" s="77">
        <v>2.8899999999999999E-2</v>
      </c>
      <c r="I797" s="77">
        <v>1E-4</v>
      </c>
      <c r="J797" s="77">
        <v>1E-4</v>
      </c>
      <c r="K797" s="45" t="s">
        <v>1132</v>
      </c>
      <c r="L797" s="46"/>
      <c r="M797" s="86">
        <v>0.3754472315195565</v>
      </c>
      <c r="N797" s="81">
        <v>0.15533088716042565</v>
      </c>
      <c r="O797" s="81">
        <v>0.22618847172964532</v>
      </c>
      <c r="P797" s="81">
        <v>0.15515266961839852</v>
      </c>
      <c r="Q797" s="81">
        <v>6.5138214127325719E-2</v>
      </c>
      <c r="R797" s="81">
        <v>2.2742525844648361E-2</v>
      </c>
    </row>
    <row r="798" spans="1:18" ht="18">
      <c r="A798" s="110" t="s">
        <v>1761</v>
      </c>
      <c r="B798" s="45">
        <v>1207</v>
      </c>
      <c r="C798" s="45">
        <v>22</v>
      </c>
      <c r="D798" s="45">
        <v>3</v>
      </c>
      <c r="E798" s="45">
        <v>1204</v>
      </c>
      <c r="F798" s="97">
        <v>2.0994999999999998E-3</v>
      </c>
      <c r="G798" s="97">
        <v>5.078E-3</v>
      </c>
      <c r="H798" s="77">
        <v>0.1108</v>
      </c>
      <c r="I798" s="77">
        <v>9.1399999999999995E-2</v>
      </c>
      <c r="J798" s="77">
        <v>0.14979999999999999</v>
      </c>
      <c r="K798" s="45" t="s">
        <v>1132</v>
      </c>
      <c r="L798" s="46"/>
      <c r="M798" s="86">
        <v>0.38178811583146283</v>
      </c>
      <c r="N798" s="81">
        <v>0.19235637695006924</v>
      </c>
      <c r="O798" s="81">
        <v>0.16279028567631293</v>
      </c>
      <c r="P798" s="81">
        <v>0.1524966733171069</v>
      </c>
      <c r="Q798" s="81">
        <v>7.5614896286544581E-2</v>
      </c>
      <c r="R798" s="81">
        <v>3.4953651938503486E-2</v>
      </c>
    </row>
    <row r="799" spans="1:18" ht="18">
      <c r="A799" s="110" t="s">
        <v>1762</v>
      </c>
      <c r="B799" s="45">
        <v>1963</v>
      </c>
      <c r="C799" s="45">
        <v>37</v>
      </c>
      <c r="D799" s="45">
        <v>0</v>
      </c>
      <c r="E799" s="45">
        <v>1963</v>
      </c>
      <c r="F799" s="97">
        <v>5.7799999999999995E-4</v>
      </c>
      <c r="G799" s="97">
        <v>1.6479999999999999E-3</v>
      </c>
      <c r="H799" s="77">
        <v>1.9900000000000001E-2</v>
      </c>
      <c r="I799" s="77">
        <v>2.3300000000000001E-2</v>
      </c>
      <c r="J799" s="77">
        <v>9.7000000000000003E-2</v>
      </c>
      <c r="K799" s="83" t="s">
        <v>1139</v>
      </c>
      <c r="L799" s="84">
        <v>6.01507283403771</v>
      </c>
      <c r="M799" s="81">
        <v>2.9000349121504228E-2</v>
      </c>
      <c r="N799" s="86">
        <v>0.58689403597664569</v>
      </c>
      <c r="O799" s="81">
        <v>7.1446169041653823E-2</v>
      </c>
      <c r="P799" s="81">
        <v>1.0962444397334107E-2</v>
      </c>
      <c r="Q799" s="81">
        <v>0.21773066946988992</v>
      </c>
      <c r="R799" s="81">
        <v>8.3966331992972376E-2</v>
      </c>
    </row>
    <row r="800" spans="1:18" ht="18">
      <c r="A800" s="110" t="s">
        <v>1763</v>
      </c>
      <c r="B800" s="45">
        <v>1922</v>
      </c>
      <c r="C800" s="45">
        <v>35</v>
      </c>
      <c r="D800" s="45">
        <v>0</v>
      </c>
      <c r="E800" s="45">
        <v>1922</v>
      </c>
      <c r="F800" s="97">
        <v>1.7000000000000001E-4</v>
      </c>
      <c r="G800" s="97">
        <v>4.6999999999999999E-4</v>
      </c>
      <c r="H800" s="77">
        <v>2.76E-2</v>
      </c>
      <c r="I800" s="77">
        <v>7.4000000000000003E-3</v>
      </c>
      <c r="J800" s="77">
        <v>3.04E-2</v>
      </c>
      <c r="K800" s="88" t="s">
        <v>1155</v>
      </c>
      <c r="L800" s="46">
        <v>0.40921173303286196</v>
      </c>
      <c r="M800" s="81">
        <v>0.234291765036797</v>
      </c>
      <c r="N800" s="81">
        <v>8.8057328651915803E-2</v>
      </c>
      <c r="O800" s="81">
        <v>0.20778732160646993</v>
      </c>
      <c r="P800" s="86">
        <v>0.28748568403088864</v>
      </c>
      <c r="Q800" s="81">
        <v>0.10452184707959197</v>
      </c>
      <c r="R800" s="81">
        <v>7.7856053594336505E-2</v>
      </c>
    </row>
    <row r="801" spans="1:19" ht="18">
      <c r="A801" s="110" t="s">
        <v>1764</v>
      </c>
      <c r="B801" s="45">
        <v>1927</v>
      </c>
      <c r="C801" s="45">
        <v>4</v>
      </c>
      <c r="D801" s="45">
        <v>21</v>
      </c>
      <c r="E801" s="45">
        <v>1906</v>
      </c>
      <c r="F801" s="97">
        <v>2.2785000000000001E-3</v>
      </c>
      <c r="G801" s="97">
        <v>3.016E-3</v>
      </c>
      <c r="H801" s="77">
        <v>5.1400000000000001E-2</v>
      </c>
      <c r="I801" s="77">
        <v>7.4999999999999997E-2</v>
      </c>
      <c r="J801" s="77">
        <v>9.8900000000000002E-2</v>
      </c>
      <c r="K801" s="87" t="s">
        <v>1146</v>
      </c>
      <c r="L801" s="84">
        <v>3.571364517451002</v>
      </c>
      <c r="M801" s="81">
        <v>9.003761129658569E-2</v>
      </c>
      <c r="N801" s="81">
        <v>0.13239882185041604</v>
      </c>
      <c r="O801" s="86">
        <v>0.53695255843843337</v>
      </c>
      <c r="P801" s="81">
        <v>5.0445005609093395E-2</v>
      </c>
      <c r="Q801" s="81">
        <v>8.6067937269806979E-2</v>
      </c>
      <c r="R801" s="81">
        <v>0.10409806553566453</v>
      </c>
    </row>
    <row r="802" spans="1:19" ht="18">
      <c r="A802" s="110" t="s">
        <v>1765</v>
      </c>
      <c r="B802" s="45">
        <v>1662</v>
      </c>
      <c r="C802" s="45">
        <v>35</v>
      </c>
      <c r="D802" s="45">
        <v>0</v>
      </c>
      <c r="E802" s="45">
        <v>1662</v>
      </c>
      <c r="F802" s="97">
        <v>1.2214999999999999E-3</v>
      </c>
      <c r="G802" s="97">
        <v>1.3669999999999999E-3</v>
      </c>
      <c r="H802" s="77">
        <v>6.13E-2</v>
      </c>
      <c r="I802" s="77">
        <v>8.2100000000000006E-2</v>
      </c>
      <c r="J802" s="77">
        <v>0.1016</v>
      </c>
      <c r="K802" s="45" t="s">
        <v>1132</v>
      </c>
      <c r="L802" s="46"/>
      <c r="M802" s="86">
        <v>0.37367007724028534</v>
      </c>
      <c r="N802" s="81">
        <v>0.18364295653765425</v>
      </c>
      <c r="O802" s="81">
        <v>0.16676596442437938</v>
      </c>
      <c r="P802" s="81">
        <v>0.14772824727617584</v>
      </c>
      <c r="Q802" s="81">
        <v>7.7385776163680808E-2</v>
      </c>
      <c r="R802" s="81">
        <v>5.0806978357824439E-2</v>
      </c>
    </row>
    <row r="803" spans="1:19" ht="18">
      <c r="A803" s="111" t="s">
        <v>1766</v>
      </c>
      <c r="B803" s="45">
        <v>369</v>
      </c>
      <c r="C803" s="45">
        <v>12</v>
      </c>
      <c r="D803" s="45">
        <v>0</v>
      </c>
      <c r="E803" s="45">
        <v>369</v>
      </c>
      <c r="F803" s="97">
        <v>9.9999999999999995E-7</v>
      </c>
      <c r="G803" s="97">
        <v>1.9999999999999999E-6</v>
      </c>
      <c r="H803" s="77">
        <v>5.4000000000000003E-3</v>
      </c>
      <c r="I803" s="77">
        <v>1E-4</v>
      </c>
      <c r="J803" s="77">
        <v>1E-4</v>
      </c>
      <c r="K803" s="45" t="s">
        <v>1132</v>
      </c>
      <c r="L803" s="46"/>
      <c r="M803" s="86">
        <v>0.43222778272191348</v>
      </c>
      <c r="N803" s="81">
        <v>0.15537975069501911</v>
      </c>
      <c r="O803" s="81">
        <v>0.17930945732467382</v>
      </c>
      <c r="P803" s="81">
        <v>0.15703098224743475</v>
      </c>
      <c r="Q803" s="81">
        <v>5.6519467689851548E-2</v>
      </c>
      <c r="R803" s="81">
        <v>1.9532559321107243E-2</v>
      </c>
    </row>
    <row r="804" spans="1:19" ht="18">
      <c r="A804" s="110" t="s">
        <v>1767</v>
      </c>
      <c r="B804" s="45">
        <v>760</v>
      </c>
      <c r="C804" s="45">
        <v>11</v>
      </c>
      <c r="D804" s="45">
        <v>4</v>
      </c>
      <c r="E804" s="45">
        <v>756</v>
      </c>
      <c r="F804" s="97">
        <v>5.9500000000000004E-4</v>
      </c>
      <c r="G804" s="97">
        <v>3.2560000000000002E-3</v>
      </c>
      <c r="H804" s="77">
        <v>0.1343</v>
      </c>
      <c r="I804" s="77">
        <v>2.0299999999999999E-2</v>
      </c>
      <c r="J804" s="77">
        <v>0.2122</v>
      </c>
      <c r="K804" s="88" t="s">
        <v>1155</v>
      </c>
      <c r="L804" s="84">
        <v>3.7741396125948086</v>
      </c>
      <c r="M804" s="81">
        <v>6.5577778709318274E-2</v>
      </c>
      <c r="N804" s="81">
        <v>2.8262920211995737E-2</v>
      </c>
      <c r="O804" s="81">
        <v>2.4591545516476552E-2</v>
      </c>
      <c r="P804" s="86">
        <v>0.43281340754790637</v>
      </c>
      <c r="Q804" s="81">
        <v>0.20070926792724197</v>
      </c>
      <c r="R804" s="81">
        <v>0.24804508008706108</v>
      </c>
    </row>
    <row r="805" spans="1:19" ht="18">
      <c r="A805" s="110" t="s">
        <v>1768</v>
      </c>
      <c r="B805" s="45">
        <v>484</v>
      </c>
      <c r="C805" s="45">
        <v>11</v>
      </c>
      <c r="D805" s="45">
        <v>2</v>
      </c>
      <c r="E805" s="45">
        <v>482</v>
      </c>
      <c r="F805" s="97">
        <v>4.091E-3</v>
      </c>
      <c r="G805" s="97">
        <v>3.8349999999999999E-3</v>
      </c>
      <c r="H805" s="77">
        <v>0.1125</v>
      </c>
      <c r="I805" s="77">
        <v>0.13220000000000001</v>
      </c>
      <c r="J805" s="77">
        <v>0.14119999999999999</v>
      </c>
      <c r="K805" s="45" t="s">
        <v>1132</v>
      </c>
      <c r="L805" s="46"/>
      <c r="M805" s="86">
        <v>0.44572134982486111</v>
      </c>
      <c r="N805" s="81">
        <v>0.15894885098166892</v>
      </c>
      <c r="O805" s="81">
        <v>0.15606685271984877</v>
      </c>
      <c r="P805" s="81">
        <v>0.15578898923822221</v>
      </c>
      <c r="Q805" s="81">
        <v>5.6056679344094487E-2</v>
      </c>
      <c r="R805" s="81">
        <v>2.7417277891304454E-2</v>
      </c>
      <c r="S805" s="37" t="s">
        <v>1769</v>
      </c>
    </row>
    <row r="806" spans="1:19" ht="18">
      <c r="A806" s="110" t="s">
        <v>1770</v>
      </c>
      <c r="B806" s="45">
        <v>240</v>
      </c>
      <c r="C806" s="45">
        <v>7</v>
      </c>
      <c r="D806" s="45">
        <v>0</v>
      </c>
      <c r="E806" s="45">
        <v>240</v>
      </c>
      <c r="F806" s="97">
        <v>9.9999999999999995E-7</v>
      </c>
      <c r="G806" s="97">
        <v>1.9999999999999999E-6</v>
      </c>
      <c r="H806" s="77">
        <v>1E-4</v>
      </c>
      <c r="I806" s="77">
        <v>1E-4</v>
      </c>
      <c r="J806" s="77">
        <v>1E-4</v>
      </c>
      <c r="K806" s="45" t="s">
        <v>1132</v>
      </c>
      <c r="L806" s="46"/>
      <c r="M806" s="86">
        <v>0.48327532038485638</v>
      </c>
      <c r="N806" s="81">
        <v>0.15170518666979257</v>
      </c>
      <c r="O806" s="81">
        <v>0.15170518666979257</v>
      </c>
      <c r="P806" s="81">
        <v>0.15170518666979257</v>
      </c>
      <c r="Q806" s="81">
        <v>4.7125117646360709E-2</v>
      </c>
      <c r="R806" s="81">
        <v>1.4484001959405104E-2</v>
      </c>
    </row>
    <row r="807" spans="1:19" ht="18">
      <c r="A807" s="112" t="s">
        <v>1771</v>
      </c>
      <c r="B807" s="45">
        <v>347</v>
      </c>
      <c r="C807" s="45">
        <v>5</v>
      </c>
      <c r="D807" s="45">
        <v>2</v>
      </c>
      <c r="E807" s="45">
        <v>345</v>
      </c>
      <c r="F807" s="97">
        <v>3.3755E-3</v>
      </c>
      <c r="G807" s="97">
        <v>1.232E-3</v>
      </c>
      <c r="H807" s="77">
        <v>7.8399999999999997E-2</v>
      </c>
      <c r="I807" s="77">
        <v>0.2306</v>
      </c>
      <c r="J807" s="77">
        <v>2.3599999999999999E-2</v>
      </c>
      <c r="K807" s="90" t="s">
        <v>1161</v>
      </c>
      <c r="L807" s="46">
        <v>1.2946952338097617E-2</v>
      </c>
      <c r="M807" s="81">
        <v>0.23806251169813647</v>
      </c>
      <c r="N807" s="81">
        <v>0.20437463782642451</v>
      </c>
      <c r="O807" s="81">
        <v>7.8996675519264092E-2</v>
      </c>
      <c r="P807" s="86">
        <v>0.23960860258642894</v>
      </c>
      <c r="Q807" s="81">
        <v>0.17815586825211002</v>
      </c>
      <c r="R807" s="81">
        <v>6.0801704117636031E-2</v>
      </c>
    </row>
    <row r="808" spans="1:19" ht="18">
      <c r="A808" s="110" t="s">
        <v>1772</v>
      </c>
      <c r="B808" s="45">
        <v>771</v>
      </c>
      <c r="C808" s="45">
        <v>23</v>
      </c>
      <c r="D808" s="45">
        <v>0</v>
      </c>
      <c r="E808" s="45">
        <v>771</v>
      </c>
      <c r="F808" s="97">
        <v>5.5000000000000007E-6</v>
      </c>
      <c r="G808" s="97">
        <v>3.9999999999999998E-6</v>
      </c>
      <c r="H808" s="77">
        <v>1.6999999999999999E-3</v>
      </c>
      <c r="I808" s="77">
        <v>1E-4</v>
      </c>
      <c r="J808" s="77">
        <v>1E-4</v>
      </c>
      <c r="K808" s="45" t="s">
        <v>1132</v>
      </c>
      <c r="L808" s="46"/>
      <c r="M808" s="86">
        <v>0.40331467903515206</v>
      </c>
      <c r="N808" s="81">
        <v>0.15375252081629248</v>
      </c>
      <c r="O808" s="81">
        <v>0.19296007497773837</v>
      </c>
      <c r="P808" s="81">
        <v>0.16330380528194358</v>
      </c>
      <c r="Q808" s="81">
        <v>6.3030678618011232E-2</v>
      </c>
      <c r="R808" s="81">
        <v>2.3638241270862434E-2</v>
      </c>
    </row>
    <row r="809" spans="1:19" ht="18">
      <c r="A809" s="110" t="s">
        <v>1773</v>
      </c>
      <c r="B809" s="45">
        <v>363</v>
      </c>
      <c r="C809" s="45">
        <v>9</v>
      </c>
      <c r="D809" s="45">
        <v>16</v>
      </c>
      <c r="E809" s="45">
        <v>347</v>
      </c>
      <c r="F809" s="97">
        <v>7.2375000000000009E-3</v>
      </c>
      <c r="G809" s="97">
        <v>9.1970000000000003E-3</v>
      </c>
      <c r="H809" s="77">
        <v>0.23719999999999999</v>
      </c>
      <c r="I809" s="77">
        <v>0.19839999999999999</v>
      </c>
      <c r="J809" s="77">
        <v>0.25580000000000003</v>
      </c>
      <c r="K809" s="45" t="s">
        <v>1132</v>
      </c>
      <c r="L809" s="46"/>
      <c r="M809" s="86">
        <v>0.443014333658591</v>
      </c>
      <c r="N809" s="81">
        <v>0.14809254231145144</v>
      </c>
      <c r="O809" s="81">
        <v>0.17469041746166233</v>
      </c>
      <c r="P809" s="81">
        <v>0.15467967478614761</v>
      </c>
      <c r="Q809" s="81">
        <v>5.1265838943268353E-2</v>
      </c>
      <c r="R809" s="81">
        <v>2.8257192838879432E-2</v>
      </c>
    </row>
    <row r="810" spans="1:19" ht="18">
      <c r="A810" s="110" t="s">
        <v>1774</v>
      </c>
      <c r="B810" s="45">
        <v>854</v>
      </c>
      <c r="C810" s="45">
        <v>28</v>
      </c>
      <c r="D810" s="45">
        <v>0</v>
      </c>
      <c r="E810" s="45">
        <v>854</v>
      </c>
      <c r="F810" s="97">
        <v>1.2716E-2</v>
      </c>
      <c r="G810" s="97">
        <v>1.1684999999999999E-2</v>
      </c>
      <c r="H810" s="77">
        <v>0.3745</v>
      </c>
      <c r="I810" s="77">
        <v>0.67600000000000005</v>
      </c>
      <c r="J810" s="77">
        <v>0.51070000000000004</v>
      </c>
      <c r="K810" s="87" t="s">
        <v>1146</v>
      </c>
      <c r="L810" s="46">
        <v>0.95095084657623374</v>
      </c>
      <c r="M810" s="81">
        <v>0.18625870335976255</v>
      </c>
      <c r="N810" s="81">
        <v>8.5327006365132921E-2</v>
      </c>
      <c r="O810" s="86">
        <v>0.29964906569281485</v>
      </c>
      <c r="P810" s="81">
        <v>0.25279503167722905</v>
      </c>
      <c r="Q810" s="81">
        <v>0.12871515713376844</v>
      </c>
      <c r="R810" s="81">
        <v>4.7255035771292281E-2</v>
      </c>
    </row>
    <row r="811" spans="1:19" ht="18">
      <c r="A811" s="110" t="s">
        <v>1775</v>
      </c>
      <c r="B811" s="45">
        <v>842</v>
      </c>
      <c r="C811" s="45">
        <v>3</v>
      </c>
      <c r="D811" s="45">
        <v>0</v>
      </c>
      <c r="E811" s="45">
        <v>842</v>
      </c>
      <c r="F811" s="97">
        <v>8.5970000000000005E-3</v>
      </c>
      <c r="G811" s="97">
        <v>7.5550000000000001E-3</v>
      </c>
      <c r="H811" s="77">
        <v>0.44409999999999999</v>
      </c>
      <c r="I811" s="77">
        <v>0.30830000000000002</v>
      </c>
      <c r="J811" s="77">
        <v>0.45369999999999999</v>
      </c>
      <c r="K811" s="45" t="s">
        <v>1132</v>
      </c>
      <c r="L811" s="46"/>
      <c r="M811" s="86">
        <v>0.35997955145977023</v>
      </c>
      <c r="N811" s="81">
        <v>0.1283728569876405</v>
      </c>
      <c r="O811" s="81">
        <v>0.15602105634815286</v>
      </c>
      <c r="P811" s="81">
        <v>0.23899842805439836</v>
      </c>
      <c r="Q811" s="81">
        <v>8.4226983802776392E-2</v>
      </c>
      <c r="R811" s="81">
        <v>3.2401123347261668E-2</v>
      </c>
    </row>
    <row r="812" spans="1:19" ht="18">
      <c r="A812" s="110" t="s">
        <v>1776</v>
      </c>
      <c r="B812" s="45">
        <v>1625</v>
      </c>
      <c r="C812" s="45">
        <v>36</v>
      </c>
      <c r="D812" s="45">
        <v>6</v>
      </c>
      <c r="E812" s="45">
        <v>1619</v>
      </c>
      <c r="F812" s="97">
        <v>4.4700000000000002E-4</v>
      </c>
      <c r="G812" s="97">
        <v>8.3299999999999997E-4</v>
      </c>
      <c r="H812" s="77">
        <v>2.7E-2</v>
      </c>
      <c r="I812" s="77">
        <v>3.0599999999999999E-2</v>
      </c>
      <c r="J812" s="77">
        <v>3.6400000000000002E-2</v>
      </c>
      <c r="K812" s="45" t="s">
        <v>1132</v>
      </c>
      <c r="L812" s="46"/>
      <c r="M812" s="86">
        <v>0.40590447821028908</v>
      </c>
      <c r="N812" s="81">
        <v>0.15935351172960036</v>
      </c>
      <c r="O812" s="81">
        <v>0.19339545427153318</v>
      </c>
      <c r="P812" s="81">
        <v>0.1469260029076595</v>
      </c>
      <c r="Q812" s="81">
        <v>5.802469071069935E-2</v>
      </c>
      <c r="R812" s="81">
        <v>3.6395862170218556E-2</v>
      </c>
    </row>
    <row r="813" spans="1:19" ht="18">
      <c r="A813" s="110" t="s">
        <v>1777</v>
      </c>
      <c r="B813" s="45">
        <v>1889</v>
      </c>
      <c r="C813" s="45">
        <v>40</v>
      </c>
      <c r="D813" s="45">
        <v>0</v>
      </c>
      <c r="E813" s="45">
        <v>1889</v>
      </c>
      <c r="F813" s="97">
        <v>6.7599999999999995E-4</v>
      </c>
      <c r="G813" s="97">
        <v>5.8200000000000005E-4</v>
      </c>
      <c r="H813" s="77">
        <v>4.9000000000000002E-2</v>
      </c>
      <c r="I813" s="77">
        <v>3.6299999999999999E-2</v>
      </c>
      <c r="J813" s="77">
        <v>3.1399999999999997E-2</v>
      </c>
      <c r="K813" s="45" t="s">
        <v>1132</v>
      </c>
      <c r="L813" s="46"/>
      <c r="M813" s="86">
        <v>0.394779374459171</v>
      </c>
      <c r="N813" s="81">
        <v>0.17251622743809467</v>
      </c>
      <c r="O813" s="81">
        <v>0.16141332384819865</v>
      </c>
      <c r="P813" s="81">
        <v>0.16115671943286614</v>
      </c>
      <c r="Q813" s="81">
        <v>7.1115229198643201E-2</v>
      </c>
      <c r="R813" s="81">
        <v>3.901912562302623E-2</v>
      </c>
    </row>
    <row r="814" spans="1:19" ht="18">
      <c r="A814" s="110" t="s">
        <v>1778</v>
      </c>
      <c r="B814" s="45">
        <v>1154</v>
      </c>
      <c r="C814" s="45">
        <v>21</v>
      </c>
      <c r="D814" s="45">
        <v>0</v>
      </c>
      <c r="E814" s="45">
        <v>1154</v>
      </c>
      <c r="F814" s="97">
        <v>1.536E-3</v>
      </c>
      <c r="G814" s="97">
        <v>3.6979999999999999E-3</v>
      </c>
      <c r="H814" s="77">
        <v>0.26540000000000002</v>
      </c>
      <c r="I814" s="77">
        <v>0.1356</v>
      </c>
      <c r="J814" s="77">
        <v>0.2356</v>
      </c>
      <c r="K814" s="45" t="s">
        <v>1132</v>
      </c>
      <c r="L814" s="46"/>
      <c r="M814" s="86">
        <v>0.32417783214317836</v>
      </c>
      <c r="N814" s="81">
        <v>0.11586446074568431</v>
      </c>
      <c r="O814" s="81">
        <v>0.18903781342856912</v>
      </c>
      <c r="P814" s="81">
        <v>0.24662675147659105</v>
      </c>
      <c r="Q814" s="81">
        <v>9.0732324005912843E-2</v>
      </c>
      <c r="R814" s="81">
        <v>3.3560818200064388E-2</v>
      </c>
    </row>
    <row r="815" spans="1:19" ht="18">
      <c r="A815" s="110" t="s">
        <v>1779</v>
      </c>
      <c r="B815" s="45">
        <v>224</v>
      </c>
      <c r="C815" s="45">
        <v>9</v>
      </c>
      <c r="D815" s="45">
        <v>0</v>
      </c>
      <c r="E815" s="45">
        <v>224</v>
      </c>
      <c r="F815" s="97">
        <v>1.5E-6</v>
      </c>
      <c r="G815" s="97">
        <v>3.9999999999999998E-6</v>
      </c>
      <c r="H815" s="77">
        <v>2.4500000000000001E-2</v>
      </c>
      <c r="I815" s="77">
        <v>1E-4</v>
      </c>
      <c r="J815" s="77">
        <v>1E-4</v>
      </c>
      <c r="K815" s="45" t="s">
        <v>1132</v>
      </c>
      <c r="L815" s="46"/>
      <c r="M815" s="86">
        <v>0.3682544634950406</v>
      </c>
      <c r="N815" s="81">
        <v>0.17012763419466656</v>
      </c>
      <c r="O815" s="81">
        <v>0.22691373987893892</v>
      </c>
      <c r="P815" s="81">
        <v>0.14412067143497725</v>
      </c>
      <c r="Q815" s="81">
        <v>6.9525886789145161E-2</v>
      </c>
      <c r="R815" s="81">
        <v>2.1057604207231594E-2</v>
      </c>
    </row>
    <row r="816" spans="1:19" ht="18">
      <c r="A816" s="110" t="s">
        <v>1780</v>
      </c>
      <c r="B816" s="45">
        <v>216</v>
      </c>
      <c r="C816" s="45">
        <v>8</v>
      </c>
      <c r="D816" s="45">
        <v>0</v>
      </c>
      <c r="E816" s="45">
        <v>216</v>
      </c>
      <c r="F816" s="97">
        <v>9.9999999999999995E-7</v>
      </c>
      <c r="G816" s="97">
        <v>0</v>
      </c>
      <c r="H816" s="77">
        <v>1E-4</v>
      </c>
      <c r="I816" s="77">
        <v>1E-4</v>
      </c>
      <c r="J816" s="77">
        <v>1E-4</v>
      </c>
      <c r="K816" s="45" t="s">
        <v>1132</v>
      </c>
      <c r="L816" s="46"/>
      <c r="M816" s="86">
        <v>0.48905373826073029</v>
      </c>
      <c r="N816" s="81">
        <v>0.15048328321412882</v>
      </c>
      <c r="O816" s="81">
        <v>0.15048328321412882</v>
      </c>
      <c r="P816" s="81">
        <v>0.15048328321412882</v>
      </c>
      <c r="Q816" s="81">
        <v>4.5753392379675087E-2</v>
      </c>
      <c r="R816" s="81">
        <v>1.3743019717208437E-2</v>
      </c>
    </row>
    <row r="817" spans="1:19" ht="18">
      <c r="A817" s="110" t="s">
        <v>1781</v>
      </c>
      <c r="B817" s="45">
        <v>2934</v>
      </c>
      <c r="C817" s="45">
        <v>32</v>
      </c>
      <c r="D817" s="45">
        <v>20</v>
      </c>
      <c r="E817" s="45">
        <v>2914</v>
      </c>
      <c r="F817" s="97">
        <v>2.4324999999999998E-3</v>
      </c>
      <c r="G817" s="97">
        <v>2.4039999999999999E-3</v>
      </c>
      <c r="H817" s="77">
        <v>0.25419999999999998</v>
      </c>
      <c r="I817" s="77">
        <v>0.1555</v>
      </c>
      <c r="J817" s="77">
        <v>0.1565</v>
      </c>
      <c r="K817" s="45" t="s">
        <v>1178</v>
      </c>
      <c r="L817" s="46">
        <v>1.2975941612312454</v>
      </c>
      <c r="M817" s="81">
        <v>0.13065009889423745</v>
      </c>
      <c r="N817" s="81">
        <v>0.12843051217083779</v>
      </c>
      <c r="O817" s="81">
        <v>0.12604374090571557</v>
      </c>
      <c r="P817" s="81">
        <v>0.16900799081831255</v>
      </c>
      <c r="Q817" s="81">
        <v>0.19590292680779525</v>
      </c>
      <c r="R817" s="86">
        <v>0.24996473040310135</v>
      </c>
    </row>
    <row r="818" spans="1:19">
      <c r="A818" s="113"/>
      <c r="B818" s="45"/>
      <c r="C818" s="45"/>
      <c r="D818" s="45"/>
      <c r="E818" s="45"/>
      <c r="F818" s="97"/>
      <c r="G818" s="97"/>
      <c r="H818" s="77"/>
      <c r="I818" s="77"/>
      <c r="J818" s="77"/>
      <c r="K818" s="45"/>
      <c r="L818" s="46"/>
      <c r="M818" s="81"/>
      <c r="N818" s="81"/>
      <c r="O818" s="81"/>
      <c r="P818" s="81"/>
      <c r="Q818" s="81"/>
      <c r="R818" s="81"/>
    </row>
    <row r="819" spans="1:19">
      <c r="A819" s="36" t="s">
        <v>1782</v>
      </c>
      <c r="B819" s="45"/>
      <c r="C819" s="45"/>
      <c r="D819" s="45"/>
      <c r="E819" s="45"/>
      <c r="F819" s="45"/>
      <c r="G819" s="92"/>
      <c r="H819" s="93"/>
      <c r="I819" s="92"/>
      <c r="J819" s="92"/>
      <c r="K819" s="92"/>
      <c r="L819" s="46"/>
      <c r="M819" s="92"/>
      <c r="N819" s="93"/>
      <c r="O819" s="92"/>
      <c r="P819" s="93"/>
      <c r="Q819" s="92"/>
      <c r="R819" s="93"/>
      <c r="S819" s="94"/>
    </row>
    <row r="820" spans="1:19">
      <c r="B820" s="45"/>
      <c r="C820" s="45"/>
      <c r="D820" s="45"/>
      <c r="E820" s="45"/>
      <c r="F820" s="47" t="s">
        <v>1120</v>
      </c>
      <c r="G820" s="95"/>
      <c r="H820" s="47" t="s">
        <v>1121</v>
      </c>
      <c r="I820" s="45"/>
      <c r="J820" s="48"/>
      <c r="K820" s="45"/>
      <c r="L820" s="46"/>
      <c r="M820" s="47" t="s">
        <v>1122</v>
      </c>
      <c r="N820" s="45"/>
      <c r="O820" s="45"/>
      <c r="P820" s="45"/>
      <c r="Q820" s="45"/>
      <c r="R820" s="48"/>
    </row>
    <row r="821" spans="1:19">
      <c r="A821" s="49" t="s">
        <v>1123</v>
      </c>
      <c r="B821" s="50" t="s">
        <v>1124</v>
      </c>
      <c r="C821" s="50" t="s">
        <v>1125</v>
      </c>
      <c r="D821" s="50" t="s">
        <v>1126</v>
      </c>
      <c r="E821" s="50" t="s">
        <v>1127</v>
      </c>
      <c r="F821" s="51" t="s">
        <v>1128</v>
      </c>
      <c r="G821" s="52" t="s">
        <v>147</v>
      </c>
      <c r="H821" s="53" t="s">
        <v>1129</v>
      </c>
      <c r="I821" s="54" t="s">
        <v>1128</v>
      </c>
      <c r="J821" s="55" t="s">
        <v>147</v>
      </c>
      <c r="K821" s="57" t="s">
        <v>1130</v>
      </c>
      <c r="L821" s="57" t="s">
        <v>1131</v>
      </c>
      <c r="M821" s="58" t="s">
        <v>1132</v>
      </c>
      <c r="N821" s="59" t="s">
        <v>717</v>
      </c>
      <c r="O821" s="59" t="s">
        <v>1133</v>
      </c>
      <c r="P821" s="59" t="s">
        <v>1134</v>
      </c>
      <c r="Q821" s="59" t="s">
        <v>1135</v>
      </c>
      <c r="R821" s="60" t="s">
        <v>1136</v>
      </c>
    </row>
    <row r="822" spans="1:19" ht="18">
      <c r="A822" s="61" t="s">
        <v>1783</v>
      </c>
      <c r="B822" s="62">
        <v>21365</v>
      </c>
      <c r="C822" s="62">
        <v>225</v>
      </c>
      <c r="D822" s="62">
        <v>126</v>
      </c>
      <c r="E822" s="62">
        <v>21239</v>
      </c>
      <c r="F822" s="96">
        <v>3.2065000000000001E-3</v>
      </c>
      <c r="G822" s="96">
        <v>3.0639999999999999E-3</v>
      </c>
      <c r="H822" s="66">
        <v>0.1047</v>
      </c>
      <c r="I822" s="66">
        <v>0.128</v>
      </c>
      <c r="J822" s="66">
        <v>0.1118</v>
      </c>
      <c r="K822" s="114" t="s">
        <v>1161</v>
      </c>
      <c r="L822" s="69">
        <v>12.584586419048719</v>
      </c>
      <c r="M822" s="72">
        <v>1.4901065612134461E-3</v>
      </c>
      <c r="N822" s="72">
        <v>5.6038055951488112E-4</v>
      </c>
      <c r="O822" s="72">
        <v>2.971466944298163E-2</v>
      </c>
      <c r="P822" s="71">
        <v>0.80524038239790174</v>
      </c>
      <c r="Q822" s="72">
        <v>3.243861883157028E-2</v>
      </c>
      <c r="R822" s="72">
        <v>0.13055584220681818</v>
      </c>
    </row>
    <row r="823" spans="1:19">
      <c r="A823" s="37" t="s">
        <v>1784</v>
      </c>
      <c r="B823" s="45">
        <v>618</v>
      </c>
      <c r="C823" s="45">
        <v>3</v>
      </c>
      <c r="D823" s="45">
        <v>6</v>
      </c>
      <c r="E823" s="45">
        <v>612</v>
      </c>
      <c r="F823" s="97">
        <v>1.2444999999999999E-3</v>
      </c>
      <c r="G823" s="97">
        <v>6.1899999999999998E-4</v>
      </c>
      <c r="H823" s="77">
        <v>3.44E-2</v>
      </c>
      <c r="I823" s="77">
        <v>5.1999999999999998E-2</v>
      </c>
      <c r="J823" s="77">
        <v>1.14E-2</v>
      </c>
      <c r="K823" s="45" t="s">
        <v>1132</v>
      </c>
      <c r="L823" s="46"/>
      <c r="M823" s="86">
        <v>0.29596298710665198</v>
      </c>
      <c r="N823" s="81">
        <v>0.21045834444931907</v>
      </c>
      <c r="O823" s="81">
        <v>0.23425347250550135</v>
      </c>
      <c r="P823" s="81">
        <v>0.1154008529088717</v>
      </c>
      <c r="Q823" s="81">
        <v>8.1176740649676171E-2</v>
      </c>
      <c r="R823" s="81">
        <v>6.2747602379979783E-2</v>
      </c>
    </row>
    <row r="824" spans="1:19">
      <c r="A824" s="37" t="s">
        <v>1785</v>
      </c>
      <c r="B824" s="45">
        <v>444</v>
      </c>
      <c r="C824" s="45">
        <v>1</v>
      </c>
      <c r="D824" s="45">
        <v>0</v>
      </c>
      <c r="E824" s="45">
        <v>444</v>
      </c>
      <c r="F824" s="97">
        <v>2.9759999999999999E-3</v>
      </c>
      <c r="G824" s="97">
        <v>3.9999999999999998E-6</v>
      </c>
      <c r="H824" s="77">
        <v>4.41E-2</v>
      </c>
      <c r="I824" s="77">
        <v>4.8899999999999999E-2</v>
      </c>
      <c r="J824" s="77">
        <v>1E-4</v>
      </c>
      <c r="K824" s="45" t="s">
        <v>1184</v>
      </c>
      <c r="L824" s="46">
        <v>1.4959649655311296</v>
      </c>
      <c r="M824" s="81">
        <v>0.20193117510168451</v>
      </c>
      <c r="N824" s="86">
        <v>0.42662670546422354</v>
      </c>
      <c r="O824" s="81">
        <v>8.7917458682380656E-2</v>
      </c>
      <c r="P824" s="81">
        <v>7.3905289717540845E-2</v>
      </c>
      <c r="Q824" s="81">
        <v>0.14587168736022665</v>
      </c>
      <c r="R824" s="81">
        <v>6.374768367394365E-2</v>
      </c>
    </row>
    <row r="825" spans="1:19" ht="18">
      <c r="A825" s="37" t="s">
        <v>1786</v>
      </c>
      <c r="B825" s="45">
        <v>430</v>
      </c>
      <c r="C825" s="45">
        <v>2</v>
      </c>
      <c r="D825" s="45">
        <v>0</v>
      </c>
      <c r="E825" s="45">
        <v>430</v>
      </c>
      <c r="F825" s="97">
        <v>3.9999999999999998E-6</v>
      </c>
      <c r="G825" s="97">
        <v>9.2599999999999996E-4</v>
      </c>
      <c r="H825" s="77">
        <v>4.3200000000000002E-2</v>
      </c>
      <c r="I825" s="77">
        <v>1E-4</v>
      </c>
      <c r="J825" s="77">
        <v>3.4299999999999997E-2</v>
      </c>
      <c r="K825" s="88" t="s">
        <v>1155</v>
      </c>
      <c r="L825" s="46">
        <v>1.128112390089882</v>
      </c>
      <c r="M825" s="81">
        <v>0.20767630441294602</v>
      </c>
      <c r="N825" s="81">
        <v>7.0341491697539366E-2</v>
      </c>
      <c r="O825" s="81">
        <v>0.17845845584733941</v>
      </c>
      <c r="P825" s="86">
        <v>0.3650509138229428</v>
      </c>
      <c r="Q825" s="81">
        <v>0.12545178381748109</v>
      </c>
      <c r="R825" s="81">
        <v>5.3021050401751264E-2</v>
      </c>
    </row>
    <row r="826" spans="1:19">
      <c r="A826" s="37" t="s">
        <v>1787</v>
      </c>
      <c r="B826" s="45">
        <v>435</v>
      </c>
      <c r="C826" s="45">
        <v>2</v>
      </c>
      <c r="D826" s="45">
        <v>26</v>
      </c>
      <c r="E826" s="45">
        <v>409</v>
      </c>
      <c r="F826" s="97">
        <v>2.0999999999999999E-3</v>
      </c>
      <c r="G826" s="97">
        <v>3.6809999999999998E-3</v>
      </c>
      <c r="H826" s="77">
        <v>8.5999999999999993E-2</v>
      </c>
      <c r="I826" s="77">
        <v>6.3299999999999995E-2</v>
      </c>
      <c r="J826" s="77">
        <v>7.3400000000000007E-2</v>
      </c>
      <c r="K826" s="45" t="s">
        <v>1132</v>
      </c>
      <c r="L826" s="46"/>
      <c r="M826" s="86">
        <v>0.44292688557872584</v>
      </c>
      <c r="N826" s="81">
        <v>0.15227141719856202</v>
      </c>
      <c r="O826" s="81">
        <v>0.15232959599140006</v>
      </c>
      <c r="P826" s="81">
        <v>0.16142466576008677</v>
      </c>
      <c r="Q826" s="81">
        <v>5.5597497245913688E-2</v>
      </c>
      <c r="R826" s="81">
        <v>3.5449938225311624E-2</v>
      </c>
    </row>
    <row r="827" spans="1:19">
      <c r="A827" s="37" t="s">
        <v>1788</v>
      </c>
      <c r="B827" s="45">
        <v>246</v>
      </c>
      <c r="C827" s="45">
        <v>1</v>
      </c>
      <c r="D827" s="45">
        <v>0</v>
      </c>
      <c r="E827" s="45">
        <v>246</v>
      </c>
      <c r="F827" s="97">
        <v>1.4434999999999999E-3</v>
      </c>
      <c r="G827" s="97">
        <v>1.9999999999999999E-6</v>
      </c>
      <c r="H827" s="77">
        <v>3.6200000000000003E-2</v>
      </c>
      <c r="I827" s="77">
        <v>7.46E-2</v>
      </c>
      <c r="J827" s="77">
        <v>1E-4</v>
      </c>
      <c r="K827" s="45" t="s">
        <v>1132</v>
      </c>
      <c r="L827" s="46"/>
      <c r="M827" s="86">
        <v>0.42259853483065668</v>
      </c>
      <c r="N827" s="81">
        <v>0.19051735651785601</v>
      </c>
      <c r="O827" s="81">
        <v>0.13347608200082478</v>
      </c>
      <c r="P827" s="81">
        <v>0.1604187045828859</v>
      </c>
      <c r="Q827" s="81">
        <v>6.9838723536033515E-2</v>
      </c>
      <c r="R827" s="81">
        <v>2.3150598531743203E-2</v>
      </c>
    </row>
    <row r="828" spans="1:19" ht="18">
      <c r="A828" s="37" t="s">
        <v>1789</v>
      </c>
      <c r="B828" s="45">
        <v>130</v>
      </c>
      <c r="C828" s="45">
        <v>2</v>
      </c>
      <c r="D828" s="45">
        <v>1</v>
      </c>
      <c r="E828" s="45">
        <v>129</v>
      </c>
      <c r="F828" s="97">
        <v>1.1039999999999999E-3</v>
      </c>
      <c r="G828" s="97">
        <v>7.3839999999999999E-3</v>
      </c>
      <c r="H828" s="77">
        <v>0.1036</v>
      </c>
      <c r="I828" s="77">
        <v>6.0299999999999999E-2</v>
      </c>
      <c r="J828" s="77">
        <v>0.4209</v>
      </c>
      <c r="K828" s="83" t="s">
        <v>1139</v>
      </c>
      <c r="L828" s="84">
        <v>2.0286813436296143</v>
      </c>
      <c r="M828" s="81">
        <v>0.16993896334100414</v>
      </c>
      <c r="N828" s="86">
        <v>0.46861428274773376</v>
      </c>
      <c r="O828" s="81">
        <v>0.13157644390996165</v>
      </c>
      <c r="P828" s="81">
        <v>4.9812054114088594E-2</v>
      </c>
      <c r="Q828" s="81">
        <v>0.1396747985253006</v>
      </c>
      <c r="R828" s="81">
        <v>4.0383457361911228E-2</v>
      </c>
    </row>
    <row r="829" spans="1:19" ht="18">
      <c r="A829" s="37" t="s">
        <v>1790</v>
      </c>
      <c r="B829" s="45">
        <v>430</v>
      </c>
      <c r="C829" s="45">
        <v>5</v>
      </c>
      <c r="D829" s="45">
        <v>0</v>
      </c>
      <c r="E829" s="45">
        <v>430</v>
      </c>
      <c r="F829" s="97">
        <v>3.2495000000000002E-3</v>
      </c>
      <c r="G829" s="97">
        <v>1.7290000000000001E-3</v>
      </c>
      <c r="H829" s="77">
        <v>1.9400000000000001E-2</v>
      </c>
      <c r="I829" s="77">
        <v>9.8199999999999996E-2</v>
      </c>
      <c r="J829" s="77">
        <v>2.87E-2</v>
      </c>
      <c r="K829" s="90" t="s">
        <v>1161</v>
      </c>
      <c r="L829" s="46">
        <v>1.7421503900895914</v>
      </c>
      <c r="M829" s="81">
        <v>0.16937034705311943</v>
      </c>
      <c r="N829" s="81">
        <v>6.1043267439752004E-2</v>
      </c>
      <c r="O829" s="81">
        <v>0.16426367564059086</v>
      </c>
      <c r="P829" s="86">
        <v>0.40470682457293156</v>
      </c>
      <c r="Q829" s="81">
        <v>0.15026893267677927</v>
      </c>
      <c r="R829" s="81">
        <v>5.0346952616826923E-2</v>
      </c>
    </row>
    <row r="830" spans="1:19" ht="18">
      <c r="A830" s="37" t="s">
        <v>1791</v>
      </c>
      <c r="B830" s="45">
        <v>436</v>
      </c>
      <c r="C830" s="45">
        <v>5</v>
      </c>
      <c r="D830" s="45">
        <v>3</v>
      </c>
      <c r="E830" s="45">
        <v>433</v>
      </c>
      <c r="F830" s="97">
        <v>3.3114999999999998E-3</v>
      </c>
      <c r="G830" s="97">
        <v>1.3592999999999999E-2</v>
      </c>
      <c r="H830" s="77">
        <v>0.3695</v>
      </c>
      <c r="I830" s="77">
        <v>4.48E-2</v>
      </c>
      <c r="J830" s="77">
        <v>0.40610000000000002</v>
      </c>
      <c r="K830" s="88" t="s">
        <v>1155</v>
      </c>
      <c r="L830" s="84">
        <v>3.3438335125115373</v>
      </c>
      <c r="M830" s="81">
        <v>9.1206974009081926E-2</v>
      </c>
      <c r="N830" s="81">
        <v>3.33089829814378E-2</v>
      </c>
      <c r="O830" s="81">
        <v>0.13002465935459637</v>
      </c>
      <c r="P830" s="86">
        <v>0.48543632215062704</v>
      </c>
      <c r="Q830" s="81">
        <v>0.16442862095648947</v>
      </c>
      <c r="R830" s="81">
        <v>9.5594440547767404E-2</v>
      </c>
    </row>
    <row r="831" spans="1:19">
      <c r="A831" s="37" t="s">
        <v>1792</v>
      </c>
      <c r="B831" s="45">
        <v>265</v>
      </c>
      <c r="C831" s="45">
        <v>5</v>
      </c>
      <c r="D831" s="45">
        <v>0</v>
      </c>
      <c r="E831" s="45">
        <v>265</v>
      </c>
      <c r="F831" s="97">
        <v>6.3829999999999998E-3</v>
      </c>
      <c r="G831" s="97">
        <v>3.3509999999999998E-3</v>
      </c>
      <c r="H831" s="77">
        <v>0.25719999999999998</v>
      </c>
      <c r="I831" s="77">
        <v>0.31759999999999999</v>
      </c>
      <c r="J831" s="77">
        <v>0.20419999999999999</v>
      </c>
      <c r="K831" s="45" t="s">
        <v>1132</v>
      </c>
      <c r="L831" s="46"/>
      <c r="M831" s="86">
        <v>0.46334830522221049</v>
      </c>
      <c r="N831" s="81">
        <v>0.15241176632833106</v>
      </c>
      <c r="O831" s="81">
        <v>0.15871019198075917</v>
      </c>
      <c r="P831" s="81">
        <v>0.15630791050000112</v>
      </c>
      <c r="Q831" s="81">
        <v>5.0793446556687112E-2</v>
      </c>
      <c r="R831" s="81">
        <v>1.8428379412011187E-2</v>
      </c>
    </row>
    <row r="832" spans="1:19">
      <c r="A832" s="37" t="s">
        <v>1793</v>
      </c>
      <c r="B832" s="45">
        <v>257</v>
      </c>
      <c r="C832" s="45">
        <v>7</v>
      </c>
      <c r="D832" s="45">
        <v>0</v>
      </c>
      <c r="E832" s="45">
        <v>257</v>
      </c>
      <c r="F832" s="97">
        <v>1.531E-3</v>
      </c>
      <c r="G832" s="97">
        <v>5.3829999999999998E-3</v>
      </c>
      <c r="H832" s="77">
        <v>7.9200000000000007E-2</v>
      </c>
      <c r="I832" s="77">
        <v>6.6100000000000006E-2</v>
      </c>
      <c r="J832" s="77">
        <v>0.1678</v>
      </c>
      <c r="K832" s="45" t="s">
        <v>1132</v>
      </c>
      <c r="L832" s="46"/>
      <c r="M832" s="86">
        <v>0.41586829905950362</v>
      </c>
      <c r="N832" s="81">
        <v>0.20916140499876229</v>
      </c>
      <c r="O832" s="81">
        <v>0.1404998226699038</v>
      </c>
      <c r="P832" s="81">
        <v>0.13786062715132574</v>
      </c>
      <c r="Q832" s="81">
        <v>6.6642676775717918E-2</v>
      </c>
      <c r="R832" s="81">
        <v>2.9967169344786663E-2</v>
      </c>
    </row>
    <row r="833" spans="1:18">
      <c r="A833" s="37" t="s">
        <v>1794</v>
      </c>
      <c r="B833" s="45">
        <v>322</v>
      </c>
      <c r="C833" s="45">
        <v>7</v>
      </c>
      <c r="D833" s="45">
        <v>0</v>
      </c>
      <c r="E833" s="45">
        <v>322</v>
      </c>
      <c r="F833" s="97">
        <v>2.2715000000000001E-3</v>
      </c>
      <c r="G833" s="97">
        <v>1.451E-3</v>
      </c>
      <c r="H833" s="77">
        <v>0.1173</v>
      </c>
      <c r="I833" s="77">
        <v>0.10929999999999999</v>
      </c>
      <c r="J833" s="77">
        <v>0.19439999999999999</v>
      </c>
      <c r="K833" s="45" t="s">
        <v>1132</v>
      </c>
      <c r="L833" s="46"/>
      <c r="M833" s="86">
        <v>0.46116101886911659</v>
      </c>
      <c r="N833" s="81">
        <v>0.16359135738346398</v>
      </c>
      <c r="O833" s="81">
        <v>0.15234132994911198</v>
      </c>
      <c r="P833" s="81">
        <v>0.15219347831132801</v>
      </c>
      <c r="Q833" s="81">
        <v>5.3446260429623603E-2</v>
      </c>
      <c r="R833" s="81">
        <v>1.7266555057355821E-2</v>
      </c>
    </row>
    <row r="834" spans="1:18">
      <c r="A834" s="37" t="s">
        <v>1795</v>
      </c>
      <c r="B834" s="45">
        <v>446</v>
      </c>
      <c r="C834" s="45">
        <v>13</v>
      </c>
      <c r="D834" s="45">
        <v>2</v>
      </c>
      <c r="E834" s="45">
        <v>444</v>
      </c>
      <c r="F834" s="97">
        <v>3.3944999999999999E-3</v>
      </c>
      <c r="G834" s="97">
        <v>3.7520000000000001E-3</v>
      </c>
      <c r="H834" s="77">
        <v>0.10059999999999999</v>
      </c>
      <c r="I834" s="77">
        <v>8.6599999999999996E-2</v>
      </c>
      <c r="J834" s="77">
        <v>0.1036</v>
      </c>
      <c r="K834" s="45" t="s">
        <v>1132</v>
      </c>
      <c r="L834" s="46"/>
      <c r="M834" s="86">
        <v>0.45463223471212616</v>
      </c>
      <c r="N834" s="81">
        <v>0.15472700399609796</v>
      </c>
      <c r="O834" s="81">
        <v>0.15424809297932873</v>
      </c>
      <c r="P834" s="81">
        <v>0.16012412560956354</v>
      </c>
      <c r="Q834" s="81">
        <v>5.4084155915364925E-2</v>
      </c>
      <c r="R834" s="81">
        <v>2.2184386787518606E-2</v>
      </c>
    </row>
    <row r="835" spans="1:18">
      <c r="A835" s="37" t="s">
        <v>1796</v>
      </c>
      <c r="B835" s="45">
        <v>453</v>
      </c>
      <c r="C835" s="45">
        <v>1</v>
      </c>
      <c r="D835" s="45">
        <v>0</v>
      </c>
      <c r="E835" s="45">
        <v>453</v>
      </c>
      <c r="F835" s="97">
        <v>2.4999999999999998E-6</v>
      </c>
      <c r="G835" s="97">
        <v>2.928E-3</v>
      </c>
      <c r="H835" s="77">
        <v>0.10050000000000001</v>
      </c>
      <c r="I835" s="77">
        <v>1E-4</v>
      </c>
      <c r="J835" s="77">
        <v>0.15110000000000001</v>
      </c>
      <c r="K835" s="45" t="s">
        <v>1132</v>
      </c>
      <c r="L835" s="46"/>
      <c r="M835" s="86">
        <v>0.32097006044746157</v>
      </c>
      <c r="N835" s="81">
        <v>0.11268032015645106</v>
      </c>
      <c r="O835" s="81">
        <v>0.15387487686750448</v>
      </c>
      <c r="P835" s="81">
        <v>0.25115462474301897</v>
      </c>
      <c r="Q835" s="81">
        <v>9.7081091779167655E-2</v>
      </c>
      <c r="R835" s="81">
        <v>6.4239026006396124E-2</v>
      </c>
    </row>
    <row r="836" spans="1:18">
      <c r="A836" s="37" t="s">
        <v>1732</v>
      </c>
      <c r="B836" s="45">
        <v>443</v>
      </c>
      <c r="C836" s="45">
        <v>7</v>
      </c>
      <c r="D836" s="45">
        <v>0</v>
      </c>
      <c r="E836" s="45">
        <v>443</v>
      </c>
      <c r="F836" s="97">
        <v>2.4999999999999998E-6</v>
      </c>
      <c r="G836" s="97">
        <v>9.9999999999999995E-7</v>
      </c>
      <c r="H836" s="77">
        <v>4.3400000000000001E-2</v>
      </c>
      <c r="I836" s="77">
        <v>1E-4</v>
      </c>
      <c r="J836" s="77">
        <v>1E-4</v>
      </c>
      <c r="K836" s="45" t="s">
        <v>1132</v>
      </c>
      <c r="L836" s="46"/>
      <c r="M836" s="86">
        <v>0.28882680983213271</v>
      </c>
      <c r="N836" s="81">
        <v>0.12210140489119328</v>
      </c>
      <c r="O836" s="81">
        <v>0.15423538154646779</v>
      </c>
      <c r="P836" s="81">
        <v>0.27665462501158067</v>
      </c>
      <c r="Q836" s="81">
        <v>0.11836701729945827</v>
      </c>
      <c r="R836" s="81">
        <v>3.9814761419167351E-2</v>
      </c>
    </row>
    <row r="837" spans="1:18" ht="18">
      <c r="A837" s="37" t="s">
        <v>1797</v>
      </c>
      <c r="B837" s="45">
        <v>510</v>
      </c>
      <c r="C837" s="45">
        <v>2</v>
      </c>
      <c r="D837" s="45">
        <v>1</v>
      </c>
      <c r="E837" s="45">
        <v>509</v>
      </c>
      <c r="F837" s="97">
        <v>3.4545000000000001E-3</v>
      </c>
      <c r="G837" s="97">
        <v>3.9529999999999999E-3</v>
      </c>
      <c r="H837" s="77">
        <v>0.12609999999999999</v>
      </c>
      <c r="I837" s="77">
        <v>0.48280000000000001</v>
      </c>
      <c r="J837" s="77">
        <v>0.24</v>
      </c>
      <c r="K837" s="90" t="s">
        <v>1161</v>
      </c>
      <c r="L837" s="46">
        <v>0.52154121169769496</v>
      </c>
      <c r="M837" s="81">
        <v>0.21084560536383867</v>
      </c>
      <c r="N837" s="81">
        <v>9.48563596179786E-2</v>
      </c>
      <c r="O837" s="81">
        <v>0.19304894221193644</v>
      </c>
      <c r="P837" s="86">
        <v>0.27366281416864247</v>
      </c>
      <c r="Q837" s="81">
        <v>0.14444971909826612</v>
      </c>
      <c r="R837" s="81">
        <v>8.3136559539337518E-2</v>
      </c>
    </row>
    <row r="838" spans="1:18">
      <c r="A838" s="37" t="s">
        <v>1798</v>
      </c>
      <c r="B838" s="45">
        <v>621</v>
      </c>
      <c r="C838" s="45">
        <v>9</v>
      </c>
      <c r="D838" s="45">
        <v>0</v>
      </c>
      <c r="E838" s="45">
        <v>621</v>
      </c>
      <c r="F838" s="97">
        <v>2.2880000000000001E-3</v>
      </c>
      <c r="G838" s="97">
        <v>1.505E-3</v>
      </c>
      <c r="H838" s="77">
        <v>9.4500000000000001E-2</v>
      </c>
      <c r="I838" s="77">
        <v>0.14560000000000001</v>
      </c>
      <c r="J838" s="77">
        <v>0.1162</v>
      </c>
      <c r="K838" s="45" t="s">
        <v>1132</v>
      </c>
      <c r="L838" s="46"/>
      <c r="M838" s="86">
        <v>0.41173741542957082</v>
      </c>
      <c r="N838" s="81">
        <v>0.14521947870175969</v>
      </c>
      <c r="O838" s="81">
        <v>0.14375482498563555</v>
      </c>
      <c r="P838" s="81">
        <v>0.17498394804017664</v>
      </c>
      <c r="Q838" s="81">
        <v>6.233160612053331E-2</v>
      </c>
      <c r="R838" s="81">
        <v>6.1972726722324074E-2</v>
      </c>
    </row>
    <row r="839" spans="1:18" ht="18">
      <c r="A839" s="37" t="s">
        <v>1799</v>
      </c>
      <c r="B839" s="45">
        <v>568</v>
      </c>
      <c r="C839" s="45">
        <v>9</v>
      </c>
      <c r="D839" s="45">
        <v>0</v>
      </c>
      <c r="E839" s="45">
        <v>568</v>
      </c>
      <c r="F839" s="97">
        <v>5.5319999999999996E-3</v>
      </c>
      <c r="G839" s="97">
        <v>5.0289999999999996E-3</v>
      </c>
      <c r="H839" s="77">
        <v>9.35E-2</v>
      </c>
      <c r="I839" s="77">
        <v>0.18940000000000001</v>
      </c>
      <c r="J839" s="77">
        <v>0.1406</v>
      </c>
      <c r="K839" s="87" t="s">
        <v>1146</v>
      </c>
      <c r="L839" s="46">
        <v>1.2025365530444105</v>
      </c>
      <c r="M839" s="81">
        <v>0.20736232891568754</v>
      </c>
      <c r="N839" s="81">
        <v>8.6031449467785473E-2</v>
      </c>
      <c r="O839" s="86">
        <v>0.37831830609687844</v>
      </c>
      <c r="P839" s="81">
        <v>0.18999351136951281</v>
      </c>
      <c r="Q839" s="81">
        <v>8.6677361580176887E-2</v>
      </c>
      <c r="R839" s="81">
        <v>5.1617042569958964E-2</v>
      </c>
    </row>
    <row r="840" spans="1:18" ht="18">
      <c r="A840" s="37" t="s">
        <v>1800</v>
      </c>
      <c r="B840" s="45">
        <v>117</v>
      </c>
      <c r="C840" s="45">
        <v>5</v>
      </c>
      <c r="D840" s="45">
        <v>0</v>
      </c>
      <c r="E840" s="45">
        <v>117</v>
      </c>
      <c r="F840" s="97">
        <v>5.5829999999999994E-3</v>
      </c>
      <c r="G840" s="97">
        <v>1.253E-3</v>
      </c>
      <c r="H840" s="77">
        <v>5.16E-2</v>
      </c>
      <c r="I840" s="77">
        <v>0.21859999999999999</v>
      </c>
      <c r="J840" s="77">
        <v>5.21E-2</v>
      </c>
      <c r="K840" s="90" t="s">
        <v>1161</v>
      </c>
      <c r="L840" s="84">
        <v>2.2681398181816803</v>
      </c>
      <c r="M840" s="81">
        <v>0.16121021353048548</v>
      </c>
      <c r="N840" s="81">
        <v>4.1996324247073079E-2</v>
      </c>
      <c r="O840" s="81">
        <v>0.12364395397925279</v>
      </c>
      <c r="P840" s="86">
        <v>0.5010866782135136</v>
      </c>
      <c r="Q840" s="81">
        <v>0.12370779206755661</v>
      </c>
      <c r="R840" s="81">
        <v>4.8355037962118361E-2</v>
      </c>
    </row>
    <row r="841" spans="1:18">
      <c r="A841" s="37" t="s">
        <v>1801</v>
      </c>
      <c r="B841" s="45">
        <v>361</v>
      </c>
      <c r="C841" s="45">
        <v>3</v>
      </c>
      <c r="D841" s="45">
        <v>0</v>
      </c>
      <c r="E841" s="45">
        <v>361</v>
      </c>
      <c r="F841" s="97">
        <v>7.2390000000000006E-3</v>
      </c>
      <c r="G841" s="97">
        <v>3.9999999999999998E-6</v>
      </c>
      <c r="H841" s="77">
        <v>7.0599999999999996E-2</v>
      </c>
      <c r="I841" s="77">
        <v>0.11210000000000001</v>
      </c>
      <c r="J841" s="77">
        <v>1E-4</v>
      </c>
      <c r="K841" s="45" t="s">
        <v>1184</v>
      </c>
      <c r="L841" s="46">
        <v>1.9833647890700377</v>
      </c>
      <c r="M841" s="81">
        <v>0.15430342308566578</v>
      </c>
      <c r="N841" s="86">
        <v>0.41596592184764536</v>
      </c>
      <c r="O841" s="81">
        <v>5.3010093471056119E-2</v>
      </c>
      <c r="P841" s="81">
        <v>9.0820073800378584E-2</v>
      </c>
      <c r="Q841" s="81">
        <v>0.2151950052371136</v>
      </c>
      <c r="R841" s="81">
        <v>7.0705482558140714E-2</v>
      </c>
    </row>
    <row r="842" spans="1:18">
      <c r="A842" s="37" t="s">
        <v>1802</v>
      </c>
      <c r="B842" s="45">
        <v>373</v>
      </c>
      <c r="C842" s="45">
        <v>2</v>
      </c>
      <c r="D842" s="45">
        <v>10</v>
      </c>
      <c r="E842" s="45">
        <v>363</v>
      </c>
      <c r="F842" s="97">
        <v>6.8209999999999998E-3</v>
      </c>
      <c r="G842" s="97">
        <v>4.6169999999999996E-3</v>
      </c>
      <c r="H842" s="77">
        <v>0.21310000000000001</v>
      </c>
      <c r="I842" s="77">
        <v>0.20580000000000001</v>
      </c>
      <c r="J842" s="77">
        <v>9.5399999999999999E-2</v>
      </c>
      <c r="K842" s="45" t="s">
        <v>1132</v>
      </c>
      <c r="L842" s="46"/>
      <c r="M842" s="86">
        <v>0.32444876751545632</v>
      </c>
      <c r="N842" s="81">
        <v>0.28977312472348654</v>
      </c>
      <c r="O842" s="81">
        <v>0.14734301269293332</v>
      </c>
      <c r="P842" s="81">
        <v>0.10996765622771183</v>
      </c>
      <c r="Q842" s="81">
        <v>9.6002454945498375E-2</v>
      </c>
      <c r="R842" s="81">
        <v>3.2464983894913521E-2</v>
      </c>
    </row>
    <row r="843" spans="1:18" ht="18">
      <c r="A843" s="37" t="s">
        <v>1803</v>
      </c>
      <c r="B843" s="45">
        <v>415</v>
      </c>
      <c r="C843" s="45">
        <v>2</v>
      </c>
      <c r="D843" s="45">
        <v>2</v>
      </c>
      <c r="E843" s="45">
        <v>413</v>
      </c>
      <c r="F843" s="97">
        <v>1.3053500000000001E-2</v>
      </c>
      <c r="G843" s="97">
        <v>1.2251E-2</v>
      </c>
      <c r="H843" s="77">
        <v>0.2838</v>
      </c>
      <c r="I843" s="77">
        <v>1.6579999999999999</v>
      </c>
      <c r="J843" s="77">
        <v>0.39290000000000003</v>
      </c>
      <c r="K843" s="90" t="s">
        <v>1161</v>
      </c>
      <c r="L843" s="46">
        <v>0.50330628512983822</v>
      </c>
      <c r="M843" s="81">
        <v>0.25651559118211048</v>
      </c>
      <c r="N843" s="81">
        <v>8.7437442049801681E-2</v>
      </c>
      <c r="O843" s="81">
        <v>0.12615869387345888</v>
      </c>
      <c r="P843" s="86">
        <v>0.32991748893418693</v>
      </c>
      <c r="Q843" s="81">
        <v>0.11816900309236403</v>
      </c>
      <c r="R843" s="81">
        <v>8.1801780868077989E-2</v>
      </c>
    </row>
    <row r="844" spans="1:18">
      <c r="A844" s="37" t="s">
        <v>1804</v>
      </c>
      <c r="B844" s="45">
        <v>357</v>
      </c>
      <c r="C844" s="45">
        <v>1</v>
      </c>
      <c r="D844" s="45">
        <v>0</v>
      </c>
      <c r="E844" s="45">
        <v>357</v>
      </c>
      <c r="F844" s="97">
        <v>1.1385E-3</v>
      </c>
      <c r="G844" s="97">
        <v>1.2979999999999999E-3</v>
      </c>
      <c r="H844" s="77">
        <v>2.1399999999999999E-2</v>
      </c>
      <c r="I844" s="77">
        <v>0.12280000000000001</v>
      </c>
      <c r="J844" s="77">
        <v>9.2299999999999993E-2</v>
      </c>
      <c r="K844" s="45" t="s">
        <v>1132</v>
      </c>
      <c r="L844" s="46"/>
      <c r="M844" s="86">
        <v>0.32262875878024305</v>
      </c>
      <c r="N844" s="81">
        <v>0.15154527744629978</v>
      </c>
      <c r="O844" s="81">
        <v>0.20886527801730734</v>
      </c>
      <c r="P844" s="81">
        <v>0.18054543098869003</v>
      </c>
      <c r="Q844" s="81">
        <v>9.946591165781947E-2</v>
      </c>
      <c r="R844" s="81">
        <v>3.6949343109640299E-2</v>
      </c>
    </row>
    <row r="845" spans="1:18">
      <c r="A845" s="37" t="s">
        <v>1805</v>
      </c>
      <c r="B845" s="45">
        <v>387</v>
      </c>
      <c r="C845" s="45">
        <v>3</v>
      </c>
      <c r="D845" s="45">
        <v>0</v>
      </c>
      <c r="E845" s="45">
        <v>387</v>
      </c>
      <c r="F845" s="97">
        <v>1.3669999999999999E-3</v>
      </c>
      <c r="G845" s="97">
        <v>9.9999999999999995E-7</v>
      </c>
      <c r="H845" s="77">
        <v>6.3399999999999998E-2</v>
      </c>
      <c r="I845" s="77">
        <v>0.16420000000000001</v>
      </c>
      <c r="J845" s="77">
        <v>1E-4</v>
      </c>
      <c r="K845" s="45" t="s">
        <v>1132</v>
      </c>
      <c r="L845" s="46"/>
      <c r="M845" s="86">
        <v>0.31883453312779197</v>
      </c>
      <c r="N845" s="81">
        <v>0.18857128510813637</v>
      </c>
      <c r="O845" s="81">
        <v>0.15780579094377467</v>
      </c>
      <c r="P845" s="81">
        <v>0.18060857233760799</v>
      </c>
      <c r="Q845" s="81">
        <v>0.10017749597218549</v>
      </c>
      <c r="R845" s="81">
        <v>5.4002322510503548E-2</v>
      </c>
    </row>
    <row r="846" spans="1:18" ht="18">
      <c r="A846" s="37" t="s">
        <v>1806</v>
      </c>
      <c r="B846" s="45">
        <v>472</v>
      </c>
      <c r="C846" s="45">
        <v>3</v>
      </c>
      <c r="D846" s="45">
        <v>0</v>
      </c>
      <c r="E846" s="45">
        <v>472</v>
      </c>
      <c r="F846" s="97">
        <v>2.7085E-3</v>
      </c>
      <c r="G846" s="97">
        <v>5.0020000000000004E-3</v>
      </c>
      <c r="H846" s="77">
        <v>3.4799999999999998E-2</v>
      </c>
      <c r="I846" s="77">
        <v>5.8799999999999998E-2</v>
      </c>
      <c r="J846" s="77">
        <v>0.15659999999999999</v>
      </c>
      <c r="K846" s="83" t="s">
        <v>1139</v>
      </c>
      <c r="L846" s="84">
        <v>2.1521287744590154</v>
      </c>
      <c r="M846" s="81">
        <v>0.13326419535939713</v>
      </c>
      <c r="N846" s="86">
        <v>0.39087897154516643</v>
      </c>
      <c r="O846" s="81">
        <v>0.18970912468288215</v>
      </c>
      <c r="P846" s="81">
        <v>4.7171833962008441E-2</v>
      </c>
      <c r="Q846" s="81">
        <v>0.16915152308554873</v>
      </c>
      <c r="R846" s="81">
        <v>6.982435136499715E-2</v>
      </c>
    </row>
    <row r="847" spans="1:18">
      <c r="A847" s="37" t="s">
        <v>1807</v>
      </c>
      <c r="B847" s="45">
        <v>180</v>
      </c>
      <c r="C847" s="45">
        <v>4</v>
      </c>
      <c r="D847" s="45">
        <v>0</v>
      </c>
      <c r="E847" s="45">
        <v>180</v>
      </c>
      <c r="F847" s="97">
        <v>3.9999999999999998E-6</v>
      </c>
      <c r="G847" s="97">
        <v>1.9999999999999999E-6</v>
      </c>
      <c r="H847" s="77">
        <v>1.9300000000000001E-2</v>
      </c>
      <c r="I847" s="46">
        <v>84.915199999999999</v>
      </c>
      <c r="J847" s="77">
        <v>1E-4</v>
      </c>
      <c r="K847" s="45" t="s">
        <v>1132</v>
      </c>
      <c r="L847" s="46"/>
      <c r="M847" s="86">
        <v>0.47026375844213608</v>
      </c>
      <c r="N847" s="81">
        <v>0.15527496189227052</v>
      </c>
      <c r="O847" s="81">
        <v>0.175848968485287</v>
      </c>
      <c r="P847" s="81">
        <v>0.13882518684424328</v>
      </c>
      <c r="Q847" s="81">
        <v>4.5149029265834771E-2</v>
      </c>
      <c r="R847" s="81">
        <v>1.4638095070228367E-2</v>
      </c>
    </row>
    <row r="848" spans="1:18">
      <c r="A848" s="37" t="s">
        <v>1808</v>
      </c>
      <c r="B848" s="45">
        <v>836</v>
      </c>
      <c r="C848" s="45">
        <v>6</v>
      </c>
      <c r="D848" s="45">
        <v>0</v>
      </c>
      <c r="E848" s="45">
        <v>836</v>
      </c>
      <c r="F848" s="97">
        <v>9.9999999999999995E-7</v>
      </c>
      <c r="G848" s="97">
        <v>1.9999999999999999E-6</v>
      </c>
      <c r="H848" s="77">
        <v>3.0000000000000001E-3</v>
      </c>
      <c r="I848" s="77">
        <v>1E-4</v>
      </c>
      <c r="J848" s="77">
        <v>1E-4</v>
      </c>
      <c r="K848" s="45" t="s">
        <v>1132</v>
      </c>
      <c r="L848" s="46"/>
      <c r="M848" s="86">
        <v>0.42656075423332734</v>
      </c>
      <c r="N848" s="81">
        <v>0.16355494806891385</v>
      </c>
      <c r="O848" s="81">
        <v>0.18177760833671133</v>
      </c>
      <c r="P848" s="81">
        <v>0.16334164807024115</v>
      </c>
      <c r="Q848" s="81">
        <v>6.2975860488476698E-2</v>
      </c>
      <c r="R848" s="81">
        <v>1.7891808023294872E-3</v>
      </c>
    </row>
    <row r="849" spans="1:19" ht="18">
      <c r="A849" s="37" t="s">
        <v>1809</v>
      </c>
      <c r="B849" s="45">
        <v>385</v>
      </c>
      <c r="C849" s="45">
        <v>2</v>
      </c>
      <c r="D849" s="45">
        <v>0</v>
      </c>
      <c r="E849" s="45">
        <v>385</v>
      </c>
      <c r="F849" s="97">
        <v>9.9449999999999994E-4</v>
      </c>
      <c r="G849" s="97">
        <v>4.9189999999999998E-3</v>
      </c>
      <c r="H849" s="77">
        <v>7.1999999999999995E-2</v>
      </c>
      <c r="I849" s="77">
        <v>5.5100000000000003E-2</v>
      </c>
      <c r="J849" s="77">
        <v>0.25679999999999997</v>
      </c>
      <c r="K849" s="83" t="s">
        <v>1139</v>
      </c>
      <c r="L849" s="46">
        <v>0.75549593768482737</v>
      </c>
      <c r="M849" s="81">
        <v>0.24710567267467964</v>
      </c>
      <c r="N849" s="86">
        <v>0.36052598644290662</v>
      </c>
      <c r="O849" s="81">
        <v>0.1080031116813312</v>
      </c>
      <c r="P849" s="81">
        <v>9.2309590197254515E-2</v>
      </c>
      <c r="Q849" s="81">
        <v>0.12354386497691908</v>
      </c>
      <c r="R849" s="81">
        <v>6.8511774026908986E-2</v>
      </c>
    </row>
    <row r="850" spans="1:19" ht="18">
      <c r="A850" s="37" t="s">
        <v>1810</v>
      </c>
      <c r="B850" s="45">
        <v>385</v>
      </c>
      <c r="C850" s="45">
        <v>1</v>
      </c>
      <c r="D850" s="45">
        <v>0</v>
      </c>
      <c r="E850" s="45">
        <v>385</v>
      </c>
      <c r="F850" s="97">
        <v>1.702E-3</v>
      </c>
      <c r="G850" s="97">
        <v>3.663E-3</v>
      </c>
      <c r="H850" s="77">
        <v>2.2700000000000001E-2</v>
      </c>
      <c r="I850" s="77">
        <v>9.4700000000000006E-2</v>
      </c>
      <c r="J850" s="77">
        <v>0.1527</v>
      </c>
      <c r="K850" s="87" t="s">
        <v>1146</v>
      </c>
      <c r="L850" s="84">
        <v>4.7019779376851147</v>
      </c>
      <c r="M850" s="81">
        <v>5.9280700967821981E-2</v>
      </c>
      <c r="N850" s="81">
        <v>0.11093426009365975</v>
      </c>
      <c r="O850" s="86">
        <v>0.62220696245091589</v>
      </c>
      <c r="P850" s="81">
        <v>3.3544092735374134E-2</v>
      </c>
      <c r="Q850" s="81">
        <v>9.8060046545402915E-2</v>
      </c>
      <c r="R850" s="81">
        <v>7.5973937206825298E-2</v>
      </c>
    </row>
    <row r="851" spans="1:19">
      <c r="A851" s="37" t="s">
        <v>1811</v>
      </c>
      <c r="B851" s="45">
        <v>443</v>
      </c>
      <c r="C851" s="45">
        <v>1</v>
      </c>
      <c r="D851" s="45">
        <v>0</v>
      </c>
      <c r="E851" s="45">
        <v>443</v>
      </c>
      <c r="F851" s="97">
        <v>1.8804999999999998E-3</v>
      </c>
      <c r="G851" s="97">
        <v>4.4320000000000002E-3</v>
      </c>
      <c r="H851" s="77">
        <v>0.1227</v>
      </c>
      <c r="I851" s="77">
        <v>0.10929999999999999</v>
      </c>
      <c r="J851" s="77">
        <v>0.19239999999999999</v>
      </c>
      <c r="K851" s="45" t="s">
        <v>1132</v>
      </c>
      <c r="L851" s="46"/>
      <c r="M851" s="86">
        <v>0.42824283214469799</v>
      </c>
      <c r="N851" s="81">
        <v>0.18262156340004268</v>
      </c>
      <c r="O851" s="81">
        <v>0.15635499830704302</v>
      </c>
      <c r="P851" s="81">
        <v>0.14970984469639162</v>
      </c>
      <c r="Q851" s="81">
        <v>6.2192491592587766E-2</v>
      </c>
      <c r="R851" s="81">
        <v>2.0878269859237002E-2</v>
      </c>
    </row>
    <row r="852" spans="1:19" ht="18">
      <c r="A852" s="37" t="s">
        <v>1812</v>
      </c>
      <c r="B852" s="45">
        <v>270</v>
      </c>
      <c r="C852" s="45">
        <v>2</v>
      </c>
      <c r="D852" s="45">
        <v>0</v>
      </c>
      <c r="E852" s="45">
        <v>270</v>
      </c>
      <c r="F852" s="97">
        <v>3.4999999999999999E-6</v>
      </c>
      <c r="G852" s="97">
        <v>1.0481000000000001E-2</v>
      </c>
      <c r="H852" s="77">
        <v>5.4600000000000003E-2</v>
      </c>
      <c r="I852" s="77">
        <v>1E-4</v>
      </c>
      <c r="J852" s="77">
        <v>0.31419999999999998</v>
      </c>
      <c r="K852" s="83" t="s">
        <v>1139</v>
      </c>
      <c r="L852" s="84">
        <v>4.5442721998870184</v>
      </c>
      <c r="M852" s="81">
        <v>4.3182193203911347E-2</v>
      </c>
      <c r="N852" s="86">
        <v>0.41887155259198922</v>
      </c>
      <c r="O852" s="81">
        <v>4.5698904034097564E-2</v>
      </c>
      <c r="P852" s="81">
        <v>5.3527541501655049E-2</v>
      </c>
      <c r="Q852" s="81">
        <v>0.33027189166081378</v>
      </c>
      <c r="R852" s="81">
        <v>0.10844791700753295</v>
      </c>
    </row>
    <row r="853" spans="1:19" ht="18">
      <c r="A853" s="37" t="s">
        <v>1813</v>
      </c>
      <c r="B853" s="45">
        <v>842</v>
      </c>
      <c r="C853" s="45">
        <v>18</v>
      </c>
      <c r="D853" s="45">
        <v>0</v>
      </c>
      <c r="E853" s="45">
        <v>842</v>
      </c>
      <c r="F853" s="97">
        <v>1.8155000000000001E-3</v>
      </c>
      <c r="G853" s="97">
        <v>1.712E-3</v>
      </c>
      <c r="H853" s="77">
        <v>1.1299999999999999E-2</v>
      </c>
      <c r="I853" s="77">
        <v>8.1600000000000006E-2</v>
      </c>
      <c r="J853" s="77">
        <v>7.3599999999999999E-2</v>
      </c>
      <c r="K853" s="87" t="s">
        <v>1146</v>
      </c>
      <c r="L853" s="84">
        <v>4.546125492792271</v>
      </c>
      <c r="M853" s="81">
        <v>4.1668323816407025E-2</v>
      </c>
      <c r="N853" s="81">
        <v>4.4893138506066944E-2</v>
      </c>
      <c r="O853" s="86">
        <v>0.40456158145301102</v>
      </c>
      <c r="P853" s="81">
        <v>9.7521607207205319E-2</v>
      </c>
      <c r="Q853" s="81">
        <v>0.29210237312717563</v>
      </c>
      <c r="R853" s="81">
        <v>0.11925297589013412</v>
      </c>
      <c r="S853" s="37" t="s">
        <v>1814</v>
      </c>
    </row>
    <row r="854" spans="1:19">
      <c r="A854" s="37" t="s">
        <v>1815</v>
      </c>
      <c r="B854" s="45">
        <v>852</v>
      </c>
      <c r="C854" s="45">
        <v>18</v>
      </c>
      <c r="D854" s="45">
        <v>2</v>
      </c>
      <c r="E854" s="45">
        <v>850</v>
      </c>
      <c r="F854" s="97">
        <v>1.9999999999999999E-6</v>
      </c>
      <c r="G854" s="97">
        <v>5.1400000000000003E-4</v>
      </c>
      <c r="H854" s="77">
        <v>1.52E-2</v>
      </c>
      <c r="I854" s="77">
        <v>1E-4</v>
      </c>
      <c r="J854" s="77">
        <v>1.0999999999999999E-2</v>
      </c>
      <c r="K854" s="45" t="s">
        <v>1132</v>
      </c>
      <c r="L854" s="46"/>
      <c r="M854" s="86">
        <v>0.34408138184749232</v>
      </c>
      <c r="N854" s="81">
        <v>0.12330714483392816</v>
      </c>
      <c r="O854" s="81">
        <v>0.12261634756068107</v>
      </c>
      <c r="P854" s="81">
        <v>0.2590555079738433</v>
      </c>
      <c r="Q854" s="81">
        <v>9.5479204534107409E-2</v>
      </c>
      <c r="R854" s="81">
        <v>5.5460413249947625E-2</v>
      </c>
    </row>
    <row r="855" spans="1:19">
      <c r="A855" s="37" t="s">
        <v>1816</v>
      </c>
      <c r="B855" s="45">
        <v>164</v>
      </c>
      <c r="C855" s="45">
        <v>4</v>
      </c>
      <c r="D855" s="45">
        <v>0</v>
      </c>
      <c r="E855" s="45">
        <v>164</v>
      </c>
      <c r="F855" s="97">
        <v>6.6E-4</v>
      </c>
      <c r="G855" s="97">
        <v>1.9999999999999999E-6</v>
      </c>
      <c r="H855" s="77">
        <v>3.5000000000000003E-2</v>
      </c>
      <c r="I855" s="77">
        <v>3.0700000000000002E-2</v>
      </c>
      <c r="J855" s="77">
        <v>1E-4</v>
      </c>
      <c r="K855" s="45" t="s">
        <v>1132</v>
      </c>
      <c r="L855" s="46"/>
      <c r="M855" s="86">
        <v>0.44484564133327981</v>
      </c>
      <c r="N855" s="81">
        <v>0.20703400883899553</v>
      </c>
      <c r="O855" s="81">
        <v>0.14452898471184011</v>
      </c>
      <c r="P855" s="81">
        <v>0.12828047448985058</v>
      </c>
      <c r="Q855" s="81">
        <v>5.8933977681330234E-2</v>
      </c>
      <c r="R855" s="81">
        <v>1.6376912944703583E-2</v>
      </c>
    </row>
    <row r="856" spans="1:19">
      <c r="A856" s="37" t="s">
        <v>1817</v>
      </c>
      <c r="B856" s="45">
        <v>403</v>
      </c>
      <c r="C856" s="45">
        <v>4</v>
      </c>
      <c r="D856" s="45">
        <v>1</v>
      </c>
      <c r="E856" s="45">
        <v>402</v>
      </c>
      <c r="F856" s="97">
        <v>3.4999999999999999E-6</v>
      </c>
      <c r="G856" s="97">
        <v>2.6870000000000002E-3</v>
      </c>
      <c r="H856" s="77">
        <v>7.0599999999999996E-2</v>
      </c>
      <c r="I856" s="77">
        <v>1E-4</v>
      </c>
      <c r="J856" s="77">
        <v>0.30070000000000002</v>
      </c>
      <c r="K856" s="45" t="s">
        <v>1132</v>
      </c>
      <c r="L856" s="46"/>
      <c r="M856" s="86">
        <v>0.26953007658808376</v>
      </c>
      <c r="N856" s="81">
        <v>0.16733729265952202</v>
      </c>
      <c r="O856" s="81">
        <v>0.10098030441727161</v>
      </c>
      <c r="P856" s="81">
        <v>0.26947146192100213</v>
      </c>
      <c r="Q856" s="81">
        <v>0.13648668995870686</v>
      </c>
      <c r="R856" s="81">
        <v>5.6194174455413581E-2</v>
      </c>
    </row>
    <row r="857" spans="1:19">
      <c r="A857" s="37" t="s">
        <v>1818</v>
      </c>
      <c r="B857" s="45">
        <v>123</v>
      </c>
      <c r="C857" s="45">
        <v>3</v>
      </c>
      <c r="D857" s="45">
        <v>0</v>
      </c>
      <c r="E857" s="45">
        <v>123</v>
      </c>
      <c r="F857" s="97">
        <v>3.0000000000000001E-6</v>
      </c>
      <c r="G857" s="97">
        <v>3.202E-3</v>
      </c>
      <c r="H857" s="77">
        <v>7.8E-2</v>
      </c>
      <c r="I857" s="77">
        <v>1E-4</v>
      </c>
      <c r="J857" s="77">
        <v>5.45E-2</v>
      </c>
      <c r="K857" s="45" t="s">
        <v>1132</v>
      </c>
      <c r="L857" s="46"/>
      <c r="M857" s="86">
        <v>0.41850730893228144</v>
      </c>
      <c r="N857" s="81">
        <v>0.11207882024146441</v>
      </c>
      <c r="O857" s="81">
        <v>0.18752110066031616</v>
      </c>
      <c r="P857" s="81">
        <v>0.20549143945876674</v>
      </c>
      <c r="Q857" s="81">
        <v>5.438435669516959E-2</v>
      </c>
      <c r="R857" s="81">
        <v>2.201697401200179E-2</v>
      </c>
    </row>
    <row r="858" spans="1:19">
      <c r="A858" s="37" t="s">
        <v>1819</v>
      </c>
      <c r="B858" s="45">
        <v>390</v>
      </c>
      <c r="C858" s="45">
        <v>2</v>
      </c>
      <c r="D858" s="45">
        <v>0</v>
      </c>
      <c r="E858" s="45">
        <v>390</v>
      </c>
      <c r="F858" s="97">
        <v>6.5649999999999997E-4</v>
      </c>
      <c r="G858" s="97">
        <v>5.0000000000000004E-6</v>
      </c>
      <c r="H858" s="77">
        <v>8.09E-2</v>
      </c>
      <c r="I858" s="77">
        <v>8.7599999999999997E-2</v>
      </c>
      <c r="J858" s="77">
        <v>1E-4</v>
      </c>
      <c r="K858" s="45" t="s">
        <v>1184</v>
      </c>
      <c r="L858" s="84">
        <v>4.0003477498917164</v>
      </c>
      <c r="M858" s="81">
        <v>7.8752952176939478E-2</v>
      </c>
      <c r="N858" s="86">
        <v>0.58201116995515767</v>
      </c>
      <c r="O858" s="81">
        <v>4.3372414998303049E-2</v>
      </c>
      <c r="P858" s="81">
        <v>2.6792436831534282E-2</v>
      </c>
      <c r="Q858" s="81">
        <v>0.19424930297913676</v>
      </c>
      <c r="R858" s="81">
        <v>7.4821723058928813E-2</v>
      </c>
    </row>
    <row r="859" spans="1:19">
      <c r="A859" s="37" t="s">
        <v>1820</v>
      </c>
      <c r="B859" s="45">
        <v>231</v>
      </c>
      <c r="C859" s="45">
        <v>2</v>
      </c>
      <c r="D859" s="45">
        <v>7</v>
      </c>
      <c r="E859" s="45">
        <v>224</v>
      </c>
      <c r="F859" s="97">
        <v>8.4454999999999999E-3</v>
      </c>
      <c r="G859" s="97">
        <v>6.7879999999999998E-3</v>
      </c>
      <c r="H859" s="77">
        <v>0.1249</v>
      </c>
      <c r="I859" s="77">
        <v>0.11559999999999999</v>
      </c>
      <c r="J859" s="77">
        <v>0.11070000000000001</v>
      </c>
      <c r="K859" s="45" t="s">
        <v>1132</v>
      </c>
      <c r="L859" s="46"/>
      <c r="M859" s="86">
        <v>0.48046664739654377</v>
      </c>
      <c r="N859" s="81">
        <v>0.15059145624976369</v>
      </c>
      <c r="O859" s="81">
        <v>0.15426294513551372</v>
      </c>
      <c r="P859" s="81">
        <v>0.14980337222531276</v>
      </c>
      <c r="Q859" s="81">
        <v>4.656237411772346E-2</v>
      </c>
      <c r="R859" s="81">
        <v>1.8313204875142604E-2</v>
      </c>
    </row>
    <row r="860" spans="1:19">
      <c r="A860" s="37" t="s">
        <v>1821</v>
      </c>
      <c r="B860" s="45">
        <v>267</v>
      </c>
      <c r="C860" s="45">
        <v>2</v>
      </c>
      <c r="D860" s="45">
        <v>0</v>
      </c>
      <c r="E860" s="45">
        <v>267</v>
      </c>
      <c r="F860" s="97">
        <v>3.8865000000000002E-3</v>
      </c>
      <c r="G860" s="97">
        <v>1.7619999999999999E-3</v>
      </c>
      <c r="H860" s="77">
        <v>0.1419</v>
      </c>
      <c r="I860" s="77">
        <v>0.2747</v>
      </c>
      <c r="J860" s="77">
        <v>7.3200000000000001E-2</v>
      </c>
      <c r="K860" s="45" t="s">
        <v>1132</v>
      </c>
      <c r="L860" s="46"/>
      <c r="M860" s="86">
        <v>0.41096425451669027</v>
      </c>
      <c r="N860" s="81">
        <v>0.16746520127250958</v>
      </c>
      <c r="O860" s="81">
        <v>0.13132019480693902</v>
      </c>
      <c r="P860" s="81">
        <v>0.18777014392193211</v>
      </c>
      <c r="Q860" s="81">
        <v>7.1435145395615698E-2</v>
      </c>
      <c r="R860" s="81">
        <v>3.1045060086313272E-2</v>
      </c>
    </row>
    <row r="861" spans="1:19">
      <c r="A861" s="37" t="s">
        <v>1822</v>
      </c>
      <c r="B861" s="45">
        <v>781</v>
      </c>
      <c r="C861" s="45">
        <v>8</v>
      </c>
      <c r="D861" s="45">
        <v>7</v>
      </c>
      <c r="E861" s="45">
        <v>774</v>
      </c>
      <c r="F861" s="97">
        <v>5.0485E-3</v>
      </c>
      <c r="G861" s="97">
        <v>4.1739999999999998E-3</v>
      </c>
      <c r="H861" s="77">
        <v>0.15670000000000001</v>
      </c>
      <c r="I861" s="77">
        <v>0.1704</v>
      </c>
      <c r="J861" s="77">
        <v>0.1371</v>
      </c>
      <c r="K861" s="45" t="s">
        <v>1132</v>
      </c>
      <c r="L861" s="46"/>
      <c r="M861" s="86">
        <v>0.44182840445405736</v>
      </c>
      <c r="N861" s="81">
        <v>0.16325016104678433</v>
      </c>
      <c r="O861" s="81">
        <v>0.15540548831614251</v>
      </c>
      <c r="P861" s="81">
        <v>0.16049001915077193</v>
      </c>
      <c r="Q861" s="81">
        <v>5.842170764221865E-2</v>
      </c>
      <c r="R861" s="81">
        <v>2.060421939002513E-2</v>
      </c>
    </row>
    <row r="862" spans="1:19">
      <c r="A862" s="37" t="s">
        <v>1823</v>
      </c>
      <c r="B862" s="45">
        <v>229</v>
      </c>
      <c r="C862" s="45">
        <v>5</v>
      </c>
      <c r="D862" s="45">
        <v>0</v>
      </c>
      <c r="E862" s="45">
        <v>229</v>
      </c>
      <c r="F862" s="97">
        <v>9.9799999999999997E-4</v>
      </c>
      <c r="G862" s="97">
        <v>3.9999999999999998E-6</v>
      </c>
      <c r="H862" s="77">
        <v>2.4E-2</v>
      </c>
      <c r="I862" s="77">
        <v>6.3299999999999995E-2</v>
      </c>
      <c r="J862" s="77">
        <v>1E-4</v>
      </c>
      <c r="K862" s="45" t="s">
        <v>1132</v>
      </c>
      <c r="L862" s="46"/>
      <c r="M862" s="86">
        <v>0.35675926684280923</v>
      </c>
      <c r="N862" s="81">
        <v>0.23981676026982673</v>
      </c>
      <c r="O862" s="81">
        <v>0.11258439665196594</v>
      </c>
      <c r="P862" s="81">
        <v>0.16365198539838377</v>
      </c>
      <c r="Q862" s="81">
        <v>9.6120121134104758E-2</v>
      </c>
      <c r="R862" s="81">
        <v>3.1067469702909623E-2</v>
      </c>
    </row>
    <row r="863" spans="1:19">
      <c r="A863" s="37" t="s">
        <v>1824</v>
      </c>
      <c r="B863" s="45">
        <v>344</v>
      </c>
      <c r="C863" s="45">
        <v>1</v>
      </c>
      <c r="D863" s="45">
        <v>0</v>
      </c>
      <c r="E863" s="45">
        <v>344</v>
      </c>
      <c r="F863" s="97">
        <v>1.15225E-2</v>
      </c>
      <c r="G863" s="97">
        <v>4.3949999999999996E-3</v>
      </c>
      <c r="H863" s="77">
        <v>0.22520000000000001</v>
      </c>
      <c r="I863" s="77">
        <v>0.35539999999999999</v>
      </c>
      <c r="J863" s="77">
        <v>0.23400000000000001</v>
      </c>
      <c r="K863" s="45" t="s">
        <v>1132</v>
      </c>
      <c r="L863" s="46"/>
      <c r="M863" s="86">
        <v>0.29989976588260386</v>
      </c>
      <c r="N863" s="81">
        <v>9.9586367197959949E-2</v>
      </c>
      <c r="O863" s="81">
        <v>0.22034957878204919</v>
      </c>
      <c r="P863" s="81">
        <v>0.26180953655929673</v>
      </c>
      <c r="Q863" s="81">
        <v>8.6218424328519741E-2</v>
      </c>
      <c r="R863" s="81">
        <v>3.21363272495706E-2</v>
      </c>
    </row>
    <row r="864" spans="1:19">
      <c r="A864" s="37" t="s">
        <v>1825</v>
      </c>
      <c r="B864" s="45">
        <v>827</v>
      </c>
      <c r="C864" s="45">
        <v>12</v>
      </c>
      <c r="D864" s="45">
        <v>7</v>
      </c>
      <c r="E864" s="45">
        <v>820</v>
      </c>
      <c r="F864" s="97">
        <v>2.9934999999999996E-3</v>
      </c>
      <c r="G864" s="97">
        <v>8.5710000000000005E-3</v>
      </c>
      <c r="H864" s="77">
        <v>0.1159</v>
      </c>
      <c r="I864" s="77">
        <v>0.1434</v>
      </c>
      <c r="J864" s="77">
        <v>0.25380000000000003</v>
      </c>
      <c r="K864" s="45" t="s">
        <v>1132</v>
      </c>
      <c r="L864" s="46"/>
      <c r="M864" s="86">
        <v>0.29828294323811849</v>
      </c>
      <c r="N864" s="81">
        <v>0.17777703250396548</v>
      </c>
      <c r="O864" s="81">
        <v>0.25151009772093874</v>
      </c>
      <c r="P864" s="81">
        <v>0.10525017536299339</v>
      </c>
      <c r="Q864" s="81">
        <v>6.4246547135280274E-2</v>
      </c>
      <c r="R864" s="81">
        <v>0.10293320403870365</v>
      </c>
    </row>
    <row r="865" spans="1:19">
      <c r="A865" s="37" t="s">
        <v>1826</v>
      </c>
      <c r="B865" s="45">
        <v>146</v>
      </c>
      <c r="C865" s="45">
        <v>3</v>
      </c>
      <c r="D865" s="45">
        <v>0</v>
      </c>
      <c r="E865" s="45">
        <v>146</v>
      </c>
      <c r="F865" s="97">
        <v>3.7169999999999998E-3</v>
      </c>
      <c r="G865" s="97">
        <v>7.6E-3</v>
      </c>
      <c r="H865" s="77">
        <v>0.1027</v>
      </c>
      <c r="I865" s="77">
        <v>8.8700000000000001E-2</v>
      </c>
      <c r="J865" s="77">
        <v>0.23749999999999999</v>
      </c>
      <c r="K865" s="45" t="s">
        <v>1132</v>
      </c>
      <c r="L865" s="46"/>
      <c r="M865" s="86">
        <v>0.47233306765002164</v>
      </c>
      <c r="N865" s="81">
        <v>0.18911693365141352</v>
      </c>
      <c r="O865" s="81">
        <v>0.13840961596891665</v>
      </c>
      <c r="P865" s="81">
        <v>0.13414368751134359</v>
      </c>
      <c r="Q865" s="81">
        <v>5.201994144980502E-2</v>
      </c>
      <c r="R865" s="81">
        <v>1.3976753768499609E-2</v>
      </c>
    </row>
    <row r="866" spans="1:19" ht="18">
      <c r="A866" s="37" t="s">
        <v>1827</v>
      </c>
      <c r="B866" s="45">
        <v>152</v>
      </c>
      <c r="C866" s="45">
        <v>1</v>
      </c>
      <c r="D866" s="45">
        <v>27</v>
      </c>
      <c r="E866" s="45">
        <v>125</v>
      </c>
      <c r="F866" s="97">
        <v>5.9934999999999997E-3</v>
      </c>
      <c r="G866" s="97">
        <v>5.3579999999999999E-3</v>
      </c>
      <c r="H866" s="77">
        <v>0.1009</v>
      </c>
      <c r="I866" s="77">
        <v>0.28439999999999999</v>
      </c>
      <c r="J866" s="77">
        <v>0.2757</v>
      </c>
      <c r="K866" s="87" t="s">
        <v>1146</v>
      </c>
      <c r="L866" s="84">
        <v>2.5796688688133145</v>
      </c>
      <c r="M866" s="81">
        <v>0.14604972724725934</v>
      </c>
      <c r="N866" s="81">
        <v>7.9800246682358814E-2</v>
      </c>
      <c r="O866" s="86">
        <v>0.53047964916619172</v>
      </c>
      <c r="P866" s="81">
        <v>0.11931136584735354</v>
      </c>
      <c r="Q866" s="81">
        <v>8.9788291756897939E-2</v>
      </c>
      <c r="R866" s="81">
        <v>3.4570719299938608E-2</v>
      </c>
    </row>
    <row r="867" spans="1:19">
      <c r="A867" s="37" t="s">
        <v>1828</v>
      </c>
      <c r="B867" s="45">
        <v>432</v>
      </c>
      <c r="C867" s="45">
        <v>6</v>
      </c>
      <c r="D867" s="45">
        <v>0</v>
      </c>
      <c r="E867" s="45">
        <v>432</v>
      </c>
      <c r="F867" s="97">
        <v>1.5203E-2</v>
      </c>
      <c r="G867" s="97">
        <v>1.7698999999999999E-2</v>
      </c>
      <c r="H867" s="77">
        <v>0.45619999999999999</v>
      </c>
      <c r="I867" s="77">
        <v>1.0749</v>
      </c>
      <c r="J867" s="77">
        <v>1.2726</v>
      </c>
      <c r="K867" s="45" t="s">
        <v>1132</v>
      </c>
      <c r="L867" s="46"/>
      <c r="M867" s="86">
        <v>0.30751185398740982</v>
      </c>
      <c r="N867" s="81">
        <v>0.17578802891447368</v>
      </c>
      <c r="O867" s="81">
        <v>0.24099926604281904</v>
      </c>
      <c r="P867" s="81">
        <v>0.16291195280446844</v>
      </c>
      <c r="Q867" s="81">
        <v>8.3449207698152908E-2</v>
      </c>
      <c r="R867" s="81">
        <v>2.9339690552676271E-2</v>
      </c>
    </row>
    <row r="868" spans="1:19">
      <c r="A868" s="37" t="s">
        <v>1829</v>
      </c>
      <c r="B868" s="45">
        <v>116</v>
      </c>
      <c r="C868" s="45">
        <v>2</v>
      </c>
      <c r="D868" s="45">
        <v>0</v>
      </c>
      <c r="E868" s="45">
        <v>116</v>
      </c>
      <c r="F868" s="97">
        <v>4.9999999999999998E-7</v>
      </c>
      <c r="G868" s="97">
        <v>9.9999999999999995E-7</v>
      </c>
      <c r="H868" s="77">
        <v>2.1100000000000001E-2</v>
      </c>
      <c r="I868" s="77">
        <v>1E-4</v>
      </c>
      <c r="J868" s="77">
        <v>1E-4</v>
      </c>
      <c r="K868" s="45" t="s">
        <v>1132</v>
      </c>
      <c r="L868" s="46"/>
      <c r="M868" s="86">
        <v>0.45660288947689193</v>
      </c>
      <c r="N868" s="81">
        <v>0.14453270732424456</v>
      </c>
      <c r="O868" s="81">
        <v>0.19834775533414953</v>
      </c>
      <c r="P868" s="81">
        <v>0.14382378431784121</v>
      </c>
      <c r="Q868" s="81">
        <v>4.5056470990133858E-2</v>
      </c>
      <c r="R868" s="81">
        <v>1.1636392556738758E-2</v>
      </c>
    </row>
    <row r="869" spans="1:19" ht="18">
      <c r="A869" s="37" t="s">
        <v>1830</v>
      </c>
      <c r="B869" s="45">
        <v>356</v>
      </c>
      <c r="C869" s="45">
        <v>1</v>
      </c>
      <c r="D869" s="45">
        <v>0</v>
      </c>
      <c r="E869" s="45">
        <v>356</v>
      </c>
      <c r="F869" s="97">
        <v>5.865E-4</v>
      </c>
      <c r="G869" s="97">
        <v>3.0730000000000002E-3</v>
      </c>
      <c r="H869" s="77">
        <v>5.4000000000000003E-3</v>
      </c>
      <c r="I869" s="77">
        <v>1.7000000000000001E-2</v>
      </c>
      <c r="J869" s="77">
        <v>3.1800000000000002E-2</v>
      </c>
      <c r="K869" s="83" t="s">
        <v>1139</v>
      </c>
      <c r="L869" s="46">
        <v>0.99930887643813548</v>
      </c>
      <c r="M869" s="81">
        <v>0.17736936580594986</v>
      </c>
      <c r="N869" s="86">
        <v>0.29233161008695724</v>
      </c>
      <c r="O869" s="81">
        <v>0.2745514867368361</v>
      </c>
      <c r="P869" s="81">
        <v>6.662819317299476E-2</v>
      </c>
      <c r="Q869" s="81">
        <v>0.13894976395657294</v>
      </c>
      <c r="R869" s="81">
        <v>5.0169580240689113E-2</v>
      </c>
    </row>
    <row r="870" spans="1:19">
      <c r="A870" s="37" t="s">
        <v>1831</v>
      </c>
      <c r="B870" s="45">
        <v>371</v>
      </c>
      <c r="C870" s="45">
        <v>1</v>
      </c>
      <c r="D870" s="45">
        <v>2</v>
      </c>
      <c r="E870" s="45">
        <v>369</v>
      </c>
      <c r="F870" s="97">
        <v>3.3534999999999997E-3</v>
      </c>
      <c r="G870" s="97">
        <v>3.5260000000000001E-3</v>
      </c>
      <c r="H870" s="77">
        <v>6.3399999999999998E-2</v>
      </c>
      <c r="I870" s="77">
        <v>0.1295</v>
      </c>
      <c r="J870" s="77">
        <v>7.9899999999999999E-2</v>
      </c>
      <c r="K870" s="45" t="s">
        <v>1132</v>
      </c>
      <c r="L870" s="46"/>
      <c r="M870" s="86">
        <v>0.38773399564809985</v>
      </c>
      <c r="N870" s="81">
        <v>0.13016565743653588</v>
      </c>
      <c r="O870" s="81">
        <v>0.1672083980921765</v>
      </c>
      <c r="P870" s="81">
        <v>0.21020030873572526</v>
      </c>
      <c r="Q870" s="81">
        <v>7.3151229983629842E-2</v>
      </c>
      <c r="R870" s="81">
        <v>3.1540410103832704E-2</v>
      </c>
    </row>
    <row r="871" spans="1:19" ht="18">
      <c r="A871" s="37" t="s">
        <v>1832</v>
      </c>
      <c r="B871" s="45">
        <v>401</v>
      </c>
      <c r="C871" s="45">
        <v>1</v>
      </c>
      <c r="D871" s="45">
        <v>0</v>
      </c>
      <c r="E871" s="45">
        <v>401</v>
      </c>
      <c r="F871" s="97">
        <v>2.2323000000000003E-2</v>
      </c>
      <c r="G871" s="97">
        <v>4.7369999999999999E-3</v>
      </c>
      <c r="H871" s="77">
        <v>4.6600000000000003E-2</v>
      </c>
      <c r="I871" s="77">
        <v>0.1431</v>
      </c>
      <c r="J871" s="77">
        <v>3.1699999999999999E-2</v>
      </c>
      <c r="K871" s="90" t="s">
        <v>1215</v>
      </c>
      <c r="L871" s="84">
        <v>8.592746010499468</v>
      </c>
      <c r="M871" s="81">
        <v>6.2417048224035375E-3</v>
      </c>
      <c r="N871" s="81">
        <v>3.9720410204798903E-3</v>
      </c>
      <c r="O871" s="81">
        <v>3.936094836508414E-3</v>
      </c>
      <c r="P871" s="81">
        <v>0.37334729548465728</v>
      </c>
      <c r="Q871" s="81">
        <v>0.15415594640025596</v>
      </c>
      <c r="R871" s="86">
        <v>0.458346917435695</v>
      </c>
    </row>
    <row r="872" spans="1:19">
      <c r="A872" s="37" t="s">
        <v>1833</v>
      </c>
      <c r="B872" s="45">
        <v>413</v>
      </c>
      <c r="C872" s="45">
        <v>1</v>
      </c>
      <c r="D872" s="45">
        <v>3</v>
      </c>
      <c r="E872" s="45">
        <v>410</v>
      </c>
      <c r="F872" s="97">
        <v>2.8494999999999996E-3</v>
      </c>
      <c r="G872" s="97">
        <v>1.0280000000000001E-3</v>
      </c>
      <c r="H872" s="77">
        <v>5.0999999999999997E-2</v>
      </c>
      <c r="I872" s="77">
        <v>6.25E-2</v>
      </c>
      <c r="J872" s="77">
        <v>9.2999999999999992E-3</v>
      </c>
      <c r="K872" s="45" t="s">
        <v>1184</v>
      </c>
      <c r="L872" s="46">
        <v>1.5791734287786312</v>
      </c>
      <c r="M872" s="81">
        <v>0.18560880869073196</v>
      </c>
      <c r="N872" s="86">
        <v>0.40880079934535535</v>
      </c>
      <c r="O872" s="81">
        <v>0.13712761577180768</v>
      </c>
      <c r="P872" s="81">
        <v>6.7164309259789293E-2</v>
      </c>
      <c r="Q872" s="81">
        <v>0.1413426285192545</v>
      </c>
      <c r="R872" s="81">
        <v>5.9955838413061339E-2</v>
      </c>
    </row>
    <row r="873" spans="1:19">
      <c r="A873" s="37" t="s">
        <v>1834</v>
      </c>
      <c r="B873" s="45">
        <v>370</v>
      </c>
      <c r="C873" s="45">
        <v>1</v>
      </c>
      <c r="D873" s="45">
        <v>0</v>
      </c>
      <c r="E873" s="45">
        <v>370</v>
      </c>
      <c r="F873" s="97">
        <v>4.9999999999999998E-7</v>
      </c>
      <c r="G873" s="97">
        <v>1.9999999999999999E-6</v>
      </c>
      <c r="H873" s="77">
        <v>1E-4</v>
      </c>
      <c r="I873" s="77">
        <v>1E-4</v>
      </c>
      <c r="J873" s="81">
        <v>7.4889000000000001</v>
      </c>
      <c r="K873" s="45" t="s">
        <v>1132</v>
      </c>
      <c r="L873" s="46"/>
      <c r="M873" s="86">
        <v>0.46586483620104541</v>
      </c>
      <c r="N873" s="81">
        <v>0.15526348901278675</v>
      </c>
      <c r="O873" s="81">
        <v>0.15526224690983736</v>
      </c>
      <c r="P873" s="81">
        <v>0.15526224690983736</v>
      </c>
      <c r="Q873" s="81">
        <v>5.1423168002095891E-2</v>
      </c>
      <c r="R873" s="81">
        <v>1.6924012964397234E-2</v>
      </c>
    </row>
    <row r="874" spans="1:19">
      <c r="A874" s="37" t="s">
        <v>1835</v>
      </c>
      <c r="B874" s="45">
        <v>148</v>
      </c>
      <c r="C874" s="45">
        <v>4</v>
      </c>
      <c r="D874" s="45">
        <v>0</v>
      </c>
      <c r="E874" s="45">
        <v>148</v>
      </c>
      <c r="F874" s="97">
        <v>2.0084999999999999E-3</v>
      </c>
      <c r="G874" s="97">
        <v>0</v>
      </c>
      <c r="H874" s="77">
        <v>1E-4</v>
      </c>
      <c r="I874" s="77">
        <v>1.8800000000000001E-2</v>
      </c>
      <c r="J874" s="77">
        <v>1E-4</v>
      </c>
      <c r="K874" s="45" t="s">
        <v>1132</v>
      </c>
      <c r="L874" s="46"/>
      <c r="M874" s="86">
        <v>0.31775624747023529</v>
      </c>
      <c r="N874" s="81">
        <v>8.8567794250186196E-2</v>
      </c>
      <c r="O874" s="81">
        <v>0.2031202758546797</v>
      </c>
      <c r="P874" s="81">
        <v>0.29006565545666102</v>
      </c>
      <c r="Q874" s="81">
        <v>7.9264523566152906E-2</v>
      </c>
      <c r="R874" s="81">
        <v>2.1225503402084803E-2</v>
      </c>
    </row>
    <row r="875" spans="1:19">
      <c r="A875" s="37" t="s">
        <v>1836</v>
      </c>
      <c r="B875" s="45">
        <v>258</v>
      </c>
      <c r="C875" s="45">
        <v>2</v>
      </c>
      <c r="D875" s="45">
        <v>2</v>
      </c>
      <c r="E875" s="45">
        <v>256</v>
      </c>
      <c r="F875" s="97">
        <v>2.2734999999999999E-3</v>
      </c>
      <c r="G875" s="97">
        <v>2.447E-3</v>
      </c>
      <c r="H875" s="77">
        <v>7.5200000000000003E-2</v>
      </c>
      <c r="I875" s="77">
        <v>0.16439999999999999</v>
      </c>
      <c r="J875" s="77">
        <v>0.12790000000000001</v>
      </c>
      <c r="K875" s="45" t="s">
        <v>1132</v>
      </c>
      <c r="L875" s="46"/>
      <c r="M875" s="86">
        <v>0.40967108400929925</v>
      </c>
      <c r="N875" s="81">
        <v>0.14764129237889673</v>
      </c>
      <c r="O875" s="81">
        <v>0.17667177485011706</v>
      </c>
      <c r="P875" s="81">
        <v>0.17521812593881578</v>
      </c>
      <c r="Q875" s="81">
        <v>6.5296728973379459E-2</v>
      </c>
      <c r="R875" s="81">
        <v>2.5500993849491674E-2</v>
      </c>
    </row>
    <row r="876" spans="1:19">
      <c r="A876" s="37" t="s">
        <v>1837</v>
      </c>
      <c r="B876" s="45">
        <v>393</v>
      </c>
      <c r="C876" s="45">
        <v>3</v>
      </c>
      <c r="D876" s="45">
        <v>0</v>
      </c>
      <c r="E876" s="45">
        <v>393</v>
      </c>
      <c r="F876" s="97">
        <v>1.8200500000000001E-2</v>
      </c>
      <c r="G876" s="97">
        <v>1.8064E-2</v>
      </c>
      <c r="H876" s="77">
        <v>1.1678999999999999</v>
      </c>
      <c r="I876" s="77">
        <v>1.0585</v>
      </c>
      <c r="J876" s="77">
        <v>0.63790000000000002</v>
      </c>
      <c r="K876" s="45" t="s">
        <v>1132</v>
      </c>
      <c r="L876" s="46"/>
      <c r="M876" s="86">
        <v>0.37545967958751458</v>
      </c>
      <c r="N876" s="81">
        <v>0.20466967597431548</v>
      </c>
      <c r="O876" s="81">
        <v>0.19664347997097967</v>
      </c>
      <c r="P876" s="81">
        <v>0.12612246039208241</v>
      </c>
      <c r="Q876" s="81">
        <v>6.9010857007534551E-2</v>
      </c>
      <c r="R876" s="81">
        <v>2.809384706757305E-2</v>
      </c>
    </row>
    <row r="877" spans="1:19" ht="18">
      <c r="A877" s="37" t="s">
        <v>1838</v>
      </c>
      <c r="B877" s="45">
        <v>154</v>
      </c>
      <c r="C877" s="45">
        <v>1</v>
      </c>
      <c r="D877" s="45">
        <v>12</v>
      </c>
      <c r="E877" s="45">
        <v>142</v>
      </c>
      <c r="F877" s="97">
        <v>1.4094000000000001E-2</v>
      </c>
      <c r="G877" s="97">
        <v>1.4199E-2</v>
      </c>
      <c r="H877" s="77">
        <v>0.1168</v>
      </c>
      <c r="I877" s="77">
        <v>0.57240000000000002</v>
      </c>
      <c r="J877" s="77">
        <v>0.17530000000000001</v>
      </c>
      <c r="K877" s="87" t="s">
        <v>1146</v>
      </c>
      <c r="L877" s="46">
        <v>1.0788881290318386</v>
      </c>
      <c r="M877" s="81">
        <v>0.20864300601458244</v>
      </c>
      <c r="N877" s="81">
        <v>7.3060564715462212E-2</v>
      </c>
      <c r="O877" s="86">
        <v>0.35783384223052445</v>
      </c>
      <c r="P877" s="81">
        <v>0.24410580315921923</v>
      </c>
      <c r="Q877" s="81">
        <v>7.5402533965475527E-2</v>
      </c>
      <c r="R877" s="81">
        <v>4.0954249914736035E-2</v>
      </c>
    </row>
    <row r="878" spans="1:19">
      <c r="A878" s="37" t="s">
        <v>1839</v>
      </c>
      <c r="B878" s="45">
        <v>167</v>
      </c>
      <c r="C878" s="45">
        <v>3</v>
      </c>
      <c r="D878" s="45">
        <v>5</v>
      </c>
      <c r="E878" s="45">
        <v>162</v>
      </c>
      <c r="F878" s="97">
        <v>6.9840000000000006E-3</v>
      </c>
      <c r="G878" s="97">
        <v>7.9999999999999996E-6</v>
      </c>
      <c r="H878" s="77">
        <v>0.12180000000000001</v>
      </c>
      <c r="I878" s="77">
        <v>0.40910000000000002</v>
      </c>
      <c r="J878" s="77">
        <v>1E-4</v>
      </c>
      <c r="K878" s="45" t="s">
        <v>1184</v>
      </c>
      <c r="L878" s="84">
        <v>2.5745681379312373</v>
      </c>
      <c r="M878" s="81">
        <v>0.11944182418218433</v>
      </c>
      <c r="N878" s="86">
        <v>0.43272979139948631</v>
      </c>
      <c r="O878" s="81">
        <v>3.6808157612852409E-2</v>
      </c>
      <c r="P878" s="81">
        <v>7.4605892712260216E-2</v>
      </c>
      <c r="Q878" s="81">
        <v>0.26308892772645426</v>
      </c>
      <c r="R878" s="81">
        <v>7.3325406366762311E-2</v>
      </c>
    </row>
    <row r="879" spans="1:19">
      <c r="B879" s="45"/>
      <c r="C879" s="45"/>
      <c r="D879" s="45"/>
      <c r="E879" s="45"/>
      <c r="F879" s="97"/>
      <c r="G879" s="97"/>
      <c r="H879" s="77"/>
      <c r="I879" s="77"/>
      <c r="J879" s="77"/>
      <c r="K879" s="45"/>
      <c r="L879" s="84"/>
      <c r="M879" s="81"/>
      <c r="N879" s="86"/>
      <c r="O879" s="81"/>
      <c r="P879" s="81"/>
      <c r="Q879" s="81"/>
      <c r="R879" s="81"/>
    </row>
    <row r="880" spans="1:19">
      <c r="A880" s="36" t="s">
        <v>1840</v>
      </c>
      <c r="B880" s="45"/>
      <c r="C880" s="45"/>
      <c r="D880" s="45"/>
      <c r="E880" s="45"/>
      <c r="F880" s="45"/>
      <c r="G880" s="92"/>
      <c r="H880" s="93"/>
      <c r="I880" s="92"/>
      <c r="J880" s="92"/>
      <c r="K880" s="92"/>
      <c r="L880" s="46"/>
      <c r="M880" s="92"/>
      <c r="N880" s="93"/>
      <c r="O880" s="92"/>
      <c r="P880" s="93"/>
      <c r="Q880" s="92"/>
      <c r="R880" s="93"/>
      <c r="S880" s="94"/>
    </row>
    <row r="881" spans="1:19">
      <c r="B881" s="45"/>
      <c r="C881" s="45"/>
      <c r="D881" s="45"/>
      <c r="E881" s="45"/>
      <c r="F881" s="47" t="s">
        <v>1120</v>
      </c>
      <c r="G881" s="95"/>
      <c r="H881" s="47" t="s">
        <v>1121</v>
      </c>
      <c r="I881" s="45"/>
      <c r="J881" s="48"/>
      <c r="K881" s="45"/>
      <c r="L881" s="46"/>
      <c r="M881" s="47" t="s">
        <v>1122</v>
      </c>
      <c r="N881" s="45"/>
      <c r="O881" s="45"/>
      <c r="P881" s="45"/>
      <c r="Q881" s="45"/>
      <c r="R881" s="48"/>
    </row>
    <row r="882" spans="1:19">
      <c r="A882" s="49" t="s">
        <v>1123</v>
      </c>
      <c r="B882" s="50" t="s">
        <v>1124</v>
      </c>
      <c r="C882" s="50" t="s">
        <v>1125</v>
      </c>
      <c r="D882" s="50" t="s">
        <v>1126</v>
      </c>
      <c r="E882" s="50" t="s">
        <v>1127</v>
      </c>
      <c r="F882" s="51" t="s">
        <v>1128</v>
      </c>
      <c r="G882" s="52" t="s">
        <v>147</v>
      </c>
      <c r="H882" s="53" t="s">
        <v>1129</v>
      </c>
      <c r="I882" s="54" t="s">
        <v>1128</v>
      </c>
      <c r="J882" s="55" t="s">
        <v>147</v>
      </c>
      <c r="K882" s="57" t="s">
        <v>1130</v>
      </c>
      <c r="L882" s="57" t="s">
        <v>1131</v>
      </c>
      <c r="M882" s="58" t="s">
        <v>1132</v>
      </c>
      <c r="N882" s="59" t="s">
        <v>717</v>
      </c>
      <c r="O882" s="59" t="s">
        <v>1133</v>
      </c>
      <c r="P882" s="59" t="s">
        <v>1134</v>
      </c>
      <c r="Q882" s="59" t="s">
        <v>1135</v>
      </c>
      <c r="R882" s="60" t="s">
        <v>1136</v>
      </c>
    </row>
    <row r="883" spans="1:19" ht="18">
      <c r="A883" s="61" t="s">
        <v>1841</v>
      </c>
      <c r="B883" s="62">
        <v>8365</v>
      </c>
      <c r="C883" s="62">
        <v>159</v>
      </c>
      <c r="D883" s="62">
        <v>58</v>
      </c>
      <c r="E883" s="62">
        <v>8307</v>
      </c>
      <c r="F883" s="96">
        <v>4.3274999999999997E-3</v>
      </c>
      <c r="G883" s="96">
        <v>4.7819999999999998E-3</v>
      </c>
      <c r="H883" s="66">
        <v>0.25069999999999998</v>
      </c>
      <c r="I883" s="66">
        <v>0.215</v>
      </c>
      <c r="J883" s="66">
        <v>0.23319999999999999</v>
      </c>
      <c r="K883" s="109" t="s">
        <v>1239</v>
      </c>
      <c r="L883" s="102">
        <v>2.4911753233172931</v>
      </c>
      <c r="M883" s="72">
        <v>0.12821610074128295</v>
      </c>
      <c r="N883" s="72">
        <v>5.0648131894984537E-2</v>
      </c>
      <c r="O883" s="72">
        <v>0.2573374728380533</v>
      </c>
      <c r="P883" s="72">
        <v>8.3770284753224816E-2</v>
      </c>
      <c r="Q883" s="72">
        <v>3.448009716652483E-2</v>
      </c>
      <c r="R883" s="71">
        <v>0.44554791260592957</v>
      </c>
    </row>
    <row r="884" spans="1:19">
      <c r="A884" s="37" t="s">
        <v>1842</v>
      </c>
      <c r="B884" s="45">
        <v>193</v>
      </c>
      <c r="C884" s="45">
        <v>5</v>
      </c>
      <c r="D884" s="45">
        <v>0</v>
      </c>
      <c r="E884" s="45">
        <v>193</v>
      </c>
      <c r="F884" s="97">
        <v>1.5E-6</v>
      </c>
      <c r="G884" s="97">
        <v>9.9999999999999995E-7</v>
      </c>
      <c r="H884" s="77">
        <v>1E-4</v>
      </c>
      <c r="I884" s="77">
        <v>1E-4</v>
      </c>
      <c r="J884" s="77">
        <v>1E-4</v>
      </c>
      <c r="K884" s="45" t="s">
        <v>1132</v>
      </c>
      <c r="L884" s="46"/>
      <c r="M884" s="86">
        <v>0.49611791539731992</v>
      </c>
      <c r="N884" s="81">
        <v>0.14896282050702939</v>
      </c>
      <c r="O884" s="81">
        <v>0.14896282050702939</v>
      </c>
      <c r="P884" s="81">
        <v>0.14896282050702939</v>
      </c>
      <c r="Q884" s="81">
        <v>4.411284170560173E-2</v>
      </c>
      <c r="R884" s="81">
        <v>1.2880781375989995E-2</v>
      </c>
    </row>
    <row r="885" spans="1:19" ht="18">
      <c r="A885" s="37" t="s">
        <v>1843</v>
      </c>
      <c r="B885" s="45">
        <v>1201</v>
      </c>
      <c r="C885" s="45">
        <v>20</v>
      </c>
      <c r="D885" s="45">
        <v>9</v>
      </c>
      <c r="E885" s="45">
        <v>1192</v>
      </c>
      <c r="F885" s="97">
        <v>4.9490000000000003E-3</v>
      </c>
      <c r="G885" s="97">
        <v>2.7269999999999998E-3</v>
      </c>
      <c r="H885" s="77">
        <v>0.1555</v>
      </c>
      <c r="I885" s="77">
        <v>0.3841</v>
      </c>
      <c r="J885" s="77">
        <v>0.17710000000000001</v>
      </c>
      <c r="K885" s="90" t="s">
        <v>1161</v>
      </c>
      <c r="L885" s="84">
        <v>3.1927860044943372</v>
      </c>
      <c r="M885" s="81">
        <v>9.3066782964070296E-2</v>
      </c>
      <c r="N885" s="81">
        <v>3.325464092588782E-2</v>
      </c>
      <c r="O885" s="81">
        <v>0.14392399303492648</v>
      </c>
      <c r="P885" s="86">
        <v>0.45930309695491134</v>
      </c>
      <c r="Q885" s="81">
        <v>0.16954384928890578</v>
      </c>
      <c r="R885" s="81">
        <v>0.10090763683129823</v>
      </c>
    </row>
    <row r="886" spans="1:19" ht="18">
      <c r="A886" s="37" t="s">
        <v>1844</v>
      </c>
      <c r="B886" s="45">
        <v>619</v>
      </c>
      <c r="C886" s="45">
        <v>12</v>
      </c>
      <c r="D886" s="45">
        <v>2</v>
      </c>
      <c r="E886" s="45">
        <v>617</v>
      </c>
      <c r="F886" s="97">
        <v>3.411E-3</v>
      </c>
      <c r="G886" s="97">
        <v>6.3290000000000004E-3</v>
      </c>
      <c r="H886" s="77">
        <v>9.2299999999999993E-2</v>
      </c>
      <c r="I886" s="77">
        <v>0.1239</v>
      </c>
      <c r="J886" s="77">
        <v>0.30709999999999998</v>
      </c>
      <c r="K886" s="83" t="s">
        <v>1139</v>
      </c>
      <c r="L886" s="84">
        <v>2.5777098286034743</v>
      </c>
      <c r="M886" s="81">
        <v>9.8967046500427855E-2</v>
      </c>
      <c r="N886" s="86">
        <v>0.35911470334916823</v>
      </c>
      <c r="O886" s="81">
        <v>0.28625838453549873</v>
      </c>
      <c r="P886" s="81">
        <v>3.7757904533555854E-2</v>
      </c>
      <c r="Q886" s="81">
        <v>0.14430208430294306</v>
      </c>
      <c r="R886" s="81">
        <v>7.3599876778406334E-2</v>
      </c>
    </row>
    <row r="887" spans="1:19">
      <c r="A887" s="37" t="s">
        <v>1845</v>
      </c>
      <c r="B887" s="45">
        <v>902</v>
      </c>
      <c r="C887" s="45">
        <v>16</v>
      </c>
      <c r="D887" s="45">
        <v>0</v>
      </c>
      <c r="E887" s="45">
        <v>902</v>
      </c>
      <c r="F887" s="97">
        <v>3.6999999999999999E-4</v>
      </c>
      <c r="G887" s="97">
        <v>9.77E-4</v>
      </c>
      <c r="H887" s="77">
        <v>2.07E-2</v>
      </c>
      <c r="I887" s="77">
        <v>2.1399999999999999E-2</v>
      </c>
      <c r="J887" s="77">
        <v>2.5700000000000001E-2</v>
      </c>
      <c r="K887" s="45" t="s">
        <v>1132</v>
      </c>
      <c r="L887" s="46"/>
      <c r="M887" s="86">
        <v>0.42601817487919208</v>
      </c>
      <c r="N887" s="81">
        <v>0.15589672924377945</v>
      </c>
      <c r="O887" s="81">
        <v>0.18203223668028043</v>
      </c>
      <c r="P887" s="81">
        <v>0.15075783323412389</v>
      </c>
      <c r="Q887" s="81">
        <v>5.5064910148121031E-2</v>
      </c>
      <c r="R887" s="81">
        <v>3.0230115814503099E-2</v>
      </c>
    </row>
    <row r="888" spans="1:19">
      <c r="A888" s="37" t="s">
        <v>1846</v>
      </c>
      <c r="B888" s="45">
        <v>370</v>
      </c>
      <c r="C888" s="45">
        <v>5</v>
      </c>
      <c r="D888" s="45">
        <v>8</v>
      </c>
      <c r="E888" s="45">
        <v>362</v>
      </c>
      <c r="F888" s="97">
        <v>1.1951E-2</v>
      </c>
      <c r="G888" s="97">
        <v>1.1847E-2</v>
      </c>
      <c r="H888" s="77">
        <v>0.32350000000000001</v>
      </c>
      <c r="I888" s="77">
        <v>0.3553</v>
      </c>
      <c r="J888" s="77">
        <v>0.28360000000000002</v>
      </c>
      <c r="K888" s="45" t="s">
        <v>1132</v>
      </c>
      <c r="L888" s="46"/>
      <c r="M888" s="86">
        <v>0.4242381908795721</v>
      </c>
      <c r="N888" s="81">
        <v>0.14698403593806095</v>
      </c>
      <c r="O888" s="81">
        <v>0.15405766522235945</v>
      </c>
      <c r="P888" s="81">
        <v>0.14458693917496551</v>
      </c>
      <c r="Q888" s="81">
        <v>4.9520182682621802E-2</v>
      </c>
      <c r="R888" s="81">
        <v>8.0612986102420445E-2</v>
      </c>
      <c r="S888" s="37" t="s">
        <v>1706</v>
      </c>
    </row>
    <row r="889" spans="1:19">
      <c r="A889" s="37" t="s">
        <v>1847</v>
      </c>
      <c r="B889" s="45">
        <v>293</v>
      </c>
      <c r="C889" s="45">
        <v>5</v>
      </c>
      <c r="D889" s="45">
        <v>15</v>
      </c>
      <c r="E889" s="45">
        <v>278</v>
      </c>
      <c r="F889" s="97">
        <v>5.0784999999999997E-3</v>
      </c>
      <c r="G889" s="97">
        <v>1.598E-3</v>
      </c>
      <c r="H889" s="77">
        <v>0.1236</v>
      </c>
      <c r="I889" s="77">
        <v>0.1663</v>
      </c>
      <c r="J889" s="77">
        <v>8.1000000000000003E-2</v>
      </c>
      <c r="K889" s="45" t="s">
        <v>1132</v>
      </c>
      <c r="L889" s="46"/>
      <c r="M889" s="86">
        <v>0.44692524236902287</v>
      </c>
      <c r="N889" s="81">
        <v>0.15772797224431812</v>
      </c>
      <c r="O889" s="81">
        <v>0.14585892020171817</v>
      </c>
      <c r="P889" s="81">
        <v>0.16089916341111954</v>
      </c>
      <c r="Q889" s="81">
        <v>5.5003158508498344E-2</v>
      </c>
      <c r="R889" s="81">
        <v>3.3585543265322843E-2</v>
      </c>
    </row>
    <row r="890" spans="1:19" ht="18">
      <c r="A890" s="37" t="s">
        <v>1848</v>
      </c>
      <c r="B890" s="45">
        <v>568</v>
      </c>
      <c r="C890" s="45">
        <v>10</v>
      </c>
      <c r="D890" s="45">
        <v>0</v>
      </c>
      <c r="E890" s="45">
        <v>568</v>
      </c>
      <c r="F890" s="97">
        <v>7.097E-3</v>
      </c>
      <c r="G890" s="97">
        <v>1.2366E-2</v>
      </c>
      <c r="H890" s="77">
        <v>0.32679999999999998</v>
      </c>
      <c r="I890" s="77">
        <v>0.1648</v>
      </c>
      <c r="J890" s="77">
        <v>0.32929999999999998</v>
      </c>
      <c r="K890" s="88" t="s">
        <v>1155</v>
      </c>
      <c r="L890" s="46">
        <v>0.83085455304353673</v>
      </c>
      <c r="M890" s="81">
        <v>0.24103053752254527</v>
      </c>
      <c r="N890" s="81">
        <v>9.0038730234126743E-2</v>
      </c>
      <c r="O890" s="81">
        <v>0.13478661707591971</v>
      </c>
      <c r="P890" s="86">
        <v>0.36516558699077639</v>
      </c>
      <c r="Q890" s="81">
        <v>0.12570409974626892</v>
      </c>
      <c r="R890" s="81">
        <v>4.3274428430363027E-2</v>
      </c>
    </row>
    <row r="891" spans="1:19">
      <c r="A891" s="37" t="s">
        <v>1849</v>
      </c>
      <c r="B891" s="45">
        <v>378</v>
      </c>
      <c r="C891" s="45">
        <v>5</v>
      </c>
      <c r="D891" s="45">
        <v>0</v>
      </c>
      <c r="E891" s="45">
        <v>378</v>
      </c>
      <c r="F891" s="97">
        <v>0</v>
      </c>
      <c r="G891" s="97">
        <v>0</v>
      </c>
      <c r="H891" s="77">
        <v>2.6599999999999999E-2</v>
      </c>
      <c r="I891" s="77">
        <v>1E-4</v>
      </c>
      <c r="J891" s="77">
        <v>1E-4</v>
      </c>
      <c r="K891" s="45" t="s">
        <v>1132</v>
      </c>
      <c r="L891" s="46"/>
      <c r="M891" s="86">
        <v>0.45834350704553278</v>
      </c>
      <c r="N891" s="81">
        <v>0.15309789023390818</v>
      </c>
      <c r="O891" s="81">
        <v>0.16640415903150405</v>
      </c>
      <c r="P891" s="81">
        <v>0.15309880882400304</v>
      </c>
      <c r="Q891" s="81">
        <v>5.0827486581742659E-2</v>
      </c>
      <c r="R891" s="81">
        <v>1.8228148283309313E-2</v>
      </c>
    </row>
    <row r="892" spans="1:19" ht="18">
      <c r="A892" s="37" t="s">
        <v>1748</v>
      </c>
      <c r="B892" s="45">
        <v>473</v>
      </c>
      <c r="C892" s="45">
        <v>10</v>
      </c>
      <c r="D892" s="45">
        <v>0</v>
      </c>
      <c r="E892" s="45">
        <v>473</v>
      </c>
      <c r="F892" s="97">
        <v>2.0859999999999997E-3</v>
      </c>
      <c r="G892" s="97">
        <v>1.0120000000000001E-3</v>
      </c>
      <c r="H892" s="77">
        <v>5.3999999999999999E-2</v>
      </c>
      <c r="I892" s="77">
        <v>0.24959999999999999</v>
      </c>
      <c r="J892" s="77">
        <v>5.8900000000000001E-2</v>
      </c>
      <c r="K892" s="90" t="s">
        <v>1161</v>
      </c>
      <c r="L892" s="46">
        <v>0.75257151108507969</v>
      </c>
      <c r="M892" s="81">
        <v>0.24318234645735295</v>
      </c>
      <c r="N892" s="81">
        <v>8.5204675954122719E-2</v>
      </c>
      <c r="O892" s="81">
        <v>0.15001665397298669</v>
      </c>
      <c r="P892" s="86">
        <v>0.3542834554792243</v>
      </c>
      <c r="Q892" s="81">
        <v>0.1205488207329007</v>
      </c>
      <c r="R892" s="81">
        <v>4.6764047403412591E-2</v>
      </c>
    </row>
    <row r="893" spans="1:19">
      <c r="A893" s="37" t="s">
        <v>1850</v>
      </c>
      <c r="B893" s="45">
        <v>357</v>
      </c>
      <c r="C893" s="45">
        <v>3</v>
      </c>
      <c r="D893" s="45">
        <v>0</v>
      </c>
      <c r="E893" s="45">
        <v>357</v>
      </c>
      <c r="F893" s="97">
        <v>4.4999999999999993E-6</v>
      </c>
      <c r="G893" s="97">
        <v>2.0769999999999999E-3</v>
      </c>
      <c r="H893" s="77">
        <v>1.54E-2</v>
      </c>
      <c r="I893" s="77">
        <v>1E-4</v>
      </c>
      <c r="J893" s="77">
        <v>3.8600000000000002E-2</v>
      </c>
      <c r="K893" s="45" t="s">
        <v>1132</v>
      </c>
      <c r="L893" s="46"/>
      <c r="M893" s="86">
        <v>0.27349230676832631</v>
      </c>
      <c r="N893" s="81">
        <v>0.15890993979969864</v>
      </c>
      <c r="O893" s="81">
        <v>9.5090552839694267E-2</v>
      </c>
      <c r="P893" s="81">
        <v>0.26383967457481433</v>
      </c>
      <c r="Q893" s="81">
        <v>0.13633773775468516</v>
      </c>
      <c r="R893" s="81">
        <v>7.2329788262781303E-2</v>
      </c>
    </row>
    <row r="894" spans="1:19">
      <c r="A894" s="37" t="s">
        <v>1851</v>
      </c>
      <c r="B894" s="45">
        <v>221</v>
      </c>
      <c r="C894" s="45">
        <v>5</v>
      </c>
      <c r="D894" s="45">
        <v>0</v>
      </c>
      <c r="E894" s="45">
        <v>221</v>
      </c>
      <c r="F894" s="97">
        <v>4.5000000000000001E-6</v>
      </c>
      <c r="G894" s="97">
        <v>9.9999999999999995E-7</v>
      </c>
      <c r="H894" s="77">
        <v>1E-4</v>
      </c>
      <c r="I894" s="77">
        <v>1E-4</v>
      </c>
      <c r="J894" s="77">
        <v>1E-4</v>
      </c>
      <c r="K894" s="45" t="s">
        <v>1132</v>
      </c>
      <c r="L894" s="46"/>
      <c r="M894" s="86">
        <v>0.48773459445581108</v>
      </c>
      <c r="N894" s="81">
        <v>0.15076397958256813</v>
      </c>
      <c r="O894" s="81">
        <v>0.15076397958256813</v>
      </c>
      <c r="P894" s="81">
        <v>0.15076397958256813</v>
      </c>
      <c r="Q894" s="81">
        <v>4.6064169820694501E-2</v>
      </c>
      <c r="R894" s="81">
        <v>1.3909296975789923E-2</v>
      </c>
      <c r="S894" s="37" t="s">
        <v>1852</v>
      </c>
    </row>
    <row r="895" spans="1:19">
      <c r="A895" s="37" t="s">
        <v>1853</v>
      </c>
      <c r="B895" s="45">
        <v>145</v>
      </c>
      <c r="C895" s="45">
        <v>4</v>
      </c>
      <c r="D895" s="45">
        <v>0</v>
      </c>
      <c r="E895" s="45">
        <v>145</v>
      </c>
      <c r="F895" s="97">
        <v>8.4999999999999999E-6</v>
      </c>
      <c r="G895" s="97">
        <v>1.5E-5</v>
      </c>
      <c r="H895" s="77">
        <v>1E-4</v>
      </c>
      <c r="I895" s="77">
        <v>1E-4</v>
      </c>
      <c r="J895" s="77">
        <v>1E-4</v>
      </c>
      <c r="K895" s="45" t="s">
        <v>1132</v>
      </c>
      <c r="L895" s="46"/>
      <c r="M895" s="86">
        <v>0.51936625234178513</v>
      </c>
      <c r="N895" s="81">
        <v>0.1437621940001603</v>
      </c>
      <c r="O895" s="81">
        <v>0.1437621940001603</v>
      </c>
      <c r="P895" s="81">
        <v>0.1437621940001603</v>
      </c>
      <c r="Q895" s="81">
        <v>3.8990717638003408E-2</v>
      </c>
      <c r="R895" s="81">
        <v>1.035644801973057E-2</v>
      </c>
    </row>
    <row r="896" spans="1:19" ht="18">
      <c r="A896" s="37" t="s">
        <v>1854</v>
      </c>
      <c r="B896" s="45">
        <v>282</v>
      </c>
      <c r="C896" s="45">
        <v>2</v>
      </c>
      <c r="D896" s="45">
        <v>0</v>
      </c>
      <c r="E896" s="45">
        <v>282</v>
      </c>
      <c r="F896" s="97">
        <v>1.3075000000000001E-3</v>
      </c>
      <c r="G896" s="97">
        <v>1.405E-3</v>
      </c>
      <c r="H896" s="77">
        <v>1E-4</v>
      </c>
      <c r="I896" s="77">
        <v>2.9499999999999998E-2</v>
      </c>
      <c r="J896" s="77">
        <v>8.6900000000000005E-2</v>
      </c>
      <c r="K896" s="87" t="s">
        <v>1146</v>
      </c>
      <c r="L896" s="46">
        <v>0.50949037049758772</v>
      </c>
      <c r="M896" s="81">
        <v>0.25094485399728667</v>
      </c>
      <c r="N896" s="81">
        <v>0.16850229924187671</v>
      </c>
      <c r="O896" s="86">
        <v>0.32375219569225344</v>
      </c>
      <c r="P896" s="81">
        <v>8.7907523714667882E-2</v>
      </c>
      <c r="Q896" s="81">
        <v>0.128274830571629</v>
      </c>
      <c r="R896" s="81">
        <v>4.0618296782286359E-2</v>
      </c>
    </row>
    <row r="897" spans="1:18">
      <c r="A897" s="37" t="s">
        <v>1855</v>
      </c>
      <c r="B897" s="45">
        <v>308</v>
      </c>
      <c r="C897" s="45">
        <v>4</v>
      </c>
      <c r="D897" s="45">
        <v>7</v>
      </c>
      <c r="E897" s="45">
        <v>301</v>
      </c>
      <c r="F897" s="97">
        <v>3.9319999999999997E-3</v>
      </c>
      <c r="G897" s="97">
        <v>6.7299999999999999E-4</v>
      </c>
      <c r="H897" s="77">
        <v>0.1787</v>
      </c>
      <c r="I897" s="77">
        <v>0.95520000000000005</v>
      </c>
      <c r="J897" s="77">
        <v>0.12740000000000001</v>
      </c>
      <c r="K897" s="45" t="s">
        <v>1132</v>
      </c>
      <c r="L897" s="46"/>
      <c r="M897" s="86">
        <v>0.31905067963476519</v>
      </c>
      <c r="N897" s="81">
        <v>0.11327951568562392</v>
      </c>
      <c r="O897" s="81">
        <v>0.15041292638966935</v>
      </c>
      <c r="P897" s="81">
        <v>0.27980036159442917</v>
      </c>
      <c r="Q897" s="81">
        <v>9.0618871124882913E-2</v>
      </c>
      <c r="R897" s="81">
        <v>4.6837645570629464E-2</v>
      </c>
    </row>
    <row r="898" spans="1:18">
      <c r="A898" s="37" t="s">
        <v>1856</v>
      </c>
      <c r="B898" s="45">
        <v>490</v>
      </c>
      <c r="C898" s="45">
        <v>11</v>
      </c>
      <c r="D898" s="45">
        <v>0</v>
      </c>
      <c r="E898" s="45">
        <v>490</v>
      </c>
      <c r="F898" s="97">
        <v>2.4999999999999998E-6</v>
      </c>
      <c r="G898" s="97">
        <v>9.3099999999999997E-4</v>
      </c>
      <c r="H898" s="77">
        <v>2.7400000000000001E-2</v>
      </c>
      <c r="I898" s="77">
        <v>1E-4</v>
      </c>
      <c r="J898" s="77">
        <v>6.8099999999999994E-2</v>
      </c>
      <c r="K898" s="45" t="s">
        <v>1132</v>
      </c>
      <c r="L898" s="46"/>
      <c r="M898" s="86">
        <v>0.32554934892923992</v>
      </c>
      <c r="N898" s="81">
        <v>0.15677220515282136</v>
      </c>
      <c r="O898" s="81">
        <v>0.11778722621675478</v>
      </c>
      <c r="P898" s="81">
        <v>0.24831319417662481</v>
      </c>
      <c r="Q898" s="81">
        <v>0.10780664130300345</v>
      </c>
      <c r="R898" s="81">
        <v>4.3771384221555701E-2</v>
      </c>
    </row>
    <row r="899" spans="1:18">
      <c r="A899" s="37" t="s">
        <v>1857</v>
      </c>
      <c r="B899" s="45">
        <v>162</v>
      </c>
      <c r="C899" s="45">
        <v>3</v>
      </c>
      <c r="D899" s="45">
        <v>5</v>
      </c>
      <c r="E899" s="45">
        <v>157</v>
      </c>
      <c r="F899" s="97">
        <v>1.48065E-2</v>
      </c>
      <c r="G899" s="97">
        <v>6.4190000000000002E-3</v>
      </c>
      <c r="H899" s="77">
        <v>0.21290000000000001</v>
      </c>
      <c r="I899" s="77">
        <v>0.42199999999999999</v>
      </c>
      <c r="J899" s="77">
        <v>0.11849999999999999</v>
      </c>
      <c r="K899" s="45" t="s">
        <v>1132</v>
      </c>
      <c r="L899" s="46"/>
      <c r="M899" s="86">
        <v>0.44243755811004615</v>
      </c>
      <c r="N899" s="81">
        <v>0.15247362599740047</v>
      </c>
      <c r="O899" s="81">
        <v>0.12695778591222953</v>
      </c>
      <c r="P899" s="81">
        <v>0.17608672631285199</v>
      </c>
      <c r="Q899" s="81">
        <v>5.9311286466621545E-2</v>
      </c>
      <c r="R899" s="81">
        <v>4.2733017200850328E-2</v>
      </c>
    </row>
    <row r="900" spans="1:18">
      <c r="A900" s="37" t="s">
        <v>1858</v>
      </c>
      <c r="B900" s="45">
        <v>835</v>
      </c>
      <c r="C900" s="45">
        <v>32</v>
      </c>
      <c r="D900" s="45">
        <v>12</v>
      </c>
      <c r="E900" s="45">
        <v>823</v>
      </c>
      <c r="F900" s="97">
        <v>1.64265E-2</v>
      </c>
      <c r="G900" s="97">
        <v>1.9019000000000001E-2</v>
      </c>
      <c r="H900" s="77">
        <v>1.1917</v>
      </c>
      <c r="I900" s="77">
        <v>0.7369</v>
      </c>
      <c r="J900" s="77">
        <v>0.70440000000000003</v>
      </c>
      <c r="K900" s="45" t="s">
        <v>1178</v>
      </c>
      <c r="L900" s="84">
        <v>3.4370535180569277</v>
      </c>
      <c r="M900" s="81">
        <v>9.2066638083786068E-2</v>
      </c>
      <c r="N900" s="81">
        <v>9.5511188804178263E-2</v>
      </c>
      <c r="O900" s="86">
        <v>0.51339185365929807</v>
      </c>
      <c r="P900" s="81">
        <v>8.2020843244796082E-2</v>
      </c>
      <c r="Q900" s="81">
        <v>9.8718413581671507E-2</v>
      </c>
      <c r="R900" s="81">
        <v>0.11829106262626989</v>
      </c>
    </row>
    <row r="901" spans="1:18">
      <c r="A901" s="37" t="s">
        <v>1859</v>
      </c>
      <c r="B901" s="45">
        <v>568</v>
      </c>
      <c r="C901" s="45">
        <v>7</v>
      </c>
      <c r="D901" s="45">
        <v>0</v>
      </c>
      <c r="E901" s="45">
        <v>568</v>
      </c>
      <c r="F901" s="97">
        <v>1.0365000000000001E-3</v>
      </c>
      <c r="G901" s="97">
        <v>1.9999999999999999E-6</v>
      </c>
      <c r="H901" s="77">
        <v>0.06</v>
      </c>
      <c r="I901" s="77">
        <v>4.3099999999999999E-2</v>
      </c>
      <c r="J901" s="77">
        <v>1E-4</v>
      </c>
      <c r="K901" s="45" t="s">
        <v>1184</v>
      </c>
      <c r="L901" s="46">
        <v>0.47554455304452858</v>
      </c>
      <c r="M901" s="81">
        <v>0.25083286277728101</v>
      </c>
      <c r="N901" s="86">
        <v>0.31816149777513797</v>
      </c>
      <c r="O901" s="81">
        <v>0.16943224434129681</v>
      </c>
      <c r="P901" s="81">
        <v>9.095520281076612E-2</v>
      </c>
      <c r="Q901" s="81">
        <v>0.11989830500514566</v>
      </c>
      <c r="R901" s="81">
        <v>5.0719887290372447E-2</v>
      </c>
    </row>
    <row r="902" spans="1:18">
      <c r="B902" s="45"/>
      <c r="C902" s="45"/>
      <c r="D902" s="45"/>
      <c r="E902" s="45"/>
      <c r="F902" s="97"/>
      <c r="G902" s="97"/>
      <c r="H902" s="77"/>
      <c r="I902" s="77"/>
      <c r="J902" s="77"/>
      <c r="K902" s="90"/>
      <c r="L902" s="46"/>
      <c r="M902" s="81"/>
      <c r="N902" s="81"/>
      <c r="O902" s="81"/>
      <c r="P902" s="86"/>
      <c r="Q902" s="81"/>
      <c r="R902" s="81"/>
    </row>
    <row r="903" spans="1:18">
      <c r="B903" s="45"/>
      <c r="C903" s="45"/>
      <c r="D903" s="45"/>
      <c r="E903" s="45"/>
      <c r="F903" s="97"/>
      <c r="G903" s="97"/>
      <c r="H903" s="77"/>
      <c r="I903" s="77"/>
      <c r="J903" s="77"/>
      <c r="K903" s="45"/>
      <c r="L903" s="46"/>
      <c r="M903" s="86"/>
      <c r="N903" s="81"/>
      <c r="O903" s="81"/>
      <c r="P903" s="81"/>
      <c r="Q903" s="81"/>
      <c r="R903" s="81"/>
    </row>
    <row r="904" spans="1:18">
      <c r="B904" s="45"/>
      <c r="C904" s="45"/>
      <c r="D904" s="45"/>
      <c r="E904" s="45"/>
      <c r="F904" s="97"/>
      <c r="G904" s="97"/>
      <c r="H904" s="77"/>
      <c r="I904" s="77"/>
      <c r="J904" s="77"/>
      <c r="K904" s="45"/>
      <c r="L904" s="46"/>
      <c r="M904" s="86"/>
      <c r="N904" s="81"/>
      <c r="O904" s="81"/>
      <c r="P904" s="81"/>
      <c r="Q904" s="81"/>
      <c r="R904" s="81"/>
    </row>
  </sheetData>
  <mergeCells count="1">
    <mergeCell ref="A1:R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C910D-9F89-5342-B8BF-C7A1F824EF9A}">
  <dimension ref="A1:H42"/>
  <sheetViews>
    <sheetView workbookViewId="0">
      <selection activeCell="A2" sqref="A2"/>
    </sheetView>
  </sheetViews>
  <sheetFormatPr baseColWidth="10" defaultRowHeight="16"/>
  <cols>
    <col min="1" max="1" width="23.1640625" bestFit="1" customWidth="1"/>
    <col min="2" max="2" width="29" bestFit="1" customWidth="1"/>
    <col min="3" max="3" width="16.5" bestFit="1" customWidth="1"/>
    <col min="4" max="4" width="19.6640625" bestFit="1" customWidth="1"/>
    <col min="5" max="5" width="18.33203125" bestFit="1" customWidth="1"/>
    <col min="6" max="6" width="29.83203125" bestFit="1" customWidth="1"/>
    <col min="7" max="7" width="26.6640625" bestFit="1" customWidth="1"/>
    <col min="8" max="8" width="57.5" customWidth="1"/>
  </cols>
  <sheetData>
    <row r="1" spans="1:8" ht="17">
      <c r="A1" s="36" t="s">
        <v>1866</v>
      </c>
    </row>
    <row r="2" spans="1:8" ht="17">
      <c r="A2" s="37"/>
    </row>
    <row r="3" spans="1:8" ht="17">
      <c r="A3" s="38" t="s">
        <v>476</v>
      </c>
      <c r="B3" s="36" t="s">
        <v>1018</v>
      </c>
      <c r="C3" s="36" t="s">
        <v>719</v>
      </c>
      <c r="D3" s="36" t="s">
        <v>1020</v>
      </c>
      <c r="E3" s="36" t="s">
        <v>1019</v>
      </c>
      <c r="F3" s="36" t="s">
        <v>1021</v>
      </c>
      <c r="G3" s="36" t="s">
        <v>1022</v>
      </c>
      <c r="H3" s="36" t="s">
        <v>13</v>
      </c>
    </row>
    <row r="4" spans="1:8" ht="17">
      <c r="A4" s="39" t="s">
        <v>630</v>
      </c>
      <c r="B4" s="37" t="s">
        <v>1023</v>
      </c>
      <c r="C4" s="37" t="s">
        <v>969</v>
      </c>
      <c r="D4" s="40" t="s">
        <v>970</v>
      </c>
      <c r="E4" s="37" t="s">
        <v>971</v>
      </c>
      <c r="F4" s="40" t="s">
        <v>1024</v>
      </c>
      <c r="G4" s="40" t="s">
        <v>646</v>
      </c>
      <c r="H4" s="37"/>
    </row>
    <row r="5" spans="1:8" ht="17">
      <c r="A5" s="39" t="s">
        <v>630</v>
      </c>
      <c r="B5" s="37" t="s">
        <v>1025</v>
      </c>
      <c r="C5" s="37" t="s">
        <v>984</v>
      </c>
      <c r="D5" s="40" t="s">
        <v>985</v>
      </c>
      <c r="E5" s="37" t="s">
        <v>986</v>
      </c>
      <c r="F5" s="40" t="s">
        <v>1024</v>
      </c>
      <c r="G5" s="40" t="s">
        <v>646</v>
      </c>
      <c r="H5" s="37"/>
    </row>
    <row r="6" spans="1:8" ht="17">
      <c r="A6" s="39" t="s">
        <v>619</v>
      </c>
      <c r="B6" s="37" t="s">
        <v>1026</v>
      </c>
      <c r="C6" s="37" t="s">
        <v>936</v>
      </c>
      <c r="D6" s="40" t="s">
        <v>937</v>
      </c>
      <c r="E6" s="37" t="s">
        <v>938</v>
      </c>
      <c r="F6" s="40" t="s">
        <v>1027</v>
      </c>
      <c r="G6" s="40" t="s">
        <v>646</v>
      </c>
      <c r="H6" s="37"/>
    </row>
    <row r="7" spans="1:8" ht="17">
      <c r="A7" s="39" t="s">
        <v>619</v>
      </c>
      <c r="B7" s="37" t="s">
        <v>1028</v>
      </c>
      <c r="C7" s="37" t="s">
        <v>953</v>
      </c>
      <c r="D7" s="40" t="s">
        <v>954</v>
      </c>
      <c r="E7" s="37" t="s">
        <v>955</v>
      </c>
      <c r="F7" s="40" t="s">
        <v>1029</v>
      </c>
      <c r="G7" s="40" t="s">
        <v>646</v>
      </c>
      <c r="H7" s="37"/>
    </row>
    <row r="8" spans="1:8" ht="17">
      <c r="A8" s="39" t="s">
        <v>606</v>
      </c>
      <c r="B8" s="37" t="s">
        <v>1030</v>
      </c>
      <c r="C8" s="37" t="s">
        <v>920</v>
      </c>
      <c r="D8" s="37" t="s">
        <v>607</v>
      </c>
      <c r="E8" s="37" t="s">
        <v>1031</v>
      </c>
      <c r="F8" s="37" t="s">
        <v>1032</v>
      </c>
      <c r="G8" s="37" t="s">
        <v>610</v>
      </c>
      <c r="H8" s="37"/>
    </row>
    <row r="9" spans="1:8" ht="17">
      <c r="A9" s="39" t="s">
        <v>606</v>
      </c>
      <c r="B9" s="37" t="s">
        <v>1033</v>
      </c>
      <c r="C9" s="37" t="s">
        <v>926</v>
      </c>
      <c r="D9" s="37" t="s">
        <v>617</v>
      </c>
      <c r="E9" s="37" t="s">
        <v>1031</v>
      </c>
      <c r="F9" s="37" t="s">
        <v>613</v>
      </c>
      <c r="G9" s="37" t="s">
        <v>614</v>
      </c>
      <c r="H9" s="37"/>
    </row>
    <row r="10" spans="1:8" ht="17">
      <c r="A10" s="39" t="s">
        <v>594</v>
      </c>
      <c r="B10" s="37" t="s">
        <v>1034</v>
      </c>
      <c r="C10" s="37" t="s">
        <v>919</v>
      </c>
      <c r="D10" s="37" t="s">
        <v>605</v>
      </c>
      <c r="E10" s="37" t="s">
        <v>1031</v>
      </c>
      <c r="F10" s="37" t="s">
        <v>1035</v>
      </c>
      <c r="G10" s="37" t="s">
        <v>1036</v>
      </c>
      <c r="H10" s="37"/>
    </row>
    <row r="11" spans="1:8" ht="17">
      <c r="A11" s="39" t="s">
        <v>594</v>
      </c>
      <c r="B11" s="37" t="s">
        <v>1037</v>
      </c>
      <c r="C11" s="37" t="s">
        <v>917</v>
      </c>
      <c r="D11" s="37" t="s">
        <v>600</v>
      </c>
      <c r="E11" s="37" t="s">
        <v>1031</v>
      </c>
      <c r="F11" s="37" t="s">
        <v>1035</v>
      </c>
      <c r="G11" s="37" t="s">
        <v>1036</v>
      </c>
      <c r="H11" s="37"/>
    </row>
    <row r="12" spans="1:8" ht="17">
      <c r="A12" s="39" t="s">
        <v>1038</v>
      </c>
      <c r="B12" s="37" t="s">
        <v>1039</v>
      </c>
      <c r="C12" s="37" t="s">
        <v>1041</v>
      </c>
      <c r="D12" s="37" t="s">
        <v>1042</v>
      </c>
      <c r="E12" s="37" t="s">
        <v>1040</v>
      </c>
      <c r="F12" s="37" t="s">
        <v>1043</v>
      </c>
      <c r="G12" s="37" t="s">
        <v>1044</v>
      </c>
      <c r="H12" s="37"/>
    </row>
    <row r="13" spans="1:8" ht="17">
      <c r="A13" s="39" t="s">
        <v>1038</v>
      </c>
      <c r="B13" s="37" t="s">
        <v>1045</v>
      </c>
      <c r="C13" s="37" t="s">
        <v>1047</v>
      </c>
      <c r="D13" s="37" t="s">
        <v>1048</v>
      </c>
      <c r="E13" s="37" t="s">
        <v>1046</v>
      </c>
      <c r="F13" s="37" t="s">
        <v>1043</v>
      </c>
      <c r="G13" s="37" t="s">
        <v>1044</v>
      </c>
      <c r="H13" s="37"/>
    </row>
    <row r="14" spans="1:8" ht="17">
      <c r="A14" s="39" t="s">
        <v>1049</v>
      </c>
      <c r="B14" s="37" t="s">
        <v>1050</v>
      </c>
      <c r="C14" s="37" t="s">
        <v>1052</v>
      </c>
      <c r="D14" s="37" t="s">
        <v>1053</v>
      </c>
      <c r="E14" s="37" t="s">
        <v>1051</v>
      </c>
      <c r="F14" s="37" t="s">
        <v>1054</v>
      </c>
      <c r="G14" s="37" t="s">
        <v>1044</v>
      </c>
      <c r="H14" s="37"/>
    </row>
    <row r="15" spans="1:8" ht="17">
      <c r="A15" s="39" t="s">
        <v>1049</v>
      </c>
      <c r="B15" s="37" t="s">
        <v>1055</v>
      </c>
      <c r="C15" s="37" t="s">
        <v>1057</v>
      </c>
      <c r="D15" s="37" t="s">
        <v>1058</v>
      </c>
      <c r="E15" s="37" t="s">
        <v>1056</v>
      </c>
      <c r="F15" s="37" t="s">
        <v>1054</v>
      </c>
      <c r="G15" s="37" t="s">
        <v>1044</v>
      </c>
      <c r="H15" s="37"/>
    </row>
    <row r="16" spans="1:8" ht="17">
      <c r="A16" s="39" t="s">
        <v>1059</v>
      </c>
      <c r="B16" s="37" t="s">
        <v>1060</v>
      </c>
      <c r="C16" s="37" t="s">
        <v>1061</v>
      </c>
      <c r="D16" s="37" t="s">
        <v>1062</v>
      </c>
      <c r="E16" s="37" t="s">
        <v>1031</v>
      </c>
      <c r="F16" s="37" t="s">
        <v>1063</v>
      </c>
      <c r="G16" s="37" t="s">
        <v>557</v>
      </c>
      <c r="H16" s="37"/>
    </row>
    <row r="17" spans="1:8" ht="17">
      <c r="A17" s="39" t="s">
        <v>1059</v>
      </c>
      <c r="B17" s="37" t="s">
        <v>1064</v>
      </c>
      <c r="C17" s="37" t="s">
        <v>1065</v>
      </c>
      <c r="D17" s="37" t="s">
        <v>1066</v>
      </c>
      <c r="E17" s="37" t="s">
        <v>1031</v>
      </c>
      <c r="F17" s="37" t="s">
        <v>1063</v>
      </c>
      <c r="G17" s="37" t="s">
        <v>557</v>
      </c>
      <c r="H17" s="37"/>
    </row>
    <row r="18" spans="1:8" ht="17">
      <c r="A18" s="39" t="s">
        <v>1067</v>
      </c>
      <c r="B18" s="37" t="s">
        <v>1068</v>
      </c>
      <c r="C18" s="37" t="s">
        <v>1069</v>
      </c>
      <c r="D18" s="37" t="s">
        <v>1070</v>
      </c>
      <c r="E18" s="37" t="s">
        <v>1031</v>
      </c>
      <c r="F18" s="37" t="s">
        <v>1071</v>
      </c>
      <c r="G18" s="37" t="s">
        <v>557</v>
      </c>
      <c r="H18" s="37"/>
    </row>
    <row r="19" spans="1:8" ht="17">
      <c r="A19" s="39" t="s">
        <v>1067</v>
      </c>
      <c r="B19" s="37" t="s">
        <v>1072</v>
      </c>
      <c r="C19" s="37" t="s">
        <v>1073</v>
      </c>
      <c r="D19" s="37" t="s">
        <v>1074</v>
      </c>
      <c r="E19" s="37" t="s">
        <v>1031</v>
      </c>
      <c r="F19" s="37" t="s">
        <v>1071</v>
      </c>
      <c r="G19" s="37" t="s">
        <v>557</v>
      </c>
      <c r="H19" s="37"/>
    </row>
    <row r="20" spans="1:8" ht="17">
      <c r="A20" s="39" t="s">
        <v>552</v>
      </c>
      <c r="B20" s="37" t="s">
        <v>1075</v>
      </c>
      <c r="C20" s="37" t="s">
        <v>904</v>
      </c>
      <c r="D20" s="37" t="s">
        <v>573</v>
      </c>
      <c r="E20" s="37" t="s">
        <v>1031</v>
      </c>
      <c r="F20" s="37" t="s">
        <v>1076</v>
      </c>
      <c r="G20" s="37" t="s">
        <v>557</v>
      </c>
      <c r="H20" s="37"/>
    </row>
    <row r="21" spans="1:8" ht="17">
      <c r="A21" s="39" t="s">
        <v>552</v>
      </c>
      <c r="B21" s="37" t="s">
        <v>1077</v>
      </c>
      <c r="C21" s="37" t="s">
        <v>913</v>
      </c>
      <c r="D21" s="37" t="s">
        <v>591</v>
      </c>
      <c r="E21" s="37" t="s">
        <v>1031</v>
      </c>
      <c r="F21" s="37" t="s">
        <v>1076</v>
      </c>
      <c r="G21" s="37" t="s">
        <v>557</v>
      </c>
      <c r="H21" s="37"/>
    </row>
    <row r="22" spans="1:8" ht="17">
      <c r="A22" s="39" t="s">
        <v>533</v>
      </c>
      <c r="B22" s="37" t="s">
        <v>1078</v>
      </c>
      <c r="C22" s="37" t="s">
        <v>874</v>
      </c>
      <c r="D22" s="37" t="s">
        <v>875</v>
      </c>
      <c r="E22" s="37" t="s">
        <v>876</v>
      </c>
      <c r="F22" s="37" t="s">
        <v>1079</v>
      </c>
      <c r="G22" s="40" t="s">
        <v>646</v>
      </c>
      <c r="H22" s="37"/>
    </row>
    <row r="23" spans="1:8" ht="17">
      <c r="A23" s="39" t="s">
        <v>533</v>
      </c>
      <c r="B23" s="37" t="s">
        <v>1080</v>
      </c>
      <c r="C23" s="37" t="s">
        <v>883</v>
      </c>
      <c r="D23" s="37" t="s">
        <v>884</v>
      </c>
      <c r="E23" s="37" t="s">
        <v>885</v>
      </c>
      <c r="F23" s="37" t="s">
        <v>1079</v>
      </c>
      <c r="G23" s="40" t="s">
        <v>646</v>
      </c>
      <c r="H23" s="37"/>
    </row>
    <row r="24" spans="1:8" ht="17">
      <c r="A24" s="39" t="s">
        <v>533</v>
      </c>
      <c r="B24" s="37" t="s">
        <v>1081</v>
      </c>
      <c r="C24" s="37" t="s">
        <v>1083</v>
      </c>
      <c r="D24" s="37" t="s">
        <v>1084</v>
      </c>
      <c r="E24" s="37" t="s">
        <v>1082</v>
      </c>
      <c r="F24" s="37" t="s">
        <v>1085</v>
      </c>
      <c r="G24" s="37" t="s">
        <v>1086</v>
      </c>
      <c r="H24" s="37"/>
    </row>
    <row r="25" spans="1:8" ht="17">
      <c r="A25" s="39" t="s">
        <v>533</v>
      </c>
      <c r="B25" s="37" t="s">
        <v>1087</v>
      </c>
      <c r="C25" s="37" t="s">
        <v>1089</v>
      </c>
      <c r="D25" s="37" t="s">
        <v>1116</v>
      </c>
      <c r="E25" s="37" t="s">
        <v>1088</v>
      </c>
      <c r="F25" s="37" t="s">
        <v>1090</v>
      </c>
      <c r="G25" s="37" t="s">
        <v>646</v>
      </c>
      <c r="H25" s="37" t="s">
        <v>1861</v>
      </c>
    </row>
    <row r="26" spans="1:8" ht="17">
      <c r="A26" s="39" t="s">
        <v>511</v>
      </c>
      <c r="B26" s="37" t="s">
        <v>1091</v>
      </c>
      <c r="C26" s="37" t="s">
        <v>813</v>
      </c>
      <c r="D26" s="37" t="s">
        <v>814</v>
      </c>
      <c r="E26" s="37" t="s">
        <v>815</v>
      </c>
      <c r="F26" s="37" t="s">
        <v>1092</v>
      </c>
      <c r="G26" s="40" t="s">
        <v>646</v>
      </c>
      <c r="H26" s="37"/>
    </row>
    <row r="27" spans="1:8" ht="17">
      <c r="A27" s="39" t="s">
        <v>511</v>
      </c>
      <c r="B27" s="37" t="s">
        <v>1093</v>
      </c>
      <c r="C27" s="37" t="s">
        <v>840</v>
      </c>
      <c r="D27" s="37" t="s">
        <v>841</v>
      </c>
      <c r="E27" s="37" t="s">
        <v>842</v>
      </c>
      <c r="F27" s="37" t="s">
        <v>1092</v>
      </c>
      <c r="G27" s="40" t="s">
        <v>646</v>
      </c>
      <c r="H27" s="37"/>
    </row>
    <row r="28" spans="1:8" ht="17">
      <c r="A28" s="39" t="s">
        <v>1094</v>
      </c>
      <c r="B28" s="37" t="s">
        <v>1095</v>
      </c>
      <c r="C28" s="37" t="s">
        <v>1097</v>
      </c>
      <c r="D28" s="37" t="s">
        <v>1098</v>
      </c>
      <c r="E28" s="37" t="s">
        <v>1096</v>
      </c>
      <c r="F28" s="37" t="s">
        <v>1099</v>
      </c>
      <c r="G28" s="40" t="s">
        <v>646</v>
      </c>
      <c r="H28" s="37"/>
    </row>
    <row r="29" spans="1:8" ht="17">
      <c r="A29" s="39" t="s">
        <v>1094</v>
      </c>
      <c r="B29" s="37" t="s">
        <v>1100</v>
      </c>
      <c r="C29" s="37" t="s">
        <v>1102</v>
      </c>
      <c r="D29" s="37" t="s">
        <v>1103</v>
      </c>
      <c r="E29" s="37" t="s">
        <v>1101</v>
      </c>
      <c r="F29" s="37" t="s">
        <v>1099</v>
      </c>
      <c r="G29" s="40" t="s">
        <v>646</v>
      </c>
      <c r="H29" s="37"/>
    </row>
    <row r="30" spans="1:8" ht="17">
      <c r="A30" s="39" t="s">
        <v>486</v>
      </c>
      <c r="B30" s="37" t="s">
        <v>1104</v>
      </c>
      <c r="C30" s="37" t="s">
        <v>1106</v>
      </c>
      <c r="D30" s="37" t="s">
        <v>1117</v>
      </c>
      <c r="E30" s="37" t="s">
        <v>1105</v>
      </c>
      <c r="F30" s="37" t="s">
        <v>1107</v>
      </c>
      <c r="G30" s="40" t="s">
        <v>646</v>
      </c>
      <c r="H30" s="37" t="s">
        <v>1863</v>
      </c>
    </row>
    <row r="31" spans="1:8" ht="17">
      <c r="A31" s="39" t="s">
        <v>486</v>
      </c>
      <c r="B31" s="37" t="s">
        <v>1108</v>
      </c>
      <c r="C31" s="37" t="s">
        <v>749</v>
      </c>
      <c r="D31" s="37" t="s">
        <v>750</v>
      </c>
      <c r="E31" s="40" t="s">
        <v>751</v>
      </c>
      <c r="F31" s="37" t="s">
        <v>1107</v>
      </c>
      <c r="G31" s="40" t="s">
        <v>646</v>
      </c>
      <c r="H31" s="37"/>
    </row>
    <row r="32" spans="1:8" ht="17">
      <c r="A32" s="39" t="s">
        <v>486</v>
      </c>
      <c r="B32" s="37" t="s">
        <v>1109</v>
      </c>
      <c r="C32" s="37" t="s">
        <v>781</v>
      </c>
      <c r="D32" s="37" t="s">
        <v>782</v>
      </c>
      <c r="E32" s="37" t="s">
        <v>783</v>
      </c>
      <c r="F32" s="37" t="s">
        <v>1107</v>
      </c>
      <c r="G32" s="40" t="s">
        <v>646</v>
      </c>
      <c r="H32" s="37"/>
    </row>
    <row r="33" spans="1:8" ht="17">
      <c r="A33" s="39" t="s">
        <v>486</v>
      </c>
      <c r="B33" s="37" t="s">
        <v>1110</v>
      </c>
      <c r="C33" s="37" t="s">
        <v>753</v>
      </c>
      <c r="D33" s="37" t="s">
        <v>754</v>
      </c>
      <c r="E33" s="37" t="s">
        <v>728</v>
      </c>
      <c r="F33" s="37" t="s">
        <v>1107</v>
      </c>
      <c r="G33" s="40" t="s">
        <v>646</v>
      </c>
      <c r="H33" s="37"/>
    </row>
    <row r="34" spans="1:8" ht="17">
      <c r="A34" s="39" t="s">
        <v>486</v>
      </c>
      <c r="B34" s="37" t="s">
        <v>1111</v>
      </c>
      <c r="C34" s="37" t="s">
        <v>759</v>
      </c>
      <c r="D34" s="37" t="s">
        <v>760</v>
      </c>
      <c r="E34" s="40" t="s">
        <v>761</v>
      </c>
      <c r="F34" s="37" t="s">
        <v>1107</v>
      </c>
      <c r="G34" s="40" t="s">
        <v>646</v>
      </c>
      <c r="H34" s="37"/>
    </row>
    <row r="35" spans="1:8" ht="17">
      <c r="A35" s="39" t="s">
        <v>486</v>
      </c>
      <c r="B35" s="37" t="s">
        <v>1112</v>
      </c>
      <c r="C35" s="37" t="s">
        <v>774</v>
      </c>
      <c r="D35" s="37" t="s">
        <v>775</v>
      </c>
      <c r="E35" s="37" t="s">
        <v>776</v>
      </c>
      <c r="F35" s="37" t="s">
        <v>1107</v>
      </c>
      <c r="G35" s="40" t="s">
        <v>646</v>
      </c>
      <c r="H35" s="37"/>
    </row>
    <row r="36" spans="1:8" ht="17">
      <c r="A36" s="39" t="s">
        <v>486</v>
      </c>
      <c r="B36" s="37" t="s">
        <v>1113</v>
      </c>
      <c r="C36" s="37" t="s">
        <v>771</v>
      </c>
      <c r="D36" s="37" t="s">
        <v>772</v>
      </c>
      <c r="E36" s="40" t="s">
        <v>773</v>
      </c>
      <c r="F36" s="37" t="s">
        <v>1107</v>
      </c>
      <c r="G36" s="40" t="s">
        <v>646</v>
      </c>
      <c r="H36" s="37"/>
    </row>
    <row r="37" spans="1:8" ht="17">
      <c r="A37" s="39" t="s">
        <v>486</v>
      </c>
      <c r="B37" s="37" t="s">
        <v>1114</v>
      </c>
      <c r="C37" s="37" t="s">
        <v>729</v>
      </c>
      <c r="D37" s="37" t="s">
        <v>730</v>
      </c>
      <c r="E37" s="37" t="s">
        <v>731</v>
      </c>
      <c r="F37" s="37" t="s">
        <v>1107</v>
      </c>
      <c r="G37" s="40" t="s">
        <v>646</v>
      </c>
      <c r="H37" s="41"/>
    </row>
    <row r="38" spans="1:8" ht="17">
      <c r="A38" s="39" t="s">
        <v>486</v>
      </c>
      <c r="B38" s="37" t="s">
        <v>1115</v>
      </c>
      <c r="C38" s="37" t="s">
        <v>743</v>
      </c>
      <c r="D38" s="37" t="s">
        <v>744</v>
      </c>
      <c r="E38" s="40" t="s">
        <v>745</v>
      </c>
      <c r="F38" s="37" t="s">
        <v>1107</v>
      </c>
      <c r="G38" s="40" t="s">
        <v>646</v>
      </c>
      <c r="H38" s="41"/>
    </row>
    <row r="39" spans="1:8" ht="17">
      <c r="A39" s="42"/>
      <c r="B39" s="37"/>
      <c r="C39" s="37"/>
      <c r="D39" s="37"/>
      <c r="E39" s="37"/>
      <c r="F39" s="37"/>
      <c r="G39" s="37"/>
      <c r="H39" s="37"/>
    </row>
    <row r="40" spans="1:8" ht="17">
      <c r="A40" s="37" t="s">
        <v>1118</v>
      </c>
      <c r="B40" s="37"/>
      <c r="C40" s="37"/>
      <c r="D40" s="43"/>
      <c r="E40" s="37"/>
      <c r="F40" s="37"/>
      <c r="G40" s="44"/>
      <c r="H40" s="37"/>
    </row>
    <row r="41" spans="1:8" ht="17">
      <c r="A41" s="39"/>
      <c r="B41" s="37"/>
      <c r="C41" s="37"/>
      <c r="D41" s="43"/>
      <c r="E41" s="37"/>
      <c r="F41" s="37"/>
      <c r="G41" s="44"/>
      <c r="H41" s="37"/>
    </row>
    <row r="42" spans="1:8" ht="17">
      <c r="A42" s="39"/>
      <c r="B42" s="37"/>
      <c r="C42" s="37"/>
      <c r="D42" s="37"/>
      <c r="F42" s="37"/>
      <c r="G42" s="44"/>
      <c r="H42" s="3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07B85-BEBC-304E-8BBF-DBC779B7ED37}">
  <dimension ref="A1:V87"/>
  <sheetViews>
    <sheetView zoomScaleNormal="100" workbookViewId="0">
      <selection activeCell="A2" sqref="A2"/>
    </sheetView>
  </sheetViews>
  <sheetFormatPr baseColWidth="10" defaultRowHeight="16"/>
  <cols>
    <col min="1" max="1" width="17.33203125" style="1" bestFit="1" customWidth="1"/>
    <col min="2" max="2" width="6" style="1" bestFit="1" customWidth="1"/>
    <col min="3" max="3" width="5.83203125" style="1" bestFit="1" customWidth="1"/>
    <col min="4" max="6" width="5.6640625" style="1" bestFit="1" customWidth="1"/>
    <col min="7" max="7" width="6.1640625" style="1" bestFit="1" customWidth="1"/>
    <col min="8" max="8" width="5.6640625" style="1" bestFit="1" customWidth="1"/>
    <col min="9" max="11" width="9.33203125" style="1" bestFit="1" customWidth="1"/>
    <col min="12" max="12" width="9.1640625" style="1" bestFit="1" customWidth="1"/>
    <col min="13" max="13" width="6.5" style="1" bestFit="1" customWidth="1"/>
    <col min="14" max="14" width="20.33203125" style="1" bestFit="1" customWidth="1"/>
    <col min="15" max="15" width="36.6640625" style="1" bestFit="1" customWidth="1"/>
    <col min="16" max="16" width="32.83203125" style="1" bestFit="1" customWidth="1"/>
    <col min="17" max="17" width="36.1640625" style="1" bestFit="1" customWidth="1"/>
    <col min="18" max="18" width="35.1640625" style="1" bestFit="1" customWidth="1"/>
    <col min="19" max="19" width="21.6640625" style="1" bestFit="1" customWidth="1"/>
    <col min="20" max="21" width="32.83203125" style="1" bestFit="1" customWidth="1"/>
    <col min="22" max="22" width="33" style="1" bestFit="1" customWidth="1"/>
    <col min="23" max="16384" width="10.83203125" style="1"/>
  </cols>
  <sheetData>
    <row r="1" spans="1:22" ht="79" customHeight="1">
      <c r="A1" s="116" t="s">
        <v>1867</v>
      </c>
      <c r="B1" s="117"/>
      <c r="C1" s="117"/>
      <c r="D1" s="117"/>
      <c r="E1" s="117"/>
      <c r="F1" s="117"/>
      <c r="G1" s="117"/>
      <c r="H1" s="117"/>
      <c r="I1" s="117"/>
      <c r="J1" s="117"/>
      <c r="K1" s="117"/>
      <c r="L1" s="117"/>
    </row>
    <row r="2" spans="1:22" customFormat="1" ht="34">
      <c r="A2" s="19" t="s">
        <v>465</v>
      </c>
      <c r="B2" s="20" t="s">
        <v>466</v>
      </c>
    </row>
    <row r="3" spans="1:22" customFormat="1" ht="34">
      <c r="A3" s="13" t="s">
        <v>467</v>
      </c>
      <c r="B3" s="14" t="s">
        <v>468</v>
      </c>
    </row>
    <row r="4" spans="1:22" customFormat="1" ht="17">
      <c r="A4" s="15" t="s">
        <v>471</v>
      </c>
      <c r="B4" s="10" t="s">
        <v>472</v>
      </c>
    </row>
    <row r="5" spans="1:22" customFormat="1" ht="34">
      <c r="A5" s="16" t="s">
        <v>473</v>
      </c>
      <c r="B5" s="11" t="s">
        <v>474</v>
      </c>
    </row>
    <row r="6" spans="1:22" customFormat="1" ht="17">
      <c r="A6" s="17" t="s">
        <v>469</v>
      </c>
      <c r="B6" s="18" t="s">
        <v>470</v>
      </c>
    </row>
    <row r="7" spans="1:22" customFormat="1" ht="17" thickBot="1">
      <c r="A7" s="21"/>
      <c r="B7" s="22"/>
    </row>
    <row r="8" spans="1:22">
      <c r="A8" s="120" t="s">
        <v>0</v>
      </c>
      <c r="B8" s="120"/>
      <c r="C8" s="120"/>
      <c r="D8" s="120"/>
      <c r="E8" s="120"/>
      <c r="F8" s="120"/>
      <c r="G8" s="120"/>
      <c r="H8" s="120"/>
      <c r="I8" s="120"/>
      <c r="J8" s="120"/>
      <c r="K8" s="120"/>
      <c r="L8" s="120"/>
      <c r="M8" s="2"/>
      <c r="N8" s="2"/>
      <c r="O8" s="33" t="s">
        <v>475</v>
      </c>
      <c r="P8" s="33"/>
      <c r="Q8" s="33"/>
      <c r="R8" s="33"/>
      <c r="S8" s="33"/>
      <c r="T8" s="33"/>
      <c r="U8" s="33"/>
      <c r="V8" s="33"/>
    </row>
    <row r="9" spans="1:22" ht="17" thickBot="1">
      <c r="A9" s="3" t="s">
        <v>1</v>
      </c>
      <c r="B9" s="4" t="s">
        <v>2</v>
      </c>
      <c r="C9" s="4" t="s">
        <v>3</v>
      </c>
      <c r="D9" s="4" t="s">
        <v>4</v>
      </c>
      <c r="E9" s="4" t="s">
        <v>5</v>
      </c>
      <c r="F9" s="4" t="s">
        <v>6</v>
      </c>
      <c r="G9" s="4" t="s">
        <v>7</v>
      </c>
      <c r="H9" s="4" t="s">
        <v>8</v>
      </c>
      <c r="I9" s="4" t="s">
        <v>9</v>
      </c>
      <c r="J9" s="4" t="s">
        <v>10</v>
      </c>
      <c r="K9" s="4" t="s">
        <v>11</v>
      </c>
      <c r="L9" s="4" t="s">
        <v>12</v>
      </c>
      <c r="M9" s="3" t="s">
        <v>13</v>
      </c>
      <c r="N9" s="3" t="s">
        <v>718</v>
      </c>
      <c r="O9" s="23" t="s">
        <v>2</v>
      </c>
      <c r="P9" s="23" t="s">
        <v>3</v>
      </c>
      <c r="Q9" s="23" t="s">
        <v>4</v>
      </c>
      <c r="R9" s="23" t="s">
        <v>5</v>
      </c>
      <c r="S9" s="23" t="s">
        <v>6</v>
      </c>
      <c r="T9" s="23" t="s">
        <v>7</v>
      </c>
      <c r="U9" s="23" t="s">
        <v>8</v>
      </c>
      <c r="V9" s="23" t="s">
        <v>147</v>
      </c>
    </row>
    <row r="10" spans="1:22" ht="17">
      <c r="A10" s="6" t="s">
        <v>142</v>
      </c>
      <c r="B10" s="7" t="s">
        <v>49</v>
      </c>
      <c r="C10" s="7" t="s">
        <v>49</v>
      </c>
      <c r="D10" s="7" t="s">
        <v>49</v>
      </c>
      <c r="E10" s="7" t="s">
        <v>49</v>
      </c>
      <c r="F10" s="7" t="s">
        <v>49</v>
      </c>
      <c r="G10" s="7" t="s">
        <v>49</v>
      </c>
      <c r="H10" s="7" t="s">
        <v>49</v>
      </c>
      <c r="I10" s="7" t="s">
        <v>49</v>
      </c>
      <c r="J10" s="7" t="s">
        <v>49</v>
      </c>
      <c r="K10" s="7" t="s">
        <v>49</v>
      </c>
      <c r="L10" s="7" t="s">
        <v>49</v>
      </c>
      <c r="M10" s="8"/>
      <c r="N10" s="8" t="s">
        <v>555</v>
      </c>
      <c r="O10" s="1" t="s">
        <v>148</v>
      </c>
      <c r="P10" s="1" t="s">
        <v>148</v>
      </c>
      <c r="Q10" s="1" t="s">
        <v>148</v>
      </c>
      <c r="R10" s="1" t="s">
        <v>148</v>
      </c>
      <c r="S10" s="1" t="s">
        <v>148</v>
      </c>
      <c r="T10" s="1" t="s">
        <v>148</v>
      </c>
      <c r="U10" s="1" t="s">
        <v>148</v>
      </c>
      <c r="V10" s="1" t="s">
        <v>148</v>
      </c>
    </row>
    <row r="11" spans="1:22">
      <c r="A11" s="6" t="s">
        <v>14</v>
      </c>
      <c r="B11" s="9" t="s">
        <v>15</v>
      </c>
      <c r="C11" s="9" t="s">
        <v>15</v>
      </c>
      <c r="D11" s="9" t="s">
        <v>15</v>
      </c>
      <c r="E11" s="9" t="s">
        <v>15</v>
      </c>
      <c r="F11" s="9" t="s">
        <v>15</v>
      </c>
      <c r="G11" s="9" t="s">
        <v>15</v>
      </c>
      <c r="H11" s="9" t="s">
        <v>15</v>
      </c>
      <c r="I11" s="9" t="s">
        <v>15</v>
      </c>
      <c r="J11" s="9" t="s">
        <v>15</v>
      </c>
      <c r="K11" s="9" t="s">
        <v>15</v>
      </c>
      <c r="L11" s="9" t="s">
        <v>15</v>
      </c>
      <c r="M11" s="8"/>
      <c r="N11" s="8"/>
      <c r="O11" s="1" t="s">
        <v>341</v>
      </c>
      <c r="P11" s="1" t="s">
        <v>342</v>
      </c>
      <c r="Q11" s="1" t="s">
        <v>150</v>
      </c>
      <c r="R11" s="1" t="s">
        <v>151</v>
      </c>
      <c r="S11" s="5" t="s">
        <v>464</v>
      </c>
      <c r="T11" s="1" t="s">
        <v>152</v>
      </c>
      <c r="U11" s="1" t="s">
        <v>153</v>
      </c>
      <c r="V11" s="1" t="s">
        <v>343</v>
      </c>
    </row>
    <row r="12" spans="1:22">
      <c r="A12" s="6" t="s">
        <v>16</v>
      </c>
      <c r="B12" s="9" t="s">
        <v>15</v>
      </c>
      <c r="C12" s="9" t="s">
        <v>15</v>
      </c>
      <c r="D12" s="9" t="s">
        <v>15</v>
      </c>
      <c r="E12" s="9" t="s">
        <v>15</v>
      </c>
      <c r="F12" s="9" t="s">
        <v>15</v>
      </c>
      <c r="G12" s="9" t="s">
        <v>15</v>
      </c>
      <c r="H12" s="9" t="s">
        <v>15</v>
      </c>
      <c r="I12" s="9" t="s">
        <v>15</v>
      </c>
      <c r="J12" s="9" t="s">
        <v>15</v>
      </c>
      <c r="K12" s="9" t="s">
        <v>15</v>
      </c>
      <c r="L12" s="9" t="s">
        <v>15</v>
      </c>
      <c r="M12" s="8"/>
      <c r="N12" s="8"/>
      <c r="O12" s="1" t="s">
        <v>344</v>
      </c>
      <c r="P12" s="5" t="s">
        <v>464</v>
      </c>
      <c r="Q12" s="1" t="s">
        <v>154</v>
      </c>
      <c r="R12" s="1" t="s">
        <v>155</v>
      </c>
      <c r="S12" s="5" t="s">
        <v>464</v>
      </c>
      <c r="T12" s="1" t="s">
        <v>156</v>
      </c>
      <c r="U12" s="1" t="s">
        <v>157</v>
      </c>
      <c r="V12" s="1" t="s">
        <v>345</v>
      </c>
    </row>
    <row r="13" spans="1:22">
      <c r="A13" s="6" t="s">
        <v>105</v>
      </c>
      <c r="B13" s="7" t="s">
        <v>49</v>
      </c>
      <c r="C13" s="7" t="s">
        <v>49</v>
      </c>
      <c r="D13" s="10" t="s">
        <v>106</v>
      </c>
      <c r="E13" s="7" t="s">
        <v>49</v>
      </c>
      <c r="F13" s="7" t="s">
        <v>49</v>
      </c>
      <c r="G13" s="7" t="s">
        <v>49</v>
      </c>
      <c r="H13" s="7" t="s">
        <v>49</v>
      </c>
      <c r="I13" s="7" t="s">
        <v>49</v>
      </c>
      <c r="J13" s="7" t="s">
        <v>49</v>
      </c>
      <c r="K13" s="7" t="s">
        <v>49</v>
      </c>
      <c r="L13" s="7" t="s">
        <v>49</v>
      </c>
      <c r="M13" s="8"/>
      <c r="N13" s="8"/>
      <c r="O13" s="1" t="s">
        <v>148</v>
      </c>
      <c r="P13" s="1" t="s">
        <v>148</v>
      </c>
      <c r="Q13" s="1" t="s">
        <v>158</v>
      </c>
      <c r="R13" s="1" t="s">
        <v>148</v>
      </c>
      <c r="S13" s="1" t="s">
        <v>148</v>
      </c>
      <c r="T13" s="1" t="s">
        <v>148</v>
      </c>
      <c r="U13" s="1" t="s">
        <v>148</v>
      </c>
      <c r="V13" s="1" t="s">
        <v>148</v>
      </c>
    </row>
    <row r="14" spans="1:22">
      <c r="A14" s="6" t="s">
        <v>17</v>
      </c>
      <c r="B14" s="9" t="s">
        <v>15</v>
      </c>
      <c r="C14" s="9" t="s">
        <v>15</v>
      </c>
      <c r="D14" s="9" t="s">
        <v>15</v>
      </c>
      <c r="E14" s="9" t="s">
        <v>15</v>
      </c>
      <c r="F14" s="9" t="s">
        <v>15</v>
      </c>
      <c r="G14" s="9" t="s">
        <v>15</v>
      </c>
      <c r="H14" s="9" t="s">
        <v>15</v>
      </c>
      <c r="I14" s="9" t="s">
        <v>15</v>
      </c>
      <c r="J14" s="9" t="s">
        <v>15</v>
      </c>
      <c r="K14" s="9" t="s">
        <v>15</v>
      </c>
      <c r="L14" s="9" t="s">
        <v>15</v>
      </c>
      <c r="M14" s="8"/>
      <c r="N14" s="8"/>
      <c r="O14" s="1" t="s">
        <v>346</v>
      </c>
      <c r="P14" s="1" t="s">
        <v>347</v>
      </c>
      <c r="Q14" s="1" t="s">
        <v>159</v>
      </c>
      <c r="R14" s="1" t="s">
        <v>160</v>
      </c>
      <c r="S14" s="5" t="s">
        <v>464</v>
      </c>
      <c r="T14" s="1" t="s">
        <v>161</v>
      </c>
      <c r="U14" s="1" t="s">
        <v>162</v>
      </c>
      <c r="V14" s="1" t="s">
        <v>348</v>
      </c>
    </row>
    <row r="15" spans="1:22">
      <c r="A15" s="6" t="s">
        <v>48</v>
      </c>
      <c r="B15" s="9" t="s">
        <v>15</v>
      </c>
      <c r="C15" s="9" t="s">
        <v>15</v>
      </c>
      <c r="D15" s="9" t="s">
        <v>15</v>
      </c>
      <c r="E15" s="9" t="s">
        <v>15</v>
      </c>
      <c r="F15" s="9" t="s">
        <v>15</v>
      </c>
      <c r="G15" s="9" t="s">
        <v>15</v>
      </c>
      <c r="H15" s="9" t="s">
        <v>15</v>
      </c>
      <c r="I15" s="7" t="s">
        <v>49</v>
      </c>
      <c r="J15" s="7" t="s">
        <v>49</v>
      </c>
      <c r="K15" s="7" t="s">
        <v>49</v>
      </c>
      <c r="L15" s="7" t="s">
        <v>49</v>
      </c>
      <c r="M15" s="8"/>
      <c r="N15" s="8"/>
      <c r="O15" s="1" t="s">
        <v>349</v>
      </c>
      <c r="P15" s="5" t="s">
        <v>464</v>
      </c>
      <c r="Q15" s="1" t="s">
        <v>163</v>
      </c>
      <c r="R15" s="1" t="s">
        <v>164</v>
      </c>
      <c r="S15" s="5" t="s">
        <v>464</v>
      </c>
      <c r="T15" s="1" t="s">
        <v>165</v>
      </c>
      <c r="U15" s="1" t="s">
        <v>166</v>
      </c>
      <c r="V15" s="1" t="s">
        <v>148</v>
      </c>
    </row>
    <row r="16" spans="1:22">
      <c r="A16" s="6" t="s">
        <v>50</v>
      </c>
      <c r="B16" s="9" t="s">
        <v>15</v>
      </c>
      <c r="C16" s="9" t="s">
        <v>15</v>
      </c>
      <c r="D16" s="9" t="s">
        <v>15</v>
      </c>
      <c r="E16" s="10" t="s">
        <v>51</v>
      </c>
      <c r="F16" s="9" t="s">
        <v>15</v>
      </c>
      <c r="G16" s="7" t="s">
        <v>49</v>
      </c>
      <c r="H16" s="10" t="s">
        <v>51</v>
      </c>
      <c r="I16" s="7" t="s">
        <v>49</v>
      </c>
      <c r="J16" s="7" t="s">
        <v>49</v>
      </c>
      <c r="K16" s="7" t="s">
        <v>49</v>
      </c>
      <c r="L16" s="7" t="s">
        <v>49</v>
      </c>
      <c r="M16" s="8"/>
      <c r="N16" s="8"/>
      <c r="O16" s="1" t="s">
        <v>350</v>
      </c>
      <c r="P16" s="5" t="s">
        <v>464</v>
      </c>
      <c r="Q16" s="1" t="s">
        <v>167</v>
      </c>
      <c r="R16" s="1" t="s">
        <v>168</v>
      </c>
      <c r="S16" s="5" t="s">
        <v>464</v>
      </c>
      <c r="T16" s="1" t="s">
        <v>148</v>
      </c>
      <c r="U16" s="1" t="s">
        <v>169</v>
      </c>
      <c r="V16" s="1" t="s">
        <v>148</v>
      </c>
    </row>
    <row r="17" spans="1:22">
      <c r="A17" s="6" t="s">
        <v>52</v>
      </c>
      <c r="B17" s="9" t="s">
        <v>15</v>
      </c>
      <c r="C17" s="9" t="s">
        <v>15</v>
      </c>
      <c r="D17" s="9" t="s">
        <v>15</v>
      </c>
      <c r="E17" s="7" t="s">
        <v>49</v>
      </c>
      <c r="F17" s="7" t="s">
        <v>49</v>
      </c>
      <c r="G17" s="9" t="s">
        <v>15</v>
      </c>
      <c r="H17" s="9" t="s">
        <v>15</v>
      </c>
      <c r="I17" s="9" t="s">
        <v>15</v>
      </c>
      <c r="J17" s="9" t="s">
        <v>15</v>
      </c>
      <c r="K17" s="9" t="s">
        <v>15</v>
      </c>
      <c r="L17" s="9" t="s">
        <v>15</v>
      </c>
      <c r="M17" s="8"/>
      <c r="N17" s="8"/>
      <c r="O17" s="5" t="s">
        <v>464</v>
      </c>
      <c r="P17" s="5" t="s">
        <v>464</v>
      </c>
      <c r="Q17" s="1" t="s">
        <v>170</v>
      </c>
      <c r="R17" s="1" t="s">
        <v>148</v>
      </c>
      <c r="S17" s="1" t="s">
        <v>148</v>
      </c>
      <c r="T17" s="5" t="s">
        <v>464</v>
      </c>
      <c r="U17" s="1" t="s">
        <v>171</v>
      </c>
      <c r="V17" s="5" t="s">
        <v>464</v>
      </c>
    </row>
    <row r="18" spans="1:22">
      <c r="A18" s="6" t="s">
        <v>18</v>
      </c>
      <c r="B18" s="9" t="s">
        <v>15</v>
      </c>
      <c r="C18" s="9" t="s">
        <v>15</v>
      </c>
      <c r="D18" s="9" t="s">
        <v>15</v>
      </c>
      <c r="E18" s="9" t="s">
        <v>15</v>
      </c>
      <c r="F18" s="9" t="s">
        <v>15</v>
      </c>
      <c r="G18" s="9" t="s">
        <v>15</v>
      </c>
      <c r="H18" s="9" t="s">
        <v>15</v>
      </c>
      <c r="I18" s="9" t="s">
        <v>15</v>
      </c>
      <c r="J18" s="9" t="s">
        <v>15</v>
      </c>
      <c r="K18" s="9" t="s">
        <v>15</v>
      </c>
      <c r="L18" s="9" t="s">
        <v>15</v>
      </c>
      <c r="M18" s="8"/>
      <c r="N18" s="8"/>
      <c r="O18" s="1" t="s">
        <v>351</v>
      </c>
      <c r="P18" s="1" t="s">
        <v>352</v>
      </c>
      <c r="Q18" s="1" t="s">
        <v>172</v>
      </c>
      <c r="R18" s="1" t="s">
        <v>173</v>
      </c>
      <c r="S18" s="5" t="s">
        <v>464</v>
      </c>
      <c r="T18" s="5" t="s">
        <v>464</v>
      </c>
      <c r="U18" s="1" t="s">
        <v>174</v>
      </c>
      <c r="V18" s="1" t="s">
        <v>353</v>
      </c>
    </row>
    <row r="19" spans="1:22">
      <c r="A19" s="6" t="s">
        <v>19</v>
      </c>
      <c r="B19" s="9" t="s">
        <v>15</v>
      </c>
      <c r="C19" s="9" t="s">
        <v>15</v>
      </c>
      <c r="D19" s="9" t="s">
        <v>15</v>
      </c>
      <c r="E19" s="9" t="s">
        <v>15</v>
      </c>
      <c r="F19" s="9" t="s">
        <v>15</v>
      </c>
      <c r="G19" s="9" t="s">
        <v>15</v>
      </c>
      <c r="H19" s="9" t="s">
        <v>15</v>
      </c>
      <c r="I19" s="9" t="s">
        <v>15</v>
      </c>
      <c r="J19" s="9" t="s">
        <v>15</v>
      </c>
      <c r="K19" s="9" t="s">
        <v>15</v>
      </c>
      <c r="L19" s="9" t="s">
        <v>15</v>
      </c>
      <c r="M19" s="8"/>
      <c r="N19" s="8"/>
      <c r="O19" s="1" t="s">
        <v>354</v>
      </c>
      <c r="P19" s="1" t="s">
        <v>355</v>
      </c>
      <c r="Q19" s="1" t="s">
        <v>175</v>
      </c>
      <c r="R19" s="1" t="s">
        <v>176</v>
      </c>
      <c r="S19" s="5" t="s">
        <v>464</v>
      </c>
      <c r="T19" s="5" t="s">
        <v>464</v>
      </c>
      <c r="U19" s="1" t="s">
        <v>177</v>
      </c>
      <c r="V19" s="1" t="s">
        <v>1860</v>
      </c>
    </row>
    <row r="20" spans="1:22">
      <c r="A20" s="6" t="s">
        <v>53</v>
      </c>
      <c r="B20" s="9" t="s">
        <v>15</v>
      </c>
      <c r="C20" s="9" t="s">
        <v>15</v>
      </c>
      <c r="D20" s="9" t="s">
        <v>15</v>
      </c>
      <c r="E20" s="11" t="s">
        <v>54</v>
      </c>
      <c r="F20" s="11" t="s">
        <v>55</v>
      </c>
      <c r="G20" s="7" t="s">
        <v>49</v>
      </c>
      <c r="H20" s="7" t="s">
        <v>49</v>
      </c>
      <c r="I20" s="7" t="s">
        <v>49</v>
      </c>
      <c r="J20" s="7" t="s">
        <v>49</v>
      </c>
      <c r="K20" s="7" t="s">
        <v>49</v>
      </c>
      <c r="L20" s="7" t="s">
        <v>49</v>
      </c>
      <c r="M20" s="8"/>
      <c r="N20" s="8"/>
      <c r="O20" s="1" t="s">
        <v>357</v>
      </c>
      <c r="P20" s="1" t="s">
        <v>358</v>
      </c>
      <c r="Q20" s="1" t="s">
        <v>178</v>
      </c>
      <c r="R20" s="1" t="s">
        <v>179</v>
      </c>
      <c r="S20" s="5" t="s">
        <v>464</v>
      </c>
      <c r="T20" s="1" t="s">
        <v>148</v>
      </c>
      <c r="U20" s="1" t="s">
        <v>148</v>
      </c>
      <c r="V20" s="1" t="s">
        <v>148</v>
      </c>
    </row>
    <row r="21" spans="1:22">
      <c r="A21" s="6" t="s">
        <v>56</v>
      </c>
      <c r="B21" s="9" t="s">
        <v>15</v>
      </c>
      <c r="C21" s="9" t="s">
        <v>15</v>
      </c>
      <c r="D21" s="9" t="s">
        <v>15</v>
      </c>
      <c r="E21" s="9" t="s">
        <v>15</v>
      </c>
      <c r="F21" s="9" t="s">
        <v>15</v>
      </c>
      <c r="G21" s="9" t="s">
        <v>15</v>
      </c>
      <c r="H21" s="9" t="s">
        <v>15</v>
      </c>
      <c r="I21" s="7" t="s">
        <v>49</v>
      </c>
      <c r="J21" s="7" t="s">
        <v>49</v>
      </c>
      <c r="K21" s="7" t="s">
        <v>49</v>
      </c>
      <c r="L21" s="7" t="s">
        <v>49</v>
      </c>
      <c r="M21" s="8"/>
      <c r="N21" s="8"/>
      <c r="O21" s="1" t="s">
        <v>359</v>
      </c>
      <c r="P21" s="1" t="s">
        <v>360</v>
      </c>
      <c r="Q21" s="1" t="s">
        <v>180</v>
      </c>
      <c r="R21" s="1" t="s">
        <v>181</v>
      </c>
      <c r="S21" s="5" t="s">
        <v>464</v>
      </c>
      <c r="T21" s="5" t="s">
        <v>464</v>
      </c>
      <c r="U21" s="1" t="s">
        <v>182</v>
      </c>
      <c r="V21" s="1" t="s">
        <v>148</v>
      </c>
    </row>
    <row r="22" spans="1:22">
      <c r="A22" s="6" t="s">
        <v>20</v>
      </c>
      <c r="B22" s="9" t="s">
        <v>15</v>
      </c>
      <c r="C22" s="9" t="s">
        <v>15</v>
      </c>
      <c r="D22" s="9" t="s">
        <v>15</v>
      </c>
      <c r="E22" s="9" t="s">
        <v>15</v>
      </c>
      <c r="F22" s="9" t="s">
        <v>15</v>
      </c>
      <c r="G22" s="9" t="s">
        <v>15</v>
      </c>
      <c r="H22" s="9" t="s">
        <v>15</v>
      </c>
      <c r="I22" s="9" t="s">
        <v>15</v>
      </c>
      <c r="J22" s="9" t="s">
        <v>15</v>
      </c>
      <c r="K22" s="9" t="s">
        <v>15</v>
      </c>
      <c r="L22" s="9" t="s">
        <v>15</v>
      </c>
      <c r="M22" s="8">
        <v>1</v>
      </c>
      <c r="N22" s="8"/>
      <c r="O22" s="1" t="s">
        <v>361</v>
      </c>
      <c r="P22" s="1" t="s">
        <v>362</v>
      </c>
      <c r="Q22" s="1" t="s">
        <v>183</v>
      </c>
      <c r="R22" s="5" t="s">
        <v>464</v>
      </c>
      <c r="S22" s="5" t="s">
        <v>464</v>
      </c>
      <c r="T22" s="1" t="s">
        <v>184</v>
      </c>
      <c r="U22" s="1" t="s">
        <v>185</v>
      </c>
      <c r="V22" s="1" t="s">
        <v>363</v>
      </c>
    </row>
    <row r="23" spans="1:22">
      <c r="A23" s="6" t="s">
        <v>57</v>
      </c>
      <c r="B23" s="9" t="s">
        <v>15</v>
      </c>
      <c r="C23" s="9" t="s">
        <v>15</v>
      </c>
      <c r="D23" s="9" t="s">
        <v>15</v>
      </c>
      <c r="E23" s="10" t="s">
        <v>58</v>
      </c>
      <c r="F23" s="10" t="s">
        <v>59</v>
      </c>
      <c r="G23" s="11" t="s">
        <v>60</v>
      </c>
      <c r="H23" s="7" t="s">
        <v>49</v>
      </c>
      <c r="I23" s="11" t="s">
        <v>61</v>
      </c>
      <c r="J23" s="11" t="s">
        <v>61</v>
      </c>
      <c r="K23" s="11" t="s">
        <v>61</v>
      </c>
      <c r="L23" s="11" t="s">
        <v>61</v>
      </c>
      <c r="M23" s="8"/>
      <c r="N23" s="8"/>
      <c r="O23" s="1" t="s">
        <v>364</v>
      </c>
      <c r="P23" s="1" t="s">
        <v>365</v>
      </c>
      <c r="Q23" s="1" t="s">
        <v>186</v>
      </c>
      <c r="R23" s="1" t="s">
        <v>179</v>
      </c>
      <c r="S23" s="5" t="s">
        <v>464</v>
      </c>
      <c r="T23" s="1" t="s">
        <v>187</v>
      </c>
      <c r="U23" s="1" t="s">
        <v>148</v>
      </c>
      <c r="V23" s="1" t="s">
        <v>366</v>
      </c>
    </row>
    <row r="24" spans="1:22">
      <c r="A24" s="6" t="s">
        <v>62</v>
      </c>
      <c r="B24" s="10" t="s">
        <v>63</v>
      </c>
      <c r="C24" s="10" t="s">
        <v>64</v>
      </c>
      <c r="D24" s="12" t="s">
        <v>65</v>
      </c>
      <c r="E24" s="10" t="s">
        <v>66</v>
      </c>
      <c r="F24" s="11" t="s">
        <v>67</v>
      </c>
      <c r="G24" s="10" t="s">
        <v>68</v>
      </c>
      <c r="H24" s="10" t="s">
        <v>68</v>
      </c>
      <c r="I24" s="7" t="s">
        <v>49</v>
      </c>
      <c r="J24" s="7" t="s">
        <v>49</v>
      </c>
      <c r="K24" s="11" t="s">
        <v>69</v>
      </c>
      <c r="L24" s="11" t="s">
        <v>69</v>
      </c>
      <c r="M24" s="8">
        <v>6</v>
      </c>
      <c r="N24" s="8"/>
      <c r="O24" s="1" t="s">
        <v>367</v>
      </c>
      <c r="P24" s="5" t="s">
        <v>464</v>
      </c>
      <c r="Q24" s="1" t="s">
        <v>188</v>
      </c>
      <c r="R24" s="1" t="s">
        <v>461</v>
      </c>
      <c r="S24" s="5" t="s">
        <v>464</v>
      </c>
      <c r="T24" s="1" t="s">
        <v>189</v>
      </c>
      <c r="U24" s="1" t="s">
        <v>190</v>
      </c>
      <c r="V24" s="1" t="s">
        <v>368</v>
      </c>
    </row>
    <row r="25" spans="1:22">
      <c r="A25" s="6" t="s">
        <v>70</v>
      </c>
      <c r="B25" s="9" t="s">
        <v>15</v>
      </c>
      <c r="C25" s="9" t="s">
        <v>15</v>
      </c>
      <c r="D25" s="9" t="s">
        <v>15</v>
      </c>
      <c r="E25" s="10" t="s">
        <v>71</v>
      </c>
      <c r="F25" s="10" t="s">
        <v>72</v>
      </c>
      <c r="G25" s="9" t="s">
        <v>15</v>
      </c>
      <c r="H25" s="9" t="s">
        <v>15</v>
      </c>
      <c r="I25" s="7" t="s">
        <v>49</v>
      </c>
      <c r="J25" s="7" t="s">
        <v>49</v>
      </c>
      <c r="K25" s="7" t="s">
        <v>49</v>
      </c>
      <c r="L25" s="7" t="s">
        <v>49</v>
      </c>
      <c r="M25" s="8">
        <v>7</v>
      </c>
      <c r="N25" s="8"/>
      <c r="O25" s="1" t="s">
        <v>459</v>
      </c>
      <c r="P25" s="5" t="s">
        <v>464</v>
      </c>
      <c r="Q25" s="1" t="s">
        <v>191</v>
      </c>
      <c r="R25" s="1" t="s">
        <v>462</v>
      </c>
      <c r="S25" s="5" t="s">
        <v>464</v>
      </c>
      <c r="T25" s="1" t="s">
        <v>192</v>
      </c>
      <c r="U25" s="1" t="s">
        <v>193</v>
      </c>
      <c r="V25" s="1" t="s">
        <v>148</v>
      </c>
    </row>
    <row r="26" spans="1:22">
      <c r="A26" s="6" t="s">
        <v>107</v>
      </c>
      <c r="B26" s="10" t="s">
        <v>72</v>
      </c>
      <c r="C26" s="10" t="s">
        <v>72</v>
      </c>
      <c r="D26" s="7" t="s">
        <v>49</v>
      </c>
      <c r="E26" s="7" t="s">
        <v>49</v>
      </c>
      <c r="F26" s="7" t="s">
        <v>49</v>
      </c>
      <c r="G26" s="7" t="s">
        <v>49</v>
      </c>
      <c r="H26" s="7" t="s">
        <v>49</v>
      </c>
      <c r="I26" s="7" t="s">
        <v>49</v>
      </c>
      <c r="J26" s="7" t="s">
        <v>49</v>
      </c>
      <c r="K26" s="7" t="s">
        <v>49</v>
      </c>
      <c r="L26" s="7" t="s">
        <v>49</v>
      </c>
      <c r="M26" s="8"/>
      <c r="N26" s="8"/>
      <c r="O26" s="1" t="s">
        <v>367</v>
      </c>
      <c r="P26" s="5" t="s">
        <v>464</v>
      </c>
      <c r="Q26" s="1" t="s">
        <v>148</v>
      </c>
      <c r="R26" s="1" t="s">
        <v>148</v>
      </c>
      <c r="S26" s="1" t="s">
        <v>148</v>
      </c>
      <c r="T26" s="1" t="s">
        <v>148</v>
      </c>
      <c r="U26" s="1" t="s">
        <v>148</v>
      </c>
      <c r="V26" s="1" t="s">
        <v>148</v>
      </c>
    </row>
    <row r="27" spans="1:22">
      <c r="A27" s="6" t="s">
        <v>21</v>
      </c>
      <c r="B27" s="9" t="s">
        <v>15</v>
      </c>
      <c r="C27" s="9" t="s">
        <v>15</v>
      </c>
      <c r="D27" s="9" t="s">
        <v>15</v>
      </c>
      <c r="E27" s="9" t="s">
        <v>15</v>
      </c>
      <c r="F27" s="9" t="s">
        <v>15</v>
      </c>
      <c r="G27" s="9" t="s">
        <v>15</v>
      </c>
      <c r="H27" s="9" t="s">
        <v>15</v>
      </c>
      <c r="I27" s="9" t="s">
        <v>15</v>
      </c>
      <c r="J27" s="9" t="s">
        <v>15</v>
      </c>
      <c r="K27" s="9" t="s">
        <v>15</v>
      </c>
      <c r="L27" s="9" t="s">
        <v>15</v>
      </c>
      <c r="M27" s="8"/>
      <c r="N27" s="8"/>
      <c r="O27" s="5" t="s">
        <v>464</v>
      </c>
      <c r="P27" s="1" t="s">
        <v>369</v>
      </c>
      <c r="Q27" s="1" t="s">
        <v>194</v>
      </c>
      <c r="R27" s="1" t="s">
        <v>195</v>
      </c>
      <c r="S27" s="5" t="s">
        <v>464</v>
      </c>
      <c r="T27" s="1" t="s">
        <v>196</v>
      </c>
      <c r="U27" s="1" t="s">
        <v>197</v>
      </c>
      <c r="V27" s="1" t="s">
        <v>370</v>
      </c>
    </row>
    <row r="28" spans="1:22">
      <c r="A28" s="6" t="s">
        <v>22</v>
      </c>
      <c r="B28" s="9" t="s">
        <v>15</v>
      </c>
      <c r="C28" s="9" t="s">
        <v>15</v>
      </c>
      <c r="D28" s="9" t="s">
        <v>15</v>
      </c>
      <c r="E28" s="9" t="s">
        <v>15</v>
      </c>
      <c r="F28" s="9" t="s">
        <v>15</v>
      </c>
      <c r="G28" s="9" t="s">
        <v>15</v>
      </c>
      <c r="H28" s="9" t="s">
        <v>15</v>
      </c>
      <c r="I28" s="9" t="s">
        <v>15</v>
      </c>
      <c r="J28" s="9" t="s">
        <v>15</v>
      </c>
      <c r="K28" s="9" t="s">
        <v>15</v>
      </c>
      <c r="L28" s="9" t="s">
        <v>15</v>
      </c>
      <c r="M28" s="8"/>
      <c r="N28" s="8"/>
      <c r="O28" s="1" t="s">
        <v>371</v>
      </c>
      <c r="P28" s="1" t="s">
        <v>372</v>
      </c>
      <c r="Q28" s="1" t="s">
        <v>198</v>
      </c>
      <c r="R28" s="1" t="s">
        <v>199</v>
      </c>
      <c r="S28" s="5" t="s">
        <v>464</v>
      </c>
      <c r="T28" s="1" t="s">
        <v>200</v>
      </c>
      <c r="U28" s="1" t="s">
        <v>201</v>
      </c>
      <c r="V28" s="1" t="s">
        <v>373</v>
      </c>
    </row>
    <row r="29" spans="1:22">
      <c r="A29" s="6" t="s">
        <v>135</v>
      </c>
      <c r="B29" s="7" t="s">
        <v>49</v>
      </c>
      <c r="C29" s="7" t="s">
        <v>49</v>
      </c>
      <c r="D29" s="7" t="s">
        <v>49</v>
      </c>
      <c r="E29" s="11" t="s">
        <v>119</v>
      </c>
      <c r="F29" s="7" t="s">
        <v>49</v>
      </c>
      <c r="G29" s="7" t="s">
        <v>49</v>
      </c>
      <c r="H29" s="7" t="s">
        <v>49</v>
      </c>
      <c r="I29" s="7" t="s">
        <v>49</v>
      </c>
      <c r="J29" s="7" t="s">
        <v>49</v>
      </c>
      <c r="K29" s="7" t="s">
        <v>49</v>
      </c>
      <c r="L29" s="7" t="s">
        <v>49</v>
      </c>
      <c r="M29" s="8"/>
      <c r="N29" s="8"/>
      <c r="O29" s="1" t="s">
        <v>148</v>
      </c>
      <c r="P29" s="1" t="s">
        <v>148</v>
      </c>
      <c r="Q29" s="1" t="s">
        <v>148</v>
      </c>
      <c r="R29" s="1" t="s">
        <v>179</v>
      </c>
      <c r="S29" s="1" t="s">
        <v>148</v>
      </c>
      <c r="T29" s="1" t="s">
        <v>148</v>
      </c>
      <c r="U29" s="1" t="s">
        <v>148</v>
      </c>
      <c r="V29" s="1" t="s">
        <v>148</v>
      </c>
    </row>
    <row r="30" spans="1:22">
      <c r="A30" s="6" t="s">
        <v>23</v>
      </c>
      <c r="B30" s="12" t="s">
        <v>24</v>
      </c>
      <c r="C30" s="12" t="s">
        <v>24</v>
      </c>
      <c r="D30" s="12" t="s">
        <v>24</v>
      </c>
      <c r="E30" s="12" t="s">
        <v>24</v>
      </c>
      <c r="F30" s="12" t="s">
        <v>24</v>
      </c>
      <c r="G30" s="12" t="s">
        <v>24</v>
      </c>
      <c r="H30" s="12" t="s">
        <v>24</v>
      </c>
      <c r="I30" s="12" t="s">
        <v>24</v>
      </c>
      <c r="J30" s="12" t="s">
        <v>24</v>
      </c>
      <c r="K30" s="12" t="s">
        <v>24</v>
      </c>
      <c r="L30" s="12" t="s">
        <v>24</v>
      </c>
      <c r="M30" s="8">
        <v>2</v>
      </c>
      <c r="N30" s="8"/>
      <c r="O30" s="1" t="s">
        <v>374</v>
      </c>
      <c r="P30" s="5" t="s">
        <v>464</v>
      </c>
      <c r="Q30" s="1" t="s">
        <v>202</v>
      </c>
      <c r="R30" s="1" t="s">
        <v>463</v>
      </c>
      <c r="S30" s="5" t="s">
        <v>464</v>
      </c>
      <c r="T30" s="1" t="s">
        <v>203</v>
      </c>
      <c r="U30" s="1" t="s">
        <v>204</v>
      </c>
      <c r="V30" s="1" t="s">
        <v>375</v>
      </c>
    </row>
    <row r="31" spans="1:22">
      <c r="A31" s="6" t="s">
        <v>108</v>
      </c>
      <c r="B31" s="7" t="s">
        <v>49</v>
      </c>
      <c r="C31" s="7" t="s">
        <v>49</v>
      </c>
      <c r="D31" s="10" t="s">
        <v>109</v>
      </c>
      <c r="E31" s="7" t="s">
        <v>49</v>
      </c>
      <c r="F31" s="7" t="s">
        <v>49</v>
      </c>
      <c r="G31" s="11" t="s">
        <v>110</v>
      </c>
      <c r="H31" s="11" t="s">
        <v>110</v>
      </c>
      <c r="I31" s="7" t="s">
        <v>49</v>
      </c>
      <c r="J31" s="7" t="s">
        <v>49</v>
      </c>
      <c r="K31" s="7" t="s">
        <v>49</v>
      </c>
      <c r="L31" s="7" t="s">
        <v>49</v>
      </c>
      <c r="M31" s="8"/>
      <c r="N31" s="8"/>
      <c r="O31" s="1" t="s">
        <v>148</v>
      </c>
      <c r="P31" s="1" t="s">
        <v>148</v>
      </c>
      <c r="Q31" s="1" t="s">
        <v>158</v>
      </c>
      <c r="R31" s="1" t="s">
        <v>148</v>
      </c>
      <c r="S31" s="1" t="s">
        <v>148</v>
      </c>
      <c r="T31" s="1" t="s">
        <v>187</v>
      </c>
      <c r="U31" s="1" t="s">
        <v>205</v>
      </c>
      <c r="V31" s="1" t="s">
        <v>148</v>
      </c>
    </row>
    <row r="32" spans="1:22">
      <c r="A32" s="6" t="s">
        <v>25</v>
      </c>
      <c r="B32" s="9" t="s">
        <v>15</v>
      </c>
      <c r="C32" s="9" t="s">
        <v>15</v>
      </c>
      <c r="D32" s="9" t="s">
        <v>15</v>
      </c>
      <c r="E32" s="9" t="s">
        <v>15</v>
      </c>
      <c r="F32" s="9" t="s">
        <v>15</v>
      </c>
      <c r="G32" s="9" t="s">
        <v>15</v>
      </c>
      <c r="H32" s="9" t="s">
        <v>15</v>
      </c>
      <c r="I32" s="9" t="s">
        <v>15</v>
      </c>
      <c r="J32" s="9" t="s">
        <v>15</v>
      </c>
      <c r="K32" s="9" t="s">
        <v>15</v>
      </c>
      <c r="L32" s="9" t="s">
        <v>15</v>
      </c>
      <c r="M32" s="8"/>
      <c r="N32" s="8"/>
      <c r="O32" s="1" t="s">
        <v>376</v>
      </c>
      <c r="P32" s="1" t="s">
        <v>377</v>
      </c>
      <c r="Q32" s="1" t="s">
        <v>206</v>
      </c>
      <c r="R32" s="1" t="s">
        <v>207</v>
      </c>
      <c r="S32" s="5" t="s">
        <v>464</v>
      </c>
      <c r="T32" s="5" t="s">
        <v>464</v>
      </c>
      <c r="U32" s="1" t="s">
        <v>208</v>
      </c>
      <c r="V32" s="1" t="s">
        <v>356</v>
      </c>
    </row>
    <row r="33" spans="1:22">
      <c r="A33" s="6" t="s">
        <v>73</v>
      </c>
      <c r="B33" s="9" t="s">
        <v>15</v>
      </c>
      <c r="C33" s="9" t="s">
        <v>15</v>
      </c>
      <c r="D33" s="10" t="s">
        <v>74</v>
      </c>
      <c r="E33" s="7" t="s">
        <v>49</v>
      </c>
      <c r="F33" s="7" t="s">
        <v>49</v>
      </c>
      <c r="G33" s="7" t="s">
        <v>49</v>
      </c>
      <c r="H33" s="7" t="s">
        <v>49</v>
      </c>
      <c r="I33" s="11" t="s">
        <v>75</v>
      </c>
      <c r="J33" s="11" t="s">
        <v>75</v>
      </c>
      <c r="K33" s="11" t="s">
        <v>76</v>
      </c>
      <c r="L33" s="11" t="s">
        <v>76</v>
      </c>
      <c r="M33" s="8"/>
      <c r="N33" s="8"/>
      <c r="O33" s="1" t="s">
        <v>378</v>
      </c>
      <c r="P33" s="1" t="s">
        <v>379</v>
      </c>
      <c r="Q33" s="1" t="s">
        <v>209</v>
      </c>
      <c r="R33" s="1" t="s">
        <v>148</v>
      </c>
      <c r="S33" s="1" t="s">
        <v>148</v>
      </c>
      <c r="T33" s="1" t="s">
        <v>148</v>
      </c>
      <c r="U33" s="1" t="s">
        <v>148</v>
      </c>
      <c r="V33" s="1" t="s">
        <v>366</v>
      </c>
    </row>
    <row r="34" spans="1:22">
      <c r="A34" s="6" t="s">
        <v>143</v>
      </c>
      <c r="B34" s="7" t="s">
        <v>49</v>
      </c>
      <c r="C34" s="7" t="s">
        <v>49</v>
      </c>
      <c r="D34" s="7" t="s">
        <v>49</v>
      </c>
      <c r="E34" s="7" t="s">
        <v>49</v>
      </c>
      <c r="F34" s="7" t="s">
        <v>49</v>
      </c>
      <c r="G34" s="7" t="s">
        <v>49</v>
      </c>
      <c r="H34" s="7" t="s">
        <v>49</v>
      </c>
      <c r="I34" s="7" t="s">
        <v>49</v>
      </c>
      <c r="J34" s="7" t="s">
        <v>49</v>
      </c>
      <c r="K34" s="7" t="s">
        <v>49</v>
      </c>
      <c r="L34" s="7" t="s">
        <v>49</v>
      </c>
      <c r="M34" s="8"/>
      <c r="N34" s="8"/>
      <c r="O34" s="1" t="s">
        <v>148</v>
      </c>
      <c r="P34" s="1" t="s">
        <v>148</v>
      </c>
      <c r="Q34" s="1" t="s">
        <v>148</v>
      </c>
      <c r="R34" s="1" t="s">
        <v>148</v>
      </c>
      <c r="S34" s="1" t="s">
        <v>148</v>
      </c>
      <c r="T34" s="1" t="s">
        <v>148</v>
      </c>
      <c r="U34" s="1" t="s">
        <v>148</v>
      </c>
      <c r="V34" s="1" t="s">
        <v>148</v>
      </c>
    </row>
    <row r="35" spans="1:22">
      <c r="A35" s="6" t="s">
        <v>26</v>
      </c>
      <c r="B35" s="9" t="s">
        <v>15</v>
      </c>
      <c r="C35" s="9" t="s">
        <v>15</v>
      </c>
      <c r="D35" s="9" t="s">
        <v>15</v>
      </c>
      <c r="E35" s="9" t="s">
        <v>15</v>
      </c>
      <c r="F35" s="9" t="s">
        <v>15</v>
      </c>
      <c r="G35" s="9" t="s">
        <v>15</v>
      </c>
      <c r="H35" s="9" t="s">
        <v>15</v>
      </c>
      <c r="I35" s="9" t="s">
        <v>15</v>
      </c>
      <c r="J35" s="9" t="s">
        <v>15</v>
      </c>
      <c r="K35" s="9" t="s">
        <v>15</v>
      </c>
      <c r="L35" s="9" t="s">
        <v>15</v>
      </c>
      <c r="M35" s="8"/>
      <c r="N35" s="8"/>
      <c r="O35" s="1" t="s">
        <v>380</v>
      </c>
      <c r="P35" s="5" t="s">
        <v>464</v>
      </c>
      <c r="Q35" s="1" t="s">
        <v>210</v>
      </c>
      <c r="R35" s="1" t="s">
        <v>211</v>
      </c>
      <c r="S35" s="5" t="s">
        <v>464</v>
      </c>
      <c r="T35" s="5" t="s">
        <v>464</v>
      </c>
      <c r="U35" s="1" t="s">
        <v>212</v>
      </c>
      <c r="V35" s="1" t="s">
        <v>381</v>
      </c>
    </row>
    <row r="36" spans="1:22">
      <c r="A36" s="6" t="s">
        <v>136</v>
      </c>
      <c r="B36" s="7" t="s">
        <v>49</v>
      </c>
      <c r="C36" s="7" t="s">
        <v>49</v>
      </c>
      <c r="D36" s="11" t="s">
        <v>137</v>
      </c>
      <c r="E36" s="7" t="s">
        <v>49</v>
      </c>
      <c r="F36" s="7" t="s">
        <v>49</v>
      </c>
      <c r="G36" s="7" t="s">
        <v>49</v>
      </c>
      <c r="H36" s="7" t="s">
        <v>49</v>
      </c>
      <c r="I36" s="7" t="s">
        <v>49</v>
      </c>
      <c r="J36" s="7" t="s">
        <v>49</v>
      </c>
      <c r="K36" s="7" t="s">
        <v>49</v>
      </c>
      <c r="L36" s="7" t="s">
        <v>49</v>
      </c>
      <c r="M36" s="8"/>
      <c r="N36" s="8"/>
      <c r="O36" s="1" t="s">
        <v>148</v>
      </c>
      <c r="P36" s="1" t="s">
        <v>148</v>
      </c>
      <c r="Q36" s="1" t="s">
        <v>213</v>
      </c>
      <c r="R36" s="1" t="s">
        <v>148</v>
      </c>
      <c r="S36" s="1" t="s">
        <v>148</v>
      </c>
      <c r="T36" s="1" t="s">
        <v>148</v>
      </c>
      <c r="U36" s="1" t="s">
        <v>148</v>
      </c>
      <c r="V36" s="1" t="s">
        <v>148</v>
      </c>
    </row>
    <row r="37" spans="1:22">
      <c r="A37" s="6" t="s">
        <v>111</v>
      </c>
      <c r="B37" s="10" t="s">
        <v>112</v>
      </c>
      <c r="C37" s="10" t="s">
        <v>112</v>
      </c>
      <c r="D37" s="7" t="s">
        <v>49</v>
      </c>
      <c r="E37" s="11" t="s">
        <v>113</v>
      </c>
      <c r="F37" s="11" t="s">
        <v>75</v>
      </c>
      <c r="G37" s="7" t="s">
        <v>49</v>
      </c>
      <c r="H37" s="7" t="s">
        <v>49</v>
      </c>
      <c r="I37" s="7" t="s">
        <v>49</v>
      </c>
      <c r="J37" s="7" t="s">
        <v>49</v>
      </c>
      <c r="K37" s="7" t="s">
        <v>49</v>
      </c>
      <c r="L37" s="7" t="s">
        <v>49</v>
      </c>
      <c r="M37" s="8"/>
      <c r="N37" s="8"/>
      <c r="O37" s="1" t="s">
        <v>367</v>
      </c>
      <c r="P37" s="1" t="s">
        <v>382</v>
      </c>
      <c r="Q37" s="1" t="s">
        <v>148</v>
      </c>
      <c r="R37" s="1" t="s">
        <v>179</v>
      </c>
      <c r="S37" s="5" t="s">
        <v>464</v>
      </c>
      <c r="T37" s="1" t="s">
        <v>148</v>
      </c>
      <c r="U37" s="1" t="s">
        <v>148</v>
      </c>
      <c r="V37" s="1" t="s">
        <v>148</v>
      </c>
    </row>
    <row r="38" spans="1:22">
      <c r="A38" s="6" t="s">
        <v>77</v>
      </c>
      <c r="B38" s="9" t="s">
        <v>15</v>
      </c>
      <c r="C38" s="9" t="s">
        <v>15</v>
      </c>
      <c r="D38" s="9" t="s">
        <v>15</v>
      </c>
      <c r="E38" s="9" t="s">
        <v>15</v>
      </c>
      <c r="F38" s="10" t="s">
        <v>78</v>
      </c>
      <c r="G38" s="10" t="s">
        <v>79</v>
      </c>
      <c r="H38" s="10" t="s">
        <v>63</v>
      </c>
      <c r="I38" s="10" t="s">
        <v>80</v>
      </c>
      <c r="J38" s="10" t="s">
        <v>80</v>
      </c>
      <c r="K38" s="10" t="s">
        <v>80</v>
      </c>
      <c r="L38" s="10" t="s">
        <v>80</v>
      </c>
      <c r="M38" s="8"/>
      <c r="N38" s="8"/>
      <c r="O38" s="1" t="s">
        <v>383</v>
      </c>
      <c r="P38" s="1" t="s">
        <v>384</v>
      </c>
      <c r="Q38" s="1" t="s">
        <v>214</v>
      </c>
      <c r="R38" s="1" t="s">
        <v>215</v>
      </c>
      <c r="S38" s="5" t="s">
        <v>464</v>
      </c>
      <c r="T38" s="1" t="s">
        <v>216</v>
      </c>
      <c r="U38" s="1" t="s">
        <v>217</v>
      </c>
      <c r="V38" s="1" t="s">
        <v>368</v>
      </c>
    </row>
    <row r="39" spans="1:22">
      <c r="A39" s="6" t="s">
        <v>81</v>
      </c>
      <c r="B39" s="7" t="s">
        <v>49</v>
      </c>
      <c r="C39" s="7" t="s">
        <v>49</v>
      </c>
      <c r="D39" s="9" t="s">
        <v>15</v>
      </c>
      <c r="E39" s="7" t="s">
        <v>49</v>
      </c>
      <c r="F39" s="7" t="s">
        <v>49</v>
      </c>
      <c r="G39" s="7" t="s">
        <v>49</v>
      </c>
      <c r="H39" s="7" t="s">
        <v>49</v>
      </c>
      <c r="I39" s="7" t="s">
        <v>49</v>
      </c>
      <c r="J39" s="7" t="s">
        <v>49</v>
      </c>
      <c r="K39" s="7" t="s">
        <v>49</v>
      </c>
      <c r="L39" s="7" t="s">
        <v>49</v>
      </c>
      <c r="M39" s="8">
        <v>8</v>
      </c>
      <c r="N39" s="8"/>
      <c r="O39" s="1" t="s">
        <v>148</v>
      </c>
      <c r="P39" s="1" t="s">
        <v>148</v>
      </c>
      <c r="Q39" s="1" t="s">
        <v>218</v>
      </c>
      <c r="R39" s="1" t="s">
        <v>148</v>
      </c>
      <c r="S39" s="1" t="s">
        <v>148</v>
      </c>
      <c r="T39" s="1" t="s">
        <v>148</v>
      </c>
      <c r="U39" s="1" t="s">
        <v>148</v>
      </c>
      <c r="V39" s="1" t="s">
        <v>148</v>
      </c>
    </row>
    <row r="40" spans="1:22">
      <c r="A40" s="6" t="s">
        <v>82</v>
      </c>
      <c r="B40" s="9" t="s">
        <v>15</v>
      </c>
      <c r="C40" s="9" t="s">
        <v>15</v>
      </c>
      <c r="D40" s="9" t="s">
        <v>15</v>
      </c>
      <c r="E40" s="9" t="s">
        <v>15</v>
      </c>
      <c r="F40" s="9" t="s">
        <v>15</v>
      </c>
      <c r="G40" s="9" t="s">
        <v>15</v>
      </c>
      <c r="H40" s="9" t="s">
        <v>15</v>
      </c>
      <c r="I40" s="10" t="s">
        <v>72</v>
      </c>
      <c r="J40" s="10" t="s">
        <v>72</v>
      </c>
      <c r="K40" s="10" t="s">
        <v>72</v>
      </c>
      <c r="L40" s="10" t="s">
        <v>72</v>
      </c>
      <c r="M40" s="8"/>
      <c r="N40" s="8"/>
      <c r="O40" s="1" t="s">
        <v>385</v>
      </c>
      <c r="P40" s="1" t="s">
        <v>386</v>
      </c>
      <c r="Q40" s="1" t="s">
        <v>219</v>
      </c>
      <c r="R40" s="1" t="s">
        <v>220</v>
      </c>
      <c r="S40" s="5" t="s">
        <v>464</v>
      </c>
      <c r="T40" s="5" t="s">
        <v>464</v>
      </c>
      <c r="U40" s="1" t="s">
        <v>221</v>
      </c>
      <c r="V40" s="1" t="s">
        <v>387</v>
      </c>
    </row>
    <row r="41" spans="1:22">
      <c r="A41" s="6" t="s">
        <v>114</v>
      </c>
      <c r="B41" s="10" t="s">
        <v>112</v>
      </c>
      <c r="C41" s="10" t="s">
        <v>112</v>
      </c>
      <c r="D41" s="7" t="s">
        <v>49</v>
      </c>
      <c r="E41" s="7" t="s">
        <v>49</v>
      </c>
      <c r="F41" s="7" t="s">
        <v>49</v>
      </c>
      <c r="G41" s="7" t="s">
        <v>49</v>
      </c>
      <c r="H41" s="7" t="s">
        <v>49</v>
      </c>
      <c r="I41" s="7" t="s">
        <v>49</v>
      </c>
      <c r="J41" s="7" t="s">
        <v>49</v>
      </c>
      <c r="K41" s="7" t="s">
        <v>49</v>
      </c>
      <c r="L41" s="7" t="s">
        <v>49</v>
      </c>
      <c r="M41" s="8"/>
      <c r="N41" s="8"/>
      <c r="O41" s="1" t="s">
        <v>367</v>
      </c>
      <c r="P41" s="1" t="s">
        <v>382</v>
      </c>
      <c r="Q41" s="1" t="s">
        <v>148</v>
      </c>
      <c r="R41" s="1" t="s">
        <v>148</v>
      </c>
      <c r="S41" s="1" t="s">
        <v>148</v>
      </c>
      <c r="T41" s="1" t="s">
        <v>148</v>
      </c>
      <c r="U41" s="1" t="s">
        <v>148</v>
      </c>
      <c r="V41" s="1" t="s">
        <v>148</v>
      </c>
    </row>
    <row r="42" spans="1:22">
      <c r="A42" s="6" t="s">
        <v>115</v>
      </c>
      <c r="B42" s="7" t="s">
        <v>49</v>
      </c>
      <c r="C42" s="10" t="s">
        <v>72</v>
      </c>
      <c r="D42" s="10" t="s">
        <v>90</v>
      </c>
      <c r="E42" s="7" t="s">
        <v>49</v>
      </c>
      <c r="F42" s="7" t="s">
        <v>49</v>
      </c>
      <c r="G42" s="10" t="s">
        <v>116</v>
      </c>
      <c r="H42" s="10" t="s">
        <v>116</v>
      </c>
      <c r="I42" s="11" t="s">
        <v>110</v>
      </c>
      <c r="J42" s="11" t="s">
        <v>110</v>
      </c>
      <c r="K42" s="11" t="s">
        <v>110</v>
      </c>
      <c r="L42" s="11" t="s">
        <v>110</v>
      </c>
      <c r="M42" s="8"/>
      <c r="N42" s="8"/>
      <c r="O42" s="1" t="s">
        <v>148</v>
      </c>
      <c r="P42" s="1" t="s">
        <v>382</v>
      </c>
      <c r="Q42" s="1" t="s">
        <v>158</v>
      </c>
      <c r="R42" s="1" t="s">
        <v>148</v>
      </c>
      <c r="S42" s="1" t="s">
        <v>148</v>
      </c>
      <c r="T42" s="1" t="s">
        <v>222</v>
      </c>
      <c r="U42" s="1" t="s">
        <v>223</v>
      </c>
      <c r="V42" s="1" t="s">
        <v>366</v>
      </c>
    </row>
    <row r="43" spans="1:22">
      <c r="A43" s="6" t="s">
        <v>83</v>
      </c>
      <c r="B43" s="9" t="s">
        <v>15</v>
      </c>
      <c r="C43" s="9" t="s">
        <v>15</v>
      </c>
      <c r="D43" s="9" t="s">
        <v>15</v>
      </c>
      <c r="E43" s="10" t="s">
        <v>72</v>
      </c>
      <c r="F43" s="10" t="s">
        <v>30</v>
      </c>
      <c r="G43" s="9" t="s">
        <v>15</v>
      </c>
      <c r="H43" s="9" t="s">
        <v>15</v>
      </c>
      <c r="I43" s="10" t="s">
        <v>78</v>
      </c>
      <c r="J43" s="10" t="s">
        <v>78</v>
      </c>
      <c r="K43" s="7" t="s">
        <v>49</v>
      </c>
      <c r="L43" s="7" t="s">
        <v>49</v>
      </c>
      <c r="M43" s="8">
        <v>9</v>
      </c>
      <c r="N43" s="8"/>
      <c r="O43" s="1" t="s">
        <v>388</v>
      </c>
      <c r="P43" s="1" t="s">
        <v>389</v>
      </c>
      <c r="Q43" s="1" t="s">
        <v>224</v>
      </c>
      <c r="R43" s="1" t="s">
        <v>179</v>
      </c>
      <c r="S43" s="5" t="s">
        <v>464</v>
      </c>
      <c r="T43" s="1" t="s">
        <v>225</v>
      </c>
      <c r="U43" s="1" t="s">
        <v>226</v>
      </c>
      <c r="V43" s="1" t="s">
        <v>390</v>
      </c>
    </row>
    <row r="44" spans="1:22">
      <c r="A44" s="6" t="s">
        <v>27</v>
      </c>
      <c r="B44" s="9" t="s">
        <v>15</v>
      </c>
      <c r="C44" s="9" t="s">
        <v>15</v>
      </c>
      <c r="D44" s="9" t="s">
        <v>15</v>
      </c>
      <c r="E44" s="9" t="s">
        <v>15</v>
      </c>
      <c r="F44" s="9" t="s">
        <v>15</v>
      </c>
      <c r="G44" s="9" t="s">
        <v>15</v>
      </c>
      <c r="H44" s="9" t="s">
        <v>15</v>
      </c>
      <c r="I44" s="9" t="s">
        <v>15</v>
      </c>
      <c r="J44" s="9" t="s">
        <v>15</v>
      </c>
      <c r="K44" s="9" t="s">
        <v>15</v>
      </c>
      <c r="L44" s="9" t="s">
        <v>15</v>
      </c>
      <c r="M44" s="8"/>
      <c r="N44" s="8"/>
      <c r="O44" s="1" t="s">
        <v>391</v>
      </c>
      <c r="P44" s="5" t="s">
        <v>464</v>
      </c>
      <c r="Q44" s="1" t="s">
        <v>227</v>
      </c>
      <c r="R44" s="1" t="s">
        <v>228</v>
      </c>
      <c r="S44" s="5" t="s">
        <v>464</v>
      </c>
      <c r="T44" s="1" t="s">
        <v>229</v>
      </c>
      <c r="U44" s="1" t="s">
        <v>230</v>
      </c>
      <c r="V44" s="5" t="s">
        <v>464</v>
      </c>
    </row>
    <row r="45" spans="1:22">
      <c r="A45" s="6" t="s">
        <v>84</v>
      </c>
      <c r="B45" s="9" t="s">
        <v>15</v>
      </c>
      <c r="C45" s="9" t="s">
        <v>15</v>
      </c>
      <c r="D45" s="9" t="s">
        <v>15</v>
      </c>
      <c r="E45" s="9" t="s">
        <v>15</v>
      </c>
      <c r="F45" s="9" t="s">
        <v>15</v>
      </c>
      <c r="G45" s="9" t="s">
        <v>15</v>
      </c>
      <c r="H45" s="9" t="s">
        <v>15</v>
      </c>
      <c r="I45" s="10" t="s">
        <v>78</v>
      </c>
      <c r="J45" s="10" t="s">
        <v>78</v>
      </c>
      <c r="K45" s="10" t="s">
        <v>78</v>
      </c>
      <c r="L45" s="10" t="s">
        <v>78</v>
      </c>
      <c r="M45" s="8"/>
      <c r="N45" s="8"/>
      <c r="O45" s="1" t="s">
        <v>392</v>
      </c>
      <c r="P45" s="1" t="s">
        <v>393</v>
      </c>
      <c r="Q45" s="1" t="s">
        <v>231</v>
      </c>
      <c r="R45" s="1" t="s">
        <v>232</v>
      </c>
      <c r="S45" s="5" t="s">
        <v>464</v>
      </c>
      <c r="T45" s="5" t="s">
        <v>464</v>
      </c>
      <c r="U45" s="1" t="s">
        <v>233</v>
      </c>
      <c r="V45" s="1" t="s">
        <v>394</v>
      </c>
    </row>
    <row r="46" spans="1:22">
      <c r="A46" s="6" t="s">
        <v>144</v>
      </c>
      <c r="B46" s="7" t="s">
        <v>49</v>
      </c>
      <c r="C46" s="7" t="s">
        <v>49</v>
      </c>
      <c r="D46" s="7" t="s">
        <v>49</v>
      </c>
      <c r="E46" s="7" t="s">
        <v>49</v>
      </c>
      <c r="F46" s="7" t="s">
        <v>49</v>
      </c>
      <c r="G46" s="7" t="s">
        <v>49</v>
      </c>
      <c r="H46" s="7" t="s">
        <v>49</v>
      </c>
      <c r="I46" s="7" t="s">
        <v>49</v>
      </c>
      <c r="J46" s="7" t="s">
        <v>49</v>
      </c>
      <c r="K46" s="7" t="s">
        <v>49</v>
      </c>
      <c r="L46" s="7" t="s">
        <v>49</v>
      </c>
      <c r="M46" s="8"/>
      <c r="N46" s="8"/>
      <c r="O46" s="1" t="s">
        <v>148</v>
      </c>
      <c r="P46" s="1" t="s">
        <v>148</v>
      </c>
      <c r="Q46" s="1" t="s">
        <v>148</v>
      </c>
      <c r="R46" s="1" t="s">
        <v>148</v>
      </c>
      <c r="S46" s="1" t="s">
        <v>148</v>
      </c>
      <c r="T46" s="1" t="s">
        <v>148</v>
      </c>
      <c r="U46" s="1" t="s">
        <v>148</v>
      </c>
      <c r="V46" s="1" t="s">
        <v>148</v>
      </c>
    </row>
    <row r="47" spans="1:22">
      <c r="A47" s="6" t="s">
        <v>28</v>
      </c>
      <c r="B47" s="9" t="s">
        <v>15</v>
      </c>
      <c r="C47" s="9" t="s">
        <v>15</v>
      </c>
      <c r="D47" s="9" t="s">
        <v>15</v>
      </c>
      <c r="E47" s="9" t="s">
        <v>15</v>
      </c>
      <c r="F47" s="9" t="s">
        <v>15</v>
      </c>
      <c r="G47" s="9" t="s">
        <v>15</v>
      </c>
      <c r="H47" s="9" t="s">
        <v>15</v>
      </c>
      <c r="I47" s="9" t="s">
        <v>15</v>
      </c>
      <c r="J47" s="9" t="s">
        <v>15</v>
      </c>
      <c r="K47" s="9" t="s">
        <v>15</v>
      </c>
      <c r="L47" s="9" t="s">
        <v>15</v>
      </c>
      <c r="M47" s="8"/>
      <c r="N47" s="8"/>
      <c r="O47" s="1" t="s">
        <v>395</v>
      </c>
      <c r="P47" s="1" t="s">
        <v>396</v>
      </c>
      <c r="Q47" s="1" t="s">
        <v>234</v>
      </c>
      <c r="R47" s="1" t="s">
        <v>235</v>
      </c>
      <c r="S47" s="5" t="s">
        <v>464</v>
      </c>
      <c r="T47" s="1" t="s">
        <v>236</v>
      </c>
      <c r="U47" s="1" t="s">
        <v>237</v>
      </c>
      <c r="V47" s="1" t="s">
        <v>397</v>
      </c>
    </row>
    <row r="48" spans="1:22">
      <c r="A48" s="6" t="s">
        <v>117</v>
      </c>
      <c r="B48" s="10" t="s">
        <v>118</v>
      </c>
      <c r="C48" s="10" t="s">
        <v>118</v>
      </c>
      <c r="D48" s="7" t="s">
        <v>49</v>
      </c>
      <c r="E48" s="7" t="s">
        <v>49</v>
      </c>
      <c r="F48" s="7" t="s">
        <v>49</v>
      </c>
      <c r="G48" s="11" t="s">
        <v>119</v>
      </c>
      <c r="H48" s="11" t="s">
        <v>119</v>
      </c>
      <c r="I48" s="7" t="s">
        <v>49</v>
      </c>
      <c r="J48" s="7" t="s">
        <v>49</v>
      </c>
      <c r="K48" s="7" t="s">
        <v>49</v>
      </c>
      <c r="L48" s="7" t="s">
        <v>49</v>
      </c>
      <c r="M48" s="8"/>
      <c r="N48" s="8"/>
      <c r="O48" s="1" t="s">
        <v>367</v>
      </c>
      <c r="P48" s="1" t="s">
        <v>382</v>
      </c>
      <c r="Q48" s="1" t="s">
        <v>148</v>
      </c>
      <c r="R48" s="1" t="s">
        <v>148</v>
      </c>
      <c r="S48" s="1" t="s">
        <v>148</v>
      </c>
      <c r="T48" s="5" t="s">
        <v>464</v>
      </c>
      <c r="U48" s="1" t="s">
        <v>238</v>
      </c>
      <c r="V48" s="1" t="s">
        <v>148</v>
      </c>
    </row>
    <row r="49" spans="1:22">
      <c r="A49" s="6" t="s">
        <v>85</v>
      </c>
      <c r="B49" s="9" t="s">
        <v>15</v>
      </c>
      <c r="C49" s="9" t="s">
        <v>15</v>
      </c>
      <c r="D49" s="9" t="s">
        <v>15</v>
      </c>
      <c r="E49" s="10" t="s">
        <v>71</v>
      </c>
      <c r="F49" s="9" t="s">
        <v>15</v>
      </c>
      <c r="G49" s="9" t="s">
        <v>15</v>
      </c>
      <c r="H49" s="9" t="s">
        <v>15</v>
      </c>
      <c r="I49" s="10" t="s">
        <v>72</v>
      </c>
      <c r="J49" s="10" t="s">
        <v>72</v>
      </c>
      <c r="K49" s="10" t="s">
        <v>72</v>
      </c>
      <c r="L49" s="10" t="s">
        <v>72</v>
      </c>
      <c r="M49" s="8"/>
      <c r="N49" s="8"/>
      <c r="O49" s="1" t="s">
        <v>398</v>
      </c>
      <c r="P49" s="5" t="s">
        <v>464</v>
      </c>
      <c r="Q49" s="1" t="s">
        <v>239</v>
      </c>
      <c r="R49" s="1" t="s">
        <v>240</v>
      </c>
      <c r="S49" s="5" t="s">
        <v>464</v>
      </c>
      <c r="T49" s="1" t="s">
        <v>241</v>
      </c>
      <c r="U49" s="1" t="s">
        <v>242</v>
      </c>
      <c r="V49" s="1" t="s">
        <v>368</v>
      </c>
    </row>
    <row r="50" spans="1:22">
      <c r="A50" s="6" t="s">
        <v>120</v>
      </c>
      <c r="B50" s="10" t="s">
        <v>66</v>
      </c>
      <c r="C50" s="10" t="s">
        <v>106</v>
      </c>
      <c r="D50" s="10" t="s">
        <v>109</v>
      </c>
      <c r="E50" s="11" t="s">
        <v>76</v>
      </c>
      <c r="F50" s="7" t="s">
        <v>49</v>
      </c>
      <c r="G50" s="10" t="s">
        <v>121</v>
      </c>
      <c r="H50" s="10" t="s">
        <v>122</v>
      </c>
      <c r="I50" s="7" t="s">
        <v>49</v>
      </c>
      <c r="J50" s="7" t="s">
        <v>49</v>
      </c>
      <c r="K50" s="7" t="s">
        <v>49</v>
      </c>
      <c r="L50" s="7" t="s">
        <v>49</v>
      </c>
      <c r="M50" s="8"/>
      <c r="N50" s="8"/>
      <c r="O50" s="1" t="s">
        <v>464</v>
      </c>
      <c r="P50" s="1" t="s">
        <v>399</v>
      </c>
      <c r="Q50" s="1" t="s">
        <v>158</v>
      </c>
      <c r="R50" s="1" t="s">
        <v>179</v>
      </c>
      <c r="S50" s="1" t="s">
        <v>148</v>
      </c>
      <c r="T50" s="1" t="s">
        <v>243</v>
      </c>
      <c r="U50" s="1" t="s">
        <v>244</v>
      </c>
      <c r="V50" s="1" t="s">
        <v>148</v>
      </c>
    </row>
    <row r="51" spans="1:22">
      <c r="A51" s="6" t="s">
        <v>138</v>
      </c>
      <c r="B51" s="11" t="s">
        <v>67</v>
      </c>
      <c r="C51" s="11" t="s">
        <v>67</v>
      </c>
      <c r="D51" s="11" t="s">
        <v>67</v>
      </c>
      <c r="E51" s="7" t="s">
        <v>49</v>
      </c>
      <c r="F51" s="7" t="s">
        <v>49</v>
      </c>
      <c r="G51" s="11" t="s">
        <v>67</v>
      </c>
      <c r="H51" s="11" t="s">
        <v>67</v>
      </c>
      <c r="I51" s="11" t="s">
        <v>67</v>
      </c>
      <c r="J51" s="7" t="s">
        <v>49</v>
      </c>
      <c r="K51" s="7" t="s">
        <v>49</v>
      </c>
      <c r="L51" s="7" t="s">
        <v>49</v>
      </c>
      <c r="M51" s="8"/>
      <c r="N51" s="8"/>
      <c r="O51" s="1" t="s">
        <v>400</v>
      </c>
      <c r="P51" s="5" t="s">
        <v>464</v>
      </c>
      <c r="Q51" s="1" t="s">
        <v>158</v>
      </c>
      <c r="R51" s="1" t="s">
        <v>148</v>
      </c>
      <c r="S51" s="1" t="s">
        <v>148</v>
      </c>
      <c r="T51" s="1" t="s">
        <v>245</v>
      </c>
      <c r="U51" s="1" t="s">
        <v>246</v>
      </c>
      <c r="V51" s="1" t="s">
        <v>148</v>
      </c>
    </row>
    <row r="52" spans="1:22">
      <c r="A52" s="6" t="s">
        <v>86</v>
      </c>
      <c r="B52" s="9" t="s">
        <v>15</v>
      </c>
      <c r="C52" s="9" t="s">
        <v>15</v>
      </c>
      <c r="D52" s="11" t="s">
        <v>87</v>
      </c>
      <c r="E52" s="7" t="s">
        <v>49</v>
      </c>
      <c r="F52" s="7" t="s">
        <v>49</v>
      </c>
      <c r="G52" s="9" t="s">
        <v>15</v>
      </c>
      <c r="H52" s="10" t="s">
        <v>88</v>
      </c>
      <c r="I52" s="10" t="s">
        <v>71</v>
      </c>
      <c r="J52" s="10" t="s">
        <v>71</v>
      </c>
      <c r="K52" s="10" t="s">
        <v>71</v>
      </c>
      <c r="L52" s="10" t="s">
        <v>71</v>
      </c>
      <c r="M52" s="8"/>
      <c r="N52" s="8"/>
      <c r="O52" s="1" t="s">
        <v>401</v>
      </c>
      <c r="P52" s="1" t="s">
        <v>402</v>
      </c>
      <c r="Q52" s="1" t="s">
        <v>247</v>
      </c>
      <c r="R52" s="1" t="s">
        <v>148</v>
      </c>
      <c r="S52" s="1" t="s">
        <v>148</v>
      </c>
      <c r="T52" s="1" t="s">
        <v>248</v>
      </c>
      <c r="U52" s="1" t="s">
        <v>249</v>
      </c>
      <c r="V52" s="1" t="s">
        <v>403</v>
      </c>
    </row>
    <row r="53" spans="1:22">
      <c r="A53" s="6" t="s">
        <v>89</v>
      </c>
      <c r="B53" s="9" t="s">
        <v>15</v>
      </c>
      <c r="C53" s="9" t="s">
        <v>15</v>
      </c>
      <c r="D53" s="9" t="s">
        <v>15</v>
      </c>
      <c r="E53" s="10" t="s">
        <v>90</v>
      </c>
      <c r="F53" s="10" t="s">
        <v>90</v>
      </c>
      <c r="G53" s="9" t="s">
        <v>15</v>
      </c>
      <c r="H53" s="9" t="s">
        <v>15</v>
      </c>
      <c r="I53" s="10" t="s">
        <v>72</v>
      </c>
      <c r="J53" s="10" t="s">
        <v>72</v>
      </c>
      <c r="K53" s="10" t="s">
        <v>72</v>
      </c>
      <c r="L53" s="10" t="s">
        <v>72</v>
      </c>
      <c r="M53" s="8"/>
      <c r="N53" s="8"/>
      <c r="O53" s="1" t="s">
        <v>404</v>
      </c>
      <c r="P53" s="5" t="s">
        <v>464</v>
      </c>
      <c r="Q53" s="1" t="s">
        <v>250</v>
      </c>
      <c r="R53" s="1" t="s">
        <v>251</v>
      </c>
      <c r="S53" s="5" t="s">
        <v>464</v>
      </c>
      <c r="T53" s="1" t="s">
        <v>252</v>
      </c>
      <c r="U53" s="1" t="s">
        <v>253</v>
      </c>
      <c r="V53" s="1" t="s">
        <v>405</v>
      </c>
    </row>
    <row r="54" spans="1:22">
      <c r="A54" s="6" t="s">
        <v>123</v>
      </c>
      <c r="B54" s="10" t="s">
        <v>124</v>
      </c>
      <c r="C54" s="10" t="s">
        <v>124</v>
      </c>
      <c r="D54" s="7" t="s">
        <v>49</v>
      </c>
      <c r="E54" s="7" t="s">
        <v>49</v>
      </c>
      <c r="F54" s="7" t="s">
        <v>49</v>
      </c>
      <c r="G54" s="7" t="s">
        <v>49</v>
      </c>
      <c r="H54" s="7" t="s">
        <v>49</v>
      </c>
      <c r="I54" s="7" t="s">
        <v>49</v>
      </c>
      <c r="J54" s="7" t="s">
        <v>49</v>
      </c>
      <c r="K54" s="7" t="s">
        <v>49</v>
      </c>
      <c r="L54" s="7" t="s">
        <v>49</v>
      </c>
      <c r="M54" s="8"/>
      <c r="N54" s="8"/>
      <c r="O54" s="1" t="s">
        <v>460</v>
      </c>
      <c r="P54" s="1" t="s">
        <v>382</v>
      </c>
      <c r="Q54" s="1" t="s">
        <v>148</v>
      </c>
      <c r="R54" s="1" t="s">
        <v>148</v>
      </c>
      <c r="S54" s="1" t="s">
        <v>148</v>
      </c>
      <c r="T54" s="1" t="s">
        <v>148</v>
      </c>
      <c r="U54" s="1" t="s">
        <v>148</v>
      </c>
      <c r="V54" s="1" t="s">
        <v>148</v>
      </c>
    </row>
    <row r="55" spans="1:22">
      <c r="A55" s="6" t="s">
        <v>29</v>
      </c>
      <c r="B55" s="9" t="s">
        <v>15</v>
      </c>
      <c r="C55" s="9" t="s">
        <v>15</v>
      </c>
      <c r="D55" s="9" t="s">
        <v>15</v>
      </c>
      <c r="E55" s="9" t="s">
        <v>15</v>
      </c>
      <c r="F55" s="9" t="s">
        <v>15</v>
      </c>
      <c r="G55" s="9" t="s">
        <v>15</v>
      </c>
      <c r="H55" s="9" t="s">
        <v>15</v>
      </c>
      <c r="I55" s="9" t="s">
        <v>15</v>
      </c>
      <c r="J55" s="9" t="s">
        <v>15</v>
      </c>
      <c r="K55" s="10" t="s">
        <v>30</v>
      </c>
      <c r="L55" s="9" t="s">
        <v>15</v>
      </c>
      <c r="M55" s="8">
        <v>3</v>
      </c>
      <c r="N55" s="8"/>
      <c r="O55" s="1" t="s">
        <v>406</v>
      </c>
      <c r="P55" s="5" t="s">
        <v>464</v>
      </c>
      <c r="Q55" s="1" t="s">
        <v>254</v>
      </c>
      <c r="R55" s="1" t="s">
        <v>255</v>
      </c>
      <c r="S55" s="5" t="s">
        <v>464</v>
      </c>
      <c r="T55" s="5" t="s">
        <v>464</v>
      </c>
      <c r="U55" s="1" t="s">
        <v>256</v>
      </c>
      <c r="V55" s="1" t="s">
        <v>407</v>
      </c>
    </row>
    <row r="56" spans="1:22">
      <c r="A56" s="6" t="s">
        <v>31</v>
      </c>
      <c r="B56" s="9" t="s">
        <v>15</v>
      </c>
      <c r="C56" s="9" t="s">
        <v>15</v>
      </c>
      <c r="D56" s="9" t="s">
        <v>15</v>
      </c>
      <c r="E56" s="9" t="s">
        <v>15</v>
      </c>
      <c r="F56" s="9" t="s">
        <v>15</v>
      </c>
      <c r="G56" s="9" t="s">
        <v>15</v>
      </c>
      <c r="H56" s="9" t="s">
        <v>15</v>
      </c>
      <c r="I56" s="9" t="s">
        <v>15</v>
      </c>
      <c r="J56" s="9" t="s">
        <v>15</v>
      </c>
      <c r="K56" s="9" t="s">
        <v>15</v>
      </c>
      <c r="L56" s="9" t="s">
        <v>15</v>
      </c>
      <c r="M56" s="8"/>
      <c r="N56" s="8"/>
      <c r="O56" s="1" t="s">
        <v>408</v>
      </c>
      <c r="P56" s="5" t="s">
        <v>464</v>
      </c>
      <c r="Q56" s="1" t="s">
        <v>257</v>
      </c>
      <c r="R56" s="1" t="s">
        <v>258</v>
      </c>
      <c r="S56" s="5" t="s">
        <v>464</v>
      </c>
      <c r="T56" s="1" t="s">
        <v>259</v>
      </c>
      <c r="U56" s="1" t="s">
        <v>260</v>
      </c>
      <c r="V56" s="1" t="s">
        <v>409</v>
      </c>
    </row>
    <row r="57" spans="1:22">
      <c r="A57" s="6" t="s">
        <v>139</v>
      </c>
      <c r="B57" s="7" t="s">
        <v>49</v>
      </c>
      <c r="C57" s="7" t="s">
        <v>49</v>
      </c>
      <c r="D57" s="7" t="s">
        <v>49</v>
      </c>
      <c r="E57" s="11" t="s">
        <v>69</v>
      </c>
      <c r="F57" s="7" t="s">
        <v>49</v>
      </c>
      <c r="G57" s="11" t="s">
        <v>69</v>
      </c>
      <c r="H57" s="11" t="s">
        <v>69</v>
      </c>
      <c r="I57" s="7" t="s">
        <v>49</v>
      </c>
      <c r="J57" s="7" t="s">
        <v>49</v>
      </c>
      <c r="K57" s="7" t="s">
        <v>49</v>
      </c>
      <c r="L57" s="7" t="s">
        <v>49</v>
      </c>
      <c r="M57" s="8"/>
      <c r="N57" s="8"/>
      <c r="O57" s="1" t="s">
        <v>148</v>
      </c>
      <c r="P57" s="1" t="s">
        <v>148</v>
      </c>
      <c r="Q57" s="1" t="s">
        <v>148</v>
      </c>
      <c r="R57" s="1" t="s">
        <v>179</v>
      </c>
      <c r="S57" s="1" t="s">
        <v>148</v>
      </c>
      <c r="T57" s="1" t="s">
        <v>261</v>
      </c>
      <c r="U57" s="1" t="s">
        <v>262</v>
      </c>
      <c r="V57" s="1" t="s">
        <v>148</v>
      </c>
    </row>
    <row r="58" spans="1:22">
      <c r="A58" s="6" t="s">
        <v>145</v>
      </c>
      <c r="B58" s="7" t="s">
        <v>49</v>
      </c>
      <c r="C58" s="7" t="s">
        <v>49</v>
      </c>
      <c r="D58" s="7" t="s">
        <v>49</v>
      </c>
      <c r="E58" s="7" t="s">
        <v>49</v>
      </c>
      <c r="F58" s="7" t="s">
        <v>49</v>
      </c>
      <c r="G58" s="7" t="s">
        <v>49</v>
      </c>
      <c r="H58" s="7" t="s">
        <v>49</v>
      </c>
      <c r="I58" s="7" t="s">
        <v>49</v>
      </c>
      <c r="J58" s="7" t="s">
        <v>49</v>
      </c>
      <c r="K58" s="7" t="s">
        <v>49</v>
      </c>
      <c r="L58" s="7" t="s">
        <v>49</v>
      </c>
      <c r="M58" s="8"/>
      <c r="N58" s="8"/>
      <c r="O58" s="1" t="s">
        <v>148</v>
      </c>
      <c r="P58" s="1" t="s">
        <v>148</v>
      </c>
      <c r="Q58" s="1" t="s">
        <v>148</v>
      </c>
      <c r="R58" s="1" t="s">
        <v>148</v>
      </c>
      <c r="S58" s="1" t="s">
        <v>148</v>
      </c>
      <c r="T58" s="1" t="s">
        <v>148</v>
      </c>
      <c r="U58" s="1" t="s">
        <v>148</v>
      </c>
      <c r="V58" s="1" t="s">
        <v>148</v>
      </c>
    </row>
    <row r="59" spans="1:22">
      <c r="A59" s="6" t="s">
        <v>125</v>
      </c>
      <c r="B59" s="11" t="s">
        <v>126</v>
      </c>
      <c r="C59" s="10" t="s">
        <v>109</v>
      </c>
      <c r="D59" s="11" t="s">
        <v>102</v>
      </c>
      <c r="E59" s="7" t="s">
        <v>49</v>
      </c>
      <c r="F59" s="7" t="s">
        <v>49</v>
      </c>
      <c r="G59" s="10" t="s">
        <v>127</v>
      </c>
      <c r="H59" s="10" t="s">
        <v>127</v>
      </c>
      <c r="I59" s="11" t="s">
        <v>128</v>
      </c>
      <c r="J59" s="11" t="s">
        <v>128</v>
      </c>
      <c r="K59" s="11" t="s">
        <v>128</v>
      </c>
      <c r="L59" s="11" t="s">
        <v>128</v>
      </c>
      <c r="M59" s="8"/>
      <c r="N59" s="8"/>
      <c r="O59" s="1" t="s">
        <v>367</v>
      </c>
      <c r="P59" s="1" t="s">
        <v>382</v>
      </c>
      <c r="Q59" s="1" t="s">
        <v>158</v>
      </c>
      <c r="R59" s="1" t="s">
        <v>148</v>
      </c>
      <c r="S59" s="1" t="s">
        <v>148</v>
      </c>
      <c r="T59" s="1" t="s">
        <v>263</v>
      </c>
      <c r="U59" s="1" t="s">
        <v>264</v>
      </c>
      <c r="V59" s="1" t="s">
        <v>366</v>
      </c>
    </row>
    <row r="60" spans="1:22">
      <c r="A60" s="6" t="s">
        <v>91</v>
      </c>
      <c r="B60" s="9" t="s">
        <v>15</v>
      </c>
      <c r="C60" s="9" t="s">
        <v>15</v>
      </c>
      <c r="D60" s="9" t="s">
        <v>15</v>
      </c>
      <c r="E60" s="10" t="s">
        <v>72</v>
      </c>
      <c r="F60" s="9" t="s">
        <v>15</v>
      </c>
      <c r="G60" s="9" t="s">
        <v>15</v>
      </c>
      <c r="H60" s="9" t="s">
        <v>15</v>
      </c>
      <c r="I60" s="7" t="s">
        <v>49</v>
      </c>
      <c r="J60" s="7" t="s">
        <v>49</v>
      </c>
      <c r="K60" s="7" t="s">
        <v>49</v>
      </c>
      <c r="L60" s="7" t="s">
        <v>49</v>
      </c>
      <c r="M60" s="8">
        <v>10</v>
      </c>
      <c r="N60" s="8"/>
      <c r="O60" s="1" t="s">
        <v>410</v>
      </c>
      <c r="P60" s="1" t="s">
        <v>411</v>
      </c>
      <c r="Q60" s="1" t="s">
        <v>265</v>
      </c>
      <c r="R60" s="1" t="s">
        <v>266</v>
      </c>
      <c r="S60" s="5" t="s">
        <v>464</v>
      </c>
      <c r="T60" s="5" t="s">
        <v>464</v>
      </c>
      <c r="U60" s="1" t="s">
        <v>267</v>
      </c>
      <c r="V60" s="1" t="s">
        <v>148</v>
      </c>
    </row>
    <row r="61" spans="1:22">
      <c r="A61" s="6" t="s">
        <v>32</v>
      </c>
      <c r="B61" s="9" t="s">
        <v>15</v>
      </c>
      <c r="C61" s="9" t="s">
        <v>15</v>
      </c>
      <c r="D61" s="9" t="s">
        <v>15</v>
      </c>
      <c r="E61" s="9" t="s">
        <v>15</v>
      </c>
      <c r="F61" s="9" t="s">
        <v>15</v>
      </c>
      <c r="G61" s="9" t="s">
        <v>15</v>
      </c>
      <c r="H61" s="9" t="s">
        <v>15</v>
      </c>
      <c r="I61" s="9" t="s">
        <v>15</v>
      </c>
      <c r="J61" s="9" t="s">
        <v>15</v>
      </c>
      <c r="K61" s="9" t="s">
        <v>15</v>
      </c>
      <c r="L61" s="9" t="s">
        <v>15</v>
      </c>
      <c r="M61" s="8"/>
      <c r="N61" s="8"/>
      <c r="O61" s="1" t="s">
        <v>412</v>
      </c>
      <c r="P61" s="5" t="s">
        <v>464</v>
      </c>
      <c r="Q61" s="1" t="s">
        <v>268</v>
      </c>
      <c r="R61" s="1" t="s">
        <v>269</v>
      </c>
      <c r="S61" s="5" t="s">
        <v>464</v>
      </c>
      <c r="T61" s="1" t="s">
        <v>270</v>
      </c>
      <c r="U61" s="1" t="s">
        <v>271</v>
      </c>
      <c r="V61" s="1" t="s">
        <v>413</v>
      </c>
    </row>
    <row r="62" spans="1:22">
      <c r="A62" s="6" t="s">
        <v>92</v>
      </c>
      <c r="B62" s="9" t="s">
        <v>15</v>
      </c>
      <c r="C62" s="9" t="s">
        <v>15</v>
      </c>
      <c r="D62" s="9" t="s">
        <v>15</v>
      </c>
      <c r="E62" s="7" t="s">
        <v>49</v>
      </c>
      <c r="F62" s="7" t="s">
        <v>49</v>
      </c>
      <c r="G62" s="10" t="s">
        <v>93</v>
      </c>
      <c r="H62" s="10" t="s">
        <v>93</v>
      </c>
      <c r="I62" s="7" t="s">
        <v>49</v>
      </c>
      <c r="J62" s="7" t="s">
        <v>49</v>
      </c>
      <c r="K62" s="7" t="s">
        <v>49</v>
      </c>
      <c r="L62" s="7" t="s">
        <v>49</v>
      </c>
      <c r="M62" s="8"/>
      <c r="N62" s="8"/>
      <c r="O62" s="1" t="s">
        <v>414</v>
      </c>
      <c r="P62" s="5" t="s">
        <v>464</v>
      </c>
      <c r="Q62" s="1" t="s">
        <v>272</v>
      </c>
      <c r="R62" s="1" t="s">
        <v>148</v>
      </c>
      <c r="S62" s="1" t="s">
        <v>148</v>
      </c>
      <c r="T62" s="1" t="s">
        <v>245</v>
      </c>
      <c r="U62" s="1" t="s">
        <v>273</v>
      </c>
      <c r="V62" s="1" t="s">
        <v>148</v>
      </c>
    </row>
    <row r="63" spans="1:22">
      <c r="A63" s="6" t="s">
        <v>129</v>
      </c>
      <c r="B63" s="10" t="s">
        <v>64</v>
      </c>
      <c r="C63" s="10" t="s">
        <v>64</v>
      </c>
      <c r="D63" s="7" t="s">
        <v>49</v>
      </c>
      <c r="E63" s="11" t="s">
        <v>113</v>
      </c>
      <c r="F63" s="7" t="s">
        <v>49</v>
      </c>
      <c r="G63" s="10" t="s">
        <v>64</v>
      </c>
      <c r="H63" s="10" t="s">
        <v>64</v>
      </c>
      <c r="I63" s="11" t="s">
        <v>54</v>
      </c>
      <c r="J63" s="11" t="s">
        <v>54</v>
      </c>
      <c r="K63" s="11" t="s">
        <v>54</v>
      </c>
      <c r="L63" s="11" t="s">
        <v>54</v>
      </c>
      <c r="M63" s="8"/>
      <c r="N63" s="8"/>
      <c r="O63" s="1" t="s">
        <v>415</v>
      </c>
      <c r="P63" s="1" t="s">
        <v>416</v>
      </c>
      <c r="Q63" s="1" t="s">
        <v>148</v>
      </c>
      <c r="R63" s="1" t="s">
        <v>179</v>
      </c>
      <c r="S63" s="1" t="s">
        <v>148</v>
      </c>
      <c r="T63" s="1" t="s">
        <v>274</v>
      </c>
      <c r="U63" s="1" t="s">
        <v>275</v>
      </c>
      <c r="V63" s="1" t="s">
        <v>366</v>
      </c>
    </row>
    <row r="64" spans="1:22">
      <c r="A64" s="6" t="s">
        <v>94</v>
      </c>
      <c r="B64" s="9" t="s">
        <v>15</v>
      </c>
      <c r="C64" s="9" t="s">
        <v>15</v>
      </c>
      <c r="D64" s="9" t="s">
        <v>15</v>
      </c>
      <c r="E64" s="9" t="s">
        <v>15</v>
      </c>
      <c r="F64" s="10" t="s">
        <v>72</v>
      </c>
      <c r="G64" s="9" t="s">
        <v>15</v>
      </c>
      <c r="H64" s="10">
        <v>100</v>
      </c>
      <c r="I64" s="10" t="s">
        <v>72</v>
      </c>
      <c r="J64" s="10" t="s">
        <v>72</v>
      </c>
      <c r="K64" s="10" t="s">
        <v>72</v>
      </c>
      <c r="L64" s="10" t="s">
        <v>72</v>
      </c>
      <c r="M64" s="8"/>
      <c r="N64" s="8"/>
      <c r="O64" s="1" t="s">
        <v>417</v>
      </c>
      <c r="P64" s="5" t="s">
        <v>464</v>
      </c>
      <c r="Q64" s="1" t="s">
        <v>276</v>
      </c>
      <c r="R64" s="1" t="s">
        <v>277</v>
      </c>
      <c r="S64" s="5" t="s">
        <v>464</v>
      </c>
      <c r="T64" s="1" t="s">
        <v>278</v>
      </c>
      <c r="U64" s="1" t="s">
        <v>279</v>
      </c>
      <c r="V64" s="1" t="s">
        <v>368</v>
      </c>
    </row>
    <row r="65" spans="1:22">
      <c r="A65" s="6" t="s">
        <v>33</v>
      </c>
      <c r="B65" s="9" t="s">
        <v>15</v>
      </c>
      <c r="C65" s="9" t="s">
        <v>15</v>
      </c>
      <c r="D65" s="9" t="s">
        <v>15</v>
      </c>
      <c r="E65" s="9" t="s">
        <v>15</v>
      </c>
      <c r="F65" s="9" t="s">
        <v>15</v>
      </c>
      <c r="G65" s="9" t="s">
        <v>15</v>
      </c>
      <c r="H65" s="9" t="s">
        <v>15</v>
      </c>
      <c r="I65" s="9" t="s">
        <v>15</v>
      </c>
      <c r="J65" s="9" t="s">
        <v>15</v>
      </c>
      <c r="K65" s="9" t="s">
        <v>15</v>
      </c>
      <c r="L65" s="9" t="s">
        <v>15</v>
      </c>
      <c r="M65" s="8"/>
      <c r="N65" s="8"/>
      <c r="O65" s="1" t="s">
        <v>418</v>
      </c>
      <c r="P65" s="5" t="s">
        <v>464</v>
      </c>
      <c r="Q65" s="1" t="s">
        <v>280</v>
      </c>
      <c r="R65" s="1" t="s">
        <v>281</v>
      </c>
      <c r="S65" s="5" t="s">
        <v>464</v>
      </c>
      <c r="T65" s="1" t="s">
        <v>282</v>
      </c>
      <c r="U65" s="1" t="s">
        <v>283</v>
      </c>
      <c r="V65" s="1" t="s">
        <v>419</v>
      </c>
    </row>
    <row r="66" spans="1:22">
      <c r="A66" s="6" t="s">
        <v>34</v>
      </c>
      <c r="B66" s="9" t="s">
        <v>15</v>
      </c>
      <c r="C66" s="9" t="s">
        <v>15</v>
      </c>
      <c r="D66" s="9" t="s">
        <v>15</v>
      </c>
      <c r="E66" s="9" t="s">
        <v>15</v>
      </c>
      <c r="F66" s="9" t="s">
        <v>15</v>
      </c>
      <c r="G66" s="9" t="s">
        <v>15</v>
      </c>
      <c r="H66" s="9" t="s">
        <v>15</v>
      </c>
      <c r="I66" s="12" t="s">
        <v>35</v>
      </c>
      <c r="J66" s="12" t="s">
        <v>35</v>
      </c>
      <c r="K66" s="12" t="s">
        <v>35</v>
      </c>
      <c r="L66" s="12" t="s">
        <v>35</v>
      </c>
      <c r="M66" s="8">
        <v>4</v>
      </c>
      <c r="N66" s="8"/>
      <c r="O66" s="1" t="s">
        <v>420</v>
      </c>
      <c r="P66" s="1" t="s">
        <v>421</v>
      </c>
      <c r="Q66" s="1" t="s">
        <v>284</v>
      </c>
      <c r="R66" s="1" t="s">
        <v>285</v>
      </c>
      <c r="S66" s="5" t="s">
        <v>464</v>
      </c>
      <c r="T66" s="1" t="s">
        <v>286</v>
      </c>
      <c r="U66" s="1" t="s">
        <v>287</v>
      </c>
      <c r="V66" s="1" t="s">
        <v>422</v>
      </c>
    </row>
    <row r="67" spans="1:22">
      <c r="A67" s="6" t="s">
        <v>95</v>
      </c>
      <c r="B67" s="9" t="s">
        <v>15</v>
      </c>
      <c r="C67" s="9" t="s">
        <v>15</v>
      </c>
      <c r="D67" s="9" t="s">
        <v>15</v>
      </c>
      <c r="E67" s="7" t="s">
        <v>49</v>
      </c>
      <c r="F67" s="7" t="s">
        <v>49</v>
      </c>
      <c r="G67" s="7" t="s">
        <v>49</v>
      </c>
      <c r="H67" s="7" t="s">
        <v>49</v>
      </c>
      <c r="I67" s="7" t="s">
        <v>49</v>
      </c>
      <c r="J67" s="7" t="s">
        <v>49</v>
      </c>
      <c r="K67" s="7" t="s">
        <v>49</v>
      </c>
      <c r="L67" s="7" t="s">
        <v>49</v>
      </c>
      <c r="M67" s="8"/>
      <c r="N67" s="8"/>
      <c r="O67" s="1" t="s">
        <v>423</v>
      </c>
      <c r="P67" s="1" t="s">
        <v>382</v>
      </c>
      <c r="Q67" s="1" t="s">
        <v>288</v>
      </c>
      <c r="R67" s="1" t="s">
        <v>148</v>
      </c>
      <c r="S67" s="1" t="s">
        <v>148</v>
      </c>
      <c r="T67" s="1" t="s">
        <v>148</v>
      </c>
      <c r="U67" s="1" t="s">
        <v>148</v>
      </c>
      <c r="V67" s="1" t="s">
        <v>148</v>
      </c>
    </row>
    <row r="68" spans="1:22">
      <c r="A68" s="6" t="s">
        <v>146</v>
      </c>
      <c r="B68" s="7" t="s">
        <v>49</v>
      </c>
      <c r="C68" s="7" t="s">
        <v>49</v>
      </c>
      <c r="D68" s="7" t="s">
        <v>49</v>
      </c>
      <c r="E68" s="7" t="s">
        <v>49</v>
      </c>
      <c r="F68" s="7" t="s">
        <v>49</v>
      </c>
      <c r="G68" s="7" t="s">
        <v>49</v>
      </c>
      <c r="H68" s="7" t="s">
        <v>49</v>
      </c>
      <c r="I68" s="7" t="s">
        <v>49</v>
      </c>
      <c r="J68" s="7" t="s">
        <v>49</v>
      </c>
      <c r="K68" s="7" t="s">
        <v>49</v>
      </c>
      <c r="L68" s="7" t="s">
        <v>49</v>
      </c>
      <c r="M68" s="8"/>
      <c r="N68" s="8"/>
      <c r="O68" s="1" t="s">
        <v>148</v>
      </c>
      <c r="P68" s="1" t="s">
        <v>148</v>
      </c>
      <c r="Q68" s="1" t="s">
        <v>148</v>
      </c>
      <c r="R68" s="1" t="s">
        <v>148</v>
      </c>
      <c r="S68" s="1" t="s">
        <v>148</v>
      </c>
      <c r="T68" s="1" t="s">
        <v>148</v>
      </c>
      <c r="U68" s="1" t="s">
        <v>148</v>
      </c>
      <c r="V68" s="1" t="s">
        <v>148</v>
      </c>
    </row>
    <row r="69" spans="1:22">
      <c r="A69" s="6" t="s">
        <v>96</v>
      </c>
      <c r="B69" s="7" t="s">
        <v>49</v>
      </c>
      <c r="C69" s="7" t="s">
        <v>49</v>
      </c>
      <c r="D69" s="9" t="s">
        <v>15</v>
      </c>
      <c r="E69" s="9" t="s">
        <v>15</v>
      </c>
      <c r="F69" s="9" t="s">
        <v>15</v>
      </c>
      <c r="G69" s="9" t="s">
        <v>15</v>
      </c>
      <c r="H69" s="9" t="s">
        <v>15</v>
      </c>
      <c r="I69" s="7" t="s">
        <v>49</v>
      </c>
      <c r="J69" s="7" t="s">
        <v>49</v>
      </c>
      <c r="K69" s="7" t="s">
        <v>49</v>
      </c>
      <c r="L69" s="7" t="s">
        <v>49</v>
      </c>
      <c r="M69" s="8"/>
      <c r="N69" s="8"/>
      <c r="O69" s="1" t="s">
        <v>148</v>
      </c>
      <c r="P69" s="1" t="s">
        <v>148</v>
      </c>
      <c r="Q69" s="1" t="s">
        <v>289</v>
      </c>
      <c r="R69" s="1" t="s">
        <v>290</v>
      </c>
      <c r="S69" s="5" t="s">
        <v>464</v>
      </c>
      <c r="T69" s="1" t="s">
        <v>291</v>
      </c>
      <c r="U69" s="1" t="s">
        <v>292</v>
      </c>
      <c r="V69" s="1" t="s">
        <v>148</v>
      </c>
    </row>
    <row r="70" spans="1:22">
      <c r="A70" s="6" t="s">
        <v>130</v>
      </c>
      <c r="B70" s="7" t="s">
        <v>49</v>
      </c>
      <c r="C70" s="11" t="s">
        <v>131</v>
      </c>
      <c r="D70" s="10" t="s">
        <v>72</v>
      </c>
      <c r="E70" s="11" t="s">
        <v>54</v>
      </c>
      <c r="F70" s="11" t="s">
        <v>132</v>
      </c>
      <c r="G70" s="7" t="s">
        <v>49</v>
      </c>
      <c r="H70" s="10" t="s">
        <v>133</v>
      </c>
      <c r="I70" s="7" t="s">
        <v>49</v>
      </c>
      <c r="J70" s="7" t="s">
        <v>49</v>
      </c>
      <c r="K70" s="7" t="s">
        <v>49</v>
      </c>
      <c r="L70" s="7" t="s">
        <v>49</v>
      </c>
      <c r="M70" s="8"/>
      <c r="N70" s="8"/>
      <c r="O70" s="1" t="s">
        <v>148</v>
      </c>
      <c r="P70" s="1" t="s">
        <v>382</v>
      </c>
      <c r="Q70" s="1" t="s">
        <v>158</v>
      </c>
      <c r="R70" s="1" t="s">
        <v>179</v>
      </c>
      <c r="S70" s="5" t="s">
        <v>464</v>
      </c>
      <c r="T70" s="1" t="s">
        <v>148</v>
      </c>
      <c r="U70" s="1" t="s">
        <v>244</v>
      </c>
      <c r="V70" s="1" t="s">
        <v>148</v>
      </c>
    </row>
    <row r="71" spans="1:22">
      <c r="A71" s="6" t="s">
        <v>36</v>
      </c>
      <c r="B71" s="9" t="s">
        <v>15</v>
      </c>
      <c r="C71" s="9" t="s">
        <v>15</v>
      </c>
      <c r="D71" s="9" t="s">
        <v>15</v>
      </c>
      <c r="E71" s="9" t="s">
        <v>15</v>
      </c>
      <c r="F71" s="9" t="s">
        <v>15</v>
      </c>
      <c r="G71" s="9" t="s">
        <v>15</v>
      </c>
      <c r="H71" s="9" t="s">
        <v>15</v>
      </c>
      <c r="I71" s="9" t="s">
        <v>15</v>
      </c>
      <c r="J71" s="9" t="s">
        <v>15</v>
      </c>
      <c r="K71" s="9" t="s">
        <v>15</v>
      </c>
      <c r="L71" s="9" t="s">
        <v>15</v>
      </c>
      <c r="M71" s="8"/>
      <c r="N71" s="8"/>
      <c r="O71" s="1" t="s">
        <v>424</v>
      </c>
      <c r="P71" s="1" t="s">
        <v>425</v>
      </c>
      <c r="Q71" s="1" t="s">
        <v>293</v>
      </c>
      <c r="R71" s="1" t="s">
        <v>294</v>
      </c>
      <c r="S71" s="5" t="s">
        <v>464</v>
      </c>
      <c r="T71" s="1" t="s">
        <v>295</v>
      </c>
      <c r="U71" s="1" t="s">
        <v>296</v>
      </c>
      <c r="V71" s="1" t="s">
        <v>426</v>
      </c>
    </row>
    <row r="72" spans="1:22">
      <c r="A72" s="6" t="s">
        <v>37</v>
      </c>
      <c r="B72" s="9" t="s">
        <v>15</v>
      </c>
      <c r="C72" s="9" t="s">
        <v>15</v>
      </c>
      <c r="D72" s="9" t="s">
        <v>15</v>
      </c>
      <c r="E72" s="9" t="s">
        <v>15</v>
      </c>
      <c r="F72" s="9" t="s">
        <v>15</v>
      </c>
      <c r="G72" s="9" t="s">
        <v>15</v>
      </c>
      <c r="H72" s="9" t="s">
        <v>15</v>
      </c>
      <c r="I72" s="9" t="s">
        <v>15</v>
      </c>
      <c r="J72" s="9" t="s">
        <v>15</v>
      </c>
      <c r="K72" s="9" t="s">
        <v>15</v>
      </c>
      <c r="L72" s="9" t="s">
        <v>15</v>
      </c>
      <c r="M72" s="8"/>
      <c r="N72" s="8"/>
      <c r="O72" s="5" t="s">
        <v>464</v>
      </c>
      <c r="P72" s="1" t="s">
        <v>427</v>
      </c>
      <c r="Q72" s="1" t="s">
        <v>297</v>
      </c>
      <c r="R72" s="1" t="s">
        <v>298</v>
      </c>
      <c r="S72" s="5" t="s">
        <v>464</v>
      </c>
      <c r="T72" s="1" t="s">
        <v>299</v>
      </c>
      <c r="U72" s="1" t="s">
        <v>300</v>
      </c>
      <c r="V72" s="1" t="s">
        <v>428</v>
      </c>
    </row>
    <row r="73" spans="1:22">
      <c r="A73" s="6" t="s">
        <v>38</v>
      </c>
      <c r="B73" s="9" t="s">
        <v>15</v>
      </c>
      <c r="C73" s="9" t="s">
        <v>15</v>
      </c>
      <c r="D73" s="9" t="s">
        <v>15</v>
      </c>
      <c r="E73" s="9" t="s">
        <v>15</v>
      </c>
      <c r="F73" s="9" t="s">
        <v>15</v>
      </c>
      <c r="G73" s="9" t="s">
        <v>15</v>
      </c>
      <c r="H73" s="9" t="s">
        <v>15</v>
      </c>
      <c r="I73" s="9" t="s">
        <v>15</v>
      </c>
      <c r="J73" s="9" t="s">
        <v>15</v>
      </c>
      <c r="K73" s="9" t="s">
        <v>15</v>
      </c>
      <c r="L73" s="9" t="s">
        <v>15</v>
      </c>
      <c r="M73" s="8"/>
      <c r="N73" s="8"/>
      <c r="O73" s="1" t="s">
        <v>429</v>
      </c>
      <c r="P73" s="5" t="s">
        <v>464</v>
      </c>
      <c r="Q73" s="1" t="s">
        <v>301</v>
      </c>
      <c r="R73" s="1" t="s">
        <v>302</v>
      </c>
      <c r="S73" s="5" t="s">
        <v>464</v>
      </c>
      <c r="T73" s="1" t="s">
        <v>303</v>
      </c>
      <c r="U73" s="1" t="s">
        <v>304</v>
      </c>
      <c r="V73" s="1" t="s">
        <v>430</v>
      </c>
    </row>
    <row r="74" spans="1:22">
      <c r="A74" s="6" t="s">
        <v>97</v>
      </c>
      <c r="B74" s="9" t="s">
        <v>15</v>
      </c>
      <c r="C74" s="9" t="s">
        <v>15</v>
      </c>
      <c r="D74" s="9" t="s">
        <v>15</v>
      </c>
      <c r="E74" s="7" t="s">
        <v>49</v>
      </c>
      <c r="F74" s="7" t="s">
        <v>49</v>
      </c>
      <c r="G74" s="7" t="s">
        <v>49</v>
      </c>
      <c r="H74" s="7" t="s">
        <v>49</v>
      </c>
      <c r="I74" s="9" t="s">
        <v>15</v>
      </c>
      <c r="J74" s="9" t="s">
        <v>15</v>
      </c>
      <c r="K74" s="9" t="s">
        <v>15</v>
      </c>
      <c r="L74" s="9" t="s">
        <v>15</v>
      </c>
      <c r="M74" s="8"/>
      <c r="N74" s="8"/>
      <c r="O74" s="1" t="s">
        <v>431</v>
      </c>
      <c r="P74" s="5" t="s">
        <v>464</v>
      </c>
      <c r="Q74" s="1" t="s">
        <v>305</v>
      </c>
      <c r="R74" s="1" t="s">
        <v>148</v>
      </c>
      <c r="S74" s="1" t="s">
        <v>148</v>
      </c>
      <c r="T74" s="1" t="s">
        <v>148</v>
      </c>
      <c r="U74" s="1" t="s">
        <v>148</v>
      </c>
      <c r="V74" s="1" t="s">
        <v>432</v>
      </c>
    </row>
    <row r="75" spans="1:22">
      <c r="A75" s="6" t="s">
        <v>134</v>
      </c>
      <c r="B75" s="10" t="s">
        <v>72</v>
      </c>
      <c r="C75" s="10" t="s">
        <v>72</v>
      </c>
      <c r="D75" s="10" t="s">
        <v>72</v>
      </c>
      <c r="E75" s="7" t="s">
        <v>49</v>
      </c>
      <c r="F75" s="7" t="s">
        <v>49</v>
      </c>
      <c r="G75" s="7" t="s">
        <v>49</v>
      </c>
      <c r="H75" s="10" t="s">
        <v>58</v>
      </c>
      <c r="I75" s="10" t="s">
        <v>133</v>
      </c>
      <c r="J75" s="10" t="s">
        <v>133</v>
      </c>
      <c r="K75" s="10" t="s">
        <v>133</v>
      </c>
      <c r="L75" s="10" t="s">
        <v>133</v>
      </c>
      <c r="M75" s="8"/>
      <c r="N75" s="8"/>
      <c r="O75" s="1" t="s">
        <v>433</v>
      </c>
      <c r="P75" s="5" t="s">
        <v>464</v>
      </c>
      <c r="Q75" s="1" t="s">
        <v>158</v>
      </c>
      <c r="R75" s="1" t="s">
        <v>148</v>
      </c>
      <c r="S75" s="1" t="s">
        <v>148</v>
      </c>
      <c r="T75" s="1" t="s">
        <v>148</v>
      </c>
      <c r="U75" s="1" t="s">
        <v>238</v>
      </c>
      <c r="V75" s="1" t="s">
        <v>434</v>
      </c>
    </row>
    <row r="76" spans="1:22">
      <c r="A76" s="6" t="s">
        <v>39</v>
      </c>
      <c r="B76" s="9" t="s">
        <v>15</v>
      </c>
      <c r="C76" s="9" t="s">
        <v>15</v>
      </c>
      <c r="D76" s="9" t="s">
        <v>15</v>
      </c>
      <c r="E76" s="9" t="s">
        <v>15</v>
      </c>
      <c r="F76" s="9" t="s">
        <v>15</v>
      </c>
      <c r="G76" s="9" t="s">
        <v>15</v>
      </c>
      <c r="H76" s="9" t="s">
        <v>15</v>
      </c>
      <c r="I76" s="9" t="s">
        <v>15</v>
      </c>
      <c r="J76" s="9" t="s">
        <v>15</v>
      </c>
      <c r="K76" s="9" t="s">
        <v>15</v>
      </c>
      <c r="L76" s="9" t="s">
        <v>15</v>
      </c>
      <c r="M76" s="8"/>
      <c r="N76" s="8"/>
      <c r="O76" s="1" t="s">
        <v>435</v>
      </c>
      <c r="P76" s="1" t="s">
        <v>436</v>
      </c>
      <c r="Q76" s="1" t="s">
        <v>306</v>
      </c>
      <c r="R76" s="1" t="s">
        <v>307</v>
      </c>
      <c r="S76" s="5" t="s">
        <v>464</v>
      </c>
      <c r="T76" s="1" t="s">
        <v>308</v>
      </c>
      <c r="U76" s="1" t="s">
        <v>309</v>
      </c>
      <c r="V76" s="1" t="s">
        <v>437</v>
      </c>
    </row>
    <row r="77" spans="1:22">
      <c r="A77" s="6" t="s">
        <v>40</v>
      </c>
      <c r="B77" s="9" t="s">
        <v>15</v>
      </c>
      <c r="C77" s="9" t="s">
        <v>15</v>
      </c>
      <c r="D77" s="9" t="s">
        <v>15</v>
      </c>
      <c r="E77" s="9" t="s">
        <v>15</v>
      </c>
      <c r="F77" s="9" t="s">
        <v>15</v>
      </c>
      <c r="G77" s="9" t="s">
        <v>15</v>
      </c>
      <c r="H77" s="9" t="s">
        <v>15</v>
      </c>
      <c r="I77" s="9" t="s">
        <v>15</v>
      </c>
      <c r="J77" s="9" t="s">
        <v>15</v>
      </c>
      <c r="K77" s="9" t="s">
        <v>15</v>
      </c>
      <c r="L77" s="9" t="s">
        <v>15</v>
      </c>
      <c r="M77" s="8"/>
      <c r="N77" s="8"/>
      <c r="O77" s="1" t="s">
        <v>438</v>
      </c>
      <c r="P77" s="1" t="s">
        <v>439</v>
      </c>
      <c r="Q77" s="1" t="s">
        <v>310</v>
      </c>
      <c r="R77" s="5" t="s">
        <v>464</v>
      </c>
      <c r="S77" s="5" t="s">
        <v>464</v>
      </c>
      <c r="T77" s="1" t="s">
        <v>311</v>
      </c>
      <c r="U77" s="1" t="s">
        <v>312</v>
      </c>
      <c r="V77" s="1" t="s">
        <v>440</v>
      </c>
    </row>
    <row r="78" spans="1:22">
      <c r="A78" s="6" t="s">
        <v>98</v>
      </c>
      <c r="B78" s="9" t="s">
        <v>15</v>
      </c>
      <c r="C78" s="9" t="s">
        <v>15</v>
      </c>
      <c r="D78" s="9" t="s">
        <v>15</v>
      </c>
      <c r="E78" s="9" t="s">
        <v>15</v>
      </c>
      <c r="F78" s="9" t="s">
        <v>15</v>
      </c>
      <c r="G78" s="9" t="s">
        <v>15</v>
      </c>
      <c r="H78" s="9" t="s">
        <v>15</v>
      </c>
      <c r="I78" s="10" t="s">
        <v>99</v>
      </c>
      <c r="J78" s="10" t="s">
        <v>99</v>
      </c>
      <c r="K78" s="10" t="s">
        <v>99</v>
      </c>
      <c r="L78" s="10" t="s">
        <v>99</v>
      </c>
      <c r="M78" s="8"/>
      <c r="N78" s="8"/>
      <c r="O78" s="1" t="s">
        <v>441</v>
      </c>
      <c r="P78" s="5" t="s">
        <v>464</v>
      </c>
      <c r="Q78" s="1" t="s">
        <v>313</v>
      </c>
      <c r="R78" s="1" t="s">
        <v>314</v>
      </c>
      <c r="S78" s="5" t="s">
        <v>464</v>
      </c>
      <c r="T78" s="1" t="s">
        <v>315</v>
      </c>
      <c r="U78" s="1" t="s">
        <v>316</v>
      </c>
      <c r="V78" s="1" t="s">
        <v>442</v>
      </c>
    </row>
    <row r="79" spans="1:22">
      <c r="A79" s="6" t="s">
        <v>41</v>
      </c>
      <c r="B79" s="9" t="s">
        <v>15</v>
      </c>
      <c r="C79" s="9" t="s">
        <v>15</v>
      </c>
      <c r="D79" s="9" t="s">
        <v>15</v>
      </c>
      <c r="E79" s="9" t="s">
        <v>15</v>
      </c>
      <c r="F79" s="9" t="s">
        <v>15</v>
      </c>
      <c r="G79" s="9" t="s">
        <v>15</v>
      </c>
      <c r="H79" s="9" t="s">
        <v>15</v>
      </c>
      <c r="I79" s="9" t="s">
        <v>15</v>
      </c>
      <c r="J79" s="9" t="s">
        <v>15</v>
      </c>
      <c r="K79" s="9" t="s">
        <v>15</v>
      </c>
      <c r="L79" s="9" t="s">
        <v>15</v>
      </c>
      <c r="M79" s="8"/>
      <c r="N79" s="8"/>
      <c r="O79" s="1" t="s">
        <v>443</v>
      </c>
      <c r="P79" s="5" t="s">
        <v>464</v>
      </c>
      <c r="Q79" s="1" t="s">
        <v>317</v>
      </c>
      <c r="R79" s="1" t="s">
        <v>318</v>
      </c>
      <c r="S79" s="5" t="s">
        <v>464</v>
      </c>
      <c r="T79" s="1" t="s">
        <v>319</v>
      </c>
      <c r="U79" s="1" t="s">
        <v>320</v>
      </c>
      <c r="V79" s="1" t="s">
        <v>444</v>
      </c>
    </row>
    <row r="80" spans="1:22">
      <c r="A80" s="6" t="s">
        <v>100</v>
      </c>
      <c r="B80" s="11" t="s">
        <v>101</v>
      </c>
      <c r="C80" s="11" t="s">
        <v>101</v>
      </c>
      <c r="D80" s="11" t="s">
        <v>102</v>
      </c>
      <c r="E80" s="7" t="s">
        <v>49</v>
      </c>
      <c r="F80" s="9" t="s">
        <v>15</v>
      </c>
      <c r="G80" s="9" t="s">
        <v>15</v>
      </c>
      <c r="H80" s="9" t="s">
        <v>15</v>
      </c>
      <c r="I80" s="11" t="s">
        <v>103</v>
      </c>
      <c r="J80" s="11" t="s">
        <v>103</v>
      </c>
      <c r="K80" s="10" t="s">
        <v>104</v>
      </c>
      <c r="L80" s="10" t="s">
        <v>104</v>
      </c>
      <c r="M80" s="8"/>
      <c r="N80" s="8"/>
      <c r="O80" s="1" t="s">
        <v>367</v>
      </c>
      <c r="P80" s="1" t="s">
        <v>382</v>
      </c>
      <c r="Q80" s="1" t="s">
        <v>158</v>
      </c>
      <c r="R80" s="1" t="s">
        <v>148</v>
      </c>
      <c r="S80" s="5" t="s">
        <v>464</v>
      </c>
      <c r="T80" s="5" t="s">
        <v>464</v>
      </c>
      <c r="U80" s="1" t="s">
        <v>321</v>
      </c>
      <c r="V80" s="1" t="s">
        <v>366</v>
      </c>
    </row>
    <row r="81" spans="1:22">
      <c r="A81" s="6" t="s">
        <v>140</v>
      </c>
      <c r="B81" s="11" t="s">
        <v>67</v>
      </c>
      <c r="C81" s="11" t="s">
        <v>67</v>
      </c>
      <c r="D81" s="11" t="s">
        <v>102</v>
      </c>
      <c r="E81" s="7" t="s">
        <v>49</v>
      </c>
      <c r="F81" s="7" t="s">
        <v>49</v>
      </c>
      <c r="G81" s="7" t="s">
        <v>49</v>
      </c>
      <c r="H81" s="7" t="s">
        <v>49</v>
      </c>
      <c r="I81" s="7" t="s">
        <v>49</v>
      </c>
      <c r="J81" s="7" t="s">
        <v>49</v>
      </c>
      <c r="K81" s="7" t="s">
        <v>49</v>
      </c>
      <c r="L81" s="7" t="s">
        <v>49</v>
      </c>
      <c r="M81" s="8"/>
      <c r="N81" s="8"/>
      <c r="O81" s="1" t="s">
        <v>445</v>
      </c>
      <c r="P81" s="5" t="s">
        <v>464</v>
      </c>
      <c r="Q81" s="1" t="s">
        <v>158</v>
      </c>
      <c r="R81" s="1" t="s">
        <v>148</v>
      </c>
      <c r="S81" s="1" t="s">
        <v>148</v>
      </c>
      <c r="T81" s="1" t="s">
        <v>148</v>
      </c>
      <c r="U81" s="1" t="s">
        <v>148</v>
      </c>
      <c r="V81" s="1" t="s">
        <v>148</v>
      </c>
    </row>
    <row r="82" spans="1:22">
      <c r="A82" s="6" t="s">
        <v>42</v>
      </c>
      <c r="B82" s="9" t="s">
        <v>15</v>
      </c>
      <c r="C82" s="9" t="s">
        <v>15</v>
      </c>
      <c r="D82" s="9" t="s">
        <v>15</v>
      </c>
      <c r="E82" s="9" t="s">
        <v>15</v>
      </c>
      <c r="F82" s="9" t="s">
        <v>15</v>
      </c>
      <c r="G82" s="9" t="s">
        <v>15</v>
      </c>
      <c r="H82" s="9" t="s">
        <v>15</v>
      </c>
      <c r="I82" s="9" t="s">
        <v>15</v>
      </c>
      <c r="J82" s="9" t="s">
        <v>15</v>
      </c>
      <c r="K82" s="9" t="s">
        <v>15</v>
      </c>
      <c r="L82" s="9" t="s">
        <v>15</v>
      </c>
      <c r="M82" s="8"/>
      <c r="N82" s="8"/>
      <c r="O82" s="1" t="s">
        <v>446</v>
      </c>
      <c r="P82" s="1" t="s">
        <v>447</v>
      </c>
      <c r="Q82" s="1" t="s">
        <v>322</v>
      </c>
      <c r="R82" s="1" t="s">
        <v>323</v>
      </c>
      <c r="S82" s="5" t="s">
        <v>464</v>
      </c>
      <c r="T82" s="1" t="s">
        <v>324</v>
      </c>
      <c r="U82" s="1" t="s">
        <v>325</v>
      </c>
      <c r="V82" s="1" t="s">
        <v>448</v>
      </c>
    </row>
    <row r="83" spans="1:22">
      <c r="A83" s="6" t="s">
        <v>43</v>
      </c>
      <c r="B83" s="9" t="s">
        <v>15</v>
      </c>
      <c r="C83" s="9" t="s">
        <v>15</v>
      </c>
      <c r="D83" s="9" t="s">
        <v>15</v>
      </c>
      <c r="E83" s="9" t="s">
        <v>15</v>
      </c>
      <c r="F83" s="9" t="s">
        <v>15</v>
      </c>
      <c r="G83" s="9" t="s">
        <v>15</v>
      </c>
      <c r="H83" s="9" t="s">
        <v>15</v>
      </c>
      <c r="I83" s="9" t="s">
        <v>15</v>
      </c>
      <c r="J83" s="9" t="s">
        <v>15</v>
      </c>
      <c r="K83" s="9" t="s">
        <v>15</v>
      </c>
      <c r="L83" s="9" t="s">
        <v>15</v>
      </c>
      <c r="M83" s="8"/>
      <c r="N83" s="8"/>
      <c r="O83" s="1" t="s">
        <v>449</v>
      </c>
      <c r="P83" s="1" t="s">
        <v>450</v>
      </c>
      <c r="Q83" s="1" t="s">
        <v>326</v>
      </c>
      <c r="R83" s="1" t="s">
        <v>327</v>
      </c>
      <c r="S83" s="5" t="s">
        <v>464</v>
      </c>
      <c r="T83" s="5" t="s">
        <v>464</v>
      </c>
      <c r="U83" s="1" t="s">
        <v>328</v>
      </c>
      <c r="V83" s="1" t="s">
        <v>451</v>
      </c>
    </row>
    <row r="84" spans="1:22">
      <c r="A84" s="6" t="s">
        <v>44</v>
      </c>
      <c r="B84" s="9" t="s">
        <v>15</v>
      </c>
      <c r="C84" s="9" t="s">
        <v>15</v>
      </c>
      <c r="D84" s="9" t="s">
        <v>15</v>
      </c>
      <c r="E84" s="9" t="s">
        <v>15</v>
      </c>
      <c r="F84" s="9" t="s">
        <v>15</v>
      </c>
      <c r="G84" s="9" t="s">
        <v>15</v>
      </c>
      <c r="H84" s="9" t="s">
        <v>15</v>
      </c>
      <c r="I84" s="9" t="s">
        <v>15</v>
      </c>
      <c r="J84" s="9" t="s">
        <v>15</v>
      </c>
      <c r="K84" s="9" t="s">
        <v>15</v>
      </c>
      <c r="L84" s="9" t="s">
        <v>15</v>
      </c>
      <c r="M84" s="8"/>
      <c r="N84" s="8"/>
      <c r="O84" s="1" t="s">
        <v>452</v>
      </c>
      <c r="P84" s="1" t="s">
        <v>464</v>
      </c>
      <c r="Q84" s="1" t="s">
        <v>329</v>
      </c>
      <c r="R84" s="1" t="s">
        <v>330</v>
      </c>
      <c r="S84" s="5" t="s">
        <v>464</v>
      </c>
      <c r="T84" s="1" t="s">
        <v>331</v>
      </c>
      <c r="U84" s="1" t="s">
        <v>332</v>
      </c>
      <c r="V84" s="1" t="s">
        <v>453</v>
      </c>
    </row>
    <row r="85" spans="1:22">
      <c r="A85" s="6" t="s">
        <v>45</v>
      </c>
      <c r="B85" s="9" t="s">
        <v>15</v>
      </c>
      <c r="C85" s="9" t="s">
        <v>15</v>
      </c>
      <c r="D85" s="9" t="s">
        <v>15</v>
      </c>
      <c r="E85" s="9" t="s">
        <v>15</v>
      </c>
      <c r="F85" s="9" t="s">
        <v>15</v>
      </c>
      <c r="G85" s="9" t="s">
        <v>15</v>
      </c>
      <c r="H85" s="9" t="s">
        <v>15</v>
      </c>
      <c r="I85" s="12" t="s">
        <v>46</v>
      </c>
      <c r="J85" s="12" t="s">
        <v>46</v>
      </c>
      <c r="K85" s="12" t="s">
        <v>46</v>
      </c>
      <c r="L85" s="12" t="s">
        <v>46</v>
      </c>
      <c r="M85" s="8">
        <v>5</v>
      </c>
      <c r="N85" s="8"/>
      <c r="O85" s="1" t="s">
        <v>454</v>
      </c>
      <c r="P85" s="1" t="s">
        <v>455</v>
      </c>
      <c r="Q85" s="1" t="s">
        <v>333</v>
      </c>
      <c r="R85" s="1" t="s">
        <v>334</v>
      </c>
      <c r="S85" s="5" t="s">
        <v>464</v>
      </c>
      <c r="T85" s="1" t="s">
        <v>335</v>
      </c>
      <c r="U85" s="1" t="s">
        <v>336</v>
      </c>
      <c r="V85" s="1" t="s">
        <v>456</v>
      </c>
    </row>
    <row r="86" spans="1:22">
      <c r="A86" s="6" t="s">
        <v>141</v>
      </c>
      <c r="B86" s="7" t="s">
        <v>49</v>
      </c>
      <c r="C86" s="7" t="s">
        <v>49</v>
      </c>
      <c r="D86" s="11" t="s">
        <v>113</v>
      </c>
      <c r="E86" s="7" t="s">
        <v>49</v>
      </c>
      <c r="F86" s="7" t="s">
        <v>49</v>
      </c>
      <c r="G86" s="7" t="s">
        <v>49</v>
      </c>
      <c r="H86" s="7" t="s">
        <v>49</v>
      </c>
      <c r="I86" s="7" t="s">
        <v>49</v>
      </c>
      <c r="J86" s="7" t="s">
        <v>49</v>
      </c>
      <c r="K86" s="7" t="s">
        <v>49</v>
      </c>
      <c r="L86" s="7" t="s">
        <v>49</v>
      </c>
      <c r="M86" s="8"/>
      <c r="N86" s="8"/>
      <c r="O86" s="1" t="s">
        <v>148</v>
      </c>
      <c r="P86" s="1" t="s">
        <v>148</v>
      </c>
      <c r="Q86" s="1" t="s">
        <v>158</v>
      </c>
      <c r="R86" s="1" t="s">
        <v>148</v>
      </c>
      <c r="S86" s="1" t="s">
        <v>148</v>
      </c>
      <c r="T86" s="1" t="s">
        <v>148</v>
      </c>
      <c r="U86" s="1" t="s">
        <v>148</v>
      </c>
      <c r="V86" s="1" t="s">
        <v>148</v>
      </c>
    </row>
    <row r="87" spans="1:22">
      <c r="A87" s="6" t="s">
        <v>47</v>
      </c>
      <c r="B87" s="9" t="s">
        <v>15</v>
      </c>
      <c r="C87" s="9" t="s">
        <v>15</v>
      </c>
      <c r="D87" s="9" t="s">
        <v>15</v>
      </c>
      <c r="E87" s="9" t="s">
        <v>15</v>
      </c>
      <c r="F87" s="9" t="s">
        <v>15</v>
      </c>
      <c r="G87" s="9" t="s">
        <v>15</v>
      </c>
      <c r="H87" s="9" t="s">
        <v>15</v>
      </c>
      <c r="I87" s="9" t="s">
        <v>15</v>
      </c>
      <c r="J87" s="9" t="s">
        <v>15</v>
      </c>
      <c r="K87" s="9" t="s">
        <v>15</v>
      </c>
      <c r="L87" s="9" t="s">
        <v>15</v>
      </c>
      <c r="M87" s="8"/>
      <c r="N87" s="8"/>
      <c r="O87" s="1" t="s">
        <v>457</v>
      </c>
      <c r="P87" s="5" t="s">
        <v>464</v>
      </c>
      <c r="Q87" s="1" t="s">
        <v>337</v>
      </c>
      <c r="R87" s="1" t="s">
        <v>338</v>
      </c>
      <c r="S87" s="5" t="s">
        <v>464</v>
      </c>
      <c r="T87" s="1" t="s">
        <v>339</v>
      </c>
      <c r="U87" s="1" t="s">
        <v>340</v>
      </c>
      <c r="V87" s="1" t="s">
        <v>458</v>
      </c>
    </row>
  </sheetData>
  <sortState xmlns:xlrd2="http://schemas.microsoft.com/office/spreadsheetml/2017/richdata2" ref="A10:M87">
    <sortCondition ref="A10:A87"/>
  </sortState>
  <mergeCells count="2">
    <mergeCell ref="A8:L8"/>
    <mergeCell ref="A1:L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Supp. Table 4 WGS samples</vt:lpstr>
      <vt:lpstr>Suppl. Table 5 PAML results</vt:lpstr>
      <vt:lpstr>Suppl. Table 6 mtDNA samples</vt:lpstr>
      <vt:lpstr>Suppl. Table 7 W annotations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Sorenson, Michael D</dc:creator>
  <cp:lastModifiedBy>Sorenson, Michael</cp:lastModifiedBy>
  <dcterms:created xsi:type="dcterms:W3CDTF">2025-04-13T14:49:50Z</dcterms:created>
  <dcterms:modified xsi:type="dcterms:W3CDTF">2025-08-08T19:59:35Z</dcterms:modified>
</cp:coreProperties>
</file>