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shgadolj\Box\Tian Lab Data\Jacob\2024-2025 MPFI\2025-5 dLight3 paper\"/>
    </mc:Choice>
  </mc:AlternateContent>
  <xr:revisionPtr revIDLastSave="0" documentId="8_{92C49802-C86F-4B1D-A92A-B5E41D4263D4}" xr6:coauthVersionLast="47" xr6:coauthVersionMax="47" xr10:uidLastSave="{00000000-0000-0000-0000-000000000000}"/>
  <bookViews>
    <workbookView xWindow="-103" yWindow="-103" windowWidth="20777" windowHeight="13200" xr2:uid="{62909C70-DCB1-42AC-B129-887FDE49D73C}"/>
  </bookViews>
  <sheets>
    <sheet name="Table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2" i="1" l="1"/>
  <c r="J20" i="1"/>
  <c r="K4" i="1"/>
</calcChain>
</file>

<file path=xl/sharedStrings.xml><?xml version="1.0" encoding="utf-8"?>
<sst xmlns="http://schemas.openxmlformats.org/spreadsheetml/2006/main" count="144" uniqueCount="84">
  <si>
    <t>Sensor</t>
  </si>
  <si>
    <t>Method</t>
  </si>
  <si>
    <t>dLight1.3b</t>
  </si>
  <si>
    <t>dLight3.6</t>
  </si>
  <si>
    <t>dLight3.8</t>
  </si>
  <si>
    <t>Expression</t>
  </si>
  <si>
    <t>DAT terminals</t>
  </si>
  <si>
    <t>D1 Cells</t>
  </si>
  <si>
    <r>
      <t>On Kinetic</t>
    </r>
    <r>
      <rPr>
        <sz val="11"/>
        <color theme="1"/>
        <rFont val="Symbol"/>
        <family val="1"/>
        <charset val="2"/>
      </rPr>
      <t xml:space="preserve"> t</t>
    </r>
    <r>
      <rPr>
        <sz val="11"/>
        <color theme="1"/>
        <rFont val="Calibri"/>
        <family val="2"/>
        <scheme val="minor"/>
      </rPr>
      <t xml:space="preserve">1/2 Rise Time </t>
    </r>
  </si>
  <si>
    <r>
      <t>Off Kinetic</t>
    </r>
    <r>
      <rPr>
        <sz val="11"/>
        <color theme="1"/>
        <rFont val="Symbol"/>
        <family val="1"/>
        <charset val="2"/>
      </rPr>
      <t xml:space="preserve"> t</t>
    </r>
    <r>
      <rPr>
        <sz val="11"/>
        <color theme="1"/>
        <rFont val="Calibri"/>
        <family val="2"/>
        <scheme val="minor"/>
      </rPr>
      <t xml:space="preserve">1/2 Decay Time </t>
    </r>
  </si>
  <si>
    <t>DLS</t>
  </si>
  <si>
    <t>PFC</t>
  </si>
  <si>
    <t>≤30 ms</t>
  </si>
  <si>
    <t xml:space="preserve"> </t>
  </si>
  <si>
    <t>2P</t>
  </si>
  <si>
    <t>HPC</t>
  </si>
  <si>
    <t>Brain Region</t>
  </si>
  <si>
    <r>
      <t xml:space="preserve">640 </t>
    </r>
    <r>
      <rPr>
        <sz val="11"/>
        <color theme="1"/>
        <rFont val="Calibri"/>
        <family val="2"/>
      </rPr>
      <t>± 149</t>
    </r>
    <r>
      <rPr>
        <sz val="11"/>
        <color theme="1"/>
        <rFont val="Calibri"/>
        <family val="2"/>
        <scheme val="minor"/>
      </rPr>
      <t xml:space="preserve"> ms</t>
    </r>
  </si>
  <si>
    <t>425 ± 89 ms</t>
  </si>
  <si>
    <t>232 ± 19 ms</t>
  </si>
  <si>
    <t>291 ± 30 ms</t>
  </si>
  <si>
    <t>178 ± 12 ms</t>
  </si>
  <si>
    <t>2065 ± 341 ms</t>
  </si>
  <si>
    <t>289 ± 14 ms</t>
  </si>
  <si>
    <t>312 ± 15 ms</t>
  </si>
  <si>
    <t>975 ± 171 ms</t>
  </si>
  <si>
    <t>4955 ± 2306ms</t>
  </si>
  <si>
    <t>3174 ± 323 ms</t>
  </si>
  <si>
    <t>378 ± 25 ms</t>
  </si>
  <si>
    <t>DLS : Dorsolateral striatum, PFC: Prefrontal Cortex, HPC : Hippocampus</t>
  </si>
  <si>
    <t xml:space="preserve">  </t>
  </si>
  <si>
    <t>Stimulus</t>
  </si>
  <si>
    <t>p1P</t>
  </si>
  <si>
    <t>20P</t>
  </si>
  <si>
    <r>
      <t xml:space="preserve">1.2 </t>
    </r>
    <r>
      <rPr>
        <sz val="11"/>
        <color theme="1"/>
        <rFont val="Calibri"/>
        <family val="2"/>
      </rPr>
      <t>± 0.2</t>
    </r>
    <r>
      <rPr>
        <sz val="11"/>
        <color theme="1"/>
        <rFont val="Calibri"/>
        <family val="2"/>
        <scheme val="minor"/>
      </rPr>
      <t>%</t>
    </r>
  </si>
  <si>
    <r>
      <t xml:space="preserve">16.8 </t>
    </r>
    <r>
      <rPr>
        <sz val="11"/>
        <color theme="1"/>
        <rFont val="Calibri"/>
        <family val="2"/>
      </rPr>
      <t>± 3.4</t>
    </r>
    <r>
      <rPr>
        <sz val="11"/>
        <color theme="1"/>
        <rFont val="Calibri"/>
        <family val="2"/>
        <scheme val="minor"/>
      </rPr>
      <t>%</t>
    </r>
  </si>
  <si>
    <t>23.6 ± 4.0%</t>
  </si>
  <si>
    <r>
      <t xml:space="preserve">2.8 </t>
    </r>
    <r>
      <rPr>
        <sz val="11"/>
        <color theme="1"/>
        <rFont val="Calibri"/>
        <family val="2"/>
      </rPr>
      <t>± 0.2</t>
    </r>
    <r>
      <rPr>
        <sz val="11"/>
        <color theme="1"/>
        <rFont val="Calibri"/>
        <family val="2"/>
        <scheme val="minor"/>
      </rPr>
      <t>%</t>
    </r>
  </si>
  <si>
    <t>5.7 ± 1.2%</t>
  </si>
  <si>
    <t>4.3 ± 0.8%</t>
  </si>
  <si>
    <r>
      <t xml:space="preserve">1.0 </t>
    </r>
    <r>
      <rPr>
        <sz val="11"/>
        <color theme="1"/>
        <rFont val="Calibri"/>
        <family val="2"/>
      </rPr>
      <t>± 0.1</t>
    </r>
    <r>
      <rPr>
        <sz val="11"/>
        <color theme="1"/>
        <rFont val="Calibri"/>
        <family val="2"/>
        <scheme val="minor"/>
      </rPr>
      <t>%</t>
    </r>
  </si>
  <si>
    <r>
      <t xml:space="preserve">2.5 </t>
    </r>
    <r>
      <rPr>
        <sz val="11"/>
        <color theme="1"/>
        <rFont val="Calibri"/>
        <family val="2"/>
      </rPr>
      <t>± 0.3</t>
    </r>
    <r>
      <rPr>
        <sz val="11"/>
        <color theme="1"/>
        <rFont val="Calibri"/>
        <family val="2"/>
        <scheme val="minor"/>
      </rPr>
      <t>%</t>
    </r>
  </si>
  <si>
    <t>5.5 ± 1.3%</t>
  </si>
  <si>
    <t>3.8 ± 0.7%</t>
  </si>
  <si>
    <t>566.1 ± 103.2%</t>
  </si>
  <si>
    <t>89.5 ± 17.5%</t>
  </si>
  <si>
    <t>36.9  ± 7.7%</t>
  </si>
  <si>
    <t>26.2 ± 3.5%</t>
  </si>
  <si>
    <t>147.9 ± 49.5%</t>
  </si>
  <si>
    <t>58.3  ± 9.6%</t>
  </si>
  <si>
    <t>363.2  ± 47.4%</t>
  </si>
  <si>
    <t>19.3 ± 5.6%</t>
  </si>
  <si>
    <t>13.8 ± 5.8%</t>
  </si>
  <si>
    <t>7.75 ± 2.8%</t>
  </si>
  <si>
    <t>8.3  ± 1.9%</t>
  </si>
  <si>
    <t>4.0  ± 0.8%</t>
  </si>
  <si>
    <t>24.1  ± 5.1%</t>
  </si>
  <si>
    <t>184.8 ± 32.8%</t>
  </si>
  <si>
    <t>10.7 ± 2.1%</t>
  </si>
  <si>
    <t>4.0 ± 0.6%</t>
  </si>
  <si>
    <t>137.8 ± 52.7%</t>
  </si>
  <si>
    <t>448.5 ± 111.0%</t>
  </si>
  <si>
    <t>1P</t>
  </si>
  <si>
    <r>
      <t xml:space="preserve">6.4 </t>
    </r>
    <r>
      <rPr>
        <sz val="11"/>
        <color theme="1"/>
        <rFont val="Calibri"/>
        <family val="2"/>
      </rPr>
      <t>± 1.2</t>
    </r>
    <r>
      <rPr>
        <sz val="11"/>
        <color theme="1"/>
        <rFont val="Calibri"/>
        <family val="2"/>
        <scheme val="minor"/>
      </rPr>
      <t>%</t>
    </r>
  </si>
  <si>
    <t>WT (PhPeB)</t>
  </si>
  <si>
    <t>WT (B10)</t>
  </si>
  <si>
    <r>
      <t xml:space="preserve">10.4 </t>
    </r>
    <r>
      <rPr>
        <sz val="11"/>
        <color theme="1"/>
        <rFont val="Calibri"/>
        <family val="2"/>
      </rPr>
      <t>± 2.0</t>
    </r>
    <r>
      <rPr>
        <sz val="11"/>
        <color theme="1"/>
        <rFont val="Calibri"/>
        <family val="2"/>
        <scheme val="minor"/>
      </rPr>
      <t>%</t>
    </r>
  </si>
  <si>
    <t>MPD+20P</t>
  </si>
  <si>
    <t>14.4 ± 2.7%</t>
  </si>
  <si>
    <r>
      <t xml:space="preserve">18.2 </t>
    </r>
    <r>
      <rPr>
        <sz val="11"/>
        <color theme="1"/>
        <rFont val="Calibri"/>
        <family val="2"/>
      </rPr>
      <t>± 2.7</t>
    </r>
    <r>
      <rPr>
        <sz val="11"/>
        <color theme="1"/>
        <rFont val="Calibri"/>
        <family val="2"/>
        <scheme val="minor"/>
      </rPr>
      <t>%</t>
    </r>
  </si>
  <si>
    <t>9.5 ± 2.8%</t>
  </si>
  <si>
    <t>15.9 ± 2.6%</t>
  </si>
  <si>
    <t>7.8 ± 1.1%</t>
  </si>
  <si>
    <r>
      <t xml:space="preserve">37.8 </t>
    </r>
    <r>
      <rPr>
        <sz val="11"/>
        <color theme="1"/>
        <rFont val="Calibri"/>
        <family val="2"/>
      </rPr>
      <t>± 7.2</t>
    </r>
    <r>
      <rPr>
        <sz val="11"/>
        <color theme="1"/>
        <rFont val="Calibri"/>
        <family val="2"/>
        <scheme val="minor"/>
      </rPr>
      <t>%</t>
    </r>
  </si>
  <si>
    <t>WF</t>
  </si>
  <si>
    <r>
      <t>Dynamic Range (</t>
    </r>
    <r>
      <rPr>
        <sz val="11"/>
        <color theme="1"/>
        <rFont val="Symbol"/>
        <family val="1"/>
        <charset val="2"/>
      </rPr>
      <t>D</t>
    </r>
    <r>
      <rPr>
        <sz val="11"/>
        <color theme="1"/>
        <rFont val="Calibri"/>
        <family val="2"/>
        <scheme val="minor"/>
      </rPr>
      <t>F/F)</t>
    </r>
  </si>
  <si>
    <t>10P*</t>
  </si>
  <si>
    <t>p1P: pseudo-one pulse, #P: Number of pulses, *Lowest clear response detected</t>
  </si>
  <si>
    <t>WF: Widefield, 2P: 2-Photon, WT: Wild Type animal, MPD: methylphenidate</t>
  </si>
  <si>
    <t>dLight properties when expressed in various ways and locations</t>
  </si>
  <si>
    <t>735 ± 79 ms</t>
  </si>
  <si>
    <t>2789 ± 436 ms</t>
  </si>
  <si>
    <t>2P*</t>
  </si>
  <si>
    <t>3239 ± 349 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</si>
</sst>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Symbol"/>
      <family val="1"/>
      <charset val="2"/>
    </font>
    <font>
      <sz val="11"/>
      <color theme="1"/>
      <name val="Calibri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/>
    <xf numFmtId="0" fontId="0" fillId="0" borderId="2" xfId="0" applyBorder="1" applyAlignment="1">
      <alignment horizontal="center" vertical="center"/>
    </xf>
    <xf numFmtId="9" fontId="0" fillId="0" borderId="2" xfId="0" applyNumberForma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3" xfId="0" applyBorder="1"/>
    <xf numFmtId="0" fontId="0" fillId="0" borderId="3" xfId="0" applyBorder="1" applyAlignment="1">
      <alignment horizontal="center" vertical="center"/>
    </xf>
    <xf numFmtId="9" fontId="0" fillId="0" borderId="3" xfId="0" applyNumberFormat="1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top"/>
    </xf>
    <xf numFmtId="0" fontId="0" fillId="0" borderId="0" xfId="0" applyAlignment="1">
      <alignment horizontal="center" vertical="top"/>
    </xf>
    <xf numFmtId="0" fontId="0" fillId="0" borderId="2" xfId="0" applyBorder="1" applyAlignment="1">
      <alignment horizontal="center" vertical="top"/>
    </xf>
    <xf numFmtId="0" fontId="0" fillId="0" borderId="0" xfId="0" applyAlignment="1">
      <alignment horizontal="left" vertical="center"/>
    </xf>
    <xf numFmtId="0" fontId="0" fillId="0" borderId="2" xfId="0" applyBorder="1" applyAlignment="1">
      <alignment vertical="top"/>
    </xf>
    <xf numFmtId="0" fontId="0" fillId="0" borderId="1" xfId="0" applyBorder="1" applyAlignment="1">
      <alignment horizontal="center" vertical="top" wrapText="1"/>
    </xf>
    <xf numFmtId="9" fontId="0" fillId="0" borderId="0" xfId="0" applyNumberForma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 vertical="top"/>
    </xf>
    <xf numFmtId="0" fontId="0" fillId="0" borderId="0" xfId="0" applyAlignment="1">
      <alignment horizontal="center" vertical="top"/>
    </xf>
    <xf numFmtId="0" fontId="0" fillId="0" borderId="2" xfId="0" applyBorder="1" applyAlignment="1">
      <alignment horizontal="center" vertical="top"/>
    </xf>
    <xf numFmtId="0" fontId="0" fillId="0" borderId="3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2" xfId="0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CC66"/>
      <color rgb="FF0066FF"/>
      <color rgb="FF3399FF"/>
      <color rgb="FF008000"/>
      <color rgb="FFFF6699"/>
      <color rgb="FF9933FF"/>
      <color rgb="FFFFFFCC"/>
      <color rgb="FFD9F1FF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3AB6E0-D13C-4C43-9699-17BD6DA1AC13}">
  <sheetPr>
    <pageSetUpPr fitToPage="1"/>
  </sheetPr>
  <dimension ref="B2:M43"/>
  <sheetViews>
    <sheetView showGridLines="0" tabSelected="1" zoomScaleNormal="100" workbookViewId="0">
      <selection activeCell="M22" sqref="M22"/>
    </sheetView>
  </sheetViews>
  <sheetFormatPr defaultColWidth="8.84375" defaultRowHeight="14.6" x14ac:dyDescent="0.4"/>
  <cols>
    <col min="2" max="2" width="9.15234375" customWidth="1"/>
    <col min="3" max="3" width="7.3046875" style="2" customWidth="1"/>
    <col min="4" max="4" width="12.4609375" bestFit="1" customWidth="1"/>
    <col min="5" max="5" width="6.4609375" style="21" customWidth="1"/>
    <col min="6" max="6" width="8" style="15" bestFit="1" customWidth="1"/>
    <col min="7" max="7" width="14.4609375" style="2" customWidth="1"/>
    <col min="8" max="8" width="8.84375" style="2"/>
    <col min="9" max="9" width="12.4609375" style="2" customWidth="1"/>
  </cols>
  <sheetData>
    <row r="2" spans="2:13" x14ac:dyDescent="0.4">
      <c r="B2" s="30" t="s">
        <v>79</v>
      </c>
      <c r="C2" s="30"/>
      <c r="D2" s="30"/>
      <c r="E2" s="30"/>
      <c r="F2" s="30"/>
      <c r="G2" s="30"/>
      <c r="H2" s="30"/>
      <c r="I2" s="30"/>
    </row>
    <row r="3" spans="2:13" s="1" customFormat="1" ht="28" customHeight="1" thickBot="1" x14ac:dyDescent="0.45">
      <c r="B3" s="5" t="s">
        <v>0</v>
      </c>
      <c r="C3" s="5" t="s">
        <v>1</v>
      </c>
      <c r="D3" s="5" t="s">
        <v>5</v>
      </c>
      <c r="E3" s="25" t="s">
        <v>16</v>
      </c>
      <c r="F3" s="5" t="s">
        <v>31</v>
      </c>
      <c r="G3" s="5" t="s">
        <v>75</v>
      </c>
      <c r="H3" s="5" t="s">
        <v>8</v>
      </c>
      <c r="I3" s="5" t="s">
        <v>9</v>
      </c>
    </row>
    <row r="4" spans="2:13" x14ac:dyDescent="0.4">
      <c r="B4" t="s">
        <v>2</v>
      </c>
      <c r="C4" s="2" t="s">
        <v>74</v>
      </c>
      <c r="D4" s="10" t="s">
        <v>7</v>
      </c>
      <c r="E4" s="31" t="s">
        <v>10</v>
      </c>
      <c r="F4" s="15" t="s">
        <v>32</v>
      </c>
      <c r="G4" s="14" t="s">
        <v>34</v>
      </c>
      <c r="I4" s="2" t="s">
        <v>17</v>
      </c>
      <c r="K4">
        <f>640/232</f>
        <v>2.7586206896551726</v>
      </c>
    </row>
    <row r="5" spans="2:13" x14ac:dyDescent="0.4">
      <c r="E5" s="32"/>
      <c r="F5" s="15" t="s">
        <v>33</v>
      </c>
      <c r="G5" s="14" t="s">
        <v>40</v>
      </c>
    </row>
    <row r="6" spans="2:13" x14ac:dyDescent="0.4">
      <c r="D6" s="6"/>
      <c r="E6" s="33"/>
      <c r="F6" s="16" t="s">
        <v>67</v>
      </c>
      <c r="G6" s="13" t="s">
        <v>63</v>
      </c>
      <c r="H6" s="7"/>
      <c r="I6" s="7"/>
    </row>
    <row r="7" spans="2:13" x14ac:dyDescent="0.4">
      <c r="D7" t="s">
        <v>6</v>
      </c>
      <c r="E7" s="21" t="s">
        <v>10</v>
      </c>
      <c r="F7" s="15" t="s">
        <v>32</v>
      </c>
      <c r="G7" s="14" t="s">
        <v>37</v>
      </c>
      <c r="I7" s="2" t="s">
        <v>18</v>
      </c>
    </row>
    <row r="8" spans="2:13" x14ac:dyDescent="0.4">
      <c r="F8" s="15" t="s">
        <v>33</v>
      </c>
      <c r="G8" s="14" t="s">
        <v>41</v>
      </c>
    </row>
    <row r="9" spans="2:13" x14ac:dyDescent="0.4">
      <c r="B9" s="6"/>
      <c r="C9" s="7"/>
      <c r="D9" s="6"/>
      <c r="E9" s="22"/>
      <c r="F9" s="16" t="s">
        <v>67</v>
      </c>
      <c r="G9" s="13" t="s">
        <v>66</v>
      </c>
      <c r="H9" s="7"/>
      <c r="I9" s="7"/>
    </row>
    <row r="10" spans="2:13" x14ac:dyDescent="0.4">
      <c r="B10" t="s">
        <v>3</v>
      </c>
      <c r="C10" s="11" t="s">
        <v>74</v>
      </c>
      <c r="D10" t="s">
        <v>7</v>
      </c>
      <c r="E10" s="20" t="s">
        <v>10</v>
      </c>
      <c r="F10" s="15" t="s">
        <v>32</v>
      </c>
      <c r="G10" s="14" t="s">
        <v>35</v>
      </c>
      <c r="I10" s="2" t="s">
        <v>19</v>
      </c>
    </row>
    <row r="11" spans="2:13" x14ac:dyDescent="0.4">
      <c r="C11" s="21"/>
      <c r="F11" s="15" t="s">
        <v>33</v>
      </c>
      <c r="G11" s="14" t="s">
        <v>68</v>
      </c>
    </row>
    <row r="12" spans="2:13" x14ac:dyDescent="0.4">
      <c r="C12" s="21"/>
      <c r="D12" s="6"/>
      <c r="E12" s="22"/>
      <c r="F12" s="16" t="s">
        <v>67</v>
      </c>
      <c r="G12" s="13" t="s">
        <v>69</v>
      </c>
      <c r="H12" s="7"/>
      <c r="I12" s="7"/>
    </row>
    <row r="13" spans="2:13" x14ac:dyDescent="0.4">
      <c r="C13" s="21"/>
      <c r="D13" t="s">
        <v>6</v>
      </c>
      <c r="E13" s="20" t="s">
        <v>10</v>
      </c>
      <c r="F13" s="15" t="s">
        <v>32</v>
      </c>
      <c r="G13" s="14" t="s">
        <v>38</v>
      </c>
      <c r="I13" s="2" t="s">
        <v>20</v>
      </c>
    </row>
    <row r="14" spans="2:13" x14ac:dyDescent="0.4">
      <c r="C14" s="21"/>
      <c r="F14" s="15" t="s">
        <v>33</v>
      </c>
      <c r="G14" s="14" t="s">
        <v>42</v>
      </c>
    </row>
    <row r="15" spans="2:13" x14ac:dyDescent="0.4">
      <c r="C15" s="22"/>
      <c r="D15" s="6"/>
      <c r="E15" s="22"/>
      <c r="F15" s="16" t="s">
        <v>67</v>
      </c>
      <c r="G15" s="13" t="s">
        <v>70</v>
      </c>
      <c r="H15" s="7"/>
      <c r="I15" s="7"/>
    </row>
    <row r="16" spans="2:13" x14ac:dyDescent="0.4">
      <c r="C16" s="31" t="s">
        <v>14</v>
      </c>
      <c r="D16" s="34" t="s">
        <v>7</v>
      </c>
      <c r="E16" s="31" t="s">
        <v>10</v>
      </c>
      <c r="F16" s="17" t="s">
        <v>32</v>
      </c>
      <c r="G16" s="19" t="s">
        <v>60</v>
      </c>
      <c r="H16" s="18" t="s">
        <v>12</v>
      </c>
      <c r="I16" s="11" t="s">
        <v>28</v>
      </c>
      <c r="M16" t="s">
        <v>13</v>
      </c>
    </row>
    <row r="17" spans="2:13" x14ac:dyDescent="0.4">
      <c r="C17" s="32"/>
      <c r="D17" s="35"/>
      <c r="E17" s="33"/>
      <c r="F17" s="16" t="s">
        <v>33</v>
      </c>
      <c r="G17" s="13" t="s">
        <v>48</v>
      </c>
      <c r="H17" s="9"/>
      <c r="I17" s="7"/>
    </row>
    <row r="18" spans="2:13" x14ac:dyDescent="0.4">
      <c r="C18" s="32"/>
      <c r="D18" s="35"/>
      <c r="E18" s="32" t="s">
        <v>11</v>
      </c>
      <c r="F18" s="15" t="s">
        <v>32</v>
      </c>
      <c r="G18" s="14" t="s">
        <v>59</v>
      </c>
      <c r="H18" s="4" t="s">
        <v>12</v>
      </c>
      <c r="I18" s="2" t="s">
        <v>27</v>
      </c>
    </row>
    <row r="19" spans="2:13" x14ac:dyDescent="0.4">
      <c r="B19" s="6"/>
      <c r="C19" s="33"/>
      <c r="D19" s="36"/>
      <c r="E19" s="33"/>
      <c r="F19" s="16" t="s">
        <v>33</v>
      </c>
      <c r="G19" s="13" t="s">
        <v>47</v>
      </c>
      <c r="H19" s="7"/>
      <c r="I19" s="7"/>
      <c r="K19" t="s">
        <v>30</v>
      </c>
      <c r="M19" t="s">
        <v>13</v>
      </c>
    </row>
    <row r="20" spans="2:13" x14ac:dyDescent="0.4">
      <c r="B20" t="s">
        <v>4</v>
      </c>
      <c r="C20" s="11" t="s">
        <v>74</v>
      </c>
      <c r="D20" s="10" t="s">
        <v>7</v>
      </c>
      <c r="E20" s="11" t="s">
        <v>10</v>
      </c>
      <c r="F20" s="15" t="s">
        <v>32</v>
      </c>
      <c r="G20" s="14" t="s">
        <v>36</v>
      </c>
      <c r="I20" s="2" t="s">
        <v>21</v>
      </c>
      <c r="J20">
        <f>640/178</f>
        <v>3.595505617977528</v>
      </c>
    </row>
    <row r="21" spans="2:13" x14ac:dyDescent="0.4">
      <c r="E21" s="2"/>
      <c r="F21" s="15" t="s">
        <v>33</v>
      </c>
      <c r="G21" s="14" t="s">
        <v>71</v>
      </c>
    </row>
    <row r="22" spans="2:13" x14ac:dyDescent="0.4">
      <c r="D22" s="6"/>
      <c r="E22" s="7"/>
      <c r="F22" s="16" t="s">
        <v>67</v>
      </c>
      <c r="G22" s="13" t="s">
        <v>73</v>
      </c>
      <c r="H22" s="7"/>
      <c r="I22" s="7"/>
      <c r="J22">
        <f>37.8/15.9</f>
        <v>2.3773584905660377</v>
      </c>
    </row>
    <row r="23" spans="2:13" x14ac:dyDescent="0.4">
      <c r="D23" t="s">
        <v>6</v>
      </c>
      <c r="E23" s="11" t="s">
        <v>10</v>
      </c>
      <c r="F23" s="15" t="s">
        <v>32</v>
      </c>
      <c r="G23" s="14" t="s">
        <v>39</v>
      </c>
      <c r="I23" s="2" t="s">
        <v>24</v>
      </c>
    </row>
    <row r="24" spans="2:13" x14ac:dyDescent="0.4">
      <c r="E24" s="2"/>
      <c r="F24" s="15" t="s">
        <v>33</v>
      </c>
      <c r="G24" s="14" t="s">
        <v>43</v>
      </c>
    </row>
    <row r="25" spans="2:13" x14ac:dyDescent="0.4">
      <c r="C25" s="7"/>
      <c r="D25" s="6"/>
      <c r="E25" s="24"/>
      <c r="F25" s="16" t="s">
        <v>67</v>
      </c>
      <c r="G25" s="13" t="s">
        <v>72</v>
      </c>
      <c r="H25" s="7"/>
      <c r="I25" s="7"/>
    </row>
    <row r="26" spans="2:13" x14ac:dyDescent="0.4">
      <c r="C26" s="11" t="s">
        <v>14</v>
      </c>
      <c r="D26" s="34" t="s">
        <v>7</v>
      </c>
      <c r="E26" s="31" t="s">
        <v>10</v>
      </c>
      <c r="F26" s="17" t="s">
        <v>62</v>
      </c>
      <c r="G26" s="19" t="s">
        <v>61</v>
      </c>
      <c r="H26" s="18" t="s">
        <v>12</v>
      </c>
      <c r="I26" s="11" t="s">
        <v>23</v>
      </c>
    </row>
    <row r="27" spans="2:13" x14ac:dyDescent="0.4">
      <c r="D27" s="35"/>
      <c r="E27" s="33"/>
      <c r="F27" s="16" t="s">
        <v>33</v>
      </c>
      <c r="G27" s="13" t="s">
        <v>44</v>
      </c>
      <c r="H27" s="9"/>
      <c r="I27" s="7"/>
    </row>
    <row r="28" spans="2:13" x14ac:dyDescent="0.4">
      <c r="D28" s="35"/>
      <c r="E28" s="32" t="s">
        <v>11</v>
      </c>
      <c r="F28" s="15" t="s">
        <v>62</v>
      </c>
      <c r="G28" s="14" t="s">
        <v>58</v>
      </c>
      <c r="H28" s="4" t="s">
        <v>12</v>
      </c>
      <c r="I28" s="2" t="s">
        <v>22</v>
      </c>
    </row>
    <row r="29" spans="2:13" x14ac:dyDescent="0.4">
      <c r="D29" s="36"/>
      <c r="E29" s="32"/>
      <c r="F29" s="15" t="s">
        <v>33</v>
      </c>
      <c r="G29" s="14" t="s">
        <v>45</v>
      </c>
      <c r="H29" s="4"/>
    </row>
    <row r="30" spans="2:13" x14ac:dyDescent="0.4">
      <c r="D30" s="34" t="s">
        <v>64</v>
      </c>
      <c r="E30" s="31" t="s">
        <v>10</v>
      </c>
      <c r="F30" s="17" t="s">
        <v>62</v>
      </c>
      <c r="G30" s="12" t="s">
        <v>56</v>
      </c>
      <c r="H30" s="18" t="s">
        <v>12</v>
      </c>
      <c r="I30" s="11" t="s">
        <v>25</v>
      </c>
    </row>
    <row r="31" spans="2:13" x14ac:dyDescent="0.4">
      <c r="D31" s="35"/>
      <c r="E31" s="33"/>
      <c r="F31" s="16" t="s">
        <v>33</v>
      </c>
      <c r="G31" s="8" t="s">
        <v>49</v>
      </c>
      <c r="H31" s="9"/>
      <c r="I31" s="7"/>
    </row>
    <row r="32" spans="2:13" x14ac:dyDescent="0.4">
      <c r="D32" s="35"/>
      <c r="E32" s="32" t="s">
        <v>15</v>
      </c>
      <c r="F32" s="15" t="s">
        <v>76</v>
      </c>
      <c r="G32" s="3" t="s">
        <v>53</v>
      </c>
      <c r="H32" s="4" t="s">
        <v>12</v>
      </c>
      <c r="I32" s="2" t="s">
        <v>26</v>
      </c>
    </row>
    <row r="33" spans="2:9" x14ac:dyDescent="0.4">
      <c r="D33" s="36"/>
      <c r="E33" s="33"/>
      <c r="F33" s="16" t="s">
        <v>33</v>
      </c>
      <c r="G33" s="8" t="s">
        <v>52</v>
      </c>
      <c r="H33" s="9"/>
      <c r="I33" s="7"/>
    </row>
    <row r="34" spans="2:9" x14ac:dyDescent="0.4">
      <c r="D34" s="34" t="s">
        <v>65</v>
      </c>
      <c r="E34" s="31" t="s">
        <v>10</v>
      </c>
      <c r="F34" s="17" t="s">
        <v>62</v>
      </c>
      <c r="G34" s="12" t="s">
        <v>57</v>
      </c>
      <c r="H34" s="18" t="s">
        <v>12</v>
      </c>
      <c r="I34" s="27" t="s">
        <v>80</v>
      </c>
    </row>
    <row r="35" spans="2:9" x14ac:dyDescent="0.4">
      <c r="D35" s="35"/>
      <c r="E35" s="33"/>
      <c r="F35" s="16" t="s">
        <v>33</v>
      </c>
      <c r="G35" s="8" t="s">
        <v>50</v>
      </c>
      <c r="H35" s="9"/>
      <c r="I35" s="28"/>
    </row>
    <row r="36" spans="2:9" x14ac:dyDescent="0.4">
      <c r="D36" s="35"/>
      <c r="E36" s="31" t="s">
        <v>11</v>
      </c>
      <c r="F36" s="17" t="s">
        <v>82</v>
      </c>
      <c r="G36" s="12" t="s">
        <v>55</v>
      </c>
      <c r="H36" s="18" t="s">
        <v>12</v>
      </c>
      <c r="I36" s="29" t="s">
        <v>83</v>
      </c>
    </row>
    <row r="37" spans="2:9" x14ac:dyDescent="0.4">
      <c r="D37" s="35"/>
      <c r="E37" s="33"/>
      <c r="F37" s="16" t="s">
        <v>33</v>
      </c>
      <c r="G37" s="8" t="s">
        <v>46</v>
      </c>
      <c r="H37" s="9"/>
      <c r="I37" s="28"/>
    </row>
    <row r="38" spans="2:9" x14ac:dyDescent="0.4">
      <c r="D38" s="35"/>
      <c r="E38" s="32" t="s">
        <v>15</v>
      </c>
      <c r="F38" s="15" t="s">
        <v>76</v>
      </c>
      <c r="G38" s="3" t="s">
        <v>54</v>
      </c>
      <c r="H38" s="4" t="s">
        <v>12</v>
      </c>
      <c r="I38" s="27" t="s">
        <v>81</v>
      </c>
    </row>
    <row r="39" spans="2:9" x14ac:dyDescent="0.4">
      <c r="B39" s="6"/>
      <c r="C39" s="7"/>
      <c r="D39" s="36"/>
      <c r="E39" s="33"/>
      <c r="F39" s="16" t="s">
        <v>33</v>
      </c>
      <c r="G39" s="13" t="s">
        <v>51</v>
      </c>
      <c r="H39" s="7"/>
      <c r="I39" s="7"/>
    </row>
    <row r="40" spans="2:9" x14ac:dyDescent="0.4">
      <c r="B40" t="s">
        <v>78</v>
      </c>
      <c r="G40" s="26"/>
      <c r="H40" s="26"/>
      <c r="I40" s="26"/>
    </row>
    <row r="41" spans="2:9" x14ac:dyDescent="0.4">
      <c r="B41" t="s">
        <v>29</v>
      </c>
    </row>
    <row r="42" spans="2:9" x14ac:dyDescent="0.4">
      <c r="B42" t="s">
        <v>77</v>
      </c>
    </row>
    <row r="43" spans="2:9" x14ac:dyDescent="0.4">
      <c r="G43" s="23"/>
    </row>
  </sheetData>
  <mergeCells count="16">
    <mergeCell ref="B2:I2"/>
    <mergeCell ref="C16:C19"/>
    <mergeCell ref="E4:E6"/>
    <mergeCell ref="D16:D19"/>
    <mergeCell ref="D34:D39"/>
    <mergeCell ref="D30:D33"/>
    <mergeCell ref="D26:D29"/>
    <mergeCell ref="E32:E33"/>
    <mergeCell ref="E34:E35"/>
    <mergeCell ref="E36:E37"/>
    <mergeCell ref="E38:E39"/>
    <mergeCell ref="E16:E17"/>
    <mergeCell ref="E18:E19"/>
    <mergeCell ref="E26:E27"/>
    <mergeCell ref="E28:E29"/>
    <mergeCell ref="E30:E31"/>
  </mergeCells>
  <pageMargins left="0.25" right="0.25" top="0.75" bottom="0.75" header="0.3" footer="0.3"/>
  <pageSetup scale="8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 Chouinard</dc:creator>
  <cp:lastModifiedBy>Jacob Roshgadol</cp:lastModifiedBy>
  <cp:lastPrinted>2025-04-09T13:59:35Z</cp:lastPrinted>
  <dcterms:created xsi:type="dcterms:W3CDTF">2024-02-21T16:43:47Z</dcterms:created>
  <dcterms:modified xsi:type="dcterms:W3CDTF">2025-06-26T15:00:06Z</dcterms:modified>
</cp:coreProperties>
</file>