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ompass House Medical Centre L83055\Management\Ian Parsonage\PD\Vitb12\Phase 1 Compass\"/>
    </mc:Choice>
  </mc:AlternateContent>
  <xr:revisionPtr revIDLastSave="0" documentId="13_ncr:1_{62681C03-599D-4D64-8B31-9962398A7A89}" xr6:coauthVersionLast="47" xr6:coauthVersionMax="47" xr10:uidLastSave="{00000000-0000-0000-0000-000000000000}"/>
  <bookViews>
    <workbookView xWindow="-108" yWindow="-108" windowWidth="23256" windowHeight="12456" xr2:uid="{262EF408-39B9-405C-A9C3-4B993DC11C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4" i="1"/>
  <c r="D5" i="1"/>
  <c r="D6" i="1"/>
  <c r="D7" i="1"/>
  <c r="D8" i="1"/>
  <c r="D4" i="1"/>
  <c r="O37" i="1"/>
  <c r="O38" i="1"/>
  <c r="O36" i="1"/>
  <c r="D37" i="1"/>
  <c r="D38" i="1"/>
  <c r="D39" i="1"/>
  <c r="D40" i="1"/>
  <c r="D36" i="1"/>
  <c r="O16" i="1"/>
  <c r="O17" i="1"/>
  <c r="O15" i="1"/>
  <c r="D16" i="1"/>
  <c r="D17" i="1"/>
  <c r="D18" i="1"/>
  <c r="D19" i="1"/>
  <c r="D15" i="1"/>
</calcChain>
</file>

<file path=xl/sharedStrings.xml><?xml version="1.0" encoding="utf-8"?>
<sst xmlns="http://schemas.openxmlformats.org/spreadsheetml/2006/main" count="47" uniqueCount="16">
  <si>
    <t>Year</t>
  </si>
  <si>
    <t>Number</t>
  </si>
  <si>
    <t>Practice</t>
  </si>
  <si>
    <t>%</t>
  </si>
  <si>
    <t>Practice size</t>
  </si>
  <si>
    <t xml:space="preserve">Outcome 2 - timeframe 01/01/2017 - 31/12/2021, patients ON Metformin, had at least 1 BT to check B12 </t>
  </si>
  <si>
    <t>Outcome 4 - timeframe 01/01/2022 - Search DATE (20/02/25), patients ON on Metformin, had at least 1 BT to check B12</t>
  </si>
  <si>
    <t>Outcome 6 - timeframe 01/01/2017 - 31/12/2021, patients ON Metformin, coded Low B12</t>
  </si>
  <si>
    <t>Outcome 8 - timeframe 01/01/2022 - Search DATE (20/02/2025), patients ON Metformin,  Coded B12 Low</t>
  </si>
  <si>
    <t>Vs</t>
  </si>
  <si>
    <t>Chi squared</t>
  </si>
  <si>
    <r>
      <t xml:space="preserve">Outcome 1 - timeframe 01/01/2017 - 31/12/2021, patients </t>
    </r>
    <r>
      <rPr>
        <b/>
        <sz val="11"/>
        <color theme="1"/>
        <rFont val="Aptos Narrow"/>
        <family val="2"/>
        <scheme val="minor"/>
      </rPr>
      <t>NOT</t>
    </r>
    <r>
      <rPr>
        <sz val="11"/>
        <color theme="1"/>
        <rFont val="Aptos Narrow"/>
        <family val="2"/>
        <scheme val="minor"/>
      </rPr>
      <t xml:space="preserve"> on Metformin, had at least 1 BT to check B12</t>
    </r>
  </si>
  <si>
    <r>
      <t xml:space="preserve">Outcome 3 - timeframe 01/01/2022 - Search DATE (20/02/25), patients </t>
    </r>
    <r>
      <rPr>
        <b/>
        <sz val="11"/>
        <color theme="1"/>
        <rFont val="Aptos Narrow"/>
        <family val="2"/>
        <scheme val="minor"/>
      </rPr>
      <t>NOT</t>
    </r>
    <r>
      <rPr>
        <sz val="11"/>
        <color theme="1"/>
        <rFont val="Aptos Narrow"/>
        <family val="2"/>
        <scheme val="minor"/>
      </rPr>
      <t xml:space="preserve"> on Metformin, had at least 1 BT to check B12 </t>
    </r>
  </si>
  <si>
    <r>
      <t xml:space="preserve">Outcome 5 - timeframe 01/01/2017 - 31/12/2021, patients </t>
    </r>
    <r>
      <rPr>
        <b/>
        <sz val="11"/>
        <color theme="1"/>
        <rFont val="Aptos Narrow"/>
        <family val="2"/>
        <scheme val="minor"/>
      </rPr>
      <t>NOT</t>
    </r>
    <r>
      <rPr>
        <sz val="11"/>
        <color theme="1"/>
        <rFont val="Aptos Narrow"/>
        <family val="2"/>
        <scheme val="minor"/>
      </rPr>
      <t xml:space="preserve"> on Metformin, coded Low B12</t>
    </r>
  </si>
  <si>
    <r>
      <t xml:space="preserve">Outcome 7 - timeframe 01/01/2022 - Search DATE (20/02/25), patients </t>
    </r>
    <r>
      <rPr>
        <b/>
        <sz val="11"/>
        <color theme="1"/>
        <rFont val="Aptos Narrow"/>
        <family val="2"/>
        <scheme val="minor"/>
      </rPr>
      <t>NOT</t>
    </r>
    <r>
      <rPr>
        <sz val="11"/>
        <color theme="1"/>
        <rFont val="Aptos Narrow"/>
        <family val="2"/>
        <scheme val="minor"/>
      </rPr>
      <t xml:space="preserve"> on Metformin,  Coded B12 Low</t>
    </r>
  </si>
  <si>
    <t>Outcome 9 - timeframe 01/01/2017 - Search DATE (20/02/25), patients coded with Type 2 Diabetis Mellitus on Metformin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</si>
</sst>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0" fontId="0" fillId="0" borderId="1" xfId="0" applyNumberFormat="1" applyBorder="1"/>
    <xf numFmtId="9" fontId="0" fillId="0" borderId="1" xfId="1" applyFont="1" applyBorder="1"/>
    <xf numFmtId="10" fontId="0" fillId="0" borderId="1" xfId="1" applyNumberFormat="1" applyFont="1" applyBorder="1"/>
    <xf numFmtId="0" fontId="0" fillId="2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DB24-57B2-4867-A932-004E31134A36}">
  <dimension ref="A1:O53"/>
  <sheetViews>
    <sheetView tabSelected="1" workbookViewId="0">
      <selection activeCell="I37" sqref="I37"/>
    </sheetView>
  </sheetViews>
  <sheetFormatPr defaultRowHeight="14.4" x14ac:dyDescent="0.3"/>
  <sheetData>
    <row r="1" spans="1:15" x14ac:dyDescent="0.3">
      <c r="A1" t="s">
        <v>11</v>
      </c>
      <c r="L1" t="s">
        <v>12</v>
      </c>
    </row>
    <row r="3" spans="1:15" x14ac:dyDescent="0.3">
      <c r="A3" s="1" t="s">
        <v>0</v>
      </c>
      <c r="B3" s="1" t="s">
        <v>1</v>
      </c>
      <c r="C3" s="1" t="s">
        <v>2</v>
      </c>
      <c r="D3" s="1" t="s">
        <v>3</v>
      </c>
      <c r="L3" s="1" t="s">
        <v>0</v>
      </c>
      <c r="M3" s="1" t="s">
        <v>1</v>
      </c>
      <c r="N3" s="1" t="s">
        <v>2</v>
      </c>
      <c r="O3" s="1" t="s">
        <v>3</v>
      </c>
    </row>
    <row r="4" spans="1:15" x14ac:dyDescent="0.3">
      <c r="A4" s="1">
        <v>2017</v>
      </c>
      <c r="B4" s="1">
        <v>15566</v>
      </c>
      <c r="C4" s="1">
        <v>120195</v>
      </c>
      <c r="D4" s="6">
        <f>_xlfn.PERCENTOF(B4,C4)</f>
        <v>0.12950621906069304</v>
      </c>
      <c r="L4" s="1">
        <v>2022</v>
      </c>
      <c r="M4" s="1">
        <v>20213</v>
      </c>
      <c r="N4" s="1">
        <v>140959</v>
      </c>
      <c r="O4" s="6">
        <f>_xlfn.PERCENTOF(M4,N4)</f>
        <v>0.14339630672748813</v>
      </c>
    </row>
    <row r="5" spans="1:15" x14ac:dyDescent="0.3">
      <c r="A5" s="1">
        <v>2018</v>
      </c>
      <c r="B5" s="1">
        <v>16093</v>
      </c>
      <c r="C5" s="1">
        <v>121728</v>
      </c>
      <c r="D5" s="6">
        <f t="shared" ref="D5:D8" si="0">_xlfn.PERCENTOF(B5,C5)</f>
        <v>0.13220458727655099</v>
      </c>
      <c r="I5" s="7"/>
      <c r="L5" s="1">
        <v>2023</v>
      </c>
      <c r="M5" s="1">
        <v>21263</v>
      </c>
      <c r="N5" s="1">
        <v>141055</v>
      </c>
      <c r="O5" s="6">
        <f t="shared" ref="O5:O6" si="1">_xlfn.PERCENTOF(M5,N5)</f>
        <v>0.15074261812768069</v>
      </c>
    </row>
    <row r="6" spans="1:15" x14ac:dyDescent="0.3">
      <c r="A6" s="1">
        <v>2019</v>
      </c>
      <c r="B6" s="1">
        <v>16611</v>
      </c>
      <c r="C6" s="1">
        <v>140341</v>
      </c>
      <c r="D6" s="6">
        <f t="shared" si="0"/>
        <v>0.11836170470496861</v>
      </c>
      <c r="L6" s="2">
        <v>2024</v>
      </c>
      <c r="M6" s="2">
        <v>20550</v>
      </c>
      <c r="N6" s="2">
        <v>140998</v>
      </c>
      <c r="O6" s="6">
        <f t="shared" si="1"/>
        <v>0.14574674818082525</v>
      </c>
    </row>
    <row r="7" spans="1:15" x14ac:dyDescent="0.3">
      <c r="A7" s="1">
        <v>2020</v>
      </c>
      <c r="B7" s="1">
        <v>14218</v>
      </c>
      <c r="C7" s="1">
        <v>140053</v>
      </c>
      <c r="D7" s="6">
        <f t="shared" si="0"/>
        <v>0.1015187107737785</v>
      </c>
      <c r="L7" s="3"/>
      <c r="M7" s="3"/>
      <c r="N7" s="3"/>
      <c r="O7" s="3"/>
    </row>
    <row r="8" spans="1:15" x14ac:dyDescent="0.3">
      <c r="A8" s="1">
        <v>2021</v>
      </c>
      <c r="B8" s="1">
        <v>18032</v>
      </c>
      <c r="C8" s="1">
        <v>140693</v>
      </c>
      <c r="D8" s="6">
        <f t="shared" si="0"/>
        <v>0.12816558037713319</v>
      </c>
    </row>
    <row r="12" spans="1:15" x14ac:dyDescent="0.3">
      <c r="A12" t="s">
        <v>5</v>
      </c>
      <c r="L12" t="s">
        <v>6</v>
      </c>
    </row>
    <row r="14" spans="1:15" x14ac:dyDescent="0.3">
      <c r="A14" s="1" t="s">
        <v>0</v>
      </c>
      <c r="B14" s="1" t="s">
        <v>1</v>
      </c>
      <c r="C14" s="1" t="s">
        <v>4</v>
      </c>
      <c r="D14" s="1" t="s">
        <v>3</v>
      </c>
      <c r="L14" s="1" t="s">
        <v>0</v>
      </c>
      <c r="M14" s="1" t="s">
        <v>1</v>
      </c>
      <c r="N14" s="1" t="s">
        <v>2</v>
      </c>
      <c r="O14" s="1" t="s">
        <v>3</v>
      </c>
    </row>
    <row r="15" spans="1:15" x14ac:dyDescent="0.3">
      <c r="A15" s="1">
        <v>2017</v>
      </c>
      <c r="B15" s="1">
        <v>1686</v>
      </c>
      <c r="C15" s="1">
        <v>5206</v>
      </c>
      <c r="D15" s="4">
        <f>_xlfn.PERCENTOF(B15,C15)</f>
        <v>0.32385708797541296</v>
      </c>
      <c r="L15" s="1">
        <v>2022</v>
      </c>
      <c r="M15" s="1">
        <v>2450</v>
      </c>
      <c r="N15" s="1">
        <v>6333</v>
      </c>
      <c r="O15" s="4">
        <f>_xlfn.PERCENTOF(M15,N15)</f>
        <v>0.3868624664456024</v>
      </c>
    </row>
    <row r="16" spans="1:15" x14ac:dyDescent="0.3">
      <c r="A16" s="1">
        <v>2018</v>
      </c>
      <c r="B16" s="1">
        <v>1826</v>
      </c>
      <c r="C16" s="1">
        <v>5562</v>
      </c>
      <c r="D16" s="4">
        <f t="shared" ref="D16:D19" si="2">_xlfn.PERCENTOF(B16,C16)</f>
        <v>0.32829917295936711</v>
      </c>
      <c r="L16" s="1">
        <v>2023</v>
      </c>
      <c r="M16" s="1">
        <v>2639</v>
      </c>
      <c r="N16" s="1">
        <v>6940</v>
      </c>
      <c r="O16" s="4">
        <f t="shared" ref="O16:O17" si="3">_xlfn.PERCENTOF(M16,N16)</f>
        <v>0.38025936599423632</v>
      </c>
    </row>
    <row r="17" spans="1:15" x14ac:dyDescent="0.3">
      <c r="A17" s="1">
        <v>2019</v>
      </c>
      <c r="B17" s="1">
        <v>1949</v>
      </c>
      <c r="C17" s="1">
        <v>5490</v>
      </c>
      <c r="D17" s="4">
        <f t="shared" si="2"/>
        <v>0.35500910746812386</v>
      </c>
      <c r="I17" s="7"/>
      <c r="L17" s="2">
        <v>2024</v>
      </c>
      <c r="M17" s="2">
        <v>2644</v>
      </c>
      <c r="N17" s="2">
        <v>6976</v>
      </c>
      <c r="O17" s="4">
        <f t="shared" si="3"/>
        <v>0.3790137614678899</v>
      </c>
    </row>
    <row r="18" spans="1:15" x14ac:dyDescent="0.3">
      <c r="A18" s="1">
        <v>2020</v>
      </c>
      <c r="B18" s="1">
        <v>1688</v>
      </c>
      <c r="C18" s="1">
        <v>4590</v>
      </c>
      <c r="D18" s="4">
        <f t="shared" si="2"/>
        <v>0.36775599128540304</v>
      </c>
      <c r="L18" s="3"/>
      <c r="M18" s="3"/>
      <c r="N18" s="3"/>
      <c r="O18" s="3"/>
    </row>
    <row r="19" spans="1:15" x14ac:dyDescent="0.3">
      <c r="A19" s="2">
        <v>2021</v>
      </c>
      <c r="B19" s="2">
        <v>1877</v>
      </c>
      <c r="C19" s="2">
        <v>5398</v>
      </c>
      <c r="D19" s="4">
        <f t="shared" si="2"/>
        <v>0.34772137828825489</v>
      </c>
    </row>
    <row r="20" spans="1:15" x14ac:dyDescent="0.3">
      <c r="A20" s="3"/>
      <c r="B20" s="3"/>
      <c r="C20" s="3"/>
      <c r="D20" s="3"/>
    </row>
    <row r="23" spans="1:15" x14ac:dyDescent="0.3">
      <c r="A23" t="s">
        <v>13</v>
      </c>
      <c r="L23" t="s">
        <v>14</v>
      </c>
    </row>
    <row r="25" spans="1:15" x14ac:dyDescent="0.3">
      <c r="A25" t="s">
        <v>0</v>
      </c>
      <c r="B25" t="s">
        <v>1</v>
      </c>
      <c r="C25" t="s">
        <v>4</v>
      </c>
      <c r="D25" t="s">
        <v>3</v>
      </c>
      <c r="L25" s="1" t="s">
        <v>0</v>
      </c>
      <c r="M25" s="1" t="s">
        <v>1</v>
      </c>
      <c r="N25" s="1" t="s">
        <v>2</v>
      </c>
      <c r="O25" s="1" t="s">
        <v>3</v>
      </c>
    </row>
    <row r="26" spans="1:15" x14ac:dyDescent="0.3">
      <c r="A26" s="1">
        <v>2017</v>
      </c>
      <c r="B26" s="1">
        <v>115</v>
      </c>
      <c r="C26" s="1">
        <v>120195</v>
      </c>
      <c r="D26" s="4">
        <v>9.5677856816007323E-2</v>
      </c>
      <c r="L26" s="1">
        <v>2022</v>
      </c>
      <c r="M26" s="1">
        <v>93</v>
      </c>
      <c r="N26" s="1">
        <v>140959</v>
      </c>
      <c r="O26" s="5">
        <v>6.5976631502777411E-2</v>
      </c>
    </row>
    <row r="27" spans="1:15" x14ac:dyDescent="0.3">
      <c r="A27" s="1">
        <v>2018</v>
      </c>
      <c r="B27" s="1">
        <v>121</v>
      </c>
      <c r="C27" s="1">
        <v>121728</v>
      </c>
      <c r="D27" s="4">
        <v>9.9401945320715043E-2</v>
      </c>
      <c r="L27" s="1">
        <v>2023</v>
      </c>
      <c r="M27" s="1">
        <v>82</v>
      </c>
      <c r="N27" s="1">
        <v>141055</v>
      </c>
      <c r="O27" s="5">
        <v>5.8133352238488534E-2</v>
      </c>
    </row>
    <row r="28" spans="1:15" x14ac:dyDescent="0.3">
      <c r="A28" s="1">
        <v>2019</v>
      </c>
      <c r="B28" s="1">
        <v>84</v>
      </c>
      <c r="C28" s="1">
        <v>140341</v>
      </c>
      <c r="D28" s="4">
        <v>5.9854212240186402E-2</v>
      </c>
      <c r="I28" s="7" t="s">
        <v>9</v>
      </c>
      <c r="J28" t="s">
        <v>10</v>
      </c>
      <c r="L28" s="1">
        <v>2024</v>
      </c>
      <c r="M28" s="1">
        <v>80</v>
      </c>
      <c r="N28" s="1">
        <v>140998</v>
      </c>
      <c r="O28" s="5">
        <v>5.6738393452389402E-2</v>
      </c>
    </row>
    <row r="29" spans="1:15" x14ac:dyDescent="0.3">
      <c r="A29" s="1">
        <v>2020</v>
      </c>
      <c r="B29" s="1">
        <v>73</v>
      </c>
      <c r="C29" s="1">
        <v>140053</v>
      </c>
      <c r="D29" s="4">
        <v>5.2123124817033559E-2</v>
      </c>
    </row>
    <row r="30" spans="1:15" x14ac:dyDescent="0.3">
      <c r="A30" s="1">
        <v>2021</v>
      </c>
      <c r="B30" s="1">
        <v>73</v>
      </c>
      <c r="C30" s="1">
        <v>140693</v>
      </c>
      <c r="D30" s="4">
        <v>5.1886021337237812E-2</v>
      </c>
    </row>
    <row r="33" spans="1:15" x14ac:dyDescent="0.3">
      <c r="A33" t="s">
        <v>7</v>
      </c>
      <c r="L33" t="s">
        <v>8</v>
      </c>
    </row>
    <row r="35" spans="1:15" x14ac:dyDescent="0.3">
      <c r="A35" s="1" t="s">
        <v>0</v>
      </c>
      <c r="B35" s="1" t="s">
        <v>1</v>
      </c>
      <c r="C35" s="1" t="s">
        <v>4</v>
      </c>
      <c r="D35" s="1" t="s">
        <v>3</v>
      </c>
      <c r="L35" s="1" t="s">
        <v>0</v>
      </c>
      <c r="M35" s="1" t="s">
        <v>1</v>
      </c>
      <c r="N35" s="1" t="s">
        <v>2</v>
      </c>
      <c r="O35" s="1" t="s">
        <v>3</v>
      </c>
    </row>
    <row r="36" spans="1:15" x14ac:dyDescent="0.3">
      <c r="A36" s="1">
        <v>2017</v>
      </c>
      <c r="B36" s="1">
        <v>13</v>
      </c>
      <c r="C36" s="1">
        <v>5206</v>
      </c>
      <c r="D36" s="4">
        <f>_xlfn.PERCENTOF(B36,C36)</f>
        <v>2.4971187091817133E-3</v>
      </c>
      <c r="L36" s="1">
        <v>2022</v>
      </c>
      <c r="M36" s="1">
        <v>22</v>
      </c>
      <c r="N36" s="1">
        <v>6333</v>
      </c>
      <c r="O36" s="4">
        <f>_xlfn.PERCENTOF(M36,N36)</f>
        <v>3.4738670456339808E-3</v>
      </c>
    </row>
    <row r="37" spans="1:15" x14ac:dyDescent="0.3">
      <c r="A37" s="1">
        <v>2018</v>
      </c>
      <c r="B37" s="1">
        <v>13</v>
      </c>
      <c r="C37" s="1">
        <v>5562</v>
      </c>
      <c r="D37" s="4">
        <f t="shared" ref="D37:D40" si="4">_xlfn.PERCENTOF(B37,C37)</f>
        <v>2.3372887450557353E-3</v>
      </c>
      <c r="I37" s="7"/>
      <c r="L37" s="1">
        <v>2023</v>
      </c>
      <c r="M37" s="1">
        <v>14</v>
      </c>
      <c r="N37" s="1">
        <v>6940</v>
      </c>
      <c r="O37" s="4">
        <f t="shared" ref="O37:O38" si="5">_xlfn.PERCENTOF(M37,N37)</f>
        <v>2.0172910662824206E-3</v>
      </c>
    </row>
    <row r="38" spans="1:15" x14ac:dyDescent="0.3">
      <c r="A38" s="1">
        <v>2019</v>
      </c>
      <c r="B38" s="1">
        <v>10</v>
      </c>
      <c r="C38" s="1">
        <v>5490</v>
      </c>
      <c r="D38" s="4">
        <f t="shared" si="4"/>
        <v>1.8214936247723133E-3</v>
      </c>
      <c r="L38" s="1">
        <v>2024</v>
      </c>
      <c r="M38" s="1">
        <v>14</v>
      </c>
      <c r="N38" s="1">
        <v>6976</v>
      </c>
      <c r="O38" s="4">
        <f t="shared" si="5"/>
        <v>2.0068807339449542E-3</v>
      </c>
    </row>
    <row r="39" spans="1:15" x14ac:dyDescent="0.3">
      <c r="A39" s="1">
        <v>2020</v>
      </c>
      <c r="B39" s="1">
        <v>14</v>
      </c>
      <c r="C39" s="1">
        <v>4590</v>
      </c>
      <c r="D39" s="4">
        <f t="shared" si="4"/>
        <v>3.0501089324618735E-3</v>
      </c>
    </row>
    <row r="40" spans="1:15" x14ac:dyDescent="0.3">
      <c r="A40" s="1">
        <v>2021</v>
      </c>
      <c r="B40" s="1">
        <v>15</v>
      </c>
      <c r="C40" s="1">
        <v>5398</v>
      </c>
      <c r="D40" s="4">
        <f t="shared" si="4"/>
        <v>2.7788069655427937E-3</v>
      </c>
    </row>
    <row r="43" spans="1:15" x14ac:dyDescent="0.3">
      <c r="H43" t="s">
        <v>15</v>
      </c>
    </row>
    <row r="45" spans="1:15" x14ac:dyDescent="0.3">
      <c r="H45" s="1" t="s">
        <v>0</v>
      </c>
      <c r="I45" s="1" t="s">
        <v>1</v>
      </c>
      <c r="J45" s="1" t="s">
        <v>4</v>
      </c>
      <c r="K45" s="1" t="s">
        <v>3</v>
      </c>
    </row>
    <row r="46" spans="1:15" x14ac:dyDescent="0.3">
      <c r="H46" s="1">
        <v>2017</v>
      </c>
      <c r="I46" s="1">
        <v>5206</v>
      </c>
      <c r="J46" s="1">
        <v>120195</v>
      </c>
      <c r="K46" s="1">
        <v>4.3312949789924708</v>
      </c>
    </row>
    <row r="47" spans="1:15" x14ac:dyDescent="0.3">
      <c r="H47" s="1">
        <v>2018</v>
      </c>
      <c r="I47" s="1">
        <v>5562</v>
      </c>
      <c r="J47" s="1">
        <v>121728</v>
      </c>
      <c r="K47" s="1">
        <v>4.569203470031546</v>
      </c>
    </row>
    <row r="48" spans="1:15" x14ac:dyDescent="0.3">
      <c r="H48" s="1">
        <v>2019</v>
      </c>
      <c r="I48" s="1">
        <v>5490</v>
      </c>
      <c r="J48" s="1">
        <v>140341</v>
      </c>
      <c r="K48" s="1">
        <v>3.9119002999836114</v>
      </c>
    </row>
    <row r="49" spans="8:11" x14ac:dyDescent="0.3">
      <c r="H49" s="1">
        <v>2020</v>
      </c>
      <c r="I49" s="1">
        <v>4590</v>
      </c>
      <c r="J49" s="1">
        <v>140053</v>
      </c>
      <c r="K49" s="1">
        <v>3.2773307247970411</v>
      </c>
    </row>
    <row r="50" spans="8:11" x14ac:dyDescent="0.3">
      <c r="H50" s="1">
        <v>2021</v>
      </c>
      <c r="I50" s="1">
        <v>5398</v>
      </c>
      <c r="J50" s="1">
        <v>140693</v>
      </c>
      <c r="K50" s="1">
        <v>3.836722509293284</v>
      </c>
    </row>
    <row r="51" spans="8:11" x14ac:dyDescent="0.3">
      <c r="H51" s="1">
        <v>2022</v>
      </c>
      <c r="I51" s="1">
        <v>6333</v>
      </c>
      <c r="J51" s="1">
        <v>140959</v>
      </c>
      <c r="K51" s="1">
        <v>4.4927957774955836</v>
      </c>
    </row>
    <row r="52" spans="8:11" x14ac:dyDescent="0.3">
      <c r="H52" s="1">
        <v>2023</v>
      </c>
      <c r="I52" s="1">
        <v>6940</v>
      </c>
      <c r="J52" s="1">
        <v>141055</v>
      </c>
      <c r="K52" s="1">
        <v>4.9200666406720783</v>
      </c>
    </row>
    <row r="53" spans="8:11" x14ac:dyDescent="0.3">
      <c r="H53" s="1">
        <v>2024</v>
      </c>
      <c r="I53" s="1">
        <v>6976</v>
      </c>
      <c r="J53" s="1">
        <v>140998</v>
      </c>
      <c r="K53" s="1">
        <v>4.9475879090483552</v>
      </c>
    </row>
  </sheetData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TSDFT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PARSONAGE, Ian (COMPASS HOUSE MEDICAL CENTRES)</dc:creator>
  <cp:lastModifiedBy>PARSONAGE, Ian (COMPASS HOUSE MEDICAL CENTRES)</cp:lastModifiedBy>
  <dcterms:created xsi:type="dcterms:W3CDTF">2025-05-06T16:45:04Z</dcterms:created>
  <dcterms:modified xsi:type="dcterms:W3CDTF">2025-07-31T10:37:34Z</dcterms:modified>
</cp:coreProperties>
</file>