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https://keiojp0-my.sharepoint.com/personal/haruki-uchino_keio_jp/Documents/発表論文_資料/OAD&amp;Computational-MS/Manuscript/MaterialsForSubmit/"/>
    </mc:Choice>
  </mc:AlternateContent>
  <xr:revisionPtr revIDLastSave="149" documentId="6_{4F79843D-ADD2-4740-8EF0-01E5DE307B5C}" xr6:coauthVersionLast="47" xr6:coauthVersionMax="47" xr10:uidLastSave="{944EB180-F452-46AB-926F-25B1D362CC28}"/>
  <bookViews>
    <workbookView xWindow="-120" yWindow="-120" windowWidth="29040" windowHeight="16440" tabRatio="818" xr2:uid="{00000000-000D-0000-FFFF-FFFF00000000}"/>
  </bookViews>
  <sheets>
    <sheet name="TableS01" sheetId="1" r:id="rId1"/>
    <sheet name="TableS02" sheetId="2" r:id="rId2"/>
    <sheet name="TableS03" sheetId="4" r:id="rId3"/>
    <sheet name="TableS04" sheetId="3" r:id="rId4"/>
    <sheet name="TableS05" sheetId="5" r:id="rId5"/>
    <sheet name="TableS06" sheetId="9" r:id="rId6"/>
    <sheet name="TableS07" sheetId="7" r:id="rId7"/>
    <sheet name="TableS08" sheetId="8" r:id="rId8"/>
  </sheets>
  <definedNames>
    <definedName name="_xlnm._FilterDatabase" localSheetId="0" hidden="1">TableS01!$A$3:$D$34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8" l="1"/>
  <c r="I22" i="8" s="1"/>
  <c r="F21" i="8"/>
  <c r="I21" i="8" s="1"/>
  <c r="F20" i="8"/>
  <c r="I20" i="8" s="1"/>
  <c r="F19" i="8"/>
  <c r="I19" i="8" s="1"/>
  <c r="F18" i="8"/>
  <c r="I18" i="8" s="1"/>
  <c r="F17" i="8"/>
  <c r="I17" i="8" s="1"/>
  <c r="F16" i="8"/>
  <c r="I16" i="8" s="1"/>
  <c r="F15" i="8"/>
  <c r="I15" i="8" s="1"/>
  <c r="F14" i="8"/>
  <c r="I14" i="8" s="1"/>
  <c r="F13" i="8"/>
  <c r="I13" i="8" s="1"/>
  <c r="F12" i="8"/>
  <c r="I12" i="8" s="1"/>
  <c r="F11" i="8"/>
  <c r="I11" i="8" s="1"/>
  <c r="F10" i="8"/>
  <c r="I10" i="8" s="1"/>
  <c r="F9" i="8"/>
  <c r="I9" i="8" s="1"/>
  <c r="F8" i="8"/>
  <c r="I8" i="8" s="1"/>
  <c r="F7" i="8"/>
  <c r="I7" i="8" s="1"/>
  <c r="F6" i="8"/>
  <c r="I6" i="8" s="1"/>
  <c r="F5" i="8"/>
  <c r="I5" i="8" s="1"/>
</calcChain>
</file>

<file path=xl/sharedStrings.xml><?xml version="1.0" encoding="utf-8"?>
<sst xmlns="http://schemas.openxmlformats.org/spreadsheetml/2006/main" count="606" uniqueCount="331">
  <si>
    <t>Fatty acid standards utilized in HEK experiment</t>
    <phoneticPr fontId="1"/>
  </si>
  <si>
    <t xml:space="preserve">Reference neutral loss values of PUFAs </t>
    <phoneticPr fontId="1"/>
  </si>
  <si>
    <t>Dissociation patterns of OAD</t>
    <phoneticPr fontId="1"/>
  </si>
  <si>
    <t>OAD10</t>
    <phoneticPr fontId="1"/>
  </si>
  <si>
    <t>OAD11</t>
    <phoneticPr fontId="1"/>
  </si>
  <si>
    <t>OAD01</t>
    <phoneticPr fontId="1"/>
  </si>
  <si>
    <t>OAD02</t>
    <phoneticPr fontId="1"/>
  </si>
  <si>
    <t>OAD03</t>
    <phoneticPr fontId="1"/>
  </si>
  <si>
    <t>OAD04</t>
    <phoneticPr fontId="1"/>
  </si>
  <si>
    <t>OAD05</t>
    <phoneticPr fontId="1"/>
  </si>
  <si>
    <t>OAD06</t>
    <phoneticPr fontId="1"/>
  </si>
  <si>
    <t>OAD07</t>
    <phoneticPr fontId="1"/>
  </si>
  <si>
    <t>OAD08</t>
    <phoneticPr fontId="1"/>
  </si>
  <si>
    <t>OAD09</t>
    <phoneticPr fontId="1"/>
  </si>
  <si>
    <t>OAD12</t>
    <phoneticPr fontId="1"/>
  </si>
  <si>
    <t>OAD13</t>
    <phoneticPr fontId="1"/>
  </si>
  <si>
    <t>OAD14</t>
    <phoneticPr fontId="1"/>
  </si>
  <si>
    <t>OAD15</t>
    <phoneticPr fontId="1"/>
  </si>
  <si>
    <t>OAD16</t>
    <phoneticPr fontId="1"/>
  </si>
  <si>
    <t>OAD17</t>
    <phoneticPr fontId="1"/>
  </si>
  <si>
    <t>OAD18</t>
    <phoneticPr fontId="1"/>
  </si>
  <si>
    <t>OAD19</t>
    <phoneticPr fontId="1"/>
  </si>
  <si>
    <t>OAD20</t>
    <phoneticPr fontId="1"/>
  </si>
  <si>
    <t>n-4</t>
    <phoneticPr fontId="1"/>
  </si>
  <si>
    <t>n-5</t>
    <phoneticPr fontId="1"/>
  </si>
  <si>
    <t>n-6</t>
    <phoneticPr fontId="1"/>
  </si>
  <si>
    <t>n-7</t>
    <phoneticPr fontId="1"/>
  </si>
  <si>
    <t>n-8</t>
    <phoneticPr fontId="1"/>
  </si>
  <si>
    <t>n-9</t>
    <phoneticPr fontId="1"/>
  </si>
  <si>
    <t>n-10</t>
    <phoneticPr fontId="1"/>
  </si>
  <si>
    <t>n-11</t>
    <phoneticPr fontId="1"/>
  </si>
  <si>
    <t>n-12</t>
    <phoneticPr fontId="1"/>
  </si>
  <si>
    <t>n-13</t>
    <phoneticPr fontId="1"/>
  </si>
  <si>
    <t>n-14</t>
    <phoneticPr fontId="1"/>
  </si>
  <si>
    <t>n-15</t>
    <phoneticPr fontId="1"/>
  </si>
  <si>
    <t>n-16</t>
    <phoneticPr fontId="1"/>
  </si>
  <si>
    <t>n-17</t>
    <phoneticPr fontId="1"/>
  </si>
  <si>
    <t>n-18</t>
    <phoneticPr fontId="1"/>
  </si>
  <si>
    <t>Lipid extraction of HEK293 cells</t>
    <phoneticPr fontId="1"/>
  </si>
  <si>
    <t>Lipid extraction of biological tissues</t>
    <phoneticPr fontId="1"/>
  </si>
  <si>
    <t>C=C position</t>
    <phoneticPr fontId="3"/>
  </si>
  <si>
    <t>Mass</t>
    <phoneticPr fontId="1"/>
  </si>
  <si>
    <t>Tolerance (Da)</t>
    <phoneticPr fontId="1"/>
  </si>
  <si>
    <t>Ion abundance (%)</t>
    <phoneticPr fontId="1"/>
  </si>
  <si>
    <t>Search type</t>
    <phoneticPr fontId="1"/>
  </si>
  <si>
    <t>OAD Type</t>
    <phoneticPr fontId="1"/>
  </si>
  <si>
    <t>NeutralLoss</t>
  </si>
  <si>
    <t>n-3</t>
    <phoneticPr fontId="1"/>
  </si>
  <si>
    <t>n-6</t>
    <phoneticPr fontId="1"/>
  </si>
  <si>
    <t>Acyls</t>
    <phoneticPr fontId="1"/>
  </si>
  <si>
    <t>NeutralLoss</t>
    <phoneticPr fontId="1"/>
  </si>
  <si>
    <t>ETA</t>
    <phoneticPr fontId="1"/>
  </si>
  <si>
    <t>NeutralLoss</t>
    <phoneticPr fontId="1"/>
  </si>
  <si>
    <t>NeutralLoss</t>
    <phoneticPr fontId="1"/>
  </si>
  <si>
    <t>ARA</t>
    <phoneticPr fontId="1"/>
  </si>
  <si>
    <t>NeutralLoss</t>
    <phoneticPr fontId="1"/>
  </si>
  <si>
    <t>NeutralLoss</t>
    <phoneticPr fontId="1"/>
  </si>
  <si>
    <t>NeutralLoss</t>
    <phoneticPr fontId="1"/>
  </si>
  <si>
    <t>OsbA</t>
    <phoneticPr fontId="1"/>
  </si>
  <si>
    <t>DHA</t>
    <phoneticPr fontId="1"/>
  </si>
  <si>
    <t>Name</t>
    <phoneticPr fontId="1"/>
  </si>
  <si>
    <t>Structure</t>
    <phoneticPr fontId="1"/>
  </si>
  <si>
    <t>n-3</t>
    <phoneticPr fontId="1"/>
  </si>
  <si>
    <t>Sample</t>
    <phoneticPr fontId="1"/>
  </si>
  <si>
    <t>HEK01_Blank</t>
    <phoneticPr fontId="1"/>
  </si>
  <si>
    <t>HEK07_ETA</t>
    <phoneticPr fontId="1"/>
  </si>
  <si>
    <t>HEK08_ARA</t>
    <phoneticPr fontId="1"/>
  </si>
  <si>
    <t>HEK09_ETA+ARA</t>
    <phoneticPr fontId="1"/>
  </si>
  <si>
    <t>HEK10_ETA&amp;ARA Mix</t>
    <phoneticPr fontId="1"/>
  </si>
  <si>
    <t>HEK11_DPA</t>
    <phoneticPr fontId="1"/>
  </si>
  <si>
    <t>HEK12_OsA</t>
    <phoneticPr fontId="1"/>
  </si>
  <si>
    <t>HEK13_DPA+OsA</t>
    <phoneticPr fontId="1"/>
  </si>
  <si>
    <t>HEK14_DPA&amp;OsA Mix</t>
    <phoneticPr fontId="1"/>
  </si>
  <si>
    <t>HEK15_EPA</t>
    <phoneticPr fontId="1"/>
  </si>
  <si>
    <t>HEK16_DHA</t>
    <phoneticPr fontId="1"/>
  </si>
  <si>
    <t>HEK17_ARA+EPA</t>
    <phoneticPr fontId="1"/>
  </si>
  <si>
    <t>HEK18_ARA+DHA</t>
    <phoneticPr fontId="1"/>
  </si>
  <si>
    <t>Eicosatetraenoic acid (ETA)</t>
    <phoneticPr fontId="1"/>
  </si>
  <si>
    <t>Arachidonic acid (ARA)</t>
    <phoneticPr fontId="1"/>
  </si>
  <si>
    <t>No.</t>
  </si>
  <si>
    <t>Sample name</t>
    <phoneticPr fontId="1"/>
  </si>
  <si>
    <t>cell count</t>
    <phoneticPr fontId="3"/>
  </si>
  <si>
    <t>transfer vol.</t>
    <phoneticPr fontId="1"/>
  </si>
  <si>
    <t>I.S. MeOH Mix</t>
  </si>
  <si>
    <t>add. MeOH</t>
  </si>
  <si>
    <t>add. CHCl3</t>
    <phoneticPr fontId="1"/>
  </si>
  <si>
    <t>add. H2O</t>
    <phoneticPr fontId="1"/>
  </si>
  <si>
    <t>Total Vol.</t>
    <phoneticPr fontId="3"/>
  </si>
  <si>
    <t>HEK_Blank</t>
    <phoneticPr fontId="3"/>
  </si>
  <si>
    <t>HEK_Control</t>
    <phoneticPr fontId="3"/>
  </si>
  <si>
    <t>HEK_ETA+ARA</t>
    <phoneticPr fontId="3"/>
  </si>
  <si>
    <t>HEK_ARA+EPA</t>
    <phoneticPr fontId="3"/>
  </si>
  <si>
    <t>HEK_ARA+DHA</t>
    <phoneticPr fontId="3"/>
  </si>
  <si>
    <t>HEK_DPA+Osbond</t>
    <phoneticPr fontId="3"/>
  </si>
  <si>
    <t>weight(mg)</t>
    <phoneticPr fontId="3"/>
  </si>
  <si>
    <t>transfer mg</t>
    <phoneticPr fontId="1"/>
  </si>
  <si>
    <t>Blank</t>
    <phoneticPr fontId="3"/>
  </si>
  <si>
    <t>Brain_1</t>
    <phoneticPr fontId="3"/>
  </si>
  <si>
    <t>Brain_2</t>
    <phoneticPr fontId="3"/>
  </si>
  <si>
    <t>Brain_3</t>
    <phoneticPr fontId="3"/>
  </si>
  <si>
    <t>Liver_1</t>
  </si>
  <si>
    <t>Liver_2</t>
  </si>
  <si>
    <t>Liver_3</t>
  </si>
  <si>
    <t>Testis_1</t>
  </si>
  <si>
    <t>Testis_2</t>
  </si>
  <si>
    <t>Testis_3</t>
  </si>
  <si>
    <t>Skin_1</t>
  </si>
  <si>
    <t>Skin_2</t>
  </si>
  <si>
    <t>Skin_3</t>
  </si>
  <si>
    <t>Feces_1</t>
  </si>
  <si>
    <t>Feces_2</t>
  </si>
  <si>
    <t>Feces_3</t>
  </si>
  <si>
    <t>Eye_1</t>
  </si>
  <si>
    <t>Eye_2</t>
  </si>
  <si>
    <t>Eye_3</t>
  </si>
  <si>
    <t>NIST Plasma</t>
    <phoneticPr fontId="3"/>
  </si>
  <si>
    <t>Cell count</t>
    <phoneticPr fontId="1"/>
  </si>
  <si>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Arial"/>
        <family val="2"/>
      </rPr>
      <t>LA</t>
    </r>
    <phoneticPr fontId="1"/>
  </si>
  <si>
    <r>
      <rPr>
        <sz val="11"/>
        <color theme="1"/>
        <rFont val="Symbol"/>
        <family val="1"/>
        <charset val="2"/>
      </rPr>
      <t>g</t>
    </r>
    <r>
      <rPr>
        <sz val="11"/>
        <color theme="1"/>
        <rFont val="Arial"/>
        <family val="2"/>
      </rPr>
      <t>LA</t>
    </r>
    <phoneticPr fontId="1"/>
  </si>
  <si>
    <t>EPA, DPA</t>
    <phoneticPr fontId="1"/>
  </si>
  <si>
    <t>PC 18:1(n-9)/16:0</t>
    <phoneticPr fontId="3"/>
  </si>
  <si>
    <t>PC 14:1(n-5)/14:1(n-5)</t>
    <phoneticPr fontId="3"/>
  </si>
  <si>
    <t>PC 16:1(n-7)/16:1(n-7)</t>
    <phoneticPr fontId="3"/>
  </si>
  <si>
    <t>PC 18:0/18:1(n-9)</t>
    <phoneticPr fontId="3"/>
  </si>
  <si>
    <t>LPC 18:1(n-9)</t>
    <phoneticPr fontId="3"/>
  </si>
  <si>
    <t>LPE 18:1(n-9)</t>
    <phoneticPr fontId="3"/>
  </si>
  <si>
    <t>LPG 18:1(n-9)</t>
    <phoneticPr fontId="3"/>
  </si>
  <si>
    <t>LPI 18:1(n-9)</t>
    <phoneticPr fontId="3"/>
  </si>
  <si>
    <t>LPS 18:1(n-9)</t>
    <phoneticPr fontId="3"/>
  </si>
  <si>
    <t>PC 18:1(n-9)/18:1(n-9)</t>
    <phoneticPr fontId="3"/>
  </si>
  <si>
    <t>PC 18:3(n-3,6,9)/18:3(n-3,6,9)</t>
    <phoneticPr fontId="3"/>
  </si>
  <si>
    <t>PC 16:0/20:4(n-6,9,12,15)</t>
    <phoneticPr fontId="3"/>
  </si>
  <si>
    <t>CAR 18:1(n-9)</t>
    <phoneticPr fontId="3"/>
  </si>
  <si>
    <t>DG 18:1(n-9)/18:1(n-9)</t>
    <phoneticPr fontId="3"/>
  </si>
  <si>
    <t>PE 18:1(n-9)/18:1(n-9)</t>
    <phoneticPr fontId="3"/>
  </si>
  <si>
    <t>PG 18:1(n-9)/18:1(n-9)</t>
    <phoneticPr fontId="3"/>
  </si>
  <si>
    <t>PS 18:1(n-9)/18:1(n-9)</t>
    <phoneticPr fontId="3"/>
  </si>
  <si>
    <t>TG 18:1(n-9)/18:1(n-9)/18:1(n-9)</t>
    <phoneticPr fontId="3"/>
  </si>
  <si>
    <t>HBMP 18:1(n-9)/18:1(n-9)/18:1(n-9)</t>
    <phoneticPr fontId="3"/>
  </si>
  <si>
    <t>PG 22:6(n-3,6,9,12,15,18)/22:6(n-3,6,9,12,15,18)</t>
    <phoneticPr fontId="3"/>
  </si>
  <si>
    <t>PI 18:0/20:4(n-6,9,12,15)</t>
    <phoneticPr fontId="3"/>
  </si>
  <si>
    <t>Category</t>
    <phoneticPr fontId="1"/>
  </si>
  <si>
    <t>Fatty Acyls [FA]</t>
    <phoneticPr fontId="1"/>
  </si>
  <si>
    <t>Glycerophospholipids [GP]</t>
    <phoneticPr fontId="1"/>
  </si>
  <si>
    <t>Glycerolipids [GL]</t>
    <phoneticPr fontId="1"/>
  </si>
  <si>
    <t>Class</t>
    <phoneticPr fontId="1"/>
  </si>
  <si>
    <t>Subclass</t>
    <phoneticPr fontId="1"/>
  </si>
  <si>
    <t>Sphingolipids [SP]</t>
    <phoneticPr fontId="1"/>
  </si>
  <si>
    <t>Metabolite name</t>
    <phoneticPr fontId="1"/>
  </si>
  <si>
    <t>Fatty esters [FA07]</t>
    <phoneticPr fontId="1"/>
  </si>
  <si>
    <t>Diradylglycerols [GL02]</t>
    <phoneticPr fontId="1"/>
  </si>
  <si>
    <t>Fatty acyl carnitines [FA0707]</t>
    <phoneticPr fontId="1"/>
  </si>
  <si>
    <t>Diacylglycerols [GL0201]</t>
    <phoneticPr fontId="1"/>
  </si>
  <si>
    <t>Triradylglycerols [GL03]</t>
    <phoneticPr fontId="1"/>
  </si>
  <si>
    <t>Triacylglycerols [GL0301]</t>
    <phoneticPr fontId="1"/>
  </si>
  <si>
    <t>PA 18:1(n-9)/18:1(n-9)</t>
    <phoneticPr fontId="3"/>
  </si>
  <si>
    <t>Glycerophosphoserines [GP03]</t>
    <phoneticPr fontId="1"/>
  </si>
  <si>
    <t>Glycerophosphocholines [GP01]</t>
    <phoneticPr fontId="1"/>
  </si>
  <si>
    <t>Glycerophosphoethanolamines [GP02]</t>
    <phoneticPr fontId="1"/>
  </si>
  <si>
    <t>Monoacylglycerophosphocholines [GP0105]</t>
    <phoneticPr fontId="1"/>
  </si>
  <si>
    <t>Monoacylglycerophosphoethanolamines [GP0205]</t>
    <phoneticPr fontId="1"/>
  </si>
  <si>
    <t>Monoacylglycerophosphoserines [GP0305]</t>
    <phoneticPr fontId="1"/>
  </si>
  <si>
    <t>Glycerophosphoglycerols [GP04]</t>
    <phoneticPr fontId="1"/>
  </si>
  <si>
    <t>Monoacylglycerophosphoglycerols [GP0405]</t>
    <phoneticPr fontId="1"/>
  </si>
  <si>
    <t>Glycerophosphoinositols [GP06]</t>
    <phoneticPr fontId="1"/>
  </si>
  <si>
    <t>Monoacylglycerophosphoinositols [GP0605]</t>
    <phoneticPr fontId="1"/>
  </si>
  <si>
    <t>Glycerophosphates [GP10]</t>
    <phoneticPr fontId="1"/>
  </si>
  <si>
    <t>Diacylglycerophosphates [GP1001]</t>
    <phoneticPr fontId="1"/>
  </si>
  <si>
    <t>Phosphosphingolipids [SP03]</t>
    <phoneticPr fontId="1"/>
  </si>
  <si>
    <t>Ceramie phosphocholines (sphingomyelins) [SP0301]</t>
    <phoneticPr fontId="1"/>
  </si>
  <si>
    <t>Ceramides [SP02]</t>
    <phoneticPr fontId="1"/>
  </si>
  <si>
    <t>N-acylsphingosines [SP0201]</t>
    <phoneticPr fontId="1"/>
  </si>
  <si>
    <t>Diacylglycerophosphocholines [GP0101]</t>
    <phoneticPr fontId="1"/>
  </si>
  <si>
    <t>1-alkyl,2-acylglycerophosphocholines [GP0102]</t>
    <phoneticPr fontId="1"/>
  </si>
  <si>
    <t>Diacylglycerophosphoethanolamines [GP0201]</t>
    <phoneticPr fontId="1"/>
  </si>
  <si>
    <t>1-alkyl,2-acylglycerophosphoethanolamines [GP0202]</t>
    <phoneticPr fontId="1"/>
  </si>
  <si>
    <t>Diacylglycerophosphoserines [GP0301]</t>
    <phoneticPr fontId="1"/>
  </si>
  <si>
    <t>Diacylglycerophosphoglycerols [GP0401]</t>
    <phoneticPr fontId="1"/>
  </si>
  <si>
    <t>Diacylglycerophosphoinositols [GP0601]</t>
    <phoneticPr fontId="1"/>
  </si>
  <si>
    <t>Diacylglycerophosphomonoradylglycerols [GP0409]</t>
    <phoneticPr fontId="1"/>
  </si>
  <si>
    <t>1-(1Z-alkenyl),2-acylglycerophosphocholines [GP0103]</t>
    <phoneticPr fontId="1"/>
  </si>
  <si>
    <t>1-(1Z-alkenyl),2-acylglycerophosphoethanolamines [GP0203]</t>
    <phoneticPr fontId="1"/>
  </si>
  <si>
    <t>Docosapentaenoic acid (DPA)</t>
    <phoneticPr fontId="1"/>
  </si>
  <si>
    <t>Osbond acid (OsA)</t>
    <phoneticPr fontId="1"/>
  </si>
  <si>
    <t>Eicosapentaenoic acid (EPA)</t>
    <phoneticPr fontId="1"/>
  </si>
  <si>
    <t>Docosahexaenoic acid (DHA)</t>
    <phoneticPr fontId="1"/>
  </si>
  <si>
    <r>
      <t>Alpha-linoleic acid (</t>
    </r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Arial"/>
        <family val="2"/>
        <charset val="128"/>
      </rPr>
      <t>LA)</t>
    </r>
    <phoneticPr fontId="1"/>
  </si>
  <si>
    <r>
      <t>Gamma-linoleic acid (</t>
    </r>
    <r>
      <rPr>
        <sz val="11"/>
        <color theme="1"/>
        <rFont val="Symbol"/>
        <family val="1"/>
        <charset val="2"/>
      </rPr>
      <t>g</t>
    </r>
    <r>
      <rPr>
        <sz val="11"/>
        <color theme="1"/>
        <rFont val="Arial"/>
        <family val="2"/>
        <charset val="128"/>
      </rPr>
      <t>LA)</t>
    </r>
    <phoneticPr fontId="1"/>
  </si>
  <si>
    <t>HEK02_Control</t>
    <phoneticPr fontId="1"/>
  </si>
  <si>
    <r>
      <t>HEK04_</t>
    </r>
    <r>
      <rPr>
        <sz val="11"/>
        <color theme="1"/>
        <rFont val="Symbol"/>
        <family val="1"/>
        <charset val="2"/>
      </rPr>
      <t>g</t>
    </r>
    <r>
      <rPr>
        <sz val="11"/>
        <color theme="1"/>
        <rFont val="Arial"/>
        <family val="2"/>
        <charset val="128"/>
      </rPr>
      <t>LA</t>
    </r>
    <phoneticPr fontId="1"/>
  </si>
  <si>
    <r>
      <t>HEK05_</t>
    </r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Arial"/>
        <family val="2"/>
        <charset val="128"/>
      </rPr>
      <t>LA+</t>
    </r>
    <r>
      <rPr>
        <sz val="11"/>
        <color theme="1"/>
        <rFont val="Symbol"/>
        <family val="1"/>
        <charset val="2"/>
      </rPr>
      <t>g</t>
    </r>
    <r>
      <rPr>
        <sz val="11"/>
        <color theme="1"/>
        <rFont val="Arial"/>
        <family val="2"/>
        <charset val="128"/>
      </rPr>
      <t>LA</t>
    </r>
    <phoneticPr fontId="1"/>
  </si>
  <si>
    <r>
      <t>HEK06_</t>
    </r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Arial"/>
        <family val="2"/>
        <charset val="128"/>
      </rPr>
      <t>LA&amp;</t>
    </r>
    <r>
      <rPr>
        <sz val="11"/>
        <color theme="1"/>
        <rFont val="Symbol"/>
        <family val="1"/>
        <charset val="2"/>
      </rPr>
      <t>g</t>
    </r>
    <r>
      <rPr>
        <sz val="11"/>
        <color theme="1"/>
        <rFont val="Arial"/>
        <family val="2"/>
        <charset val="128"/>
      </rPr>
      <t>LA Mix</t>
    </r>
    <phoneticPr fontId="1"/>
  </si>
  <si>
    <t>Information of HEK samples</t>
    <phoneticPr fontId="1"/>
  </si>
  <si>
    <t>Sample condition</t>
    <phoneticPr fontId="1"/>
  </si>
  <si>
    <t>Blank</t>
    <phoneticPr fontId="1"/>
  </si>
  <si>
    <r>
      <t xml:space="preserve">Incubated in 10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aLA</t>
    </r>
    <phoneticPr fontId="1"/>
  </si>
  <si>
    <r>
      <t>HEK03_</t>
    </r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Arial"/>
        <family val="2"/>
        <charset val="128"/>
      </rPr>
      <t>LA</t>
    </r>
    <phoneticPr fontId="1"/>
  </si>
  <si>
    <r>
      <t xml:space="preserve">Incubated in 10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gLA</t>
    </r>
    <phoneticPr fontId="1"/>
  </si>
  <si>
    <r>
      <t xml:space="preserve">Incubated in 5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aLA and gLA</t>
    </r>
    <phoneticPr fontId="1"/>
  </si>
  <si>
    <r>
      <t xml:space="preserve">Incubated in 10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ETA</t>
    </r>
    <phoneticPr fontId="1"/>
  </si>
  <si>
    <r>
      <t xml:space="preserve">Incubated in 10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ARA</t>
    </r>
    <phoneticPr fontId="1"/>
  </si>
  <si>
    <r>
      <t xml:space="preserve">Incubated in 5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ETA and ARA</t>
    </r>
    <phoneticPr fontId="1"/>
  </si>
  <si>
    <r>
      <t xml:space="preserve">Incubated in 10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DPA</t>
    </r>
    <phoneticPr fontId="1"/>
  </si>
  <si>
    <r>
      <t xml:space="preserve">Incubated in 10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OsA</t>
    </r>
    <phoneticPr fontId="1"/>
  </si>
  <si>
    <r>
      <t xml:space="preserve">Incubated in 5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DPA and OsA</t>
    </r>
    <phoneticPr fontId="1"/>
  </si>
  <si>
    <r>
      <t xml:space="preserve">Incubated in 10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EPA</t>
    </r>
    <phoneticPr fontId="1"/>
  </si>
  <si>
    <r>
      <t xml:space="preserve">Incubated in 10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DHA</t>
    </r>
    <phoneticPr fontId="1"/>
  </si>
  <si>
    <r>
      <t xml:space="preserve">Incubated in 5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ARA and EPA</t>
    </r>
    <phoneticPr fontId="1"/>
  </si>
  <si>
    <r>
      <t xml:space="preserve">Incubated in 5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M of ARA and DHA</t>
    </r>
    <phoneticPr fontId="1"/>
  </si>
  <si>
    <t>CID Pos(+)</t>
    <phoneticPr fontId="1"/>
  </si>
  <si>
    <t>C=C solved by OAD</t>
    <phoneticPr fontId="1"/>
  </si>
  <si>
    <t>Brain</t>
    <phoneticPr fontId="1"/>
  </si>
  <si>
    <t>Eye</t>
    <phoneticPr fontId="1"/>
  </si>
  <si>
    <t>Liver</t>
    <phoneticPr fontId="1"/>
  </si>
  <si>
    <t>Skin</t>
    <phoneticPr fontId="1"/>
  </si>
  <si>
    <t>Testis</t>
    <phoneticPr fontId="1"/>
  </si>
  <si>
    <t>Feces</t>
    <phoneticPr fontId="1"/>
  </si>
  <si>
    <t>Human plasma</t>
    <phoneticPr fontId="1"/>
  </si>
  <si>
    <t>Total C=C solved molecules : 1008 (22 lipid subclasses) including 675 unique lipids</t>
    <phoneticPr fontId="1"/>
  </si>
  <si>
    <t>Equivalent mixture of HEK03&amp;HEK04</t>
    <phoneticPr fontId="1"/>
  </si>
  <si>
    <t>Equivalent mixture of HEK07&amp;HEK08</t>
    <phoneticPr fontId="1"/>
  </si>
  <si>
    <t>Equivalent mixture of HEK11&amp;HEK12</t>
    <phoneticPr fontId="1"/>
  </si>
  <si>
    <r>
      <t xml:space="preserve">PC </t>
    </r>
    <r>
      <rPr>
        <i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>-16:0/18:1(n-9)</t>
    </r>
    <phoneticPr fontId="3"/>
  </si>
  <si>
    <r>
      <t xml:space="preserve">PC </t>
    </r>
    <r>
      <rPr>
        <i/>
        <sz val="11"/>
        <color theme="1"/>
        <rFont val="Arial"/>
        <family val="2"/>
      </rPr>
      <t>P</t>
    </r>
    <r>
      <rPr>
        <sz val="11"/>
        <color theme="1"/>
        <rFont val="Arial"/>
        <family val="2"/>
      </rPr>
      <t>-18:0/18:1(n-9)</t>
    </r>
    <phoneticPr fontId="3"/>
  </si>
  <si>
    <r>
      <t xml:space="preserve">PE </t>
    </r>
    <r>
      <rPr>
        <i/>
        <sz val="11"/>
        <color theme="1"/>
        <rFont val="Arial"/>
        <family val="2"/>
      </rPr>
      <t>N</t>
    </r>
    <r>
      <rPr>
        <sz val="11"/>
        <color theme="1"/>
        <rFont val="Arial"/>
        <family val="2"/>
      </rPr>
      <t>-(FA 20:4(n-6,9,12,15)) 18:1(n-9)/18:1(n-9)</t>
    </r>
    <phoneticPr fontId="3"/>
  </si>
  <si>
    <r>
      <t xml:space="preserve">PE </t>
    </r>
    <r>
      <rPr>
        <i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>-16:0/18:1(n-9)</t>
    </r>
    <phoneticPr fontId="3"/>
  </si>
  <si>
    <r>
      <t xml:space="preserve">PE </t>
    </r>
    <r>
      <rPr>
        <i/>
        <sz val="11"/>
        <color theme="1"/>
        <rFont val="Arial"/>
        <family val="2"/>
      </rPr>
      <t>P</t>
    </r>
    <r>
      <rPr>
        <sz val="11"/>
        <color theme="1"/>
        <rFont val="Arial"/>
        <family val="2"/>
      </rPr>
      <t>-18:0/18:1(n-9)</t>
    </r>
    <phoneticPr fontId="3"/>
  </si>
  <si>
    <r>
      <t>SM 18:1(4</t>
    </r>
    <r>
      <rPr>
        <i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>);2O/18:1(d9)(n-9)</t>
    </r>
    <phoneticPr fontId="3"/>
  </si>
  <si>
    <r>
      <t>Cer 18:2(4</t>
    </r>
    <r>
      <rPr>
        <i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>, 8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</rPr>
      <t>);2O/24:1(n-9)</t>
    </r>
    <phoneticPr fontId="3"/>
  </si>
  <si>
    <r>
      <t>Cer 18:1(4</t>
    </r>
    <r>
      <rPr>
        <i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>);2O/18:1(n-9)</t>
    </r>
    <phoneticPr fontId="3"/>
  </si>
  <si>
    <r>
      <t>Cer 18:2(4</t>
    </r>
    <r>
      <rPr>
        <i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>, 8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</rPr>
      <t>);2O/24:0</t>
    </r>
    <phoneticPr fontId="3"/>
  </si>
  <si>
    <r>
      <t xml:space="preserve">Extraction MeOH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>L</t>
    </r>
    <phoneticPr fontId="3"/>
  </si>
  <si>
    <r>
      <t>add. I. S. Vol.(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>L)</t>
    </r>
    <phoneticPr fontId="3"/>
  </si>
  <si>
    <r>
      <t>I.S. Vol.(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>L)</t>
    </r>
    <phoneticPr fontId="3"/>
  </si>
  <si>
    <r>
      <t>mg/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>L</t>
    </r>
    <phoneticPr fontId="3"/>
  </si>
  <si>
    <r>
      <t>FA 18:3(9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12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15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)</t>
    </r>
    <phoneticPr fontId="1"/>
  </si>
  <si>
    <r>
      <t>FA 18:3(6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9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12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)</t>
    </r>
    <phoneticPr fontId="1"/>
  </si>
  <si>
    <r>
      <t>FA 20:4(8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11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14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17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)</t>
    </r>
    <phoneticPr fontId="1"/>
  </si>
  <si>
    <r>
      <t>FA 20:4(5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8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11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14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)</t>
    </r>
    <phoneticPr fontId="1"/>
  </si>
  <si>
    <r>
      <t>FA 22:5(7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10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13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16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19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)</t>
    </r>
    <phoneticPr fontId="1"/>
  </si>
  <si>
    <r>
      <t>FA 22:5(4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7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10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13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16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)</t>
    </r>
    <phoneticPr fontId="1"/>
  </si>
  <si>
    <r>
      <t>FA 20:5(5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8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11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14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17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)</t>
    </r>
    <phoneticPr fontId="1"/>
  </si>
  <si>
    <r>
      <t>FA 22:6(4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7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10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13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16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, 19</t>
    </r>
    <r>
      <rPr>
        <i/>
        <sz val="11"/>
        <color theme="1"/>
        <rFont val="Arial"/>
        <family val="2"/>
      </rPr>
      <t>Z</t>
    </r>
    <r>
      <rPr>
        <sz val="11"/>
        <color theme="1"/>
        <rFont val="Arial"/>
        <family val="2"/>
        <charset val="128"/>
      </rPr>
      <t>)</t>
    </r>
    <phoneticPr fontId="1"/>
  </si>
  <si>
    <r>
      <t>12.10</t>
    </r>
    <r>
      <rPr>
        <sz val="11"/>
        <color theme="1"/>
        <rFont val="Arial"/>
        <family val="2"/>
      </rPr>
      <t>×</t>
    </r>
    <r>
      <rPr>
        <sz val="11"/>
        <color theme="1"/>
        <rFont val="Arial"/>
        <family val="2"/>
        <charset val="128"/>
      </rPr>
      <t>10</t>
    </r>
    <r>
      <rPr>
        <vertAlign val="superscript"/>
        <sz val="11"/>
        <color theme="1"/>
        <rFont val="Arial"/>
        <family val="2"/>
      </rPr>
      <t>6</t>
    </r>
    <phoneticPr fontId="1"/>
  </si>
  <si>
    <r>
      <t>7.50×10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</si>
  <si>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5.80×10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</si>
  <si>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8.90×10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</si>
  <si>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(7.50+5.80)/2×10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</si>
  <si>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8.40×10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</si>
  <si>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10.55×10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</si>
  <si>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6.65×10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</si>
  <si>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(8.40+10.55)/2×10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</si>
  <si>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6.95×10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</si>
  <si>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5.35×10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</si>
  <si>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5.05×10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</si>
  <si>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(6.95+5.35)/2×10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</si>
  <si>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8.95×10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</si>
  <si>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7.10×10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</si>
  <si>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7.85×10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</si>
  <si>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7.25×10</t>
    </r>
    <r>
      <rPr>
        <vertAlign val="superscript"/>
        <sz val="11"/>
        <color theme="1"/>
        <rFont val="Arial"/>
        <family val="2"/>
      </rPr>
      <t>6</t>
    </r>
    <phoneticPr fontId="1"/>
  </si>
  <si>
    <r>
      <t>HEK_</t>
    </r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Arial"/>
        <family val="2"/>
      </rPr>
      <t>LA+</t>
    </r>
    <r>
      <rPr>
        <sz val="11"/>
        <color theme="1"/>
        <rFont val="Symbol"/>
        <family val="1"/>
        <charset val="2"/>
      </rPr>
      <t>g</t>
    </r>
    <r>
      <rPr>
        <sz val="11"/>
        <color theme="1"/>
        <rFont val="Arial"/>
        <family val="2"/>
      </rPr>
      <t>LA</t>
    </r>
    <phoneticPr fontId="3"/>
  </si>
  <si>
    <r>
      <t>12.1×10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</si>
  <si>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7.50×10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</si>
  <si>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5.80×10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</si>
  <si>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8.70×10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</si>
  <si>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10.1×10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</si>
  <si>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8.95×10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</si>
  <si>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7.10×10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</si>
  <si>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6.95×10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</si>
  <si>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5.35×10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</si>
  <si>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8.90×10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</si>
  <si>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6.65×10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</si>
  <si>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7.85×10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</si>
  <si>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7.25×10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3"/>
  </si>
  <si>
    <r>
      <t>5.05×10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 xml:space="preserve"> cells</t>
    </r>
    <phoneticPr fontId="1"/>
  </si>
  <si>
    <r>
      <t>HEK_</t>
    </r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Arial"/>
        <family val="2"/>
      </rPr>
      <t>LA_18:3n-3</t>
    </r>
    <phoneticPr fontId="3"/>
  </si>
  <si>
    <r>
      <t>HEK_</t>
    </r>
    <r>
      <rPr>
        <sz val="11"/>
        <color theme="1"/>
        <rFont val="Symbol"/>
        <family val="1"/>
        <charset val="2"/>
      </rPr>
      <t>g</t>
    </r>
    <r>
      <rPr>
        <sz val="11"/>
        <color theme="1"/>
        <rFont val="Arial"/>
        <family val="2"/>
      </rPr>
      <t>LA_18:3n-6</t>
    </r>
    <phoneticPr fontId="3"/>
  </si>
  <si>
    <t>HEK_ETA_20:4n-3</t>
    <phoneticPr fontId="3"/>
  </si>
  <si>
    <t>HEK_ARA_20:4n-6</t>
    <phoneticPr fontId="3"/>
  </si>
  <si>
    <t>HEK_EPA_20:5n-3</t>
    <phoneticPr fontId="3"/>
  </si>
  <si>
    <t>HEK_DHA_22:6n-3</t>
    <phoneticPr fontId="3"/>
  </si>
  <si>
    <t>HEK_DPA_22:5n-3</t>
    <phoneticPr fontId="3"/>
  </si>
  <si>
    <t>HEK_OsbA_22:5n-6</t>
    <phoneticPr fontId="3"/>
  </si>
  <si>
    <t>CID(+)</t>
    <phoneticPr fontId="1"/>
  </si>
  <si>
    <t>CID(-)</t>
    <phoneticPr fontId="1"/>
  </si>
  <si>
    <t>OAD</t>
    <phoneticPr fontId="1"/>
  </si>
  <si>
    <r>
      <t>Injection volume (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L)</t>
    </r>
    <phoneticPr fontId="1"/>
  </si>
  <si>
    <r>
      <t xml:space="preserve">1mM FA 16:0d3 6.4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
1mM FA 18:0d3 6.4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
160uM FA 20:4d11 20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
equiSPLASH 10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
per 1 sample
-&gt; 6.4+6.4+20+10+17.2(MeOH)
= 60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 I.S. / 640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
Total 
108.8+108.8+340+170+292.4
= 1020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>L</t>
    </r>
    <phoneticPr fontId="3"/>
  </si>
  <si>
    <r>
      <t xml:space="preserve">10mM FA 16:0d3 1.28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
10mM FA 18:0d3 1.28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
equiSPLASH 10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
per 640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
-&gt; 1.28+1.28+10+7.44(MeOH)
= 20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 I.S. / 640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 xml:space="preserve">L
Total 25.6+25.6+200+148.8
=  400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>L</t>
    </r>
    <phoneticPr fontId="3"/>
  </si>
  <si>
    <r>
      <t xml:space="preserve">640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>L</t>
    </r>
    <phoneticPr fontId="3"/>
  </si>
  <si>
    <r>
      <t xml:space="preserve">0mg/400+200+40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L</t>
    </r>
    <phoneticPr fontId="1"/>
  </si>
  <si>
    <r>
      <t xml:space="preserve">60mg/400+200+40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L</t>
    </r>
    <phoneticPr fontId="1"/>
  </si>
  <si>
    <r>
      <t xml:space="preserve">576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>L</t>
    </r>
    <phoneticPr fontId="3"/>
  </si>
  <si>
    <r>
      <t xml:space="preserve">54mg/360+180+36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L</t>
    </r>
    <phoneticPr fontId="1"/>
  </si>
  <si>
    <r>
      <t xml:space="preserve">352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>L</t>
    </r>
    <phoneticPr fontId="3"/>
  </si>
  <si>
    <r>
      <t xml:space="preserve">33mg/220+110+22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L</t>
    </r>
    <phoneticPr fontId="1"/>
  </si>
  <si>
    <r>
      <t xml:space="preserve">40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 xml:space="preserve">L/400+200+0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  <charset val="128"/>
      </rPr>
      <t>L</t>
    </r>
    <phoneticPr fontId="1"/>
  </si>
  <si>
    <t>Dissociation position</t>
    <phoneticPr fontId="1"/>
  </si>
  <si>
    <t>C=C position</t>
    <phoneticPr fontId="1"/>
  </si>
  <si>
    <t>Methyl end side</t>
    <phoneticPr fontId="1"/>
  </si>
  <si>
    <t>Ester-bond side</t>
    <phoneticPr fontId="1"/>
  </si>
  <si>
    <t>Ratio(%)</t>
    <phoneticPr fontId="1"/>
  </si>
  <si>
    <t>Neutral loss values</t>
    <phoneticPr fontId="1"/>
  </si>
  <si>
    <t>Formula (Neutral loss)</t>
    <phoneticPr fontId="1"/>
  </si>
  <si>
    <r>
      <t>OAD01 + H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O</t>
    </r>
    <phoneticPr fontId="1"/>
  </si>
  <si>
    <r>
      <t>OAD02 + H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O</t>
    </r>
    <phoneticPr fontId="1"/>
  </si>
  <si>
    <r>
      <t>OAD03 + H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O</t>
    </r>
    <phoneticPr fontId="1"/>
  </si>
  <si>
    <r>
      <t>OAD15 + H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O</t>
    </r>
    <phoneticPr fontId="1"/>
  </si>
  <si>
    <r>
      <t>OAD16 + H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O</t>
    </r>
    <phoneticPr fontId="1"/>
  </si>
  <si>
    <r>
      <t>OAD17 + H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O</t>
    </r>
    <phoneticPr fontId="1"/>
  </si>
  <si>
    <r>
      <t>C</t>
    </r>
    <r>
      <rPr>
        <vertAlign val="subscript"/>
        <sz val="14"/>
        <rFont val="Arial"/>
        <family val="2"/>
      </rPr>
      <t>x-1</t>
    </r>
    <r>
      <rPr>
        <sz val="11"/>
        <rFont val="Arial"/>
        <family val="2"/>
      </rPr>
      <t>H2x-3O-1</t>
    </r>
    <phoneticPr fontId="1"/>
  </si>
  <si>
    <r>
      <t>C</t>
    </r>
    <r>
      <rPr>
        <vertAlign val="subscript"/>
        <sz val="14"/>
        <rFont val="Arial"/>
        <family val="2"/>
      </rPr>
      <t>x-1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2x-2</t>
    </r>
    <r>
      <rPr>
        <sz val="11"/>
        <rFont val="Arial"/>
        <family val="2"/>
      </rPr>
      <t>O</t>
    </r>
    <r>
      <rPr>
        <vertAlign val="subscript"/>
        <sz val="14"/>
        <rFont val="Arial"/>
        <family val="2"/>
      </rPr>
      <t>-1</t>
    </r>
    <phoneticPr fontId="1"/>
  </si>
  <si>
    <r>
      <t>C</t>
    </r>
    <r>
      <rPr>
        <vertAlign val="subscript"/>
        <sz val="14"/>
        <rFont val="Arial"/>
        <family val="2"/>
      </rPr>
      <t>x-1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2x-1</t>
    </r>
    <r>
      <rPr>
        <sz val="11"/>
        <rFont val="Arial"/>
        <family val="2"/>
      </rPr>
      <t>O</t>
    </r>
    <r>
      <rPr>
        <vertAlign val="subscript"/>
        <sz val="14"/>
        <rFont val="Arial"/>
        <family val="2"/>
      </rPr>
      <t>-1</t>
    </r>
    <phoneticPr fontId="1"/>
  </si>
  <si>
    <r>
      <t>C</t>
    </r>
    <r>
      <rPr>
        <vertAlign val="subscript"/>
        <sz val="14"/>
        <rFont val="Arial"/>
        <family val="2"/>
      </rPr>
      <t>x-1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</t>
    </r>
    <r>
      <rPr>
        <sz val="11"/>
        <rFont val="Arial"/>
        <family val="2"/>
      </rPr>
      <t>O</t>
    </r>
    <r>
      <rPr>
        <vertAlign val="subscript"/>
        <sz val="14"/>
        <rFont val="Arial"/>
        <family val="2"/>
      </rPr>
      <t>-1</t>
    </r>
    <phoneticPr fontId="1"/>
  </si>
  <si>
    <t>Type</t>
    <phoneticPr fontId="3"/>
  </si>
  <si>
    <r>
      <t>C</t>
    </r>
    <r>
      <rPr>
        <vertAlign val="subscript"/>
        <sz val="14"/>
        <rFont val="Arial"/>
        <family val="2"/>
      </rPr>
      <t>x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</t>
    </r>
    <r>
      <rPr>
        <sz val="11"/>
        <rFont val="Arial"/>
        <family val="2"/>
      </rPr>
      <t>O</t>
    </r>
    <r>
      <rPr>
        <vertAlign val="subscript"/>
        <sz val="14"/>
        <rFont val="Arial"/>
        <family val="2"/>
      </rPr>
      <t>-1</t>
    </r>
    <phoneticPr fontId="1"/>
  </si>
  <si>
    <r>
      <t>C</t>
    </r>
    <r>
      <rPr>
        <vertAlign val="subscript"/>
        <sz val="14"/>
        <rFont val="Arial"/>
        <family val="2"/>
      </rPr>
      <t>x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2x-2</t>
    </r>
    <phoneticPr fontId="1"/>
  </si>
  <si>
    <r>
      <t>C</t>
    </r>
    <r>
      <rPr>
        <vertAlign val="subscript"/>
        <sz val="14"/>
        <rFont val="Arial"/>
        <family val="2"/>
      </rPr>
      <t>x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2x-1</t>
    </r>
    <phoneticPr fontId="1"/>
  </si>
  <si>
    <r>
      <t>C</t>
    </r>
    <r>
      <rPr>
        <vertAlign val="subscript"/>
        <sz val="14"/>
        <rFont val="Arial"/>
        <family val="2"/>
      </rPr>
      <t>x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</t>
    </r>
    <phoneticPr fontId="1"/>
  </si>
  <si>
    <r>
      <t>C</t>
    </r>
    <r>
      <rPr>
        <vertAlign val="subscript"/>
        <sz val="14"/>
        <rFont val="Arial"/>
        <family val="2"/>
      </rPr>
      <t>x+1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2x+1</t>
    </r>
    <r>
      <rPr>
        <sz val="11"/>
        <rFont val="Arial"/>
        <family val="2"/>
      </rPr>
      <t>O</t>
    </r>
    <r>
      <rPr>
        <vertAlign val="subscript"/>
        <sz val="14"/>
        <rFont val="Arial"/>
        <family val="2"/>
      </rPr>
      <t>-1</t>
    </r>
    <phoneticPr fontId="1"/>
  </si>
  <si>
    <r>
      <t>C</t>
    </r>
    <r>
      <rPr>
        <vertAlign val="subscript"/>
        <sz val="14"/>
        <rFont val="Arial"/>
        <family val="2"/>
      </rPr>
      <t>x+1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2x+2</t>
    </r>
    <r>
      <rPr>
        <sz val="11"/>
        <rFont val="Arial"/>
        <family val="2"/>
      </rPr>
      <t>O</t>
    </r>
    <r>
      <rPr>
        <vertAlign val="subscript"/>
        <sz val="14"/>
        <rFont val="Arial"/>
        <family val="2"/>
      </rPr>
      <t>-1</t>
    </r>
    <phoneticPr fontId="1"/>
  </si>
  <si>
    <r>
      <t>C</t>
    </r>
    <r>
      <rPr>
        <vertAlign val="subscript"/>
        <sz val="14"/>
        <rFont val="Arial"/>
        <family val="2"/>
      </rPr>
      <t>x+1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2x-1</t>
    </r>
    <phoneticPr fontId="1"/>
  </si>
  <si>
    <r>
      <t>C</t>
    </r>
    <r>
      <rPr>
        <vertAlign val="subscript"/>
        <sz val="14"/>
        <rFont val="Arial"/>
        <family val="2"/>
      </rPr>
      <t>x+1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</t>
    </r>
    <phoneticPr fontId="1"/>
  </si>
  <si>
    <r>
      <t>C</t>
    </r>
    <r>
      <rPr>
        <vertAlign val="subscript"/>
        <sz val="14"/>
        <rFont val="Arial"/>
        <family val="2"/>
      </rPr>
      <t>x+1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2x+1</t>
    </r>
    <phoneticPr fontId="1"/>
  </si>
  <si>
    <r>
      <t>C</t>
    </r>
    <r>
      <rPr>
        <vertAlign val="subscript"/>
        <sz val="14"/>
        <rFont val="Arial"/>
        <family val="2"/>
      </rPr>
      <t>x+1</t>
    </r>
    <r>
      <rPr>
        <sz val="11"/>
        <rFont val="Arial"/>
        <family val="2"/>
      </rPr>
      <t>H</t>
    </r>
    <r>
      <rPr>
        <vertAlign val="subscript"/>
        <sz val="14"/>
        <rFont val="Arial"/>
        <family val="2"/>
      </rPr>
      <t>2x+2</t>
    </r>
    <phoneticPr fontId="1"/>
  </si>
  <si>
    <t>Incubated without additional PUFA</t>
    <phoneticPr fontId="1"/>
  </si>
  <si>
    <t>CID Neg(-)</t>
    <phoneticPr fontId="1"/>
  </si>
  <si>
    <t>Only saturated</t>
    <phoneticPr fontId="1"/>
  </si>
  <si>
    <t>Authentic lipid standards : Total 31 including 21 lipid subclasses</t>
    <phoneticPr fontId="1"/>
  </si>
  <si>
    <t>Annotation result of biological samples</t>
    <phoneticPr fontId="1"/>
  </si>
  <si>
    <r>
      <t xml:space="preserve">40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Arial"/>
        <family val="2"/>
      </rPr>
      <t>L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</si>
</sst>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 "/>
    <numFmt numFmtId="177" formatCode="0.0_ "/>
    <numFmt numFmtId="178" formatCode="0.0_);[Red]\(0.0\)"/>
    <numFmt numFmtId="179" formatCode="0.0000_ "/>
  </numFmts>
  <fonts count="17" x14ac:knownFonts="1">
    <font>
      <sz val="11"/>
      <color theme="1"/>
      <name val="Arial"/>
      <family val="2"/>
      <charset val="128"/>
    </font>
    <font>
      <sz val="6"/>
      <name val="Arial"/>
      <family val="2"/>
      <charset val="128"/>
    </font>
    <font>
      <sz val="11"/>
      <color theme="1"/>
      <name val="Arial"/>
      <family val="2"/>
    </font>
    <font>
      <sz val="6"/>
      <name val="ＭＳ Ｐゴシック"/>
      <family val="2"/>
      <charset val="128"/>
      <scheme val="minor"/>
    </font>
    <font>
      <sz val="1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Symbol"/>
      <family val="1"/>
      <charset val="2"/>
    </font>
    <font>
      <sz val="11"/>
      <color theme="1"/>
      <name val="ＭＳ Ｐゴシック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1"/>
      <charset val="2"/>
    </font>
    <font>
      <sz val="11"/>
      <color theme="1"/>
      <name val="Arial"/>
      <family val="2"/>
      <charset val="128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vertAlign val="subscript"/>
      <sz val="11"/>
      <name val="Arial"/>
      <family val="2"/>
    </font>
    <font>
      <vertAlign val="subscript"/>
      <sz val="14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Dashed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13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0" fillId="8" borderId="0" xfId="0" applyFill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10" borderId="5" xfId="0" applyFont="1" applyFill="1" applyBorder="1" applyAlignment="1">
      <alignment horizontal="center" vertical="center"/>
    </xf>
    <xf numFmtId="0" fontId="2" fillId="12" borderId="1" xfId="1" applyFont="1" applyFill="1" applyBorder="1" applyAlignment="1">
      <alignment horizontal="center" vertical="center"/>
    </xf>
    <xf numFmtId="176" fontId="2" fillId="12" borderId="1" xfId="1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0" fillId="13" borderId="0" xfId="0" applyFill="1">
      <alignment vertical="center"/>
    </xf>
    <xf numFmtId="0" fontId="0" fillId="13" borderId="1" xfId="0" applyFill="1" applyBorder="1" applyAlignment="1">
      <alignment horizontal="center" vertical="center"/>
    </xf>
    <xf numFmtId="0" fontId="2" fillId="13" borderId="4" xfId="1" applyFont="1" applyFill="1" applyBorder="1" applyAlignment="1">
      <alignment horizontal="center" vertical="center"/>
    </xf>
    <xf numFmtId="0" fontId="2" fillId="13" borderId="4" xfId="0" applyFont="1" applyFill="1" applyBorder="1" applyAlignment="1">
      <alignment horizontal="center" vertical="center"/>
    </xf>
    <xf numFmtId="177" fontId="2" fillId="13" borderId="4" xfId="0" applyNumberFormat="1" applyFont="1" applyFill="1" applyBorder="1" applyAlignment="1">
      <alignment horizontal="center" vertical="center"/>
    </xf>
    <xf numFmtId="0" fontId="11" fillId="13" borderId="4" xfId="0" applyFont="1" applyFill="1" applyBorder="1" applyAlignment="1">
      <alignment horizontal="center" vertical="center"/>
    </xf>
    <xf numFmtId="178" fontId="11" fillId="13" borderId="2" xfId="0" applyNumberFormat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77" fontId="2" fillId="2" borderId="4" xfId="0" applyNumberFormat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177" fontId="2" fillId="2" borderId="3" xfId="0" applyNumberFormat="1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178" fontId="2" fillId="2" borderId="3" xfId="0" applyNumberFormat="1" applyFont="1" applyFill="1" applyBorder="1" applyAlignment="1">
      <alignment horizontal="center" vertical="center"/>
    </xf>
    <xf numFmtId="178" fontId="2" fillId="2" borderId="4" xfId="0" applyNumberFormat="1" applyFont="1" applyFill="1" applyBorder="1" applyAlignment="1">
      <alignment horizontal="center" vertical="center"/>
    </xf>
    <xf numFmtId="0" fontId="2" fillId="3" borderId="4" xfId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77" fontId="2" fillId="3" borderId="4" xfId="0" applyNumberFormat="1" applyFont="1" applyFill="1" applyBorder="1" applyAlignment="1">
      <alignment horizontal="center" vertical="center"/>
    </xf>
    <xf numFmtId="177" fontId="2" fillId="3" borderId="3" xfId="0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178" fontId="2" fillId="3" borderId="4" xfId="0" applyNumberFormat="1" applyFont="1" applyFill="1" applyBorder="1" applyAlignment="1">
      <alignment horizontal="center" vertical="center"/>
    </xf>
    <xf numFmtId="0" fontId="2" fillId="3" borderId="3" xfId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178" fontId="2" fillId="3" borderId="3" xfId="0" applyNumberFormat="1" applyFont="1" applyFill="1" applyBorder="1" applyAlignment="1">
      <alignment horizontal="center" vertical="center"/>
    </xf>
    <xf numFmtId="0" fontId="2" fillId="4" borderId="3" xfId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177" fontId="2" fillId="4" borderId="3" xfId="0" applyNumberFormat="1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178" fontId="2" fillId="4" borderId="3" xfId="0" applyNumberFormat="1" applyFont="1" applyFill="1" applyBorder="1" applyAlignment="1">
      <alignment horizontal="center" vertical="center"/>
    </xf>
    <xf numFmtId="0" fontId="2" fillId="4" borderId="4" xfId="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177" fontId="2" fillId="4" borderId="4" xfId="0" applyNumberFormat="1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178" fontId="2" fillId="4" borderId="4" xfId="0" applyNumberFormat="1" applyFont="1" applyFill="1" applyBorder="1" applyAlignment="1">
      <alignment horizontal="center" vertical="center"/>
    </xf>
    <xf numFmtId="0" fontId="2" fillId="5" borderId="4" xfId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177" fontId="2" fillId="5" borderId="4" xfId="0" applyNumberFormat="1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178" fontId="2" fillId="5" borderId="4" xfId="0" applyNumberFormat="1" applyFont="1" applyFill="1" applyBorder="1" applyAlignment="1">
      <alignment horizontal="center" vertical="center"/>
    </xf>
    <xf numFmtId="0" fontId="2" fillId="5" borderId="3" xfId="1" applyFont="1" applyFill="1" applyBorder="1" applyAlignment="1">
      <alignment horizontal="center" vertical="center"/>
    </xf>
    <xf numFmtId="177" fontId="2" fillId="5" borderId="3" xfId="0" applyNumberFormat="1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2" fillId="7" borderId="3" xfId="1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177" fontId="2" fillId="7" borderId="4" xfId="0" applyNumberFormat="1" applyFont="1" applyFill="1" applyBorder="1" applyAlignment="1">
      <alignment horizontal="center" vertical="center"/>
    </xf>
    <xf numFmtId="0" fontId="2" fillId="7" borderId="4" xfId="1" applyFont="1" applyFill="1" applyBorder="1" applyAlignment="1">
      <alignment horizontal="center" vertical="center"/>
    </xf>
    <xf numFmtId="177" fontId="2" fillId="7" borderId="3" xfId="0" applyNumberFormat="1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178" fontId="2" fillId="7" borderId="4" xfId="0" applyNumberFormat="1" applyFont="1" applyFill="1" applyBorder="1" applyAlignment="1">
      <alignment horizontal="center" vertical="center"/>
    </xf>
    <xf numFmtId="178" fontId="2" fillId="7" borderId="3" xfId="0" applyNumberFormat="1" applyFont="1" applyFill="1" applyBorder="1" applyAlignment="1">
      <alignment horizontal="center" vertical="center"/>
    </xf>
    <xf numFmtId="0" fontId="2" fillId="6" borderId="4" xfId="1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177" fontId="2" fillId="6" borderId="4" xfId="0" applyNumberFormat="1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  <xf numFmtId="178" fontId="2" fillId="6" borderId="4" xfId="0" applyNumberFormat="1" applyFont="1" applyFill="1" applyBorder="1" applyAlignment="1">
      <alignment horizontal="center" vertical="center"/>
    </xf>
    <xf numFmtId="0" fontId="2" fillId="6" borderId="3" xfId="1" applyFont="1" applyFill="1" applyBorder="1" applyAlignment="1">
      <alignment horizontal="center" vertical="center"/>
    </xf>
    <xf numFmtId="177" fontId="2" fillId="6" borderId="3" xfId="0" applyNumberFormat="1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178" fontId="2" fillId="6" borderId="3" xfId="0" applyNumberFormat="1" applyFont="1" applyFill="1" applyBorder="1" applyAlignment="1">
      <alignment horizontal="center" vertical="center"/>
    </xf>
    <xf numFmtId="0" fontId="2" fillId="13" borderId="5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4" fillId="12" borderId="0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left"/>
    </xf>
    <xf numFmtId="0" fontId="9" fillId="13" borderId="4" xfId="1" applyFont="1" applyFill="1" applyBorder="1" applyAlignment="1">
      <alignment horizontal="center" vertical="center"/>
    </xf>
    <xf numFmtId="177" fontId="0" fillId="13" borderId="2" xfId="0" applyNumberFormat="1" applyFill="1" applyBorder="1" applyAlignment="1">
      <alignment horizontal="center" vertical="center"/>
    </xf>
    <xf numFmtId="0" fontId="9" fillId="13" borderId="3" xfId="1" applyFont="1" applyFill="1" applyBorder="1" applyAlignment="1">
      <alignment horizontal="center" vertical="center"/>
    </xf>
    <xf numFmtId="0" fontId="9" fillId="13" borderId="4" xfId="0" applyFont="1" applyFill="1" applyBorder="1" applyAlignment="1">
      <alignment horizontal="center" vertical="center"/>
    </xf>
    <xf numFmtId="177" fontId="0" fillId="13" borderId="3" xfId="0" applyNumberFormat="1" applyFill="1" applyBorder="1" applyAlignment="1">
      <alignment horizontal="center" vertical="center"/>
    </xf>
    <xf numFmtId="0" fontId="2" fillId="13" borderId="3" xfId="0" applyFont="1" applyFill="1" applyBorder="1" applyAlignment="1">
      <alignment horizontal="center" vertical="center"/>
    </xf>
    <xf numFmtId="0" fontId="9" fillId="13" borderId="5" xfId="1" applyFont="1" applyFill="1" applyBorder="1" applyAlignment="1">
      <alignment horizontal="center" vertical="center"/>
    </xf>
    <xf numFmtId="0" fontId="9" fillId="13" borderId="1" xfId="1" applyFont="1" applyFill="1" applyBorder="1" applyAlignment="1">
      <alignment horizontal="center" vertical="center"/>
    </xf>
    <xf numFmtId="177" fontId="0" fillId="13" borderId="1" xfId="0" applyNumberFormat="1" applyFill="1" applyBorder="1" applyAlignment="1">
      <alignment horizontal="center" vertical="center"/>
    </xf>
    <xf numFmtId="0" fontId="0" fillId="13" borderId="4" xfId="0" applyFill="1" applyBorder="1" applyAlignment="1">
      <alignment horizontal="right" vertical="center"/>
    </xf>
    <xf numFmtId="0" fontId="0" fillId="13" borderId="0" xfId="0" applyFill="1" applyAlignment="1">
      <alignment horizontal="right" vertical="center"/>
    </xf>
    <xf numFmtId="0" fontId="2" fillId="13" borderId="0" xfId="0" applyFont="1" applyFill="1" applyAlignment="1">
      <alignment horizontal="center" vertical="center"/>
    </xf>
    <xf numFmtId="0" fontId="4" fillId="13" borderId="11" xfId="0" applyFont="1" applyFill="1" applyBorder="1" applyAlignment="1">
      <alignment horizontal="center" vertical="center"/>
    </xf>
    <xf numFmtId="0" fontId="4" fillId="13" borderId="0" xfId="0" applyFont="1" applyFill="1" applyBorder="1" applyAlignment="1">
      <alignment horizontal="center" vertical="center"/>
    </xf>
    <xf numFmtId="176" fontId="4" fillId="13" borderId="7" xfId="0" applyNumberFormat="1" applyFont="1" applyFill="1" applyBorder="1" applyAlignment="1">
      <alignment horizontal="center" vertical="center"/>
    </xf>
    <xf numFmtId="179" fontId="4" fillId="13" borderId="7" xfId="0" applyNumberFormat="1" applyFont="1" applyFill="1" applyBorder="1" applyAlignment="1">
      <alignment horizontal="center" vertical="center"/>
    </xf>
    <xf numFmtId="179" fontId="4" fillId="13" borderId="6" xfId="0" applyNumberFormat="1" applyFont="1" applyFill="1" applyBorder="1" applyAlignment="1">
      <alignment horizontal="center" vertical="center"/>
    </xf>
    <xf numFmtId="0" fontId="4" fillId="13" borderId="10" xfId="0" applyFont="1" applyFill="1" applyBorder="1" applyAlignment="1">
      <alignment horizontal="center" vertical="center"/>
    </xf>
    <xf numFmtId="0" fontId="4" fillId="13" borderId="4" xfId="0" applyFont="1" applyFill="1" applyBorder="1" applyAlignment="1">
      <alignment horizontal="center" vertical="center"/>
    </xf>
    <xf numFmtId="176" fontId="4" fillId="13" borderId="8" xfId="0" applyNumberFormat="1" applyFont="1" applyFill="1" applyBorder="1" applyAlignment="1">
      <alignment horizontal="center" vertical="center"/>
    </xf>
    <xf numFmtId="179" fontId="4" fillId="13" borderId="8" xfId="0" applyNumberFormat="1" applyFont="1" applyFill="1" applyBorder="1" applyAlignment="1">
      <alignment horizontal="center" vertical="center"/>
    </xf>
    <xf numFmtId="179" fontId="4" fillId="13" borderId="9" xfId="0" applyNumberFormat="1" applyFont="1" applyFill="1" applyBorder="1" applyAlignment="1">
      <alignment horizontal="center" vertical="center"/>
    </xf>
    <xf numFmtId="0" fontId="2" fillId="13" borderId="0" xfId="0" applyFont="1" applyFill="1">
      <alignment vertical="center"/>
    </xf>
    <xf numFmtId="0" fontId="0" fillId="13" borderId="2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10" fillId="13" borderId="0" xfId="0" applyFont="1" applyFill="1" applyAlignment="1">
      <alignment horizontal="center" vertical="center"/>
    </xf>
    <xf numFmtId="0" fontId="2" fillId="13" borderId="0" xfId="0" applyFont="1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6" fillId="13" borderId="0" xfId="0" applyFont="1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6" fillId="13" borderId="4" xfId="0" applyFont="1" applyFill="1" applyBorder="1" applyAlignment="1">
      <alignment horizontal="center" vertical="center"/>
    </xf>
    <xf numFmtId="0" fontId="6" fillId="13" borderId="0" xfId="0" applyFont="1" applyFill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0" fontId="2" fillId="10" borderId="5" xfId="1" applyFont="1" applyFill="1" applyBorder="1" applyAlignment="1">
      <alignment horizontal="center" vertical="center"/>
    </xf>
    <xf numFmtId="177" fontId="2" fillId="10" borderId="5" xfId="0" applyNumberFormat="1" applyFont="1" applyFill="1" applyBorder="1" applyAlignment="1">
      <alignment horizontal="center" vertical="center"/>
    </xf>
    <xf numFmtId="0" fontId="2" fillId="10" borderId="1" xfId="1" applyFont="1" applyFill="1" applyBorder="1" applyAlignment="1">
      <alignment horizontal="center" vertical="center"/>
    </xf>
    <xf numFmtId="177" fontId="2" fillId="10" borderId="1" xfId="0" applyNumberFormat="1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178" fontId="2" fillId="10" borderId="1" xfId="0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2" fillId="13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3" fillId="9" borderId="0" xfId="0" applyFont="1" applyFill="1" applyAlignment="1">
      <alignment horizontal="center" vertical="center"/>
    </xf>
    <xf numFmtId="0" fontId="2" fillId="13" borderId="0" xfId="1" applyFont="1" applyFill="1" applyBorder="1" applyAlignment="1">
      <alignment horizontal="center" vertical="center" wrapText="1"/>
    </xf>
    <xf numFmtId="0" fontId="2" fillId="13" borderId="0" xfId="1" applyFont="1" applyFill="1" applyAlignment="1">
      <alignment horizontal="center" vertical="center" wrapText="1"/>
    </xf>
    <xf numFmtId="0" fontId="2" fillId="13" borderId="1" xfId="1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8"/>
  <sheetViews>
    <sheetView tabSelected="1" zoomScaleNormal="100" workbookViewId="0">
      <selection sqref="A1:XFD1"/>
    </sheetView>
  </sheetViews>
  <sheetFormatPr defaultRowHeight="14.25" x14ac:dyDescent="0.2"/>
  <cols>
    <col min="1" max="1" width="26.25" style="6" customWidth="1"/>
    <col min="2" max="2" width="37.25" customWidth="1"/>
    <col min="3" max="3" width="55.25" bestFit="1" customWidth="1"/>
    <col min="4" max="4" width="43.75" customWidth="1"/>
  </cols>
  <sheetData>
    <row r="1" spans="1:4" s="126" customFormat="1" ht="18" x14ac:dyDescent="0.2">
      <c r="A1" s="126" t="s">
        <v>328</v>
      </c>
    </row>
    <row r="3" spans="1:4" ht="27" customHeight="1" thickBot="1" x14ac:dyDescent="0.25">
      <c r="A3" s="13" t="s">
        <v>141</v>
      </c>
      <c r="B3" s="13" t="s">
        <v>145</v>
      </c>
      <c r="C3" s="13" t="s">
        <v>146</v>
      </c>
      <c r="D3" s="13" t="s">
        <v>148</v>
      </c>
    </row>
    <row r="4" spans="1:4" x14ac:dyDescent="0.2">
      <c r="A4" s="96" t="s">
        <v>142</v>
      </c>
      <c r="B4" s="96" t="s">
        <v>149</v>
      </c>
      <c r="C4" s="96" t="s">
        <v>151</v>
      </c>
      <c r="D4" s="24" t="s">
        <v>132</v>
      </c>
    </row>
    <row r="5" spans="1:4" x14ac:dyDescent="0.2">
      <c r="A5" s="97" t="s">
        <v>144</v>
      </c>
      <c r="B5" s="97" t="s">
        <v>150</v>
      </c>
      <c r="C5" s="97" t="s">
        <v>152</v>
      </c>
      <c r="D5" s="98" t="s">
        <v>133</v>
      </c>
    </row>
    <row r="6" spans="1:4" x14ac:dyDescent="0.2">
      <c r="A6" s="96" t="s">
        <v>144</v>
      </c>
      <c r="B6" s="96" t="s">
        <v>153</v>
      </c>
      <c r="C6" s="96" t="s">
        <v>154</v>
      </c>
      <c r="D6" s="24" t="s">
        <v>137</v>
      </c>
    </row>
    <row r="7" spans="1:4" x14ac:dyDescent="0.2">
      <c r="A7" s="97" t="s">
        <v>143</v>
      </c>
      <c r="B7" s="97" t="s">
        <v>166</v>
      </c>
      <c r="C7" s="97" t="s">
        <v>167</v>
      </c>
      <c r="D7" s="98" t="s">
        <v>155</v>
      </c>
    </row>
    <row r="8" spans="1:4" x14ac:dyDescent="0.2">
      <c r="A8" s="97" t="s">
        <v>143</v>
      </c>
      <c r="B8" s="97" t="s">
        <v>157</v>
      </c>
      <c r="C8" s="97" t="s">
        <v>172</v>
      </c>
      <c r="D8" s="98" t="s">
        <v>121</v>
      </c>
    </row>
    <row r="9" spans="1:4" x14ac:dyDescent="0.2">
      <c r="A9" s="97" t="s">
        <v>143</v>
      </c>
      <c r="B9" s="97" t="s">
        <v>157</v>
      </c>
      <c r="C9" s="97" t="s">
        <v>172</v>
      </c>
      <c r="D9" s="98" t="s">
        <v>122</v>
      </c>
    </row>
    <row r="10" spans="1:4" x14ac:dyDescent="0.2">
      <c r="A10" s="97" t="s">
        <v>143</v>
      </c>
      <c r="B10" s="97" t="s">
        <v>157</v>
      </c>
      <c r="C10" s="97" t="s">
        <v>172</v>
      </c>
      <c r="D10" s="98" t="s">
        <v>120</v>
      </c>
    </row>
    <row r="11" spans="1:4" x14ac:dyDescent="0.2">
      <c r="A11" s="97" t="s">
        <v>143</v>
      </c>
      <c r="B11" s="97" t="s">
        <v>157</v>
      </c>
      <c r="C11" s="97" t="s">
        <v>172</v>
      </c>
      <c r="D11" s="98" t="s">
        <v>123</v>
      </c>
    </row>
    <row r="12" spans="1:4" x14ac:dyDescent="0.2">
      <c r="A12" s="97" t="s">
        <v>143</v>
      </c>
      <c r="B12" s="97" t="s">
        <v>157</v>
      </c>
      <c r="C12" s="97" t="s">
        <v>172</v>
      </c>
      <c r="D12" s="98" t="s">
        <v>129</v>
      </c>
    </row>
    <row r="13" spans="1:4" x14ac:dyDescent="0.2">
      <c r="A13" s="97" t="s">
        <v>143</v>
      </c>
      <c r="B13" s="97" t="s">
        <v>157</v>
      </c>
      <c r="C13" s="97" t="s">
        <v>172</v>
      </c>
      <c r="D13" s="98" t="s">
        <v>130</v>
      </c>
    </row>
    <row r="14" spans="1:4" x14ac:dyDescent="0.2">
      <c r="A14" s="97" t="s">
        <v>143</v>
      </c>
      <c r="B14" s="97" t="s">
        <v>157</v>
      </c>
      <c r="C14" s="97" t="s">
        <v>172</v>
      </c>
      <c r="D14" s="98" t="s">
        <v>131</v>
      </c>
    </row>
    <row r="15" spans="1:4" x14ac:dyDescent="0.2">
      <c r="A15" s="97" t="s">
        <v>143</v>
      </c>
      <c r="B15" s="97" t="s">
        <v>157</v>
      </c>
      <c r="C15" s="97" t="s">
        <v>173</v>
      </c>
      <c r="D15" s="98" t="s">
        <v>222</v>
      </c>
    </row>
    <row r="16" spans="1:4" x14ac:dyDescent="0.2">
      <c r="A16" s="97" t="s">
        <v>143</v>
      </c>
      <c r="B16" s="97" t="s">
        <v>157</v>
      </c>
      <c r="C16" s="97" t="s">
        <v>180</v>
      </c>
      <c r="D16" s="98" t="s">
        <v>223</v>
      </c>
    </row>
    <row r="17" spans="1:4" x14ac:dyDescent="0.2">
      <c r="A17" s="97" t="s">
        <v>143</v>
      </c>
      <c r="B17" s="97" t="s">
        <v>157</v>
      </c>
      <c r="C17" s="97" t="s">
        <v>159</v>
      </c>
      <c r="D17" s="98" t="s">
        <v>124</v>
      </c>
    </row>
    <row r="18" spans="1:4" x14ac:dyDescent="0.2">
      <c r="A18" s="97" t="s">
        <v>143</v>
      </c>
      <c r="B18" s="97" t="s">
        <v>158</v>
      </c>
      <c r="C18" s="97" t="s">
        <v>174</v>
      </c>
      <c r="D18" s="98" t="s">
        <v>134</v>
      </c>
    </row>
    <row r="19" spans="1:4" x14ac:dyDescent="0.2">
      <c r="A19" s="97" t="s">
        <v>143</v>
      </c>
      <c r="B19" s="97" t="s">
        <v>158</v>
      </c>
      <c r="C19" s="97" t="s">
        <v>174</v>
      </c>
      <c r="D19" s="98" t="s">
        <v>224</v>
      </c>
    </row>
    <row r="20" spans="1:4" x14ac:dyDescent="0.2">
      <c r="A20" s="97" t="s">
        <v>143</v>
      </c>
      <c r="B20" s="97" t="s">
        <v>158</v>
      </c>
      <c r="C20" s="97" t="s">
        <v>175</v>
      </c>
      <c r="D20" s="98" t="s">
        <v>225</v>
      </c>
    </row>
    <row r="21" spans="1:4" x14ac:dyDescent="0.2">
      <c r="A21" s="97" t="s">
        <v>143</v>
      </c>
      <c r="B21" s="97" t="s">
        <v>158</v>
      </c>
      <c r="C21" s="97" t="s">
        <v>181</v>
      </c>
      <c r="D21" s="98" t="s">
        <v>226</v>
      </c>
    </row>
    <row r="22" spans="1:4" x14ac:dyDescent="0.2">
      <c r="A22" s="97" t="s">
        <v>143</v>
      </c>
      <c r="B22" s="97" t="s">
        <v>158</v>
      </c>
      <c r="C22" s="97" t="s">
        <v>160</v>
      </c>
      <c r="D22" s="98" t="s">
        <v>125</v>
      </c>
    </row>
    <row r="23" spans="1:4" x14ac:dyDescent="0.2">
      <c r="A23" s="97" t="s">
        <v>143</v>
      </c>
      <c r="B23" s="97" t="s">
        <v>156</v>
      </c>
      <c r="C23" s="97" t="s">
        <v>176</v>
      </c>
      <c r="D23" s="98" t="s">
        <v>136</v>
      </c>
    </row>
    <row r="24" spans="1:4" x14ac:dyDescent="0.2">
      <c r="A24" s="97" t="s">
        <v>143</v>
      </c>
      <c r="B24" s="97" t="s">
        <v>156</v>
      </c>
      <c r="C24" s="97" t="s">
        <v>161</v>
      </c>
      <c r="D24" s="98" t="s">
        <v>128</v>
      </c>
    </row>
    <row r="25" spans="1:4" x14ac:dyDescent="0.2">
      <c r="A25" s="97" t="s">
        <v>143</v>
      </c>
      <c r="B25" s="97" t="s">
        <v>162</v>
      </c>
      <c r="C25" s="97" t="s">
        <v>177</v>
      </c>
      <c r="D25" s="98" t="s">
        <v>135</v>
      </c>
    </row>
    <row r="26" spans="1:4" x14ac:dyDescent="0.2">
      <c r="A26" s="97" t="s">
        <v>143</v>
      </c>
      <c r="B26" s="97" t="s">
        <v>162</v>
      </c>
      <c r="C26" s="97" t="s">
        <v>177</v>
      </c>
      <c r="D26" s="98" t="s">
        <v>139</v>
      </c>
    </row>
    <row r="27" spans="1:4" x14ac:dyDescent="0.2">
      <c r="A27" s="97" t="s">
        <v>143</v>
      </c>
      <c r="B27" s="97" t="s">
        <v>162</v>
      </c>
      <c r="C27" s="97" t="s">
        <v>163</v>
      </c>
      <c r="D27" s="98" t="s">
        <v>126</v>
      </c>
    </row>
    <row r="28" spans="1:4" x14ac:dyDescent="0.2">
      <c r="A28" s="97" t="s">
        <v>143</v>
      </c>
      <c r="B28" s="97" t="s">
        <v>162</v>
      </c>
      <c r="C28" s="97" t="s">
        <v>179</v>
      </c>
      <c r="D28" s="98" t="s">
        <v>138</v>
      </c>
    </row>
    <row r="29" spans="1:4" x14ac:dyDescent="0.2">
      <c r="A29" s="97" t="s">
        <v>143</v>
      </c>
      <c r="B29" s="97" t="s">
        <v>164</v>
      </c>
      <c r="C29" s="97" t="s">
        <v>178</v>
      </c>
      <c r="D29" s="98" t="s">
        <v>140</v>
      </c>
    </row>
    <row r="30" spans="1:4" x14ac:dyDescent="0.2">
      <c r="A30" s="96" t="s">
        <v>143</v>
      </c>
      <c r="B30" s="96" t="s">
        <v>164</v>
      </c>
      <c r="C30" s="96" t="s">
        <v>165</v>
      </c>
      <c r="D30" s="24" t="s">
        <v>127</v>
      </c>
    </row>
    <row r="31" spans="1:4" x14ac:dyDescent="0.2">
      <c r="A31" s="97" t="s">
        <v>147</v>
      </c>
      <c r="B31" s="97" t="s">
        <v>170</v>
      </c>
      <c r="C31" s="97" t="s">
        <v>171</v>
      </c>
      <c r="D31" s="98" t="s">
        <v>228</v>
      </c>
    </row>
    <row r="32" spans="1:4" x14ac:dyDescent="0.2">
      <c r="A32" s="97" t="s">
        <v>147</v>
      </c>
      <c r="B32" s="97" t="s">
        <v>170</v>
      </c>
      <c r="C32" s="97" t="s">
        <v>171</v>
      </c>
      <c r="D32" s="98" t="s">
        <v>229</v>
      </c>
    </row>
    <row r="33" spans="1:4" x14ac:dyDescent="0.2">
      <c r="A33" s="97" t="s">
        <v>147</v>
      </c>
      <c r="B33" s="97" t="s">
        <v>170</v>
      </c>
      <c r="C33" s="97" t="s">
        <v>171</v>
      </c>
      <c r="D33" s="98" t="s">
        <v>230</v>
      </c>
    </row>
    <row r="34" spans="1:4" x14ac:dyDescent="0.2">
      <c r="A34" s="96" t="s">
        <v>147</v>
      </c>
      <c r="B34" s="96" t="s">
        <v>168</v>
      </c>
      <c r="C34" s="96" t="s">
        <v>169</v>
      </c>
      <c r="D34" s="24" t="s">
        <v>227</v>
      </c>
    </row>
    <row r="35" spans="1:4" x14ac:dyDescent="0.2">
      <c r="B35" s="6"/>
      <c r="C35" s="6"/>
      <c r="D35" s="2"/>
    </row>
    <row r="36" spans="1:4" x14ac:dyDescent="0.2">
      <c r="B36" s="6"/>
      <c r="C36" s="6"/>
      <c r="D36" s="2"/>
    </row>
    <row r="37" spans="1:4" x14ac:dyDescent="0.2">
      <c r="B37" s="6"/>
    </row>
    <row r="38" spans="1:4" x14ac:dyDescent="0.2">
      <c r="B38" s="6"/>
    </row>
  </sheetData>
  <mergeCells count="1">
    <mergeCell ref="A1:XFD1"/>
  </mergeCells>
  <phoneticPr fontId="3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6"/>
  <sheetViews>
    <sheetView zoomScale="85" zoomScaleNormal="85" workbookViewId="0">
      <selection sqref="A1:XFD1"/>
    </sheetView>
  </sheetViews>
  <sheetFormatPr defaultRowHeight="14.25" x14ac:dyDescent="0.2"/>
  <cols>
    <col min="1" max="1" width="12.75" style="1" customWidth="1"/>
    <col min="2" max="2" width="21.375" style="1" customWidth="1"/>
    <col min="3" max="3" width="21.125" style="1" bestFit="1" customWidth="1"/>
    <col min="4" max="20" width="13.25" style="1" customWidth="1"/>
    <col min="21" max="16384" width="9" style="1"/>
  </cols>
  <sheetData>
    <row r="1" spans="1:22" s="126" customFormat="1" ht="18" x14ac:dyDescent="0.2">
      <c r="A1" s="126" t="s">
        <v>2</v>
      </c>
    </row>
    <row r="2" spans="1:22" s="3" customFormat="1" ht="18" x14ac:dyDescent="0.2"/>
    <row r="3" spans="1:22" ht="24" customHeight="1" thickBot="1" x14ac:dyDescent="0.25">
      <c r="A3" s="109"/>
      <c r="B3" s="109"/>
      <c r="C3" s="98"/>
      <c r="D3" s="109"/>
      <c r="E3" s="127" t="s">
        <v>302</v>
      </c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</row>
    <row r="4" spans="1:22" ht="24" customHeight="1" x14ac:dyDescent="0.2">
      <c r="A4" s="84" t="s">
        <v>314</v>
      </c>
      <c r="B4" s="84" t="s">
        <v>297</v>
      </c>
      <c r="C4" s="84" t="s">
        <v>303</v>
      </c>
      <c r="D4" s="84" t="s">
        <v>301</v>
      </c>
      <c r="E4" s="84" t="s">
        <v>62</v>
      </c>
      <c r="F4" s="84" t="s">
        <v>23</v>
      </c>
      <c r="G4" s="84" t="s">
        <v>24</v>
      </c>
      <c r="H4" s="84" t="s">
        <v>25</v>
      </c>
      <c r="I4" s="84" t="s">
        <v>26</v>
      </c>
      <c r="J4" s="84" t="s">
        <v>27</v>
      </c>
      <c r="K4" s="84" t="s">
        <v>28</v>
      </c>
      <c r="L4" s="84" t="s">
        <v>29</v>
      </c>
      <c r="M4" s="84" t="s">
        <v>30</v>
      </c>
      <c r="N4" s="84" t="s">
        <v>31</v>
      </c>
      <c r="O4" s="84" t="s">
        <v>32</v>
      </c>
      <c r="P4" s="84" t="s">
        <v>33</v>
      </c>
      <c r="Q4" s="84" t="s">
        <v>34</v>
      </c>
      <c r="R4" s="84" t="s">
        <v>35</v>
      </c>
      <c r="S4" s="84" t="s">
        <v>36</v>
      </c>
      <c r="T4" s="7"/>
      <c r="U4" s="7"/>
      <c r="V4" s="7"/>
    </row>
    <row r="5" spans="1:22" ht="24" customHeight="1" x14ac:dyDescent="0.2">
      <c r="A5" s="99" t="s">
        <v>5</v>
      </c>
      <c r="B5" s="100" t="s">
        <v>299</v>
      </c>
      <c r="C5" s="100" t="s">
        <v>310</v>
      </c>
      <c r="D5" s="101">
        <v>0.1</v>
      </c>
      <c r="E5" s="102">
        <v>11.028560000000001</v>
      </c>
      <c r="F5" s="103">
        <v>25.044210000000007</v>
      </c>
      <c r="G5" s="103">
        <v>39.059860000000008</v>
      </c>
      <c r="H5" s="103">
        <v>53.075510000000001</v>
      </c>
      <c r="I5" s="103">
        <v>67.091160000000002</v>
      </c>
      <c r="J5" s="103">
        <v>81.106809999999996</v>
      </c>
      <c r="K5" s="103">
        <v>95.122460000000004</v>
      </c>
      <c r="L5" s="103">
        <v>109.13811</v>
      </c>
      <c r="M5" s="103">
        <v>123.15375999999999</v>
      </c>
      <c r="N5" s="103">
        <v>137.16941</v>
      </c>
      <c r="O5" s="103">
        <v>151.18506000000002</v>
      </c>
      <c r="P5" s="103">
        <v>165.20071000000002</v>
      </c>
      <c r="Q5" s="103">
        <v>179.21636000000001</v>
      </c>
      <c r="R5" s="103">
        <v>193.23201</v>
      </c>
      <c r="S5" s="102">
        <v>207.24766000000002</v>
      </c>
      <c r="T5" s="7"/>
      <c r="U5" s="7"/>
      <c r="V5" s="7"/>
    </row>
    <row r="6" spans="1:22" ht="24" customHeight="1" x14ac:dyDescent="0.2">
      <c r="A6" s="99" t="s">
        <v>6</v>
      </c>
      <c r="B6" s="100" t="s">
        <v>299</v>
      </c>
      <c r="C6" s="100" t="s">
        <v>311</v>
      </c>
      <c r="D6" s="101">
        <v>0.25</v>
      </c>
      <c r="E6" s="102">
        <v>12.036385000000001</v>
      </c>
      <c r="F6" s="103">
        <v>26.052035000000004</v>
      </c>
      <c r="G6" s="103">
        <v>40.067685000000004</v>
      </c>
      <c r="H6" s="103">
        <v>54.083334999999998</v>
      </c>
      <c r="I6" s="103">
        <v>68.098984999999999</v>
      </c>
      <c r="J6" s="103">
        <v>82.114634999999993</v>
      </c>
      <c r="K6" s="103">
        <v>96.130285000000001</v>
      </c>
      <c r="L6" s="103">
        <v>110.14593499999999</v>
      </c>
      <c r="M6" s="103">
        <v>124.16158499999999</v>
      </c>
      <c r="N6" s="103">
        <v>138.177235</v>
      </c>
      <c r="O6" s="103">
        <v>152.19288500000002</v>
      </c>
      <c r="P6" s="103">
        <v>166.20853500000001</v>
      </c>
      <c r="Q6" s="103">
        <v>180.22418500000001</v>
      </c>
      <c r="R6" s="103">
        <v>194.239835</v>
      </c>
      <c r="S6" s="102">
        <v>208.25548500000002</v>
      </c>
      <c r="T6" s="7"/>
      <c r="U6" s="7"/>
      <c r="V6" s="7"/>
    </row>
    <row r="7" spans="1:22" ht="24" customHeight="1" x14ac:dyDescent="0.2">
      <c r="A7" s="99" t="s">
        <v>7</v>
      </c>
      <c r="B7" s="100" t="s">
        <v>299</v>
      </c>
      <c r="C7" s="100" t="s">
        <v>312</v>
      </c>
      <c r="D7" s="101">
        <v>0.5</v>
      </c>
      <c r="E7" s="102">
        <v>13.044210000000001</v>
      </c>
      <c r="F7" s="103">
        <v>27.05986</v>
      </c>
      <c r="G7" s="103">
        <v>41.075510000000001</v>
      </c>
      <c r="H7" s="103">
        <v>55.091159999999995</v>
      </c>
      <c r="I7" s="103">
        <v>69.106809999999996</v>
      </c>
      <c r="J7" s="103">
        <v>83.12245999999999</v>
      </c>
      <c r="K7" s="103">
        <v>97.138109999999998</v>
      </c>
      <c r="L7" s="103">
        <v>111.15375999999999</v>
      </c>
      <c r="M7" s="103">
        <v>125.16940999999998</v>
      </c>
      <c r="N7" s="103">
        <v>139.18505999999999</v>
      </c>
      <c r="O7" s="103">
        <v>153.20071000000002</v>
      </c>
      <c r="P7" s="103">
        <v>167.21636000000001</v>
      </c>
      <c r="Q7" s="103">
        <v>181.23201</v>
      </c>
      <c r="R7" s="103">
        <v>195.24766</v>
      </c>
      <c r="S7" s="102">
        <v>209.26331000000002</v>
      </c>
      <c r="T7" s="7"/>
      <c r="U7" s="7"/>
      <c r="V7" s="7"/>
    </row>
    <row r="8" spans="1:22" ht="24" customHeight="1" x14ac:dyDescent="0.2">
      <c r="A8" s="99" t="s">
        <v>8</v>
      </c>
      <c r="B8" s="100" t="s">
        <v>299</v>
      </c>
      <c r="C8" s="100" t="s">
        <v>313</v>
      </c>
      <c r="D8" s="101">
        <v>0.01</v>
      </c>
      <c r="E8" s="102">
        <v>14.052035000000002</v>
      </c>
      <c r="F8" s="103">
        <v>28.067685000000004</v>
      </c>
      <c r="G8" s="103">
        <v>42.083335000000005</v>
      </c>
      <c r="H8" s="103">
        <v>56.098984999999992</v>
      </c>
      <c r="I8" s="103">
        <v>70.114634999999993</v>
      </c>
      <c r="J8" s="103">
        <v>84.130284999999986</v>
      </c>
      <c r="K8" s="103">
        <v>98.145934999999994</v>
      </c>
      <c r="L8" s="103">
        <v>112.16158499999999</v>
      </c>
      <c r="M8" s="103">
        <v>126.17723499999998</v>
      </c>
      <c r="N8" s="103">
        <v>140.19288499999999</v>
      </c>
      <c r="O8" s="103">
        <v>154.20853500000001</v>
      </c>
      <c r="P8" s="103">
        <v>168.22418500000001</v>
      </c>
      <c r="Q8" s="103">
        <v>182.239835</v>
      </c>
      <c r="R8" s="103">
        <v>196.25548499999999</v>
      </c>
      <c r="S8" s="102">
        <v>210.27113500000002</v>
      </c>
      <c r="T8" s="7"/>
      <c r="U8" s="7"/>
      <c r="V8" s="7"/>
    </row>
    <row r="9" spans="1:22" ht="24" customHeight="1" x14ac:dyDescent="0.2">
      <c r="A9" s="99" t="s">
        <v>9</v>
      </c>
      <c r="B9" s="100" t="s">
        <v>299</v>
      </c>
      <c r="C9" s="100" t="s">
        <v>304</v>
      </c>
      <c r="D9" s="101">
        <v>0.01</v>
      </c>
      <c r="E9" s="102">
        <v>29.039124999999999</v>
      </c>
      <c r="F9" s="103">
        <v>43.054775000000006</v>
      </c>
      <c r="G9" s="103">
        <v>57.070425000000007</v>
      </c>
      <c r="H9" s="103">
        <v>71.086075000000008</v>
      </c>
      <c r="I9" s="103">
        <v>85.101725000000002</v>
      </c>
      <c r="J9" s="103">
        <v>99.117374999999996</v>
      </c>
      <c r="K9" s="103">
        <v>113.133025</v>
      </c>
      <c r="L9" s="103">
        <v>127.148675</v>
      </c>
      <c r="M9" s="103">
        <v>141.16432499999999</v>
      </c>
      <c r="N9" s="103">
        <v>155.17997499999998</v>
      </c>
      <c r="O9" s="103">
        <v>169.19562500000001</v>
      </c>
      <c r="P9" s="103">
        <v>183.211275</v>
      </c>
      <c r="Q9" s="103">
        <v>197.22692499999999</v>
      </c>
      <c r="R9" s="103">
        <v>211.24257499999999</v>
      </c>
      <c r="S9" s="102">
        <v>225.25822500000001</v>
      </c>
      <c r="T9" s="7"/>
      <c r="U9" s="7"/>
      <c r="V9" s="7"/>
    </row>
    <row r="10" spans="1:22" ht="24" customHeight="1" x14ac:dyDescent="0.2">
      <c r="A10" s="99" t="s">
        <v>10</v>
      </c>
      <c r="B10" s="100" t="s">
        <v>299</v>
      </c>
      <c r="C10" s="100" t="s">
        <v>305</v>
      </c>
      <c r="D10" s="101">
        <v>0.05</v>
      </c>
      <c r="E10" s="102">
        <v>30.046950000000002</v>
      </c>
      <c r="F10" s="103">
        <v>44.062600000000003</v>
      </c>
      <c r="G10" s="103">
        <v>58.078250000000004</v>
      </c>
      <c r="H10" s="103">
        <v>72.093900000000005</v>
      </c>
      <c r="I10" s="103">
        <v>86.109549999999999</v>
      </c>
      <c r="J10" s="103">
        <v>100.12519999999999</v>
      </c>
      <c r="K10" s="103">
        <v>114.14085</v>
      </c>
      <c r="L10" s="103">
        <v>128.15649999999999</v>
      </c>
      <c r="M10" s="103">
        <v>142.17214999999999</v>
      </c>
      <c r="N10" s="103">
        <v>156.18779999999998</v>
      </c>
      <c r="O10" s="103">
        <v>170.20345</v>
      </c>
      <c r="P10" s="103">
        <v>184.2191</v>
      </c>
      <c r="Q10" s="103">
        <v>198.23474999999999</v>
      </c>
      <c r="R10" s="103">
        <v>212.25039999999998</v>
      </c>
      <c r="S10" s="102">
        <v>226.26605000000001</v>
      </c>
      <c r="T10" s="7"/>
      <c r="U10" s="7"/>
      <c r="V10" s="7"/>
    </row>
    <row r="11" spans="1:22" ht="24" customHeight="1" x14ac:dyDescent="0.2">
      <c r="A11" s="99" t="s">
        <v>11</v>
      </c>
      <c r="B11" s="100" t="s">
        <v>299</v>
      </c>
      <c r="C11" s="100" t="s">
        <v>306</v>
      </c>
      <c r="D11" s="101">
        <v>0.1</v>
      </c>
      <c r="E11" s="102">
        <v>31.054774999999999</v>
      </c>
      <c r="F11" s="103">
        <v>45.070425</v>
      </c>
      <c r="G11" s="103">
        <v>59.086075000000001</v>
      </c>
      <c r="H11" s="103">
        <v>73.101725000000002</v>
      </c>
      <c r="I11" s="103">
        <v>87.117374999999996</v>
      </c>
      <c r="J11" s="103">
        <v>101.13302499999999</v>
      </c>
      <c r="K11" s="103">
        <v>115.148675</v>
      </c>
      <c r="L11" s="103">
        <v>129.16432499999999</v>
      </c>
      <c r="M11" s="103">
        <v>143.17997499999998</v>
      </c>
      <c r="N11" s="103">
        <v>157.19562499999998</v>
      </c>
      <c r="O11" s="103">
        <v>171.211275</v>
      </c>
      <c r="P11" s="103">
        <v>185.22692499999999</v>
      </c>
      <c r="Q11" s="103">
        <v>199.24257499999999</v>
      </c>
      <c r="R11" s="103">
        <v>213.25822499999998</v>
      </c>
      <c r="S11" s="102">
        <v>227.273875</v>
      </c>
      <c r="T11" s="7"/>
      <c r="U11" s="7"/>
      <c r="V11" s="7"/>
    </row>
    <row r="12" spans="1:22" ht="24" customHeight="1" x14ac:dyDescent="0.2">
      <c r="A12" s="99" t="s">
        <v>12</v>
      </c>
      <c r="B12" s="100" t="s">
        <v>298</v>
      </c>
      <c r="C12" s="100" t="s">
        <v>315</v>
      </c>
      <c r="D12" s="101">
        <v>0.06</v>
      </c>
      <c r="E12" s="102">
        <v>26.052035000000004</v>
      </c>
      <c r="F12" s="103">
        <v>40.067685000000004</v>
      </c>
      <c r="G12" s="103">
        <v>54.083334999999998</v>
      </c>
      <c r="H12" s="103">
        <v>68.098984999999999</v>
      </c>
      <c r="I12" s="103">
        <v>82.114634999999993</v>
      </c>
      <c r="J12" s="103">
        <v>96.130285000000001</v>
      </c>
      <c r="K12" s="103">
        <v>110.14593499999999</v>
      </c>
      <c r="L12" s="103">
        <v>124.16158499999999</v>
      </c>
      <c r="M12" s="103">
        <v>138.177235</v>
      </c>
      <c r="N12" s="103">
        <v>152.19288500000002</v>
      </c>
      <c r="O12" s="103">
        <v>166.20853500000001</v>
      </c>
      <c r="P12" s="103">
        <v>180.22418500000001</v>
      </c>
      <c r="Q12" s="103">
        <v>194.239835</v>
      </c>
      <c r="R12" s="103">
        <v>208.25548500000002</v>
      </c>
      <c r="S12" s="102">
        <v>222.27113500000002</v>
      </c>
      <c r="T12" s="7"/>
      <c r="U12" s="7"/>
      <c r="V12" s="7"/>
    </row>
    <row r="13" spans="1:22" ht="24" customHeight="1" x14ac:dyDescent="0.2">
      <c r="A13" s="99" t="s">
        <v>13</v>
      </c>
      <c r="B13" s="100" t="s">
        <v>298</v>
      </c>
      <c r="C13" s="100" t="s">
        <v>316</v>
      </c>
      <c r="D13" s="101">
        <v>0.06</v>
      </c>
      <c r="E13" s="102">
        <v>40.031300000000002</v>
      </c>
      <c r="F13" s="103">
        <v>54.046950000000002</v>
      </c>
      <c r="G13" s="103">
        <v>68.062600000000003</v>
      </c>
      <c r="H13" s="103">
        <v>82.078249999999997</v>
      </c>
      <c r="I13" s="103">
        <v>96.093900000000005</v>
      </c>
      <c r="J13" s="103">
        <v>110.10955</v>
      </c>
      <c r="K13" s="103">
        <v>124.12520000000001</v>
      </c>
      <c r="L13" s="103">
        <v>138.14085</v>
      </c>
      <c r="M13" s="103">
        <v>152.15649999999999</v>
      </c>
      <c r="N13" s="103">
        <v>166.17214999999999</v>
      </c>
      <c r="O13" s="103">
        <v>180.18780000000001</v>
      </c>
      <c r="P13" s="103">
        <v>194.20345</v>
      </c>
      <c r="Q13" s="103">
        <v>208.2191</v>
      </c>
      <c r="R13" s="103">
        <v>222.23474999999999</v>
      </c>
      <c r="S13" s="102">
        <v>236.25040000000001</v>
      </c>
      <c r="T13" s="7"/>
      <c r="U13" s="7"/>
      <c r="V13" s="7"/>
    </row>
    <row r="14" spans="1:22" ht="24" customHeight="1" x14ac:dyDescent="0.2">
      <c r="A14" s="99" t="s">
        <v>3</v>
      </c>
      <c r="B14" s="100" t="s">
        <v>298</v>
      </c>
      <c r="C14" s="100" t="s">
        <v>317</v>
      </c>
      <c r="D14" s="101">
        <v>0.1</v>
      </c>
      <c r="E14" s="102">
        <v>41.039125000000006</v>
      </c>
      <c r="F14" s="103">
        <v>55.054775000000006</v>
      </c>
      <c r="G14" s="103">
        <v>69.070425</v>
      </c>
      <c r="H14" s="103">
        <v>83.086075000000008</v>
      </c>
      <c r="I14" s="103">
        <v>97.101725000000002</v>
      </c>
      <c r="J14" s="103">
        <v>111.11737500000001</v>
      </c>
      <c r="K14" s="103">
        <v>125.133025</v>
      </c>
      <c r="L14" s="103">
        <v>139.148675</v>
      </c>
      <c r="M14" s="103">
        <v>153.16432499999999</v>
      </c>
      <c r="N14" s="103">
        <v>167.17997500000001</v>
      </c>
      <c r="O14" s="103">
        <v>181.19562500000001</v>
      </c>
      <c r="P14" s="103">
        <v>195.211275</v>
      </c>
      <c r="Q14" s="103">
        <v>209.22692499999999</v>
      </c>
      <c r="R14" s="103">
        <v>223.24257500000002</v>
      </c>
      <c r="S14" s="102">
        <v>237.25822500000001</v>
      </c>
      <c r="T14" s="7"/>
      <c r="U14" s="7"/>
      <c r="V14" s="7"/>
    </row>
    <row r="15" spans="1:22" ht="24" customHeight="1" x14ac:dyDescent="0.2">
      <c r="A15" s="99" t="s">
        <v>4</v>
      </c>
      <c r="B15" s="100" t="s">
        <v>298</v>
      </c>
      <c r="C15" s="100" t="s">
        <v>318</v>
      </c>
      <c r="D15" s="101">
        <v>0.02</v>
      </c>
      <c r="E15" s="102">
        <v>42.046950000000002</v>
      </c>
      <c r="F15" s="103">
        <v>56.062600000000003</v>
      </c>
      <c r="G15" s="103">
        <v>70.078249999999997</v>
      </c>
      <c r="H15" s="103">
        <v>84.093900000000005</v>
      </c>
      <c r="I15" s="103">
        <v>98.109549999999999</v>
      </c>
      <c r="J15" s="103">
        <v>112.12520000000001</v>
      </c>
      <c r="K15" s="103">
        <v>126.14085</v>
      </c>
      <c r="L15" s="103">
        <v>140.15649999999999</v>
      </c>
      <c r="M15" s="103">
        <v>154.17214999999999</v>
      </c>
      <c r="N15" s="103">
        <v>168.18780000000001</v>
      </c>
      <c r="O15" s="103">
        <v>182.20345</v>
      </c>
      <c r="P15" s="103">
        <v>196.2191</v>
      </c>
      <c r="Q15" s="103">
        <v>210.23474999999999</v>
      </c>
      <c r="R15" s="103">
        <v>224.25040000000001</v>
      </c>
      <c r="S15" s="102">
        <v>238.26605000000001</v>
      </c>
      <c r="T15" s="7"/>
      <c r="U15" s="7"/>
      <c r="V15" s="7"/>
    </row>
    <row r="16" spans="1:22" ht="24" customHeight="1" x14ac:dyDescent="0.2">
      <c r="A16" s="99" t="s">
        <v>14</v>
      </c>
      <c r="B16" s="100" t="s">
        <v>300</v>
      </c>
      <c r="C16" s="100" t="s">
        <v>319</v>
      </c>
      <c r="D16" s="101">
        <v>0.02</v>
      </c>
      <c r="E16" s="102">
        <v>39.05986</v>
      </c>
      <c r="F16" s="103">
        <v>53.075510000000001</v>
      </c>
      <c r="G16" s="103">
        <v>67.091159999999988</v>
      </c>
      <c r="H16" s="103">
        <v>81.106809999999996</v>
      </c>
      <c r="I16" s="103">
        <v>95.12245999999999</v>
      </c>
      <c r="J16" s="103">
        <v>109.13811</v>
      </c>
      <c r="K16" s="103">
        <v>123.15375999999999</v>
      </c>
      <c r="L16" s="103">
        <v>137.16941</v>
      </c>
      <c r="M16" s="103">
        <v>151.18505999999999</v>
      </c>
      <c r="N16" s="103">
        <v>165.20071000000002</v>
      </c>
      <c r="O16" s="103">
        <v>179.21636000000001</v>
      </c>
      <c r="P16" s="103">
        <v>193.23201</v>
      </c>
      <c r="Q16" s="103">
        <v>207.24766</v>
      </c>
      <c r="R16" s="103">
        <v>221.26331000000002</v>
      </c>
      <c r="S16" s="102">
        <v>235.27896000000001</v>
      </c>
      <c r="T16" s="7"/>
      <c r="U16" s="7"/>
      <c r="V16" s="7"/>
    </row>
    <row r="17" spans="1:22" ht="24" customHeight="1" x14ac:dyDescent="0.2">
      <c r="A17" s="99" t="s">
        <v>15</v>
      </c>
      <c r="B17" s="100" t="s">
        <v>300</v>
      </c>
      <c r="C17" s="100" t="s">
        <v>320</v>
      </c>
      <c r="D17" s="101">
        <v>0.04</v>
      </c>
      <c r="E17" s="102">
        <v>40.067685000000004</v>
      </c>
      <c r="F17" s="103">
        <v>54.083334999999998</v>
      </c>
      <c r="G17" s="103">
        <v>68.098984999999999</v>
      </c>
      <c r="H17" s="103">
        <v>82.114634999999993</v>
      </c>
      <c r="I17" s="103">
        <v>96.130285000000001</v>
      </c>
      <c r="J17" s="103">
        <v>110.14593499999999</v>
      </c>
      <c r="K17" s="103">
        <v>124.16158499999999</v>
      </c>
      <c r="L17" s="103">
        <v>138.177235</v>
      </c>
      <c r="M17" s="103">
        <v>152.19288500000002</v>
      </c>
      <c r="N17" s="103">
        <v>166.20853500000001</v>
      </c>
      <c r="O17" s="103">
        <v>180.22418500000001</v>
      </c>
      <c r="P17" s="103">
        <v>194.239835</v>
      </c>
      <c r="Q17" s="103">
        <v>208.25548500000002</v>
      </c>
      <c r="R17" s="103">
        <v>222.27113500000002</v>
      </c>
      <c r="S17" s="102">
        <v>236.28678500000001</v>
      </c>
      <c r="T17" s="7"/>
      <c r="U17" s="7"/>
      <c r="V17" s="7"/>
    </row>
    <row r="18" spans="1:22" ht="24" customHeight="1" x14ac:dyDescent="0.2">
      <c r="A18" s="99" t="s">
        <v>16</v>
      </c>
      <c r="B18" s="100" t="s">
        <v>300</v>
      </c>
      <c r="C18" s="100" t="s">
        <v>321</v>
      </c>
      <c r="D18" s="101">
        <v>0.05</v>
      </c>
      <c r="E18" s="102">
        <v>53.039125000000006</v>
      </c>
      <c r="F18" s="103">
        <v>67.054775000000006</v>
      </c>
      <c r="G18" s="103">
        <v>81.070425</v>
      </c>
      <c r="H18" s="103">
        <v>95.086075000000008</v>
      </c>
      <c r="I18" s="103">
        <v>109.101725</v>
      </c>
      <c r="J18" s="103">
        <v>123.11737500000001</v>
      </c>
      <c r="K18" s="103">
        <v>137.133025</v>
      </c>
      <c r="L18" s="103">
        <v>151.148675</v>
      </c>
      <c r="M18" s="103">
        <v>165.16432499999999</v>
      </c>
      <c r="N18" s="103">
        <v>179.17997500000001</v>
      </c>
      <c r="O18" s="103">
        <v>193.19562500000001</v>
      </c>
      <c r="P18" s="103">
        <v>207.211275</v>
      </c>
      <c r="Q18" s="103">
        <v>221.22692499999999</v>
      </c>
      <c r="R18" s="103">
        <v>235.24257500000002</v>
      </c>
      <c r="S18" s="102">
        <v>249.25822500000001</v>
      </c>
      <c r="T18" s="7"/>
      <c r="U18" s="7"/>
      <c r="V18" s="7"/>
    </row>
    <row r="19" spans="1:22" ht="24" customHeight="1" x14ac:dyDescent="0.2">
      <c r="A19" s="99" t="s">
        <v>17</v>
      </c>
      <c r="B19" s="100" t="s">
        <v>300</v>
      </c>
      <c r="C19" s="100" t="s">
        <v>322</v>
      </c>
      <c r="D19" s="101">
        <v>0.2</v>
      </c>
      <c r="E19" s="102">
        <v>54.046950000000002</v>
      </c>
      <c r="F19" s="103">
        <v>68.062600000000003</v>
      </c>
      <c r="G19" s="103">
        <v>82.078249999999997</v>
      </c>
      <c r="H19" s="103">
        <v>96.093900000000005</v>
      </c>
      <c r="I19" s="103">
        <v>110.10955</v>
      </c>
      <c r="J19" s="103">
        <v>124.12520000000001</v>
      </c>
      <c r="K19" s="103">
        <v>138.14085</v>
      </c>
      <c r="L19" s="103">
        <v>152.15649999999999</v>
      </c>
      <c r="M19" s="103">
        <v>166.17214999999999</v>
      </c>
      <c r="N19" s="103">
        <v>180.18780000000001</v>
      </c>
      <c r="O19" s="103">
        <v>194.20345</v>
      </c>
      <c r="P19" s="103">
        <v>208.2191</v>
      </c>
      <c r="Q19" s="103">
        <v>222.23474999999999</v>
      </c>
      <c r="R19" s="103">
        <v>236.25040000000001</v>
      </c>
      <c r="S19" s="102">
        <v>250.26605000000001</v>
      </c>
      <c r="T19" s="7"/>
      <c r="U19" s="7"/>
      <c r="V19" s="7"/>
    </row>
    <row r="20" spans="1:22" ht="24" customHeight="1" x14ac:dyDescent="0.2">
      <c r="A20" s="99" t="s">
        <v>18</v>
      </c>
      <c r="B20" s="100" t="s">
        <v>300</v>
      </c>
      <c r="C20" s="100" t="s">
        <v>323</v>
      </c>
      <c r="D20" s="101">
        <v>0.4</v>
      </c>
      <c r="E20" s="102">
        <v>55.054774999999999</v>
      </c>
      <c r="F20" s="103">
        <v>69.070425</v>
      </c>
      <c r="G20" s="103">
        <v>83.086074999999994</v>
      </c>
      <c r="H20" s="103">
        <v>97.101725000000002</v>
      </c>
      <c r="I20" s="103">
        <v>111.117375</v>
      </c>
      <c r="J20" s="103">
        <v>125.133025</v>
      </c>
      <c r="K20" s="103">
        <v>139.148675</v>
      </c>
      <c r="L20" s="103">
        <v>153.16432499999999</v>
      </c>
      <c r="M20" s="103">
        <v>167.17997499999998</v>
      </c>
      <c r="N20" s="103">
        <v>181.19562500000001</v>
      </c>
      <c r="O20" s="103">
        <v>195.211275</v>
      </c>
      <c r="P20" s="103">
        <v>209.22692499999999</v>
      </c>
      <c r="Q20" s="103">
        <v>223.24257499999999</v>
      </c>
      <c r="R20" s="103">
        <v>237.25822500000001</v>
      </c>
      <c r="S20" s="102">
        <v>251.273875</v>
      </c>
      <c r="T20" s="7"/>
      <c r="U20" s="7"/>
      <c r="V20" s="7"/>
    </row>
    <row r="21" spans="1:22" ht="24" customHeight="1" x14ac:dyDescent="0.2">
      <c r="A21" s="99" t="s">
        <v>19</v>
      </c>
      <c r="B21" s="100" t="s">
        <v>300</v>
      </c>
      <c r="C21" s="100" t="s">
        <v>324</v>
      </c>
      <c r="D21" s="101">
        <v>0.03</v>
      </c>
      <c r="E21" s="102">
        <v>56.062600000000003</v>
      </c>
      <c r="F21" s="103">
        <v>70.078249999999997</v>
      </c>
      <c r="G21" s="103">
        <v>84.093899999999991</v>
      </c>
      <c r="H21" s="103">
        <v>98.109549999999999</v>
      </c>
      <c r="I21" s="103">
        <v>112.12519999999999</v>
      </c>
      <c r="J21" s="103">
        <v>126.14085</v>
      </c>
      <c r="K21" s="103">
        <v>140.15649999999999</v>
      </c>
      <c r="L21" s="103">
        <v>154.17214999999999</v>
      </c>
      <c r="M21" s="103">
        <v>168.18779999999998</v>
      </c>
      <c r="N21" s="103">
        <v>182.20345</v>
      </c>
      <c r="O21" s="103">
        <v>196.2191</v>
      </c>
      <c r="P21" s="103">
        <v>210.23474999999999</v>
      </c>
      <c r="Q21" s="103">
        <v>224.25039999999998</v>
      </c>
      <c r="R21" s="103">
        <v>238.26605000000001</v>
      </c>
      <c r="S21" s="102">
        <v>252.2817</v>
      </c>
      <c r="T21" s="7"/>
      <c r="U21" s="7"/>
      <c r="V21" s="7"/>
    </row>
    <row r="22" spans="1:22" ht="24" customHeight="1" x14ac:dyDescent="0.2">
      <c r="A22" s="99" t="s">
        <v>20</v>
      </c>
      <c r="B22" s="100" t="s">
        <v>300</v>
      </c>
      <c r="C22" s="100" t="s">
        <v>307</v>
      </c>
      <c r="D22" s="101">
        <v>0.1</v>
      </c>
      <c r="E22" s="102">
        <v>72.057514999999995</v>
      </c>
      <c r="F22" s="103">
        <v>86.073165000000003</v>
      </c>
      <c r="G22" s="103">
        <v>100.088815</v>
      </c>
      <c r="H22" s="103">
        <v>114.104465</v>
      </c>
      <c r="I22" s="103">
        <v>128.120115</v>
      </c>
      <c r="J22" s="103">
        <v>142.13576499999999</v>
      </c>
      <c r="K22" s="103">
        <v>156.15141499999999</v>
      </c>
      <c r="L22" s="103">
        <v>170.16706499999998</v>
      </c>
      <c r="M22" s="103">
        <v>184.18271499999997</v>
      </c>
      <c r="N22" s="103">
        <v>198.19836500000002</v>
      </c>
      <c r="O22" s="103">
        <v>212.21401500000002</v>
      </c>
      <c r="P22" s="103">
        <v>226.22966500000001</v>
      </c>
      <c r="Q22" s="103">
        <v>240.24531500000001</v>
      </c>
      <c r="R22" s="103">
        <v>254.260965</v>
      </c>
      <c r="S22" s="102">
        <v>268.27661499999999</v>
      </c>
      <c r="T22" s="10"/>
      <c r="U22" s="10"/>
      <c r="V22" s="10"/>
    </row>
    <row r="23" spans="1:22" ht="24" customHeight="1" x14ac:dyDescent="0.2">
      <c r="A23" s="99" t="s">
        <v>21</v>
      </c>
      <c r="B23" s="100" t="s">
        <v>300</v>
      </c>
      <c r="C23" s="100" t="s">
        <v>308</v>
      </c>
      <c r="D23" s="101">
        <v>0.2</v>
      </c>
      <c r="E23" s="102">
        <v>73.065339999999992</v>
      </c>
      <c r="F23" s="103">
        <v>87.08099</v>
      </c>
      <c r="G23" s="103">
        <v>101.09663999999999</v>
      </c>
      <c r="H23" s="103">
        <v>115.11229</v>
      </c>
      <c r="I23" s="103">
        <v>129.12794</v>
      </c>
      <c r="J23" s="103">
        <v>143.14359000000002</v>
      </c>
      <c r="K23" s="103">
        <v>157.15924000000001</v>
      </c>
      <c r="L23" s="103">
        <v>171.17489</v>
      </c>
      <c r="M23" s="103">
        <v>185.19054</v>
      </c>
      <c r="N23" s="103">
        <v>199.20618999999999</v>
      </c>
      <c r="O23" s="103">
        <v>213.22183999999999</v>
      </c>
      <c r="P23" s="103">
        <v>227.23748999999998</v>
      </c>
      <c r="Q23" s="103">
        <v>241.25313999999997</v>
      </c>
      <c r="R23" s="103">
        <v>255.26879000000002</v>
      </c>
      <c r="S23" s="102">
        <v>269.28444000000002</v>
      </c>
      <c r="T23" s="10"/>
      <c r="U23" s="10"/>
      <c r="V23" s="10"/>
    </row>
    <row r="24" spans="1:22" ht="24" customHeight="1" x14ac:dyDescent="0.2">
      <c r="A24" s="104" t="s">
        <v>22</v>
      </c>
      <c r="B24" s="105" t="s">
        <v>300</v>
      </c>
      <c r="C24" s="105" t="s">
        <v>309</v>
      </c>
      <c r="D24" s="106">
        <v>0.01</v>
      </c>
      <c r="E24" s="107">
        <v>74.073165000000003</v>
      </c>
      <c r="F24" s="108">
        <v>88.088814999999997</v>
      </c>
      <c r="G24" s="108">
        <v>102.10446499999999</v>
      </c>
      <c r="H24" s="108">
        <v>116.120115</v>
      </c>
      <c r="I24" s="108">
        <v>130.13576499999999</v>
      </c>
      <c r="J24" s="108">
        <v>144.15141499999999</v>
      </c>
      <c r="K24" s="108">
        <v>158.16706499999998</v>
      </c>
      <c r="L24" s="108">
        <v>172.18271499999997</v>
      </c>
      <c r="M24" s="108">
        <v>186.19836499999997</v>
      </c>
      <c r="N24" s="108">
        <v>200.21401500000002</v>
      </c>
      <c r="O24" s="108">
        <v>214.22966500000001</v>
      </c>
      <c r="P24" s="108">
        <v>228.24531500000001</v>
      </c>
      <c r="Q24" s="108">
        <v>242.260965</v>
      </c>
      <c r="R24" s="108">
        <v>256.27661499999999</v>
      </c>
      <c r="S24" s="107">
        <v>270.29226499999999</v>
      </c>
      <c r="T24" s="10"/>
      <c r="U24" s="10"/>
      <c r="V24" s="10"/>
    </row>
    <row r="25" spans="1:22" x14ac:dyDescent="0.2">
      <c r="A25" s="8"/>
      <c r="B25" s="8"/>
      <c r="C25" s="9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</row>
    <row r="27" spans="1:22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</row>
    <row r="28" spans="1:22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22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10"/>
      <c r="T29" s="10"/>
      <c r="U29" s="10"/>
    </row>
    <row r="30" spans="1:22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10"/>
      <c r="T30" s="10"/>
      <c r="U30" s="10"/>
    </row>
    <row r="31" spans="1:22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10"/>
      <c r="T31" s="10"/>
      <c r="U31" s="10"/>
    </row>
    <row r="32" spans="1:22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10"/>
      <c r="T32" s="10"/>
      <c r="U32" s="10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10"/>
      <c r="T33" s="10"/>
      <c r="U33" s="10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10"/>
      <c r="T34" s="10"/>
      <c r="U34" s="10"/>
    </row>
    <row r="35" spans="1:2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10"/>
      <c r="T35" s="10"/>
      <c r="U35" s="10"/>
    </row>
    <row r="36" spans="1:2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10"/>
      <c r="T36" s="10"/>
      <c r="U36" s="10"/>
    </row>
    <row r="37" spans="1:2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10"/>
      <c r="T37" s="10"/>
      <c r="U37" s="10"/>
    </row>
    <row r="38" spans="1:2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10"/>
      <c r="T38" s="10"/>
      <c r="U38" s="10"/>
    </row>
    <row r="39" spans="1:2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10"/>
      <c r="T39" s="10"/>
      <c r="U39" s="10"/>
    </row>
    <row r="40" spans="1:2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10"/>
      <c r="T40" s="10"/>
      <c r="U40" s="10"/>
    </row>
    <row r="41" spans="1:2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10"/>
      <c r="T41" s="10"/>
      <c r="U41" s="10"/>
    </row>
    <row r="42" spans="1:2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10"/>
      <c r="T42" s="10"/>
      <c r="U42" s="10"/>
    </row>
    <row r="43" spans="1:21" x14ac:dyDescent="0.2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10"/>
      <c r="T43" s="10"/>
      <c r="U43" s="10"/>
    </row>
    <row r="44" spans="1:21" x14ac:dyDescent="0.2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10"/>
      <c r="T44" s="10"/>
      <c r="U44" s="10"/>
    </row>
    <row r="45" spans="1:21" x14ac:dyDescent="0.2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10"/>
      <c r="T45" s="10"/>
      <c r="U45" s="10"/>
    </row>
    <row r="46" spans="1:21" x14ac:dyDescent="0.2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10"/>
      <c r="T46" s="10"/>
      <c r="U46" s="10"/>
    </row>
  </sheetData>
  <mergeCells count="2">
    <mergeCell ref="A1:XFD1"/>
    <mergeCell ref="E3:S3"/>
  </mergeCells>
  <phoneticPr fontId="1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1"/>
  <sheetViews>
    <sheetView workbookViewId="0">
      <selection sqref="A1:XFD1"/>
    </sheetView>
  </sheetViews>
  <sheetFormatPr defaultRowHeight="14.25" x14ac:dyDescent="0.2"/>
  <cols>
    <col min="1" max="1" width="40.125" customWidth="1"/>
    <col min="2" max="2" width="44.875" customWidth="1"/>
  </cols>
  <sheetData>
    <row r="1" spans="1:2" s="126" customFormat="1" ht="18" x14ac:dyDescent="0.2">
      <c r="A1" s="126" t="s">
        <v>0</v>
      </c>
    </row>
    <row r="3" spans="1:2" ht="21.75" customHeight="1" thickBot="1" x14ac:dyDescent="0.25">
      <c r="A3" s="14" t="s">
        <v>60</v>
      </c>
      <c r="B3" s="14" t="s">
        <v>61</v>
      </c>
    </row>
    <row r="4" spans="1:2" ht="21.75" customHeight="1" x14ac:dyDescent="0.2">
      <c r="A4" s="110" t="s">
        <v>186</v>
      </c>
      <c r="B4" s="110" t="s">
        <v>235</v>
      </c>
    </row>
    <row r="5" spans="1:2" ht="21.75" customHeight="1" x14ac:dyDescent="0.2">
      <c r="A5" s="111" t="s">
        <v>187</v>
      </c>
      <c r="B5" s="111" t="s">
        <v>236</v>
      </c>
    </row>
    <row r="6" spans="1:2" ht="21.75" customHeight="1" x14ac:dyDescent="0.2">
      <c r="A6" s="111" t="s">
        <v>77</v>
      </c>
      <c r="B6" s="111" t="s">
        <v>237</v>
      </c>
    </row>
    <row r="7" spans="1:2" ht="21.75" customHeight="1" x14ac:dyDescent="0.2">
      <c r="A7" s="111" t="s">
        <v>78</v>
      </c>
      <c r="B7" s="111" t="s">
        <v>238</v>
      </c>
    </row>
    <row r="8" spans="1:2" ht="21.75" customHeight="1" x14ac:dyDescent="0.2">
      <c r="A8" s="111" t="s">
        <v>182</v>
      </c>
      <c r="B8" s="111" t="s">
        <v>239</v>
      </c>
    </row>
    <row r="9" spans="1:2" ht="21.75" customHeight="1" x14ac:dyDescent="0.2">
      <c r="A9" s="111" t="s">
        <v>183</v>
      </c>
      <c r="B9" s="111" t="s">
        <v>240</v>
      </c>
    </row>
    <row r="10" spans="1:2" ht="21.75" customHeight="1" x14ac:dyDescent="0.2">
      <c r="A10" s="111" t="s">
        <v>184</v>
      </c>
      <c r="B10" s="111" t="s">
        <v>241</v>
      </c>
    </row>
    <row r="11" spans="1:2" ht="21.75" customHeight="1" x14ac:dyDescent="0.2">
      <c r="A11" s="111" t="s">
        <v>185</v>
      </c>
      <c r="B11" s="111" t="s">
        <v>242</v>
      </c>
    </row>
  </sheetData>
  <mergeCells count="1">
    <mergeCell ref="A1:XFD1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5"/>
  <sheetViews>
    <sheetView zoomScaleNormal="100" workbookViewId="0">
      <selection sqref="A1:XFD1"/>
    </sheetView>
  </sheetViews>
  <sheetFormatPr defaultRowHeight="14.25" x14ac:dyDescent="0.2"/>
  <cols>
    <col min="1" max="1" width="31.5" customWidth="1"/>
    <col min="2" max="2" width="34" bestFit="1" customWidth="1"/>
    <col min="3" max="3" width="24.125" customWidth="1"/>
  </cols>
  <sheetData>
    <row r="1" spans="1:3" s="126" customFormat="1" ht="18" x14ac:dyDescent="0.2">
      <c r="A1" s="126" t="s">
        <v>192</v>
      </c>
    </row>
    <row r="3" spans="1:3" ht="21" customHeight="1" thickBot="1" x14ac:dyDescent="0.25">
      <c r="A3" s="14" t="s">
        <v>63</v>
      </c>
      <c r="B3" s="14" t="s">
        <v>193</v>
      </c>
      <c r="C3" s="14" t="s">
        <v>116</v>
      </c>
    </row>
    <row r="4" spans="1:3" ht="21" customHeight="1" x14ac:dyDescent="0.2">
      <c r="A4" s="110" t="s">
        <v>64</v>
      </c>
      <c r="B4" s="110" t="s">
        <v>194</v>
      </c>
      <c r="C4" s="110">
        <v>0</v>
      </c>
    </row>
    <row r="5" spans="1:3" ht="21" customHeight="1" x14ac:dyDescent="0.2">
      <c r="A5" s="111" t="s">
        <v>188</v>
      </c>
      <c r="B5" s="111" t="s">
        <v>325</v>
      </c>
      <c r="C5" s="111" t="s">
        <v>243</v>
      </c>
    </row>
    <row r="6" spans="1:3" ht="21" customHeight="1" x14ac:dyDescent="0.2">
      <c r="A6" s="111" t="s">
        <v>196</v>
      </c>
      <c r="B6" s="111" t="s">
        <v>195</v>
      </c>
      <c r="C6" s="111" t="s">
        <v>244</v>
      </c>
    </row>
    <row r="7" spans="1:3" ht="21" customHeight="1" x14ac:dyDescent="0.2">
      <c r="A7" s="111" t="s">
        <v>189</v>
      </c>
      <c r="B7" s="111" t="s">
        <v>197</v>
      </c>
      <c r="C7" s="111" t="s">
        <v>245</v>
      </c>
    </row>
    <row r="8" spans="1:3" ht="21" customHeight="1" x14ac:dyDescent="0.2">
      <c r="A8" s="111" t="s">
        <v>190</v>
      </c>
      <c r="B8" s="111" t="s">
        <v>198</v>
      </c>
      <c r="C8" s="111" t="s">
        <v>246</v>
      </c>
    </row>
    <row r="9" spans="1:3" ht="21" customHeight="1" x14ac:dyDescent="0.2">
      <c r="A9" s="111" t="s">
        <v>191</v>
      </c>
      <c r="B9" s="111" t="s">
        <v>219</v>
      </c>
      <c r="C9" s="111" t="s">
        <v>247</v>
      </c>
    </row>
    <row r="10" spans="1:3" ht="21" customHeight="1" x14ac:dyDescent="0.2">
      <c r="A10" s="111" t="s">
        <v>65</v>
      </c>
      <c r="B10" s="111" t="s">
        <v>199</v>
      </c>
      <c r="C10" s="111" t="s">
        <v>248</v>
      </c>
    </row>
    <row r="11" spans="1:3" ht="21" customHeight="1" x14ac:dyDescent="0.2">
      <c r="A11" s="111" t="s">
        <v>66</v>
      </c>
      <c r="B11" s="111" t="s">
        <v>200</v>
      </c>
      <c r="C11" s="111" t="s">
        <v>249</v>
      </c>
    </row>
    <row r="12" spans="1:3" ht="21" customHeight="1" x14ac:dyDescent="0.2">
      <c r="A12" s="116" t="s">
        <v>67</v>
      </c>
      <c r="B12" s="116" t="s">
        <v>201</v>
      </c>
      <c r="C12" s="116" t="s">
        <v>250</v>
      </c>
    </row>
    <row r="13" spans="1:3" ht="21" customHeight="1" x14ac:dyDescent="0.2">
      <c r="A13" s="111" t="s">
        <v>68</v>
      </c>
      <c r="B13" s="111" t="s">
        <v>220</v>
      </c>
      <c r="C13" s="111" t="s">
        <v>251</v>
      </c>
    </row>
    <row r="14" spans="1:3" ht="21" customHeight="1" x14ac:dyDescent="0.2">
      <c r="A14" s="111" t="s">
        <v>69</v>
      </c>
      <c r="B14" s="111" t="s">
        <v>202</v>
      </c>
      <c r="C14" s="111" t="s">
        <v>252</v>
      </c>
    </row>
    <row r="15" spans="1:3" ht="21" customHeight="1" x14ac:dyDescent="0.2">
      <c r="A15" s="111" t="s">
        <v>70</v>
      </c>
      <c r="B15" s="111" t="s">
        <v>203</v>
      </c>
      <c r="C15" s="111" t="s">
        <v>253</v>
      </c>
    </row>
    <row r="16" spans="1:3" ht="21" customHeight="1" x14ac:dyDescent="0.2">
      <c r="A16" s="111" t="s">
        <v>71</v>
      </c>
      <c r="B16" s="111" t="s">
        <v>204</v>
      </c>
      <c r="C16" s="111" t="s">
        <v>254</v>
      </c>
    </row>
    <row r="17" spans="1:3" ht="21" customHeight="1" x14ac:dyDescent="0.2">
      <c r="A17" s="111" t="s">
        <v>72</v>
      </c>
      <c r="B17" s="111" t="s">
        <v>221</v>
      </c>
      <c r="C17" s="111" t="s">
        <v>255</v>
      </c>
    </row>
    <row r="18" spans="1:3" ht="21" customHeight="1" x14ac:dyDescent="0.2">
      <c r="A18" s="111" t="s">
        <v>73</v>
      </c>
      <c r="B18" s="111" t="s">
        <v>205</v>
      </c>
      <c r="C18" s="111" t="s">
        <v>256</v>
      </c>
    </row>
    <row r="19" spans="1:3" ht="21" customHeight="1" x14ac:dyDescent="0.2">
      <c r="A19" s="111" t="s">
        <v>74</v>
      </c>
      <c r="B19" s="111" t="s">
        <v>206</v>
      </c>
      <c r="C19" s="111" t="s">
        <v>257</v>
      </c>
    </row>
    <row r="20" spans="1:3" ht="21" customHeight="1" x14ac:dyDescent="0.2">
      <c r="A20" s="111" t="s">
        <v>75</v>
      </c>
      <c r="B20" s="111" t="s">
        <v>207</v>
      </c>
      <c r="C20" s="111" t="s">
        <v>258</v>
      </c>
    </row>
    <row r="21" spans="1:3" ht="21" customHeight="1" x14ac:dyDescent="0.2">
      <c r="A21" s="111" t="s">
        <v>76</v>
      </c>
      <c r="B21" s="111" t="s">
        <v>208</v>
      </c>
      <c r="C21" s="111" t="s">
        <v>259</v>
      </c>
    </row>
    <row r="22" spans="1:3" x14ac:dyDescent="0.2">
      <c r="A22" s="6"/>
      <c r="B22" s="6"/>
    </row>
    <row r="23" spans="1:3" x14ac:dyDescent="0.2">
      <c r="A23" s="6"/>
      <c r="B23" s="6"/>
    </row>
    <row r="24" spans="1:3" x14ac:dyDescent="0.2">
      <c r="A24" s="6"/>
      <c r="B24" s="6"/>
    </row>
    <row r="25" spans="1:3" x14ac:dyDescent="0.2">
      <c r="A25" s="6"/>
      <c r="B25" s="6"/>
    </row>
  </sheetData>
  <mergeCells count="1">
    <mergeCell ref="A1:XFD1"/>
  </mergeCells>
  <phoneticPr fontId="1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63"/>
  <sheetViews>
    <sheetView zoomScaleNormal="100" workbookViewId="0">
      <selection sqref="A1:XFD1"/>
    </sheetView>
  </sheetViews>
  <sheetFormatPr defaultRowHeight="14.25" x14ac:dyDescent="0.2"/>
  <cols>
    <col min="1" max="3" width="12.5" style="6" customWidth="1"/>
    <col min="4" max="7" width="20" style="6" customWidth="1"/>
    <col min="8" max="16384" width="9" style="6"/>
  </cols>
  <sheetData>
    <row r="1" spans="1:7" s="128" customFormat="1" ht="18" x14ac:dyDescent="0.2">
      <c r="A1" s="128" t="s">
        <v>1</v>
      </c>
    </row>
    <row r="2" spans="1:7" ht="15" x14ac:dyDescent="0.2">
      <c r="A2" s="4"/>
      <c r="B2" s="4"/>
      <c r="C2" s="4"/>
      <c r="D2" s="5"/>
      <c r="E2" s="5"/>
      <c r="F2" s="5"/>
    </row>
    <row r="3" spans="1:7" ht="27" customHeight="1" thickBot="1" x14ac:dyDescent="0.25">
      <c r="A3" s="15" t="s">
        <v>49</v>
      </c>
      <c r="B3" s="15" t="s">
        <v>40</v>
      </c>
      <c r="C3" s="15" t="s">
        <v>45</v>
      </c>
      <c r="D3" s="13" t="s">
        <v>41</v>
      </c>
      <c r="E3" s="13" t="s">
        <v>42</v>
      </c>
      <c r="F3" s="13" t="s">
        <v>43</v>
      </c>
      <c r="G3" s="13" t="s">
        <v>44</v>
      </c>
    </row>
    <row r="4" spans="1:7" ht="20.25" customHeight="1" x14ac:dyDescent="0.2">
      <c r="A4" s="112" t="s">
        <v>117</v>
      </c>
      <c r="B4" s="113" t="s">
        <v>47</v>
      </c>
      <c r="C4" s="114" t="s">
        <v>7</v>
      </c>
      <c r="D4" s="115">
        <v>13.044210000000001</v>
      </c>
      <c r="E4" s="115">
        <v>0.01</v>
      </c>
      <c r="F4" s="115">
        <v>0.01</v>
      </c>
      <c r="G4" s="115" t="s">
        <v>46</v>
      </c>
    </row>
    <row r="5" spans="1:7" ht="20.25" customHeight="1" x14ac:dyDescent="0.2">
      <c r="A5" s="113"/>
      <c r="B5" s="24"/>
      <c r="C5" s="116" t="s">
        <v>18</v>
      </c>
      <c r="D5" s="117">
        <v>55.054774999999999</v>
      </c>
      <c r="E5" s="117">
        <v>0.01</v>
      </c>
      <c r="F5" s="117">
        <v>0.01</v>
      </c>
      <c r="G5" s="117" t="s">
        <v>46</v>
      </c>
    </row>
    <row r="6" spans="1:7" ht="20.25" customHeight="1" x14ac:dyDescent="0.2">
      <c r="A6" s="113"/>
      <c r="B6" s="113" t="s">
        <v>48</v>
      </c>
      <c r="C6" s="114" t="s">
        <v>7</v>
      </c>
      <c r="D6" s="115">
        <v>53.075509999999994</v>
      </c>
      <c r="E6" s="115">
        <v>0.01</v>
      </c>
      <c r="F6" s="115">
        <v>0.01</v>
      </c>
      <c r="G6" s="115" t="s">
        <v>46</v>
      </c>
    </row>
    <row r="7" spans="1:7" ht="20.25" customHeight="1" x14ac:dyDescent="0.2">
      <c r="A7" s="113"/>
      <c r="B7" s="24"/>
      <c r="C7" s="116" t="s">
        <v>18</v>
      </c>
      <c r="D7" s="117">
        <v>95.086075000000008</v>
      </c>
      <c r="E7" s="117">
        <v>0.01</v>
      </c>
      <c r="F7" s="117">
        <v>0.01</v>
      </c>
      <c r="G7" s="117" t="s">
        <v>46</v>
      </c>
    </row>
    <row r="8" spans="1:7" ht="20.25" customHeight="1" x14ac:dyDescent="0.2">
      <c r="A8" s="113"/>
      <c r="B8" s="98" t="s">
        <v>28</v>
      </c>
      <c r="C8" s="114" t="s">
        <v>7</v>
      </c>
      <c r="D8" s="118">
        <v>93.106809999999996</v>
      </c>
      <c r="E8" s="118">
        <v>0.01</v>
      </c>
      <c r="F8" s="118">
        <v>0.01</v>
      </c>
      <c r="G8" s="118" t="s">
        <v>46</v>
      </c>
    </row>
    <row r="9" spans="1:7" ht="20.25" customHeight="1" thickBot="1" x14ac:dyDescent="0.25">
      <c r="A9" s="83"/>
      <c r="B9" s="83"/>
      <c r="C9" s="22" t="s">
        <v>18</v>
      </c>
      <c r="D9" s="119">
        <v>135.11737500000001</v>
      </c>
      <c r="E9" s="119">
        <v>0.01</v>
      </c>
      <c r="F9" s="119">
        <v>0.01</v>
      </c>
      <c r="G9" s="119" t="s">
        <v>46</v>
      </c>
    </row>
    <row r="10" spans="1:7" ht="20.25" customHeight="1" x14ac:dyDescent="0.2">
      <c r="A10" s="112" t="s">
        <v>118</v>
      </c>
      <c r="B10" s="113" t="s">
        <v>25</v>
      </c>
      <c r="C10" s="114" t="s">
        <v>7</v>
      </c>
      <c r="D10" s="115">
        <v>55.091159999999995</v>
      </c>
      <c r="E10" s="115">
        <v>0.01</v>
      </c>
      <c r="F10" s="115">
        <v>0.01</v>
      </c>
      <c r="G10" s="115" t="s">
        <v>46</v>
      </c>
    </row>
    <row r="11" spans="1:7" ht="20.25" customHeight="1" x14ac:dyDescent="0.2">
      <c r="A11" s="113"/>
      <c r="B11" s="24"/>
      <c r="C11" s="116" t="s">
        <v>18</v>
      </c>
      <c r="D11" s="117">
        <v>97.101725000000002</v>
      </c>
      <c r="E11" s="117">
        <v>0.01</v>
      </c>
      <c r="F11" s="117">
        <v>0.01</v>
      </c>
      <c r="G11" s="117" t="s">
        <v>46</v>
      </c>
    </row>
    <row r="12" spans="1:7" ht="20.25" customHeight="1" x14ac:dyDescent="0.2">
      <c r="A12" s="113"/>
      <c r="B12" s="113" t="s">
        <v>28</v>
      </c>
      <c r="C12" s="114" t="s">
        <v>7</v>
      </c>
      <c r="D12" s="115">
        <v>95.122460000000004</v>
      </c>
      <c r="E12" s="115">
        <v>0.01</v>
      </c>
      <c r="F12" s="115">
        <v>0.01</v>
      </c>
      <c r="G12" s="115" t="s">
        <v>46</v>
      </c>
    </row>
    <row r="13" spans="1:7" ht="20.25" customHeight="1" x14ac:dyDescent="0.2">
      <c r="A13" s="113"/>
      <c r="B13" s="24"/>
      <c r="C13" s="116" t="s">
        <v>18</v>
      </c>
      <c r="D13" s="117">
        <v>137.133025</v>
      </c>
      <c r="E13" s="117">
        <v>0.01</v>
      </c>
      <c r="F13" s="117">
        <v>0.01</v>
      </c>
      <c r="G13" s="117" t="s">
        <v>46</v>
      </c>
    </row>
    <row r="14" spans="1:7" ht="20.25" customHeight="1" x14ac:dyDescent="0.2">
      <c r="A14" s="113"/>
      <c r="B14" s="98" t="s">
        <v>31</v>
      </c>
      <c r="C14" s="114" t="s">
        <v>7</v>
      </c>
      <c r="D14" s="118">
        <v>135.15376000000001</v>
      </c>
      <c r="E14" s="118">
        <v>0.01</v>
      </c>
      <c r="F14" s="118">
        <v>0.01</v>
      </c>
      <c r="G14" s="118" t="s">
        <v>50</v>
      </c>
    </row>
    <row r="15" spans="1:7" ht="20.25" customHeight="1" thickBot="1" x14ac:dyDescent="0.25">
      <c r="A15" s="83"/>
      <c r="B15" s="83"/>
      <c r="C15" s="22" t="s">
        <v>18</v>
      </c>
      <c r="D15" s="119">
        <v>177.16432500000002</v>
      </c>
      <c r="E15" s="119">
        <v>0.01</v>
      </c>
      <c r="F15" s="119">
        <v>0.01</v>
      </c>
      <c r="G15" s="119" t="s">
        <v>50</v>
      </c>
    </row>
    <row r="16" spans="1:7" ht="20.25" customHeight="1" x14ac:dyDescent="0.2">
      <c r="A16" s="98" t="s">
        <v>51</v>
      </c>
      <c r="B16" s="98" t="s">
        <v>47</v>
      </c>
      <c r="C16" s="114" t="s">
        <v>7</v>
      </c>
      <c r="D16" s="118">
        <v>13.044210000000001</v>
      </c>
      <c r="E16" s="118">
        <v>0.01</v>
      </c>
      <c r="F16" s="118">
        <v>0.01</v>
      </c>
      <c r="G16" s="118" t="s">
        <v>52</v>
      </c>
    </row>
    <row r="17" spans="1:7" ht="20.25" customHeight="1" x14ac:dyDescent="0.2">
      <c r="A17" s="98"/>
      <c r="B17" s="24"/>
      <c r="C17" s="116" t="s">
        <v>18</v>
      </c>
      <c r="D17" s="117">
        <v>55.054774999999999</v>
      </c>
      <c r="E17" s="117">
        <v>0.01</v>
      </c>
      <c r="F17" s="117">
        <v>0.01</v>
      </c>
      <c r="G17" s="117" t="s">
        <v>52</v>
      </c>
    </row>
    <row r="18" spans="1:7" ht="20.25" customHeight="1" x14ac:dyDescent="0.2">
      <c r="A18" s="98"/>
      <c r="B18" s="98" t="s">
        <v>25</v>
      </c>
      <c r="C18" s="114" t="s">
        <v>7</v>
      </c>
      <c r="D18" s="118">
        <v>53.075509999999994</v>
      </c>
      <c r="E18" s="118">
        <v>0.01</v>
      </c>
      <c r="F18" s="118">
        <v>0.01</v>
      </c>
      <c r="G18" s="118" t="s">
        <v>53</v>
      </c>
    </row>
    <row r="19" spans="1:7" ht="20.25" customHeight="1" x14ac:dyDescent="0.2">
      <c r="A19" s="98"/>
      <c r="B19" s="24"/>
      <c r="C19" s="116" t="s">
        <v>18</v>
      </c>
      <c r="D19" s="117">
        <v>95.086075000000008</v>
      </c>
      <c r="E19" s="117">
        <v>0.01</v>
      </c>
      <c r="F19" s="117">
        <v>0.01</v>
      </c>
      <c r="G19" s="117" t="s">
        <v>50</v>
      </c>
    </row>
    <row r="20" spans="1:7" ht="20.25" customHeight="1" x14ac:dyDescent="0.2">
      <c r="A20" s="98"/>
      <c r="B20" s="98" t="s">
        <v>28</v>
      </c>
      <c r="C20" s="114" t="s">
        <v>7</v>
      </c>
      <c r="D20" s="118">
        <v>93.106809999999996</v>
      </c>
      <c r="E20" s="118">
        <v>0.01</v>
      </c>
      <c r="F20" s="118">
        <v>0.01</v>
      </c>
      <c r="G20" s="118" t="s">
        <v>50</v>
      </c>
    </row>
    <row r="21" spans="1:7" ht="20.25" customHeight="1" x14ac:dyDescent="0.2">
      <c r="A21" s="98"/>
      <c r="B21" s="24"/>
      <c r="C21" s="116" t="s">
        <v>18</v>
      </c>
      <c r="D21" s="117">
        <v>135.11737500000001</v>
      </c>
      <c r="E21" s="117">
        <v>0.01</v>
      </c>
      <c r="F21" s="117">
        <v>0.01</v>
      </c>
      <c r="G21" s="117" t="s">
        <v>52</v>
      </c>
    </row>
    <row r="22" spans="1:7" ht="20.25" customHeight="1" x14ac:dyDescent="0.2">
      <c r="A22" s="98"/>
      <c r="B22" s="98" t="s">
        <v>31</v>
      </c>
      <c r="C22" s="114" t="s">
        <v>7</v>
      </c>
      <c r="D22" s="118">
        <v>133.13810999999998</v>
      </c>
      <c r="E22" s="118">
        <v>0.01</v>
      </c>
      <c r="F22" s="118">
        <v>0.01</v>
      </c>
      <c r="G22" s="118" t="s">
        <v>50</v>
      </c>
    </row>
    <row r="23" spans="1:7" ht="20.25" customHeight="1" thickBot="1" x14ac:dyDescent="0.25">
      <c r="A23" s="83"/>
      <c r="B23" s="83"/>
      <c r="C23" s="22" t="s">
        <v>18</v>
      </c>
      <c r="D23" s="119">
        <v>175.148675</v>
      </c>
      <c r="E23" s="119">
        <v>0.01</v>
      </c>
      <c r="F23" s="119">
        <v>0.01</v>
      </c>
      <c r="G23" s="119" t="s">
        <v>52</v>
      </c>
    </row>
    <row r="24" spans="1:7" ht="20.25" customHeight="1" x14ac:dyDescent="0.2">
      <c r="A24" s="98" t="s">
        <v>54</v>
      </c>
      <c r="B24" s="98" t="s">
        <v>25</v>
      </c>
      <c r="C24" s="114" t="s">
        <v>7</v>
      </c>
      <c r="D24" s="118">
        <v>55.091159999999995</v>
      </c>
      <c r="E24" s="118">
        <v>0.01</v>
      </c>
      <c r="F24" s="118">
        <v>0.01</v>
      </c>
      <c r="G24" s="118" t="s">
        <v>50</v>
      </c>
    </row>
    <row r="25" spans="1:7" ht="20.25" customHeight="1" x14ac:dyDescent="0.2">
      <c r="A25" s="98"/>
      <c r="B25" s="24"/>
      <c r="C25" s="116" t="s">
        <v>18</v>
      </c>
      <c r="D25" s="117">
        <v>97.101725000000002</v>
      </c>
      <c r="E25" s="117">
        <v>0.01</v>
      </c>
      <c r="F25" s="117">
        <v>0.01</v>
      </c>
      <c r="G25" s="117" t="s">
        <v>55</v>
      </c>
    </row>
    <row r="26" spans="1:7" ht="20.25" customHeight="1" x14ac:dyDescent="0.2">
      <c r="A26" s="98"/>
      <c r="B26" s="98" t="s">
        <v>28</v>
      </c>
      <c r="C26" s="114" t="s">
        <v>7</v>
      </c>
      <c r="D26" s="118">
        <v>95.122460000000004</v>
      </c>
      <c r="E26" s="118">
        <v>0.01</v>
      </c>
      <c r="F26" s="118">
        <v>0.01</v>
      </c>
      <c r="G26" s="118" t="s">
        <v>55</v>
      </c>
    </row>
    <row r="27" spans="1:7" ht="20.25" customHeight="1" x14ac:dyDescent="0.2">
      <c r="A27" s="98"/>
      <c r="B27" s="24"/>
      <c r="C27" s="116" t="s">
        <v>18</v>
      </c>
      <c r="D27" s="117">
        <v>137.133025</v>
      </c>
      <c r="E27" s="117">
        <v>0.01</v>
      </c>
      <c r="F27" s="117">
        <v>0.01</v>
      </c>
      <c r="G27" s="117" t="s">
        <v>50</v>
      </c>
    </row>
    <row r="28" spans="1:7" ht="20.25" customHeight="1" x14ac:dyDescent="0.2">
      <c r="A28" s="98"/>
      <c r="B28" s="98" t="s">
        <v>31</v>
      </c>
      <c r="C28" s="114" t="s">
        <v>7</v>
      </c>
      <c r="D28" s="118">
        <v>135.15376000000001</v>
      </c>
      <c r="E28" s="118">
        <v>0.01</v>
      </c>
      <c r="F28" s="118">
        <v>0.01</v>
      </c>
      <c r="G28" s="118" t="s">
        <v>56</v>
      </c>
    </row>
    <row r="29" spans="1:7" ht="20.25" customHeight="1" x14ac:dyDescent="0.2">
      <c r="A29" s="98"/>
      <c r="B29" s="24"/>
      <c r="C29" s="116" t="s">
        <v>18</v>
      </c>
      <c r="D29" s="117">
        <v>177.16432500000002</v>
      </c>
      <c r="E29" s="117">
        <v>0.01</v>
      </c>
      <c r="F29" s="117">
        <v>0.01</v>
      </c>
      <c r="G29" s="117" t="s">
        <v>55</v>
      </c>
    </row>
    <row r="30" spans="1:7" ht="20.25" customHeight="1" x14ac:dyDescent="0.2">
      <c r="A30" s="98"/>
      <c r="B30" s="98" t="s">
        <v>34</v>
      </c>
      <c r="C30" s="114" t="s">
        <v>7</v>
      </c>
      <c r="D30" s="118">
        <v>175.18505999999999</v>
      </c>
      <c r="E30" s="118">
        <v>0.01</v>
      </c>
      <c r="F30" s="118">
        <v>0.01</v>
      </c>
      <c r="G30" s="118" t="s">
        <v>55</v>
      </c>
    </row>
    <row r="31" spans="1:7" ht="20.25" customHeight="1" thickBot="1" x14ac:dyDescent="0.25">
      <c r="A31" s="83"/>
      <c r="B31" s="83"/>
      <c r="C31" s="22" t="s">
        <v>18</v>
      </c>
      <c r="D31" s="119">
        <v>217.19562499999998</v>
      </c>
      <c r="E31" s="119">
        <v>0.01</v>
      </c>
      <c r="F31" s="119">
        <v>0.01</v>
      </c>
      <c r="G31" s="119" t="s">
        <v>55</v>
      </c>
    </row>
    <row r="32" spans="1:7" ht="20.25" customHeight="1" x14ac:dyDescent="0.2">
      <c r="A32" s="98" t="s">
        <v>119</v>
      </c>
      <c r="B32" s="98" t="s">
        <v>47</v>
      </c>
      <c r="C32" s="114" t="s">
        <v>7</v>
      </c>
      <c r="D32" s="118">
        <v>13.044210000000001</v>
      </c>
      <c r="E32" s="118">
        <v>0.01</v>
      </c>
      <c r="F32" s="118">
        <v>0.01</v>
      </c>
      <c r="G32" s="118" t="s">
        <v>50</v>
      </c>
    </row>
    <row r="33" spans="1:7" ht="20.25" customHeight="1" x14ac:dyDescent="0.2">
      <c r="A33" s="98"/>
      <c r="B33" s="24"/>
      <c r="C33" s="116" t="s">
        <v>18</v>
      </c>
      <c r="D33" s="117">
        <v>55.054774999999999</v>
      </c>
      <c r="E33" s="117">
        <v>0.01</v>
      </c>
      <c r="F33" s="117">
        <v>0.01</v>
      </c>
      <c r="G33" s="117" t="s">
        <v>55</v>
      </c>
    </row>
    <row r="34" spans="1:7" ht="20.25" customHeight="1" x14ac:dyDescent="0.2">
      <c r="A34" s="98"/>
      <c r="B34" s="98" t="s">
        <v>25</v>
      </c>
      <c r="C34" s="114" t="s">
        <v>7</v>
      </c>
      <c r="D34" s="118">
        <v>53.075509999999994</v>
      </c>
      <c r="E34" s="118">
        <v>0.01</v>
      </c>
      <c r="F34" s="118">
        <v>0.01</v>
      </c>
      <c r="G34" s="118" t="s">
        <v>55</v>
      </c>
    </row>
    <row r="35" spans="1:7" ht="20.25" customHeight="1" x14ac:dyDescent="0.2">
      <c r="A35" s="98"/>
      <c r="B35" s="24"/>
      <c r="C35" s="116" t="s">
        <v>18</v>
      </c>
      <c r="D35" s="117">
        <v>95.086075000000008</v>
      </c>
      <c r="E35" s="117">
        <v>0.01</v>
      </c>
      <c r="F35" s="117">
        <v>0.01</v>
      </c>
      <c r="G35" s="117" t="s">
        <v>57</v>
      </c>
    </row>
    <row r="36" spans="1:7" ht="20.25" customHeight="1" x14ac:dyDescent="0.2">
      <c r="A36" s="98"/>
      <c r="B36" s="98" t="s">
        <v>28</v>
      </c>
      <c r="C36" s="114" t="s">
        <v>7</v>
      </c>
      <c r="D36" s="118">
        <v>93.106809999999996</v>
      </c>
      <c r="E36" s="118">
        <v>0.01</v>
      </c>
      <c r="F36" s="118">
        <v>0.01</v>
      </c>
      <c r="G36" s="118" t="s">
        <v>55</v>
      </c>
    </row>
    <row r="37" spans="1:7" ht="20.25" customHeight="1" x14ac:dyDescent="0.2">
      <c r="A37" s="98"/>
      <c r="B37" s="24"/>
      <c r="C37" s="116" t="s">
        <v>18</v>
      </c>
      <c r="D37" s="117">
        <v>135.11737500000001</v>
      </c>
      <c r="E37" s="117">
        <v>0.01</v>
      </c>
      <c r="F37" s="117">
        <v>0.01</v>
      </c>
      <c r="G37" s="117" t="s">
        <v>55</v>
      </c>
    </row>
    <row r="38" spans="1:7" ht="20.25" customHeight="1" x14ac:dyDescent="0.2">
      <c r="A38" s="98"/>
      <c r="B38" s="98" t="s">
        <v>31</v>
      </c>
      <c r="C38" s="114" t="s">
        <v>7</v>
      </c>
      <c r="D38" s="118">
        <v>133.13810999999998</v>
      </c>
      <c r="E38" s="118">
        <v>0.01</v>
      </c>
      <c r="F38" s="118">
        <v>0.01</v>
      </c>
      <c r="G38" s="118" t="s">
        <v>55</v>
      </c>
    </row>
    <row r="39" spans="1:7" ht="20.25" customHeight="1" x14ac:dyDescent="0.2">
      <c r="A39" s="98"/>
      <c r="B39" s="24"/>
      <c r="C39" s="116" t="s">
        <v>18</v>
      </c>
      <c r="D39" s="117">
        <v>175.148675</v>
      </c>
      <c r="E39" s="117">
        <v>0.01</v>
      </c>
      <c r="F39" s="117">
        <v>0.01</v>
      </c>
      <c r="G39" s="117" t="s">
        <v>46</v>
      </c>
    </row>
    <row r="40" spans="1:7" ht="20.25" customHeight="1" x14ac:dyDescent="0.2">
      <c r="A40" s="98"/>
      <c r="B40" s="98" t="s">
        <v>34</v>
      </c>
      <c r="C40" s="114" t="s">
        <v>7</v>
      </c>
      <c r="D40" s="118">
        <v>173.16941</v>
      </c>
      <c r="E40" s="118">
        <v>0.01</v>
      </c>
      <c r="F40" s="118">
        <v>0.01</v>
      </c>
      <c r="G40" s="118" t="s">
        <v>46</v>
      </c>
    </row>
    <row r="41" spans="1:7" ht="20.25" customHeight="1" thickBot="1" x14ac:dyDescent="0.25">
      <c r="A41" s="83"/>
      <c r="B41" s="83"/>
      <c r="C41" s="22" t="s">
        <v>18</v>
      </c>
      <c r="D41" s="119">
        <v>215.17997499999998</v>
      </c>
      <c r="E41" s="119">
        <v>0.01</v>
      </c>
      <c r="F41" s="119">
        <v>0.01</v>
      </c>
      <c r="G41" s="119" t="s">
        <v>46</v>
      </c>
    </row>
    <row r="42" spans="1:7" ht="20.25" customHeight="1" x14ac:dyDescent="0.2">
      <c r="A42" s="98" t="s">
        <v>58</v>
      </c>
      <c r="B42" s="98" t="s">
        <v>25</v>
      </c>
      <c r="C42" s="114" t="s">
        <v>7</v>
      </c>
      <c r="D42" s="118">
        <v>55.091159999999995</v>
      </c>
      <c r="E42" s="118">
        <v>0.01</v>
      </c>
      <c r="F42" s="118">
        <v>0.01</v>
      </c>
      <c r="G42" s="118" t="s">
        <v>46</v>
      </c>
    </row>
    <row r="43" spans="1:7" ht="20.25" customHeight="1" x14ac:dyDescent="0.2">
      <c r="A43" s="98"/>
      <c r="B43" s="24"/>
      <c r="C43" s="116" t="s">
        <v>18</v>
      </c>
      <c r="D43" s="117">
        <v>97.101725000000002</v>
      </c>
      <c r="E43" s="117">
        <v>0.01</v>
      </c>
      <c r="F43" s="117">
        <v>0.01</v>
      </c>
      <c r="G43" s="117" t="s">
        <v>46</v>
      </c>
    </row>
    <row r="44" spans="1:7" ht="20.25" customHeight="1" x14ac:dyDescent="0.2">
      <c r="A44" s="98"/>
      <c r="B44" s="98" t="s">
        <v>28</v>
      </c>
      <c r="C44" s="114" t="s">
        <v>7</v>
      </c>
      <c r="D44" s="118">
        <v>95.122460000000004</v>
      </c>
      <c r="E44" s="118">
        <v>0.01</v>
      </c>
      <c r="F44" s="118">
        <v>0.01</v>
      </c>
      <c r="G44" s="118" t="s">
        <v>46</v>
      </c>
    </row>
    <row r="45" spans="1:7" ht="20.25" customHeight="1" x14ac:dyDescent="0.2">
      <c r="A45" s="98"/>
      <c r="B45" s="24"/>
      <c r="C45" s="116" t="s">
        <v>18</v>
      </c>
      <c r="D45" s="117">
        <v>137.133025</v>
      </c>
      <c r="E45" s="117">
        <v>0.01</v>
      </c>
      <c r="F45" s="117">
        <v>0.01</v>
      </c>
      <c r="G45" s="117" t="s">
        <v>46</v>
      </c>
    </row>
    <row r="46" spans="1:7" ht="20.25" customHeight="1" x14ac:dyDescent="0.2">
      <c r="A46" s="98"/>
      <c r="B46" s="98" t="s">
        <v>31</v>
      </c>
      <c r="C46" s="114" t="s">
        <v>7</v>
      </c>
      <c r="D46" s="118">
        <v>135.15376000000001</v>
      </c>
      <c r="E46" s="118">
        <v>0.01</v>
      </c>
      <c r="F46" s="118">
        <v>0.01</v>
      </c>
      <c r="G46" s="118" t="s">
        <v>46</v>
      </c>
    </row>
    <row r="47" spans="1:7" ht="20.25" customHeight="1" x14ac:dyDescent="0.2">
      <c r="A47" s="98"/>
      <c r="B47" s="24"/>
      <c r="C47" s="116" t="s">
        <v>18</v>
      </c>
      <c r="D47" s="117">
        <v>177.16432500000002</v>
      </c>
      <c r="E47" s="117">
        <v>0.01</v>
      </c>
      <c r="F47" s="117">
        <v>0.01</v>
      </c>
      <c r="G47" s="117" t="s">
        <v>46</v>
      </c>
    </row>
    <row r="48" spans="1:7" ht="20.25" customHeight="1" x14ac:dyDescent="0.2">
      <c r="A48" s="98"/>
      <c r="B48" s="98" t="s">
        <v>34</v>
      </c>
      <c r="C48" s="114" t="s">
        <v>7</v>
      </c>
      <c r="D48" s="118">
        <v>175.18505999999999</v>
      </c>
      <c r="E48" s="118">
        <v>0.01</v>
      </c>
      <c r="F48" s="118">
        <v>0.01</v>
      </c>
      <c r="G48" s="118" t="s">
        <v>46</v>
      </c>
    </row>
    <row r="49" spans="1:7" ht="20.25" customHeight="1" x14ac:dyDescent="0.2">
      <c r="A49" s="98"/>
      <c r="B49" s="24"/>
      <c r="C49" s="116" t="s">
        <v>18</v>
      </c>
      <c r="D49" s="117">
        <v>217.19562499999998</v>
      </c>
      <c r="E49" s="117">
        <v>0.01</v>
      </c>
      <c r="F49" s="117">
        <v>0.01</v>
      </c>
      <c r="G49" s="117" t="s">
        <v>46</v>
      </c>
    </row>
    <row r="50" spans="1:7" ht="20.25" customHeight="1" x14ac:dyDescent="0.2">
      <c r="A50" s="98"/>
      <c r="B50" s="98" t="s">
        <v>37</v>
      </c>
      <c r="C50" s="114" t="s">
        <v>7</v>
      </c>
      <c r="D50" s="118">
        <v>215.21636000000001</v>
      </c>
      <c r="E50" s="118">
        <v>0.01</v>
      </c>
      <c r="F50" s="118">
        <v>0.01</v>
      </c>
      <c r="G50" s="118" t="s">
        <v>46</v>
      </c>
    </row>
    <row r="51" spans="1:7" ht="20.25" customHeight="1" thickBot="1" x14ac:dyDescent="0.25">
      <c r="A51" s="83"/>
      <c r="B51" s="83"/>
      <c r="C51" s="22" t="s">
        <v>18</v>
      </c>
      <c r="D51" s="119">
        <v>257.22692500000005</v>
      </c>
      <c r="E51" s="119">
        <v>0.01</v>
      </c>
      <c r="F51" s="119">
        <v>0.01</v>
      </c>
      <c r="G51" s="119" t="s">
        <v>46</v>
      </c>
    </row>
    <row r="52" spans="1:7" ht="20.25" customHeight="1" x14ac:dyDescent="0.2">
      <c r="A52" s="98" t="s">
        <v>59</v>
      </c>
      <c r="B52" s="98" t="s">
        <v>47</v>
      </c>
      <c r="C52" s="114" t="s">
        <v>7</v>
      </c>
      <c r="D52" s="118">
        <v>13.044210000000001</v>
      </c>
      <c r="E52" s="118">
        <v>0.01</v>
      </c>
      <c r="F52" s="118">
        <v>0.01</v>
      </c>
      <c r="G52" s="118" t="s">
        <v>46</v>
      </c>
    </row>
    <row r="53" spans="1:7" ht="20.25" customHeight="1" x14ac:dyDescent="0.2">
      <c r="A53" s="98"/>
      <c r="B53" s="24"/>
      <c r="C53" s="116" t="s">
        <v>18</v>
      </c>
      <c r="D53" s="117">
        <v>55.054774999999999</v>
      </c>
      <c r="E53" s="117">
        <v>0.01</v>
      </c>
      <c r="F53" s="117">
        <v>0.01</v>
      </c>
      <c r="G53" s="117" t="s">
        <v>46</v>
      </c>
    </row>
    <row r="54" spans="1:7" ht="20.25" customHeight="1" x14ac:dyDescent="0.2">
      <c r="A54" s="98"/>
      <c r="B54" s="98" t="s">
        <v>25</v>
      </c>
      <c r="C54" s="114" t="s">
        <v>7</v>
      </c>
      <c r="D54" s="118">
        <v>53.075509999999994</v>
      </c>
      <c r="E54" s="118">
        <v>0.01</v>
      </c>
      <c r="F54" s="118">
        <v>0.01</v>
      </c>
      <c r="G54" s="118" t="s">
        <v>46</v>
      </c>
    </row>
    <row r="55" spans="1:7" ht="20.25" customHeight="1" x14ac:dyDescent="0.2">
      <c r="A55" s="98"/>
      <c r="B55" s="24"/>
      <c r="C55" s="116" t="s">
        <v>18</v>
      </c>
      <c r="D55" s="117">
        <v>95.086075000000008</v>
      </c>
      <c r="E55" s="117">
        <v>0.01</v>
      </c>
      <c r="F55" s="117">
        <v>0.01</v>
      </c>
      <c r="G55" s="117" t="s">
        <v>46</v>
      </c>
    </row>
    <row r="56" spans="1:7" ht="20.25" customHeight="1" x14ac:dyDescent="0.2">
      <c r="A56" s="98"/>
      <c r="B56" s="98" t="s">
        <v>28</v>
      </c>
      <c r="C56" s="114" t="s">
        <v>7</v>
      </c>
      <c r="D56" s="118">
        <v>93.106809999999996</v>
      </c>
      <c r="E56" s="118">
        <v>0.01</v>
      </c>
      <c r="F56" s="118">
        <v>0.01</v>
      </c>
      <c r="G56" s="118" t="s">
        <v>46</v>
      </c>
    </row>
    <row r="57" spans="1:7" ht="20.25" customHeight="1" x14ac:dyDescent="0.2">
      <c r="A57" s="98"/>
      <c r="B57" s="24"/>
      <c r="C57" s="116" t="s">
        <v>18</v>
      </c>
      <c r="D57" s="117">
        <v>135.11737500000001</v>
      </c>
      <c r="E57" s="117">
        <v>0.01</v>
      </c>
      <c r="F57" s="117">
        <v>0.01</v>
      </c>
      <c r="G57" s="117" t="s">
        <v>46</v>
      </c>
    </row>
    <row r="58" spans="1:7" ht="20.25" customHeight="1" x14ac:dyDescent="0.2">
      <c r="A58" s="98"/>
      <c r="B58" s="98" t="s">
        <v>31</v>
      </c>
      <c r="C58" s="114" t="s">
        <v>7</v>
      </c>
      <c r="D58" s="118">
        <v>133.13810999999998</v>
      </c>
      <c r="E58" s="118">
        <v>0.01</v>
      </c>
      <c r="F58" s="118">
        <v>0.01</v>
      </c>
      <c r="G58" s="118" t="s">
        <v>46</v>
      </c>
    </row>
    <row r="59" spans="1:7" ht="20.25" customHeight="1" x14ac:dyDescent="0.2">
      <c r="A59" s="98"/>
      <c r="B59" s="24"/>
      <c r="C59" s="116" t="s">
        <v>18</v>
      </c>
      <c r="D59" s="117">
        <v>175.148675</v>
      </c>
      <c r="E59" s="117">
        <v>0.01</v>
      </c>
      <c r="F59" s="117">
        <v>0.01</v>
      </c>
      <c r="G59" s="117" t="s">
        <v>46</v>
      </c>
    </row>
    <row r="60" spans="1:7" ht="20.25" customHeight="1" x14ac:dyDescent="0.2">
      <c r="A60" s="98"/>
      <c r="B60" s="98" t="s">
        <v>34</v>
      </c>
      <c r="C60" s="114" t="s">
        <v>7</v>
      </c>
      <c r="D60" s="118">
        <v>173.16941</v>
      </c>
      <c r="E60" s="118">
        <v>0.01</v>
      </c>
      <c r="F60" s="118">
        <v>0.01</v>
      </c>
      <c r="G60" s="118" t="s">
        <v>46</v>
      </c>
    </row>
    <row r="61" spans="1:7" ht="20.25" customHeight="1" x14ac:dyDescent="0.2">
      <c r="A61" s="98"/>
      <c r="B61" s="24"/>
      <c r="C61" s="116" t="s">
        <v>18</v>
      </c>
      <c r="D61" s="117">
        <v>215.17997499999998</v>
      </c>
      <c r="E61" s="117">
        <v>0.01</v>
      </c>
      <c r="F61" s="117">
        <v>0.01</v>
      </c>
      <c r="G61" s="117" t="s">
        <v>46</v>
      </c>
    </row>
    <row r="62" spans="1:7" ht="20.25" customHeight="1" x14ac:dyDescent="0.2">
      <c r="A62" s="98"/>
      <c r="B62" s="98" t="s">
        <v>37</v>
      </c>
      <c r="C62" s="114" t="s">
        <v>7</v>
      </c>
      <c r="D62" s="118">
        <v>213.20071000000002</v>
      </c>
      <c r="E62" s="118">
        <v>0.01</v>
      </c>
      <c r="F62" s="118">
        <v>0.01</v>
      </c>
      <c r="G62" s="118" t="s">
        <v>46</v>
      </c>
    </row>
    <row r="63" spans="1:7" ht="20.25" customHeight="1" thickBot="1" x14ac:dyDescent="0.25">
      <c r="A63" s="83"/>
      <c r="B63" s="83"/>
      <c r="C63" s="22" t="s">
        <v>18</v>
      </c>
      <c r="D63" s="119">
        <v>255.21127500000003</v>
      </c>
      <c r="E63" s="119">
        <v>0.01</v>
      </c>
      <c r="F63" s="119">
        <v>0.01</v>
      </c>
      <c r="G63" s="119" t="s">
        <v>46</v>
      </c>
    </row>
  </sheetData>
  <mergeCells count="1">
    <mergeCell ref="A1:XFD1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5"/>
  <sheetViews>
    <sheetView workbookViewId="0">
      <selection sqref="A1:XFD1"/>
    </sheetView>
  </sheetViews>
  <sheetFormatPr defaultRowHeight="14.25" x14ac:dyDescent="0.2"/>
  <cols>
    <col min="2" max="2" width="14.25" bestFit="1" customWidth="1"/>
    <col min="3" max="5" width="15.625" customWidth="1"/>
    <col min="6" max="6" width="20.5" customWidth="1"/>
  </cols>
  <sheetData>
    <row r="1" spans="1:8" s="128" customFormat="1" ht="18" x14ac:dyDescent="0.2">
      <c r="A1" s="128" t="s">
        <v>329</v>
      </c>
    </row>
    <row r="3" spans="1:8" ht="28.5" customHeight="1" x14ac:dyDescent="0.2">
      <c r="B3" s="12"/>
      <c r="C3" s="12" t="s">
        <v>209</v>
      </c>
      <c r="D3" s="12" t="s">
        <v>326</v>
      </c>
      <c r="E3" s="12" t="s">
        <v>327</v>
      </c>
      <c r="F3" s="12" t="s">
        <v>210</v>
      </c>
      <c r="G3" s="6"/>
      <c r="H3" s="6"/>
    </row>
    <row r="4" spans="1:8" ht="21" customHeight="1" x14ac:dyDescent="0.2">
      <c r="B4" s="114" t="s">
        <v>211</v>
      </c>
      <c r="C4" s="114">
        <v>339</v>
      </c>
      <c r="D4" s="114">
        <v>309</v>
      </c>
      <c r="E4" s="114">
        <v>66</v>
      </c>
      <c r="F4" s="114">
        <v>135</v>
      </c>
      <c r="G4" s="6"/>
      <c r="H4" s="6"/>
    </row>
    <row r="5" spans="1:8" ht="21" customHeight="1" x14ac:dyDescent="0.2">
      <c r="B5" s="114" t="s">
        <v>212</v>
      </c>
      <c r="C5" s="114">
        <v>324</v>
      </c>
      <c r="D5" s="114">
        <v>207</v>
      </c>
      <c r="E5" s="114">
        <v>50</v>
      </c>
      <c r="F5" s="114">
        <v>164</v>
      </c>
      <c r="G5" s="6"/>
      <c r="H5" s="6"/>
    </row>
    <row r="6" spans="1:8" ht="21" customHeight="1" x14ac:dyDescent="0.2">
      <c r="B6" s="114" t="s">
        <v>213</v>
      </c>
      <c r="C6" s="114">
        <v>350</v>
      </c>
      <c r="D6" s="114">
        <v>296</v>
      </c>
      <c r="E6" s="114">
        <v>49</v>
      </c>
      <c r="F6" s="114">
        <v>168</v>
      </c>
      <c r="G6" s="6"/>
      <c r="H6" s="6"/>
    </row>
    <row r="7" spans="1:8" ht="21" customHeight="1" x14ac:dyDescent="0.2">
      <c r="B7" s="114" t="s">
        <v>214</v>
      </c>
      <c r="C7" s="114">
        <v>384</v>
      </c>
      <c r="D7" s="114">
        <v>357</v>
      </c>
      <c r="E7" s="114">
        <v>72</v>
      </c>
      <c r="F7" s="114">
        <v>202</v>
      </c>
      <c r="G7" s="6"/>
      <c r="H7" s="6"/>
    </row>
    <row r="8" spans="1:8" ht="21" customHeight="1" x14ac:dyDescent="0.2">
      <c r="B8" s="114" t="s">
        <v>215</v>
      </c>
      <c r="C8" s="114">
        <v>344</v>
      </c>
      <c r="D8" s="114">
        <v>308</v>
      </c>
      <c r="E8" s="114">
        <v>48</v>
      </c>
      <c r="F8" s="114">
        <v>170</v>
      </c>
      <c r="G8" s="6"/>
      <c r="H8" s="6"/>
    </row>
    <row r="9" spans="1:8" ht="21" customHeight="1" x14ac:dyDescent="0.2">
      <c r="B9" s="114" t="s">
        <v>216</v>
      </c>
      <c r="C9" s="114">
        <v>310</v>
      </c>
      <c r="D9" s="114">
        <v>342</v>
      </c>
      <c r="E9" s="114">
        <v>105</v>
      </c>
      <c r="F9" s="114">
        <v>60</v>
      </c>
      <c r="G9" s="6"/>
      <c r="H9" s="6"/>
    </row>
    <row r="10" spans="1:8" ht="21" customHeight="1" x14ac:dyDescent="0.2">
      <c r="B10" s="114" t="s">
        <v>217</v>
      </c>
      <c r="C10" s="114">
        <v>282</v>
      </c>
      <c r="D10" s="114">
        <v>142</v>
      </c>
      <c r="E10" s="114">
        <v>38</v>
      </c>
      <c r="F10" s="114">
        <v>109</v>
      </c>
      <c r="G10" s="6"/>
      <c r="H10" s="6"/>
    </row>
    <row r="11" spans="1:8" ht="28.5" customHeight="1" x14ac:dyDescent="0.2">
      <c r="B11" s="129" t="s">
        <v>218</v>
      </c>
      <c r="C11" s="129"/>
      <c r="D11" s="129"/>
      <c r="E11" s="129"/>
      <c r="F11" s="129"/>
      <c r="G11" s="6"/>
      <c r="H11" s="6"/>
    </row>
    <row r="12" spans="1:8" x14ac:dyDescent="0.2">
      <c r="B12" s="6"/>
      <c r="C12" s="6"/>
      <c r="D12" s="6"/>
      <c r="E12" s="6"/>
      <c r="F12" s="6"/>
      <c r="G12" s="6"/>
      <c r="H12" s="6"/>
    </row>
    <row r="13" spans="1:8" x14ac:dyDescent="0.2">
      <c r="B13" s="6"/>
      <c r="C13" s="6"/>
      <c r="D13" s="6"/>
      <c r="E13" s="6"/>
      <c r="F13" s="6"/>
      <c r="G13" s="6"/>
      <c r="H13" s="6"/>
    </row>
    <row r="14" spans="1:8" x14ac:dyDescent="0.2">
      <c r="B14" s="6"/>
      <c r="C14" s="6"/>
      <c r="D14" s="6"/>
      <c r="E14" s="6"/>
      <c r="F14" s="6"/>
      <c r="G14" s="6"/>
      <c r="H14" s="6"/>
    </row>
    <row r="15" spans="1:8" x14ac:dyDescent="0.2">
      <c r="B15" s="6"/>
      <c r="C15" s="6"/>
      <c r="D15" s="6"/>
      <c r="E15" s="6"/>
      <c r="F15" s="6"/>
      <c r="G15" s="6"/>
      <c r="H15" s="6"/>
    </row>
    <row r="16" spans="1:8" x14ac:dyDescent="0.2">
      <c r="B16" s="6"/>
      <c r="C16" s="6"/>
      <c r="D16" s="6"/>
      <c r="E16" s="6"/>
      <c r="F16" s="6"/>
      <c r="G16" s="6"/>
      <c r="H16" s="6"/>
    </row>
    <row r="17" spans="2:8" x14ac:dyDescent="0.2">
      <c r="B17" s="6"/>
      <c r="C17" s="6"/>
      <c r="D17" s="6"/>
      <c r="E17" s="6"/>
      <c r="F17" s="6"/>
      <c r="G17" s="6"/>
      <c r="H17" s="6"/>
    </row>
    <row r="18" spans="2:8" x14ac:dyDescent="0.2">
      <c r="B18" s="6"/>
      <c r="C18" s="6"/>
      <c r="D18" s="6"/>
      <c r="E18" s="6"/>
      <c r="F18" s="6"/>
      <c r="G18" s="6"/>
      <c r="H18" s="6"/>
    </row>
    <row r="19" spans="2:8" x14ac:dyDescent="0.2">
      <c r="B19" s="6"/>
      <c r="C19" s="6"/>
      <c r="D19" s="6"/>
      <c r="E19" s="6"/>
      <c r="F19" s="6"/>
      <c r="G19" s="6"/>
      <c r="H19" s="6"/>
    </row>
    <row r="20" spans="2:8" x14ac:dyDescent="0.2">
      <c r="B20" s="6"/>
      <c r="C20" s="6"/>
      <c r="D20" s="6"/>
      <c r="E20" s="6"/>
      <c r="F20" s="6"/>
      <c r="G20" s="6"/>
      <c r="H20" s="6"/>
    </row>
    <row r="21" spans="2:8" x14ac:dyDescent="0.2">
      <c r="B21" s="6"/>
      <c r="C21" s="6"/>
      <c r="D21" s="6"/>
      <c r="E21" s="6"/>
      <c r="F21" s="6"/>
      <c r="G21" s="6"/>
      <c r="H21" s="6"/>
    </row>
    <row r="22" spans="2:8" x14ac:dyDescent="0.2">
      <c r="B22" s="6"/>
      <c r="C22" s="6"/>
      <c r="D22" s="6"/>
      <c r="E22" s="6"/>
      <c r="F22" s="6"/>
      <c r="G22" s="6"/>
      <c r="H22" s="6"/>
    </row>
    <row r="23" spans="2:8" x14ac:dyDescent="0.2">
      <c r="B23" s="6"/>
      <c r="C23" s="6"/>
      <c r="D23" s="6"/>
      <c r="E23" s="6"/>
      <c r="F23" s="6"/>
      <c r="G23" s="6"/>
      <c r="H23" s="6"/>
    </row>
    <row r="24" spans="2:8" x14ac:dyDescent="0.2">
      <c r="B24" s="6"/>
      <c r="C24" s="6"/>
      <c r="D24" s="6"/>
      <c r="E24" s="6"/>
      <c r="F24" s="6"/>
      <c r="G24" s="6"/>
      <c r="H24" s="6"/>
    </row>
    <row r="25" spans="2:8" x14ac:dyDescent="0.2">
      <c r="B25" s="6"/>
      <c r="C25" s="6"/>
      <c r="D25" s="6"/>
      <c r="E25" s="6"/>
      <c r="F25" s="6"/>
      <c r="G25" s="6"/>
      <c r="H25" s="6"/>
    </row>
    <row r="26" spans="2:8" x14ac:dyDescent="0.2">
      <c r="B26" s="6"/>
      <c r="C26" s="6"/>
      <c r="D26" s="6"/>
      <c r="E26" s="6"/>
      <c r="F26" s="6"/>
      <c r="G26" s="6"/>
      <c r="H26" s="6"/>
    </row>
    <row r="27" spans="2:8" x14ac:dyDescent="0.2">
      <c r="B27" s="6"/>
      <c r="C27" s="6"/>
      <c r="D27" s="6"/>
      <c r="E27" s="6"/>
      <c r="F27" s="6"/>
      <c r="G27" s="6"/>
      <c r="H27" s="6"/>
    </row>
    <row r="28" spans="2:8" x14ac:dyDescent="0.2">
      <c r="B28" s="6"/>
      <c r="C28" s="6"/>
      <c r="D28" s="6"/>
      <c r="E28" s="6"/>
      <c r="F28" s="6"/>
      <c r="G28" s="6"/>
      <c r="H28" s="6"/>
    </row>
    <row r="29" spans="2:8" x14ac:dyDescent="0.2">
      <c r="B29" s="6"/>
      <c r="C29" s="6"/>
      <c r="D29" s="6"/>
      <c r="E29" s="6"/>
      <c r="F29" s="6"/>
      <c r="G29" s="6"/>
      <c r="H29" s="6"/>
    </row>
    <row r="30" spans="2:8" x14ac:dyDescent="0.2">
      <c r="B30" s="6"/>
      <c r="C30" s="6"/>
      <c r="D30" s="6"/>
      <c r="E30" s="6"/>
      <c r="F30" s="6"/>
      <c r="G30" s="6"/>
      <c r="H30" s="6"/>
    </row>
    <row r="31" spans="2:8" x14ac:dyDescent="0.2">
      <c r="B31" s="6"/>
      <c r="C31" s="6"/>
      <c r="D31" s="6"/>
      <c r="E31" s="6"/>
      <c r="F31" s="6"/>
      <c r="G31" s="6"/>
      <c r="H31" s="6"/>
    </row>
    <row r="32" spans="2:8" x14ac:dyDescent="0.2">
      <c r="B32" s="6"/>
      <c r="C32" s="6"/>
      <c r="D32" s="6"/>
      <c r="E32" s="6"/>
      <c r="F32" s="6"/>
      <c r="G32" s="6"/>
      <c r="H32" s="6"/>
    </row>
    <row r="33" spans="2:8" x14ac:dyDescent="0.2">
      <c r="B33" s="6"/>
      <c r="C33" s="6"/>
      <c r="D33" s="6"/>
      <c r="E33" s="6"/>
      <c r="F33" s="6"/>
      <c r="G33" s="6"/>
      <c r="H33" s="6"/>
    </row>
    <row r="34" spans="2:8" x14ac:dyDescent="0.2">
      <c r="B34" s="6"/>
      <c r="C34" s="6"/>
      <c r="D34" s="6"/>
      <c r="E34" s="6"/>
      <c r="F34" s="6"/>
      <c r="G34" s="6"/>
      <c r="H34" s="6"/>
    </row>
    <row r="35" spans="2:8" x14ac:dyDescent="0.2">
      <c r="B35" s="6"/>
      <c r="C35" s="6"/>
      <c r="D35" s="6"/>
      <c r="E35" s="6"/>
      <c r="F35" s="6"/>
      <c r="G35" s="6"/>
      <c r="H35" s="6"/>
    </row>
  </sheetData>
  <mergeCells count="2">
    <mergeCell ref="A1:XFD1"/>
    <mergeCell ref="B11:F11"/>
  </mergeCells>
  <phoneticPr fontId="1"/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8"/>
  <sheetViews>
    <sheetView workbookViewId="0">
      <selection sqref="A1:XFD1"/>
    </sheetView>
  </sheetViews>
  <sheetFormatPr defaultRowHeight="14.25" x14ac:dyDescent="0.2"/>
  <cols>
    <col min="2" max="2" width="21" customWidth="1"/>
    <col min="3" max="3" width="18.625" bestFit="1" customWidth="1"/>
    <col min="4" max="4" width="18.75" customWidth="1"/>
    <col min="5" max="5" width="11.25" customWidth="1"/>
    <col min="6" max="6" width="30.5" customWidth="1"/>
    <col min="7" max="7" width="16" bestFit="1" customWidth="1"/>
    <col min="8" max="8" width="10.625" bestFit="1" customWidth="1"/>
    <col min="9" max="9" width="11" bestFit="1" customWidth="1"/>
    <col min="10" max="10" width="10.125" customWidth="1"/>
    <col min="11" max="11" width="9.875" customWidth="1"/>
    <col min="12" max="14" width="7.5" customWidth="1"/>
  </cols>
  <sheetData>
    <row r="1" spans="1:14" s="126" customFormat="1" ht="18" x14ac:dyDescent="0.2">
      <c r="A1" s="126" t="s">
        <v>38</v>
      </c>
    </row>
    <row r="2" spans="1:14" ht="15.75" thickBot="1" x14ac:dyDescent="0.25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133" t="s">
        <v>286</v>
      </c>
      <c r="M2" s="133"/>
      <c r="N2" s="133"/>
    </row>
    <row r="3" spans="1:14" ht="21" customHeight="1" thickBot="1" x14ac:dyDescent="0.25">
      <c r="A3" s="18" t="s">
        <v>79</v>
      </c>
      <c r="B3" s="18" t="s">
        <v>80</v>
      </c>
      <c r="C3" s="18" t="s">
        <v>231</v>
      </c>
      <c r="D3" s="18" t="s">
        <v>81</v>
      </c>
      <c r="E3" s="19" t="s">
        <v>82</v>
      </c>
      <c r="F3" s="18" t="s">
        <v>83</v>
      </c>
      <c r="G3" s="18" t="s">
        <v>232</v>
      </c>
      <c r="H3" s="19" t="s">
        <v>84</v>
      </c>
      <c r="I3" s="19" t="s">
        <v>85</v>
      </c>
      <c r="J3" s="19" t="s">
        <v>86</v>
      </c>
      <c r="K3" s="18" t="s">
        <v>87</v>
      </c>
      <c r="L3" s="19" t="s">
        <v>283</v>
      </c>
      <c r="M3" s="19" t="s">
        <v>284</v>
      </c>
      <c r="N3" s="19" t="s">
        <v>285</v>
      </c>
    </row>
    <row r="4" spans="1:14" ht="15" x14ac:dyDescent="0.2">
      <c r="A4" s="87">
        <v>1</v>
      </c>
      <c r="B4" s="24" t="s">
        <v>88</v>
      </c>
      <c r="C4" s="24">
        <v>340</v>
      </c>
      <c r="D4" s="24">
        <v>0</v>
      </c>
      <c r="E4" s="24">
        <v>340</v>
      </c>
      <c r="F4" s="130" t="s">
        <v>287</v>
      </c>
      <c r="G4" s="87">
        <v>60</v>
      </c>
      <c r="H4" s="24">
        <v>0</v>
      </c>
      <c r="I4" s="24">
        <v>200</v>
      </c>
      <c r="J4" s="24">
        <v>40</v>
      </c>
      <c r="K4" s="24" t="s">
        <v>289</v>
      </c>
      <c r="L4" s="88">
        <v>1</v>
      </c>
      <c r="M4" s="88">
        <v>1</v>
      </c>
      <c r="N4" s="88">
        <v>3</v>
      </c>
    </row>
    <row r="5" spans="1:14" ht="16.5" x14ac:dyDescent="0.2">
      <c r="A5" s="89">
        <v>2</v>
      </c>
      <c r="B5" s="90" t="s">
        <v>89</v>
      </c>
      <c r="C5" s="24">
        <v>340</v>
      </c>
      <c r="D5" s="24" t="s">
        <v>261</v>
      </c>
      <c r="E5" s="24">
        <v>340</v>
      </c>
      <c r="F5" s="131"/>
      <c r="G5" s="87">
        <v>60</v>
      </c>
      <c r="H5" s="24">
        <v>0</v>
      </c>
      <c r="I5" s="24">
        <v>200</v>
      </c>
      <c r="J5" s="24">
        <v>40</v>
      </c>
      <c r="K5" s="24" t="s">
        <v>289</v>
      </c>
      <c r="L5" s="91">
        <v>1</v>
      </c>
      <c r="M5" s="91">
        <v>1</v>
      </c>
      <c r="N5" s="91">
        <v>3</v>
      </c>
    </row>
    <row r="6" spans="1:14" ht="16.5" x14ac:dyDescent="0.2">
      <c r="A6" s="89">
        <v>3</v>
      </c>
      <c r="B6" s="92" t="s">
        <v>275</v>
      </c>
      <c r="C6" s="24">
        <v>340</v>
      </c>
      <c r="D6" s="24" t="s">
        <v>262</v>
      </c>
      <c r="E6" s="24">
        <v>340</v>
      </c>
      <c r="F6" s="131"/>
      <c r="G6" s="87">
        <v>60</v>
      </c>
      <c r="H6" s="24">
        <v>0</v>
      </c>
      <c r="I6" s="24">
        <v>200</v>
      </c>
      <c r="J6" s="24">
        <v>40</v>
      </c>
      <c r="K6" s="24" t="s">
        <v>289</v>
      </c>
      <c r="L6" s="91">
        <v>1</v>
      </c>
      <c r="M6" s="91">
        <v>1</v>
      </c>
      <c r="N6" s="91">
        <v>3</v>
      </c>
    </row>
    <row r="7" spans="1:14" ht="16.5" x14ac:dyDescent="0.2">
      <c r="A7" s="89">
        <v>4</v>
      </c>
      <c r="B7" s="92" t="s">
        <v>276</v>
      </c>
      <c r="C7" s="24">
        <v>340</v>
      </c>
      <c r="D7" s="24" t="s">
        <v>263</v>
      </c>
      <c r="E7" s="24">
        <v>340</v>
      </c>
      <c r="F7" s="131"/>
      <c r="G7" s="87">
        <v>60</v>
      </c>
      <c r="H7" s="24">
        <v>0</v>
      </c>
      <c r="I7" s="24">
        <v>200</v>
      </c>
      <c r="J7" s="24">
        <v>40</v>
      </c>
      <c r="K7" s="24" t="s">
        <v>289</v>
      </c>
      <c r="L7" s="91">
        <v>1</v>
      </c>
      <c r="M7" s="91">
        <v>1</v>
      </c>
      <c r="N7" s="91">
        <v>3</v>
      </c>
    </row>
    <row r="8" spans="1:14" ht="16.5" x14ac:dyDescent="0.2">
      <c r="A8" s="89">
        <v>5</v>
      </c>
      <c r="B8" s="92" t="s">
        <v>277</v>
      </c>
      <c r="C8" s="92">
        <v>340</v>
      </c>
      <c r="D8" s="92" t="s">
        <v>264</v>
      </c>
      <c r="E8" s="92">
        <v>340</v>
      </c>
      <c r="F8" s="131"/>
      <c r="G8" s="87">
        <v>60</v>
      </c>
      <c r="H8" s="92">
        <v>0</v>
      </c>
      <c r="I8" s="24">
        <v>200</v>
      </c>
      <c r="J8" s="24">
        <v>40</v>
      </c>
      <c r="K8" s="24" t="s">
        <v>289</v>
      </c>
      <c r="L8" s="91">
        <v>1</v>
      </c>
      <c r="M8" s="91">
        <v>1</v>
      </c>
      <c r="N8" s="91">
        <v>3</v>
      </c>
    </row>
    <row r="9" spans="1:14" ht="16.5" x14ac:dyDescent="0.2">
      <c r="A9" s="89">
        <v>6</v>
      </c>
      <c r="B9" s="92" t="s">
        <v>278</v>
      </c>
      <c r="C9" s="24">
        <v>340</v>
      </c>
      <c r="D9" s="24" t="s">
        <v>265</v>
      </c>
      <c r="E9" s="24">
        <v>340</v>
      </c>
      <c r="F9" s="131"/>
      <c r="G9" s="89">
        <v>60</v>
      </c>
      <c r="H9" s="92">
        <v>0</v>
      </c>
      <c r="I9" s="92">
        <v>200</v>
      </c>
      <c r="J9" s="92">
        <v>40</v>
      </c>
      <c r="K9" s="24" t="s">
        <v>289</v>
      </c>
      <c r="L9" s="91">
        <v>1</v>
      </c>
      <c r="M9" s="91">
        <v>1</v>
      </c>
      <c r="N9" s="91">
        <v>3</v>
      </c>
    </row>
    <row r="10" spans="1:14" ht="16.5" x14ac:dyDescent="0.2">
      <c r="A10" s="89">
        <v>7</v>
      </c>
      <c r="B10" s="92" t="s">
        <v>279</v>
      </c>
      <c r="C10" s="24">
        <v>340</v>
      </c>
      <c r="D10" s="24" t="s">
        <v>266</v>
      </c>
      <c r="E10" s="24">
        <v>340</v>
      </c>
      <c r="F10" s="131"/>
      <c r="G10" s="87">
        <v>60</v>
      </c>
      <c r="H10" s="92">
        <v>0</v>
      </c>
      <c r="I10" s="24">
        <v>200</v>
      </c>
      <c r="J10" s="24">
        <v>40</v>
      </c>
      <c r="K10" s="24" t="s">
        <v>289</v>
      </c>
      <c r="L10" s="91">
        <v>1</v>
      </c>
      <c r="M10" s="91">
        <v>1</v>
      </c>
      <c r="N10" s="91">
        <v>3</v>
      </c>
    </row>
    <row r="11" spans="1:14" ht="16.5" x14ac:dyDescent="0.2">
      <c r="A11" s="89">
        <v>8</v>
      </c>
      <c r="B11" s="92" t="s">
        <v>280</v>
      </c>
      <c r="C11" s="24">
        <v>340</v>
      </c>
      <c r="D11" s="24" t="s">
        <v>267</v>
      </c>
      <c r="E11" s="24">
        <v>340</v>
      </c>
      <c r="F11" s="131"/>
      <c r="G11" s="87">
        <v>60</v>
      </c>
      <c r="H11" s="92">
        <v>0</v>
      </c>
      <c r="I11" s="24">
        <v>200</v>
      </c>
      <c r="J11" s="24">
        <v>40</v>
      </c>
      <c r="K11" s="24" t="s">
        <v>289</v>
      </c>
      <c r="L11" s="91">
        <v>1</v>
      </c>
      <c r="M11" s="91">
        <v>1</v>
      </c>
      <c r="N11" s="91">
        <v>3</v>
      </c>
    </row>
    <row r="12" spans="1:14" ht="16.5" x14ac:dyDescent="0.2">
      <c r="A12" s="89">
        <v>9</v>
      </c>
      <c r="B12" s="92" t="s">
        <v>281</v>
      </c>
      <c r="C12" s="24">
        <v>340</v>
      </c>
      <c r="D12" s="24" t="s">
        <v>268</v>
      </c>
      <c r="E12" s="24">
        <v>340</v>
      </c>
      <c r="F12" s="131"/>
      <c r="G12" s="87">
        <v>60</v>
      </c>
      <c r="H12" s="92">
        <v>0</v>
      </c>
      <c r="I12" s="24">
        <v>200</v>
      </c>
      <c r="J12" s="24">
        <v>40</v>
      </c>
      <c r="K12" s="24" t="s">
        <v>289</v>
      </c>
      <c r="L12" s="91">
        <v>1</v>
      </c>
      <c r="M12" s="91">
        <v>1</v>
      </c>
      <c r="N12" s="91">
        <v>3</v>
      </c>
    </row>
    <row r="13" spans="1:14" ht="16.5" x14ac:dyDescent="0.2">
      <c r="A13" s="89">
        <v>10</v>
      </c>
      <c r="B13" s="92" t="s">
        <v>282</v>
      </c>
      <c r="C13" s="24">
        <v>340</v>
      </c>
      <c r="D13" s="24" t="s">
        <v>269</v>
      </c>
      <c r="E13" s="24">
        <v>340</v>
      </c>
      <c r="F13" s="131"/>
      <c r="G13" s="87">
        <v>60</v>
      </c>
      <c r="H13" s="92">
        <v>0</v>
      </c>
      <c r="I13" s="24">
        <v>200</v>
      </c>
      <c r="J13" s="24">
        <v>40</v>
      </c>
      <c r="K13" s="24" t="s">
        <v>289</v>
      </c>
      <c r="L13" s="91">
        <v>1</v>
      </c>
      <c r="M13" s="91">
        <v>1</v>
      </c>
      <c r="N13" s="91">
        <v>3</v>
      </c>
    </row>
    <row r="14" spans="1:14" ht="16.5" x14ac:dyDescent="0.2">
      <c r="A14" s="89">
        <v>11</v>
      </c>
      <c r="B14" s="92" t="s">
        <v>260</v>
      </c>
      <c r="C14" s="24">
        <v>340</v>
      </c>
      <c r="D14" s="24" t="s">
        <v>270</v>
      </c>
      <c r="E14" s="24">
        <v>340</v>
      </c>
      <c r="F14" s="131"/>
      <c r="G14" s="87">
        <v>60</v>
      </c>
      <c r="H14" s="24">
        <v>0</v>
      </c>
      <c r="I14" s="24">
        <v>200</v>
      </c>
      <c r="J14" s="24">
        <v>40</v>
      </c>
      <c r="K14" s="24" t="s">
        <v>289</v>
      </c>
      <c r="L14" s="91">
        <v>1</v>
      </c>
      <c r="M14" s="91">
        <v>1</v>
      </c>
      <c r="N14" s="91">
        <v>3</v>
      </c>
    </row>
    <row r="15" spans="1:14" ht="16.5" x14ac:dyDescent="0.2">
      <c r="A15" s="89">
        <v>12</v>
      </c>
      <c r="B15" s="92" t="s">
        <v>90</v>
      </c>
      <c r="C15" s="24">
        <v>340</v>
      </c>
      <c r="D15" s="24" t="s">
        <v>271</v>
      </c>
      <c r="E15" s="24">
        <v>340</v>
      </c>
      <c r="F15" s="131"/>
      <c r="G15" s="87">
        <v>60</v>
      </c>
      <c r="H15" s="92">
        <v>0</v>
      </c>
      <c r="I15" s="24">
        <v>200</v>
      </c>
      <c r="J15" s="24">
        <v>40</v>
      </c>
      <c r="K15" s="24" t="s">
        <v>289</v>
      </c>
      <c r="L15" s="91">
        <v>1</v>
      </c>
      <c r="M15" s="91">
        <v>1</v>
      </c>
      <c r="N15" s="91">
        <v>3</v>
      </c>
    </row>
    <row r="16" spans="1:14" ht="16.5" x14ac:dyDescent="0.2">
      <c r="A16" s="89">
        <v>13</v>
      </c>
      <c r="B16" s="92" t="s">
        <v>91</v>
      </c>
      <c r="C16" s="24">
        <v>340</v>
      </c>
      <c r="D16" s="24" t="s">
        <v>272</v>
      </c>
      <c r="E16" s="24">
        <v>340</v>
      </c>
      <c r="F16" s="131"/>
      <c r="G16" s="87">
        <v>60</v>
      </c>
      <c r="H16" s="92">
        <v>0</v>
      </c>
      <c r="I16" s="24">
        <v>200</v>
      </c>
      <c r="J16" s="24">
        <v>40</v>
      </c>
      <c r="K16" s="24" t="s">
        <v>289</v>
      </c>
      <c r="L16" s="91">
        <v>1</v>
      </c>
      <c r="M16" s="91">
        <v>1</v>
      </c>
      <c r="N16" s="91">
        <v>3</v>
      </c>
    </row>
    <row r="17" spans="1:14" ht="16.5" x14ac:dyDescent="0.2">
      <c r="A17" s="89">
        <v>14</v>
      </c>
      <c r="B17" s="92" t="s">
        <v>92</v>
      </c>
      <c r="C17" s="24">
        <v>340</v>
      </c>
      <c r="D17" s="24" t="s">
        <v>273</v>
      </c>
      <c r="E17" s="24">
        <v>340</v>
      </c>
      <c r="F17" s="131"/>
      <c r="G17" s="87">
        <v>60</v>
      </c>
      <c r="H17" s="92">
        <v>0</v>
      </c>
      <c r="I17" s="24">
        <v>200</v>
      </c>
      <c r="J17" s="24">
        <v>40</v>
      </c>
      <c r="K17" s="24" t="s">
        <v>289</v>
      </c>
      <c r="L17" s="91">
        <v>1</v>
      </c>
      <c r="M17" s="91">
        <v>1</v>
      </c>
      <c r="N17" s="91">
        <v>3</v>
      </c>
    </row>
    <row r="18" spans="1:14" ht="17.25" thickBot="1" x14ac:dyDescent="0.25">
      <c r="A18" s="93">
        <v>15</v>
      </c>
      <c r="B18" s="82" t="s">
        <v>93</v>
      </c>
      <c r="C18" s="82">
        <v>340</v>
      </c>
      <c r="D18" s="82" t="s">
        <v>274</v>
      </c>
      <c r="E18" s="82">
        <v>340</v>
      </c>
      <c r="F18" s="132"/>
      <c r="G18" s="94">
        <v>60</v>
      </c>
      <c r="H18" s="82">
        <v>0</v>
      </c>
      <c r="I18" s="82">
        <v>200</v>
      </c>
      <c r="J18" s="82">
        <v>40</v>
      </c>
      <c r="K18" s="82" t="s">
        <v>289</v>
      </c>
      <c r="L18" s="95">
        <v>1</v>
      </c>
      <c r="M18" s="95">
        <v>1</v>
      </c>
      <c r="N18" s="95">
        <v>3</v>
      </c>
    </row>
  </sheetData>
  <mergeCells count="3">
    <mergeCell ref="A1:XFD1"/>
    <mergeCell ref="F4:F18"/>
    <mergeCell ref="L2:N2"/>
  </mergeCells>
  <phoneticPr fontId="1"/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25"/>
  <sheetViews>
    <sheetView workbookViewId="0">
      <selection sqref="A1:XFD1"/>
    </sheetView>
  </sheetViews>
  <sheetFormatPr defaultRowHeight="14.25" x14ac:dyDescent="0.2"/>
  <cols>
    <col min="2" max="2" width="14.25" bestFit="1" customWidth="1"/>
    <col min="3" max="3" width="20.25" bestFit="1" customWidth="1"/>
    <col min="4" max="4" width="11.5" bestFit="1" customWidth="1"/>
    <col min="5" max="6" width="11.75" customWidth="1"/>
    <col min="7" max="7" width="29.5" customWidth="1"/>
    <col min="8" max="8" width="12" bestFit="1" customWidth="1"/>
    <col min="9" max="9" width="11.875" bestFit="1" customWidth="1"/>
    <col min="10" max="10" width="12.125" bestFit="1" customWidth="1"/>
    <col min="11" max="11" width="10.125" bestFit="1" customWidth="1"/>
    <col min="12" max="12" width="9.875" bestFit="1" customWidth="1"/>
    <col min="13" max="13" width="27" customWidth="1"/>
  </cols>
  <sheetData>
    <row r="1" spans="1:25" s="126" customFormat="1" ht="18" x14ac:dyDescent="0.2">
      <c r="A1" s="126" t="s">
        <v>39</v>
      </c>
    </row>
    <row r="2" spans="1:25" ht="15.75" thickBot="1" x14ac:dyDescent="0.25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133" t="s">
        <v>286</v>
      </c>
      <c r="O2" s="133"/>
      <c r="P2" s="133"/>
      <c r="R2" s="85"/>
      <c r="S2" s="85"/>
      <c r="T2" s="85"/>
      <c r="U2" s="85"/>
      <c r="V2" s="85"/>
      <c r="W2" s="85"/>
      <c r="X2" s="85"/>
      <c r="Y2" s="85"/>
    </row>
    <row r="3" spans="1:25" s="20" customFormat="1" ht="21" customHeight="1" thickBot="1" x14ac:dyDescent="0.25">
      <c r="A3" s="18" t="s">
        <v>79</v>
      </c>
      <c r="B3" s="18" t="s">
        <v>80</v>
      </c>
      <c r="C3" s="18" t="s">
        <v>231</v>
      </c>
      <c r="D3" s="18" t="s">
        <v>94</v>
      </c>
      <c r="E3" s="18" t="s">
        <v>95</v>
      </c>
      <c r="F3" s="19" t="s">
        <v>82</v>
      </c>
      <c r="G3" s="18" t="s">
        <v>83</v>
      </c>
      <c r="H3" s="18" t="s">
        <v>233</v>
      </c>
      <c r="I3" s="19" t="s">
        <v>84</v>
      </c>
      <c r="J3" s="19" t="s">
        <v>85</v>
      </c>
      <c r="K3" s="19" t="s">
        <v>86</v>
      </c>
      <c r="L3" s="18" t="s">
        <v>87</v>
      </c>
      <c r="M3" s="18" t="s">
        <v>234</v>
      </c>
      <c r="N3" s="19" t="s">
        <v>283</v>
      </c>
      <c r="O3" s="19" t="s">
        <v>284</v>
      </c>
      <c r="P3" s="19" t="s">
        <v>285</v>
      </c>
      <c r="R3" s="85"/>
      <c r="S3" s="85"/>
      <c r="T3" s="85"/>
      <c r="U3" s="85"/>
      <c r="V3" s="85"/>
      <c r="W3" s="85"/>
      <c r="X3" s="85"/>
      <c r="Y3" s="85"/>
    </row>
    <row r="4" spans="1:25" ht="15" x14ac:dyDescent="0.2">
      <c r="A4" s="23">
        <v>1</v>
      </c>
      <c r="B4" s="24" t="s">
        <v>96</v>
      </c>
      <c r="C4" s="24">
        <v>600</v>
      </c>
      <c r="D4" s="24">
        <v>0</v>
      </c>
      <c r="E4" s="24">
        <v>0</v>
      </c>
      <c r="F4" s="25">
        <v>380</v>
      </c>
      <c r="G4" s="130" t="s">
        <v>288</v>
      </c>
      <c r="H4" s="23">
        <v>20</v>
      </c>
      <c r="I4" s="25">
        <v>0</v>
      </c>
      <c r="J4" s="24">
        <v>200</v>
      </c>
      <c r="K4" s="24">
        <v>40</v>
      </c>
      <c r="L4" s="24" t="s">
        <v>289</v>
      </c>
      <c r="M4" s="26" t="s">
        <v>290</v>
      </c>
      <c r="N4" s="27">
        <v>1</v>
      </c>
      <c r="O4" s="27">
        <v>1</v>
      </c>
      <c r="P4" s="27">
        <v>3</v>
      </c>
      <c r="R4" s="85"/>
      <c r="S4" s="85"/>
      <c r="T4" s="85"/>
      <c r="U4" s="85"/>
      <c r="V4" s="85"/>
      <c r="W4" s="85"/>
      <c r="X4" s="85"/>
      <c r="Y4" s="85"/>
    </row>
    <row r="5" spans="1:25" ht="15" x14ac:dyDescent="0.2">
      <c r="A5" s="28">
        <v>2</v>
      </c>
      <c r="B5" s="29" t="s">
        <v>97</v>
      </c>
      <c r="C5" s="29">
        <v>1000</v>
      </c>
      <c r="D5" s="29">
        <v>221.1</v>
      </c>
      <c r="E5" s="29">
        <v>60</v>
      </c>
      <c r="F5" s="30">
        <f t="shared" ref="F5:F22" si="0">C5*E5/D5</f>
        <v>271.37042062415196</v>
      </c>
      <c r="G5" s="131"/>
      <c r="H5" s="31">
        <v>20</v>
      </c>
      <c r="I5" s="32">
        <f t="shared" ref="I5:I13" si="1">400-F5-H5</f>
        <v>108.62957937584804</v>
      </c>
      <c r="J5" s="29">
        <v>200</v>
      </c>
      <c r="K5" s="29">
        <v>40</v>
      </c>
      <c r="L5" s="29" t="s">
        <v>289</v>
      </c>
      <c r="M5" s="33" t="s">
        <v>291</v>
      </c>
      <c r="N5" s="34">
        <v>1</v>
      </c>
      <c r="O5" s="35">
        <v>1</v>
      </c>
      <c r="P5" s="35">
        <v>3</v>
      </c>
      <c r="R5" s="85"/>
      <c r="S5" s="85"/>
      <c r="T5" s="85"/>
      <c r="U5" s="85"/>
      <c r="V5" s="85"/>
      <c r="W5" s="85"/>
      <c r="X5" s="85"/>
      <c r="Y5" s="85"/>
    </row>
    <row r="6" spans="1:25" ht="15" x14ac:dyDescent="0.2">
      <c r="A6" s="28">
        <v>3</v>
      </c>
      <c r="B6" s="29" t="s">
        <v>98</v>
      </c>
      <c r="C6" s="29">
        <v>1000</v>
      </c>
      <c r="D6" s="29">
        <v>242.5</v>
      </c>
      <c r="E6" s="29">
        <v>60</v>
      </c>
      <c r="F6" s="30">
        <f t="shared" si="0"/>
        <v>247.42268041237114</v>
      </c>
      <c r="G6" s="131"/>
      <c r="H6" s="31">
        <v>20</v>
      </c>
      <c r="I6" s="32">
        <f t="shared" si="1"/>
        <v>132.57731958762886</v>
      </c>
      <c r="J6" s="29">
        <v>200</v>
      </c>
      <c r="K6" s="29">
        <v>40</v>
      </c>
      <c r="L6" s="29" t="s">
        <v>289</v>
      </c>
      <c r="M6" s="33" t="s">
        <v>291</v>
      </c>
      <c r="N6" s="34">
        <v>1</v>
      </c>
      <c r="O6" s="35">
        <v>1</v>
      </c>
      <c r="P6" s="35">
        <v>3</v>
      </c>
      <c r="R6" s="85"/>
      <c r="S6" s="85"/>
      <c r="T6" s="85"/>
      <c r="U6" s="85"/>
      <c r="V6" s="85"/>
      <c r="W6" s="85"/>
      <c r="X6" s="85"/>
      <c r="Y6" s="85"/>
    </row>
    <row r="7" spans="1:25" ht="15" x14ac:dyDescent="0.2">
      <c r="A7" s="28">
        <v>4</v>
      </c>
      <c r="B7" s="29" t="s">
        <v>99</v>
      </c>
      <c r="C7" s="29">
        <v>1000</v>
      </c>
      <c r="D7" s="29">
        <v>205.8</v>
      </c>
      <c r="E7" s="29">
        <v>60</v>
      </c>
      <c r="F7" s="30">
        <f t="shared" si="0"/>
        <v>291.54518950437318</v>
      </c>
      <c r="G7" s="131"/>
      <c r="H7" s="31">
        <v>20</v>
      </c>
      <c r="I7" s="32">
        <f t="shared" si="1"/>
        <v>88.454810495626816</v>
      </c>
      <c r="J7" s="29">
        <v>200</v>
      </c>
      <c r="K7" s="29">
        <v>40</v>
      </c>
      <c r="L7" s="29" t="s">
        <v>289</v>
      </c>
      <c r="M7" s="33" t="s">
        <v>291</v>
      </c>
      <c r="N7" s="34">
        <v>1</v>
      </c>
      <c r="O7" s="35">
        <v>1</v>
      </c>
      <c r="P7" s="35">
        <v>3</v>
      </c>
      <c r="R7" s="85"/>
      <c r="S7" s="85"/>
      <c r="T7" s="85"/>
      <c r="U7" s="85"/>
      <c r="V7" s="85"/>
      <c r="W7" s="85"/>
      <c r="X7" s="85"/>
      <c r="Y7" s="85"/>
    </row>
    <row r="8" spans="1:25" ht="15" x14ac:dyDescent="0.2">
      <c r="A8" s="36">
        <v>5</v>
      </c>
      <c r="B8" s="37" t="s">
        <v>100</v>
      </c>
      <c r="C8" s="37">
        <v>800</v>
      </c>
      <c r="D8" s="37">
        <v>157.6</v>
      </c>
      <c r="E8" s="37">
        <v>60</v>
      </c>
      <c r="F8" s="38">
        <f t="shared" si="0"/>
        <v>304.56852791878174</v>
      </c>
      <c r="G8" s="131"/>
      <c r="H8" s="36">
        <v>20</v>
      </c>
      <c r="I8" s="39">
        <f t="shared" si="1"/>
        <v>75.43147208121826</v>
      </c>
      <c r="J8" s="37">
        <v>200</v>
      </c>
      <c r="K8" s="37">
        <v>40</v>
      </c>
      <c r="L8" s="37" t="s">
        <v>289</v>
      </c>
      <c r="M8" s="40" t="s">
        <v>291</v>
      </c>
      <c r="N8" s="41">
        <v>1</v>
      </c>
      <c r="O8" s="41">
        <v>1</v>
      </c>
      <c r="P8" s="41">
        <v>3</v>
      </c>
      <c r="R8" s="85"/>
      <c r="S8" s="86"/>
      <c r="T8" s="86"/>
    </row>
    <row r="9" spans="1:25" ht="15" x14ac:dyDescent="0.2">
      <c r="A9" s="42">
        <v>6</v>
      </c>
      <c r="B9" s="37" t="s">
        <v>101</v>
      </c>
      <c r="C9" s="37">
        <v>800</v>
      </c>
      <c r="D9" s="37">
        <v>160.69999999999999</v>
      </c>
      <c r="E9" s="37">
        <v>60</v>
      </c>
      <c r="F9" s="38">
        <f t="shared" si="0"/>
        <v>298.69321717486002</v>
      </c>
      <c r="G9" s="131"/>
      <c r="H9" s="36">
        <v>20</v>
      </c>
      <c r="I9" s="39">
        <f t="shared" si="1"/>
        <v>81.306782825139976</v>
      </c>
      <c r="J9" s="37">
        <v>200</v>
      </c>
      <c r="K9" s="37">
        <v>40</v>
      </c>
      <c r="L9" s="37" t="s">
        <v>289</v>
      </c>
      <c r="M9" s="40" t="s">
        <v>291</v>
      </c>
      <c r="N9" s="41">
        <v>1</v>
      </c>
      <c r="O9" s="41">
        <v>1</v>
      </c>
      <c r="P9" s="41">
        <v>3</v>
      </c>
      <c r="R9" s="85"/>
      <c r="S9" s="86"/>
      <c r="T9" s="86"/>
    </row>
    <row r="10" spans="1:25" ht="15" x14ac:dyDescent="0.2">
      <c r="A10" s="42">
        <v>7</v>
      </c>
      <c r="B10" s="37" t="s">
        <v>102</v>
      </c>
      <c r="C10" s="43">
        <v>800</v>
      </c>
      <c r="D10" s="43">
        <v>222.3</v>
      </c>
      <c r="E10" s="43">
        <v>60</v>
      </c>
      <c r="F10" s="38">
        <f t="shared" si="0"/>
        <v>215.92442645074223</v>
      </c>
      <c r="G10" s="131"/>
      <c r="H10" s="36">
        <v>20</v>
      </c>
      <c r="I10" s="39">
        <f t="shared" si="1"/>
        <v>164.07557354925777</v>
      </c>
      <c r="J10" s="37">
        <v>200</v>
      </c>
      <c r="K10" s="43">
        <v>40</v>
      </c>
      <c r="L10" s="37" t="s">
        <v>289</v>
      </c>
      <c r="M10" s="40" t="s">
        <v>291</v>
      </c>
      <c r="N10" s="41">
        <v>1</v>
      </c>
      <c r="O10" s="44">
        <v>1</v>
      </c>
      <c r="P10" s="41">
        <v>3</v>
      </c>
      <c r="R10" s="85"/>
      <c r="S10" s="85"/>
      <c r="T10" s="85"/>
      <c r="U10" s="85"/>
      <c r="V10" s="85"/>
      <c r="W10" s="85"/>
      <c r="X10" s="85"/>
      <c r="Y10" s="85"/>
    </row>
    <row r="11" spans="1:25" ht="15" x14ac:dyDescent="0.2">
      <c r="A11" s="45">
        <v>8</v>
      </c>
      <c r="B11" s="46" t="s">
        <v>103</v>
      </c>
      <c r="C11" s="46">
        <v>500</v>
      </c>
      <c r="D11" s="46">
        <v>107.5</v>
      </c>
      <c r="E11" s="46">
        <v>60</v>
      </c>
      <c r="F11" s="47">
        <f t="shared" si="0"/>
        <v>279.06976744186045</v>
      </c>
      <c r="G11" s="131"/>
      <c r="H11" s="45">
        <v>20</v>
      </c>
      <c r="I11" s="47">
        <f t="shared" si="1"/>
        <v>100.93023255813955</v>
      </c>
      <c r="J11" s="46">
        <v>200</v>
      </c>
      <c r="K11" s="46">
        <v>40</v>
      </c>
      <c r="L11" s="46" t="s">
        <v>289</v>
      </c>
      <c r="M11" s="48" t="s">
        <v>291</v>
      </c>
      <c r="N11" s="49">
        <v>1</v>
      </c>
      <c r="O11" s="49">
        <v>1</v>
      </c>
      <c r="P11" s="49">
        <v>3</v>
      </c>
    </row>
    <row r="12" spans="1:25" ht="15" x14ac:dyDescent="0.2">
      <c r="A12" s="50">
        <v>9</v>
      </c>
      <c r="B12" s="51" t="s">
        <v>104</v>
      </c>
      <c r="C12" s="51">
        <v>500</v>
      </c>
      <c r="D12" s="51">
        <v>98.8</v>
      </c>
      <c r="E12" s="51">
        <v>60</v>
      </c>
      <c r="F12" s="52">
        <f t="shared" si="0"/>
        <v>303.64372469635629</v>
      </c>
      <c r="G12" s="131"/>
      <c r="H12" s="50">
        <v>20</v>
      </c>
      <c r="I12" s="52">
        <f t="shared" si="1"/>
        <v>76.356275303643713</v>
      </c>
      <c r="J12" s="51">
        <v>200</v>
      </c>
      <c r="K12" s="51">
        <v>40</v>
      </c>
      <c r="L12" s="51" t="s">
        <v>289</v>
      </c>
      <c r="M12" s="53" t="s">
        <v>291</v>
      </c>
      <c r="N12" s="54">
        <v>1</v>
      </c>
      <c r="O12" s="54">
        <v>1</v>
      </c>
      <c r="P12" s="54">
        <v>3</v>
      </c>
    </row>
    <row r="13" spans="1:25" ht="15" x14ac:dyDescent="0.2">
      <c r="A13" s="50">
        <v>10</v>
      </c>
      <c r="B13" s="51" t="s">
        <v>105</v>
      </c>
      <c r="C13" s="51">
        <v>500</v>
      </c>
      <c r="D13" s="51">
        <v>86.6</v>
      </c>
      <c r="E13" s="51">
        <v>60</v>
      </c>
      <c r="F13" s="52">
        <f t="shared" si="0"/>
        <v>346.42032332563514</v>
      </c>
      <c r="G13" s="131"/>
      <c r="H13" s="50">
        <v>20</v>
      </c>
      <c r="I13" s="52">
        <f t="shared" si="1"/>
        <v>33.579676674364862</v>
      </c>
      <c r="J13" s="51">
        <v>200</v>
      </c>
      <c r="K13" s="51">
        <v>40</v>
      </c>
      <c r="L13" s="51" t="s">
        <v>289</v>
      </c>
      <c r="M13" s="53" t="s">
        <v>291</v>
      </c>
      <c r="N13" s="54">
        <v>1</v>
      </c>
      <c r="O13" s="54">
        <v>1</v>
      </c>
      <c r="P13" s="54">
        <v>3</v>
      </c>
    </row>
    <row r="14" spans="1:25" ht="15" x14ac:dyDescent="0.2">
      <c r="A14" s="55">
        <v>11</v>
      </c>
      <c r="B14" s="56" t="s">
        <v>106</v>
      </c>
      <c r="C14" s="56">
        <v>350</v>
      </c>
      <c r="D14" s="56">
        <v>64.099999999999994</v>
      </c>
      <c r="E14" s="56">
        <v>54</v>
      </c>
      <c r="F14" s="57">
        <f t="shared" si="0"/>
        <v>294.85179407176292</v>
      </c>
      <c r="G14" s="131"/>
      <c r="H14" s="55">
        <v>18</v>
      </c>
      <c r="I14" s="57">
        <f t="shared" ref="I14:I19" si="2">360-F14-H14</f>
        <v>47.148205928237076</v>
      </c>
      <c r="J14" s="56">
        <v>180</v>
      </c>
      <c r="K14" s="56">
        <v>36</v>
      </c>
      <c r="L14" s="56" t="s">
        <v>292</v>
      </c>
      <c r="M14" s="58" t="s">
        <v>293</v>
      </c>
      <c r="N14" s="59">
        <v>1</v>
      </c>
      <c r="O14" s="59">
        <v>1</v>
      </c>
      <c r="P14" s="59">
        <v>3</v>
      </c>
    </row>
    <row r="15" spans="1:25" ht="15" x14ac:dyDescent="0.2">
      <c r="A15" s="60">
        <v>12</v>
      </c>
      <c r="B15" s="56" t="s">
        <v>107</v>
      </c>
      <c r="C15" s="56">
        <v>350</v>
      </c>
      <c r="D15" s="56">
        <v>63.8</v>
      </c>
      <c r="E15" s="56">
        <v>54</v>
      </c>
      <c r="F15" s="57">
        <f t="shared" si="0"/>
        <v>296.23824451410661</v>
      </c>
      <c r="G15" s="131"/>
      <c r="H15" s="55">
        <v>18</v>
      </c>
      <c r="I15" s="61">
        <f t="shared" si="2"/>
        <v>45.761755485893389</v>
      </c>
      <c r="J15" s="56">
        <v>180</v>
      </c>
      <c r="K15" s="56">
        <v>36</v>
      </c>
      <c r="L15" s="56" t="s">
        <v>292</v>
      </c>
      <c r="M15" s="62" t="s">
        <v>293</v>
      </c>
      <c r="N15" s="59">
        <v>1</v>
      </c>
      <c r="O15" s="59">
        <v>1</v>
      </c>
      <c r="P15" s="59">
        <v>3</v>
      </c>
    </row>
    <row r="16" spans="1:25" ht="15" x14ac:dyDescent="0.2">
      <c r="A16" s="55">
        <v>13</v>
      </c>
      <c r="B16" s="56" t="s">
        <v>108</v>
      </c>
      <c r="C16" s="56">
        <v>350</v>
      </c>
      <c r="D16" s="56">
        <v>60.8</v>
      </c>
      <c r="E16" s="56">
        <v>54</v>
      </c>
      <c r="F16" s="57">
        <f t="shared" si="0"/>
        <v>310.85526315789474</v>
      </c>
      <c r="G16" s="131"/>
      <c r="H16" s="55">
        <v>18</v>
      </c>
      <c r="I16" s="61">
        <f t="shared" si="2"/>
        <v>31.14473684210526</v>
      </c>
      <c r="J16" s="56">
        <v>180</v>
      </c>
      <c r="K16" s="56">
        <v>36</v>
      </c>
      <c r="L16" s="56" t="s">
        <v>292</v>
      </c>
      <c r="M16" s="62" t="s">
        <v>293</v>
      </c>
      <c r="N16" s="59">
        <v>1</v>
      </c>
      <c r="O16" s="59">
        <v>1</v>
      </c>
      <c r="P16" s="59">
        <v>3</v>
      </c>
    </row>
    <row r="17" spans="1:16" ht="15" x14ac:dyDescent="0.2">
      <c r="A17" s="63">
        <v>14</v>
      </c>
      <c r="B17" s="64" t="s">
        <v>109</v>
      </c>
      <c r="C17" s="64">
        <v>360</v>
      </c>
      <c r="D17" s="64">
        <v>77.3</v>
      </c>
      <c r="E17" s="64">
        <v>54</v>
      </c>
      <c r="F17" s="65">
        <f t="shared" si="0"/>
        <v>251.48771021992238</v>
      </c>
      <c r="G17" s="131"/>
      <c r="H17" s="66">
        <v>18</v>
      </c>
      <c r="I17" s="67">
        <f t="shared" si="2"/>
        <v>90.512289780077623</v>
      </c>
      <c r="J17" s="64">
        <v>180</v>
      </c>
      <c r="K17" s="68">
        <v>36</v>
      </c>
      <c r="L17" s="64" t="s">
        <v>292</v>
      </c>
      <c r="M17" s="69" t="s">
        <v>293</v>
      </c>
      <c r="N17" s="70">
        <v>1</v>
      </c>
      <c r="O17" s="71">
        <v>1</v>
      </c>
      <c r="P17" s="70">
        <v>3</v>
      </c>
    </row>
    <row r="18" spans="1:16" ht="15" x14ac:dyDescent="0.2">
      <c r="A18" s="63">
        <v>15</v>
      </c>
      <c r="B18" s="64" t="s">
        <v>110</v>
      </c>
      <c r="C18" s="64">
        <v>360</v>
      </c>
      <c r="D18" s="64">
        <v>62.3</v>
      </c>
      <c r="E18" s="64">
        <v>54</v>
      </c>
      <c r="F18" s="65">
        <f t="shared" si="0"/>
        <v>312.03852327447834</v>
      </c>
      <c r="G18" s="131"/>
      <c r="H18" s="66">
        <v>18</v>
      </c>
      <c r="I18" s="67">
        <f t="shared" si="2"/>
        <v>29.961476725521663</v>
      </c>
      <c r="J18" s="64">
        <v>180</v>
      </c>
      <c r="K18" s="64">
        <v>36</v>
      </c>
      <c r="L18" s="64" t="s">
        <v>292</v>
      </c>
      <c r="M18" s="69" t="s">
        <v>293</v>
      </c>
      <c r="N18" s="70">
        <v>1</v>
      </c>
      <c r="O18" s="70">
        <v>1</v>
      </c>
      <c r="P18" s="70">
        <v>3</v>
      </c>
    </row>
    <row r="19" spans="1:16" ht="15" x14ac:dyDescent="0.2">
      <c r="A19" s="63">
        <v>16</v>
      </c>
      <c r="B19" s="68" t="s">
        <v>111</v>
      </c>
      <c r="C19" s="68">
        <v>360</v>
      </c>
      <c r="D19" s="68">
        <v>70.599999999999994</v>
      </c>
      <c r="E19" s="68">
        <v>54</v>
      </c>
      <c r="F19" s="67">
        <f t="shared" si="0"/>
        <v>275.35410764872523</v>
      </c>
      <c r="G19" s="131"/>
      <c r="H19" s="63">
        <v>18</v>
      </c>
      <c r="I19" s="67">
        <f t="shared" si="2"/>
        <v>66.645892351274767</v>
      </c>
      <c r="J19" s="68">
        <v>180</v>
      </c>
      <c r="K19" s="68">
        <v>36</v>
      </c>
      <c r="L19" s="68" t="s">
        <v>292</v>
      </c>
      <c r="M19" s="69" t="s">
        <v>293</v>
      </c>
      <c r="N19" s="71">
        <v>1</v>
      </c>
      <c r="O19" s="71">
        <v>1</v>
      </c>
      <c r="P19" s="71">
        <v>3</v>
      </c>
    </row>
    <row r="20" spans="1:16" ht="15" x14ac:dyDescent="0.2">
      <c r="A20" s="72">
        <v>17</v>
      </c>
      <c r="B20" s="73" t="s">
        <v>112</v>
      </c>
      <c r="C20" s="73">
        <v>220</v>
      </c>
      <c r="D20" s="73">
        <v>39.6</v>
      </c>
      <c r="E20" s="73">
        <v>33</v>
      </c>
      <c r="F20" s="74">
        <f t="shared" si="0"/>
        <v>183.33333333333331</v>
      </c>
      <c r="G20" s="131"/>
      <c r="H20" s="72">
        <v>11</v>
      </c>
      <c r="I20" s="74">
        <f>220-F20-H20</f>
        <v>25.666666666666686</v>
      </c>
      <c r="J20" s="73">
        <v>110</v>
      </c>
      <c r="K20" s="73">
        <v>22</v>
      </c>
      <c r="L20" s="73" t="s">
        <v>294</v>
      </c>
      <c r="M20" s="75" t="s">
        <v>295</v>
      </c>
      <c r="N20" s="76">
        <v>1</v>
      </c>
      <c r="O20" s="76">
        <v>1</v>
      </c>
      <c r="P20" s="76">
        <v>3</v>
      </c>
    </row>
    <row r="21" spans="1:16" ht="15" x14ac:dyDescent="0.2">
      <c r="A21" s="77">
        <v>18</v>
      </c>
      <c r="B21" s="73" t="s">
        <v>113</v>
      </c>
      <c r="C21" s="73">
        <v>220</v>
      </c>
      <c r="D21" s="73">
        <v>35.200000000000003</v>
      </c>
      <c r="E21" s="73">
        <v>33</v>
      </c>
      <c r="F21" s="74">
        <f t="shared" si="0"/>
        <v>206.24999999999997</v>
      </c>
      <c r="G21" s="131"/>
      <c r="H21" s="72">
        <v>11</v>
      </c>
      <c r="I21" s="78">
        <f>220-F21-H21</f>
        <v>2.7500000000000284</v>
      </c>
      <c r="J21" s="73">
        <v>110</v>
      </c>
      <c r="K21" s="73">
        <v>22</v>
      </c>
      <c r="L21" s="73" t="s">
        <v>294</v>
      </c>
      <c r="M21" s="79" t="s">
        <v>295</v>
      </c>
      <c r="N21" s="76">
        <v>1</v>
      </c>
      <c r="O21" s="76">
        <v>1</v>
      </c>
      <c r="P21" s="76">
        <v>3</v>
      </c>
    </row>
    <row r="22" spans="1:16" ht="15" x14ac:dyDescent="0.2">
      <c r="A22" s="77">
        <v>19</v>
      </c>
      <c r="B22" s="80" t="s">
        <v>114</v>
      </c>
      <c r="C22" s="80">
        <v>220</v>
      </c>
      <c r="D22" s="80">
        <v>38.6</v>
      </c>
      <c r="E22" s="80">
        <v>33</v>
      </c>
      <c r="F22" s="78">
        <f t="shared" si="0"/>
        <v>188.08290155440415</v>
      </c>
      <c r="G22" s="131"/>
      <c r="H22" s="77">
        <v>11</v>
      </c>
      <c r="I22" s="78">
        <f>220-F22-H22</f>
        <v>20.917098445595855</v>
      </c>
      <c r="J22" s="80">
        <v>110</v>
      </c>
      <c r="K22" s="80">
        <v>22</v>
      </c>
      <c r="L22" s="80" t="s">
        <v>294</v>
      </c>
      <c r="M22" s="79" t="s">
        <v>295</v>
      </c>
      <c r="N22" s="81">
        <v>1</v>
      </c>
      <c r="O22" s="81">
        <v>1</v>
      </c>
      <c r="P22" s="81">
        <v>3</v>
      </c>
    </row>
    <row r="23" spans="1:16" ht="15.75" thickBot="1" x14ac:dyDescent="0.25">
      <c r="A23" s="120">
        <v>20</v>
      </c>
      <c r="B23" s="17" t="s">
        <v>115</v>
      </c>
      <c r="C23" s="17">
        <v>380</v>
      </c>
      <c r="D23" s="17" t="s">
        <v>330</v>
      </c>
      <c r="E23" s="17" t="s">
        <v>330</v>
      </c>
      <c r="F23" s="121">
        <v>420</v>
      </c>
      <c r="G23" s="132"/>
      <c r="H23" s="122">
        <v>20</v>
      </c>
      <c r="I23" s="123">
        <v>0</v>
      </c>
      <c r="J23" s="16">
        <v>200</v>
      </c>
      <c r="K23" s="16">
        <v>0</v>
      </c>
      <c r="L23" s="16" t="s">
        <v>289</v>
      </c>
      <c r="M23" s="124" t="s">
        <v>296</v>
      </c>
      <c r="N23" s="125">
        <v>1</v>
      </c>
      <c r="O23" s="125">
        <v>1</v>
      </c>
      <c r="P23" s="125">
        <v>3</v>
      </c>
    </row>
    <row r="24" spans="1:16" x14ac:dyDescent="0.2">
      <c r="H24" s="6"/>
      <c r="M24" s="6"/>
    </row>
    <row r="25" spans="1:16" x14ac:dyDescent="0.2">
      <c r="B25" s="11"/>
      <c r="M25" s="6"/>
    </row>
  </sheetData>
  <mergeCells count="3">
    <mergeCell ref="A1:XFD1"/>
    <mergeCell ref="G4:G23"/>
    <mergeCell ref="N2:P2"/>
  </mergeCells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TableS01</vt:lpstr>
      <vt:lpstr>TableS02</vt:lpstr>
      <vt:lpstr>TableS03</vt:lpstr>
      <vt:lpstr>TableS04</vt:lpstr>
      <vt:lpstr>TableS05</vt:lpstr>
      <vt:lpstr>TableS06</vt:lpstr>
      <vt:lpstr>TableS07</vt:lpstr>
      <vt:lpstr>TableS08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Lipid_DBS</dc:creator>
  <cp:lastModifiedBy>Uchino Haruki</cp:lastModifiedBy>
  <cp:lastPrinted>2021-06-01T09:33:05Z</cp:lastPrinted>
  <dcterms:created xsi:type="dcterms:W3CDTF">2021-03-16T06:55:15Z</dcterms:created>
  <dcterms:modified xsi:type="dcterms:W3CDTF">2021-07-16T13:26:29Z</dcterms:modified>
</cp:coreProperties>
</file>