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nnl-my.sharepoint.com/personal/josue_rodriguez_pnnl_gov/Documents/Documents/3.4_interkingdom/supplementary_tables/"/>
    </mc:Choice>
  </mc:AlternateContent>
  <xr:revisionPtr revIDLastSave="233" documentId="8_{417A46B4-D833-034A-8E37-D14BB77A2B9C}" xr6:coauthVersionLast="47" xr6:coauthVersionMax="47" xr10:uidLastSave="{AEE5F468-4397-DB43-A5AD-1F75DA5D38D7}"/>
  <bookViews>
    <workbookView xWindow="34400" yWindow="500" windowWidth="34400" windowHeight="28300" xr2:uid="{A279233D-360C-FC4F-BE7D-84049C83BA19}"/>
  </bookViews>
  <sheets>
    <sheet name="Overview" sheetId="2" r:id="rId1"/>
    <sheet name="site_metadata" sheetId="1" r:id="rId2"/>
    <sheet name="sample_metadata" sheetId="3" r:id="rId3"/>
    <sheet name="read_mapping_stats" sheetId="4" r:id="rId4"/>
    <sheet name="JGI_metadata" sheetId="5" r:id="rId5"/>
    <sheet name="Biogeochemistry" sheetId="6" r:id="rId6"/>
  </sheets>
  <definedNames>
    <definedName name="_xlnm._FilterDatabase" localSheetId="4" hidden="1">JGI_metadata!$A$1:$I$74</definedName>
    <definedName name="_xlnm._FilterDatabase" localSheetId="3" hidden="1">read_mapping_stats!$A$1:$F$74</definedName>
    <definedName name="_xlnm._FilterDatabase" localSheetId="2" hidden="1">sample_metadata!$A$1:$K$74</definedName>
    <definedName name="_xlnm._FilterDatabase" localSheetId="1" hidden="1">site_metadata!$A$1:$W$14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9" i="3"/>
  <c r="H10" i="3"/>
  <c r="H11" i="3"/>
  <c r="H12" i="3"/>
  <c r="H13" i="3"/>
  <c r="H15" i="3"/>
  <c r="H16" i="3"/>
  <c r="H17" i="3"/>
  <c r="H18" i="3"/>
  <c r="H19" i="3"/>
  <c r="H20" i="3"/>
  <c r="H21" i="3"/>
  <c r="H22" i="3"/>
  <c r="H23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8" i="3"/>
  <c r="H69" i="3"/>
  <c r="H70" i="3"/>
  <c r="H71" i="3"/>
  <c r="H72" i="3"/>
  <c r="H73" i="3"/>
  <c r="H74" i="3"/>
  <c r="H2" i="3"/>
  <c r="L3" i="4"/>
  <c r="L4" i="4"/>
  <c r="L5" i="4"/>
  <c r="L6" i="4"/>
  <c r="L7" i="4"/>
  <c r="L2" i="4"/>
</calcChain>
</file>

<file path=xl/sharedStrings.xml><?xml version="1.0" encoding="utf-8"?>
<sst xmlns="http://schemas.openxmlformats.org/spreadsheetml/2006/main" count="1348" uniqueCount="362">
  <si>
    <t>sample</t>
  </si>
  <si>
    <t>Catalog</t>
  </si>
  <si>
    <t>Plot</t>
  </si>
  <si>
    <t>percent_water_content</t>
  </si>
  <si>
    <t>water_category_soft</t>
  </si>
  <si>
    <t>Depth_cm</t>
  </si>
  <si>
    <t>Irrigation</t>
  </si>
  <si>
    <t>Wheatgrass</t>
  </si>
  <si>
    <t>Rep</t>
  </si>
  <si>
    <t>Corer</t>
  </si>
  <si>
    <t>Date</t>
  </si>
  <si>
    <t>Season</t>
  </si>
  <si>
    <t>Notes</t>
  </si>
  <si>
    <t>Date Extracted</t>
  </si>
  <si>
    <t>Extractor</t>
  </si>
  <si>
    <t>Extraction Type</t>
  </si>
  <si>
    <t>mg soil (+/- 10mg)</t>
  </si>
  <si>
    <t>Final DNA volume uL</t>
  </si>
  <si>
    <t>Buffer Volume</t>
  </si>
  <si>
    <t>Sample Volume</t>
  </si>
  <si>
    <t>Qubit DNA ng/ul</t>
  </si>
  <si>
    <t>NanoDrop DNA ng/ul</t>
  </si>
  <si>
    <t>SM1028</t>
  </si>
  <si>
    <t>lower</t>
  </si>
  <si>
    <t>5_15</t>
  </si>
  <si>
    <t>T4</t>
  </si>
  <si>
    <t>Alkar</t>
  </si>
  <si>
    <t>5cm diameter</t>
  </si>
  <si>
    <t>spring</t>
  </si>
  <si>
    <t>T4_P23_R1_2023Mar</t>
  </si>
  <si>
    <t>RWM</t>
  </si>
  <si>
    <t>Soil</t>
  </si>
  <si>
    <t>SM1027</t>
  </si>
  <si>
    <t>T4_P3_R1_2023Mar</t>
  </si>
  <si>
    <t>Soil_reextract</t>
  </si>
  <si>
    <t>SM1001</t>
  </si>
  <si>
    <t>fall</t>
  </si>
  <si>
    <t>T4_P3_R1_2022Oct</t>
  </si>
  <si>
    <t>NA</t>
  </si>
  <si>
    <t>SM1002</t>
  </si>
  <si>
    <t>T4_P23_R1_2022Oct</t>
  </si>
  <si>
    <t>SM1029</t>
  </si>
  <si>
    <t>T1</t>
  </si>
  <si>
    <t>T1_P10_R1_2023Mar</t>
  </si>
  <si>
    <t>SM1050</t>
  </si>
  <si>
    <t>intermediate</t>
  </si>
  <si>
    <t>Jose</t>
  </si>
  <si>
    <t>T1_P40_R1_2023Mar</t>
  </si>
  <si>
    <t>SM1003</t>
  </si>
  <si>
    <t>T1_P40_R1_2022Oct</t>
  </si>
  <si>
    <t>SM1030</t>
  </si>
  <si>
    <t>T1_P42_R1_2023Mar</t>
  </si>
  <si>
    <t>SM1026</t>
  </si>
  <si>
    <t>T1_P16_R1_2023Mar</t>
  </si>
  <si>
    <t>SM1000</t>
  </si>
  <si>
    <t>T1_P16_R1_2022Oct</t>
  </si>
  <si>
    <t>SM1004</t>
  </si>
  <si>
    <t>higher</t>
  </si>
  <si>
    <t>T1_P42_R1_2022Oct</t>
  </si>
  <si>
    <t>SM1005</t>
  </si>
  <si>
    <t>T4_P58_R1_2022Oct</t>
  </si>
  <si>
    <t>SM1031</t>
  </si>
  <si>
    <t>T4_P58_R1_2023Mar</t>
  </si>
  <si>
    <t>sample_name</t>
  </si>
  <si>
    <t>lib_id</t>
  </si>
  <si>
    <t>data_stream</t>
  </si>
  <si>
    <t>concentration</t>
  </si>
  <si>
    <t>volume</t>
  </si>
  <si>
    <t>yield_ng</t>
  </si>
  <si>
    <t>soil_extracted_g</t>
  </si>
  <si>
    <t>sample_size_qcnumreads</t>
  </si>
  <si>
    <t>perc_removed_ribosomal</t>
  </si>
  <si>
    <t>SM1000_MG_bacterial</t>
  </si>
  <si>
    <t>NYYOH</t>
  </si>
  <si>
    <t>DNA Bacterial</t>
  </si>
  <si>
    <t>SM1002_MG_bacterial</t>
  </si>
  <si>
    <t>NYYOO</t>
  </si>
  <si>
    <t>SM1004_MG_bacterial</t>
  </si>
  <si>
    <t>NYYOS</t>
  </si>
  <si>
    <t>SM1005_MG_bacterial</t>
  </si>
  <si>
    <t>NYYOT</t>
  </si>
  <si>
    <t>SM1028_MG_bacterial</t>
  </si>
  <si>
    <t>NYYPG</t>
  </si>
  <si>
    <t>SM1030_MG_bacterial</t>
  </si>
  <si>
    <t>NYYPN</t>
  </si>
  <si>
    <t>SM1031_MG_bacterial</t>
  </si>
  <si>
    <t>NYYPO</t>
  </si>
  <si>
    <t>SM1050_MG_bacterial</t>
  </si>
  <si>
    <t>NYYPP</t>
  </si>
  <si>
    <t>SM1000_MG_fungal</t>
  </si>
  <si>
    <t>NYYOU</t>
  </si>
  <si>
    <t>DNA Fungal</t>
  </si>
  <si>
    <t>SM1001_MG_fungal</t>
  </si>
  <si>
    <t>NYYOW</t>
  </si>
  <si>
    <t>SM1002_MG_fungal</t>
  </si>
  <si>
    <t>NYYOX</t>
  </si>
  <si>
    <t>SM1003_MG_fungal</t>
  </si>
  <si>
    <t>NYYOY</t>
  </si>
  <si>
    <t>SM1004_MG_fungal</t>
  </si>
  <si>
    <t>NYYOZ</t>
  </si>
  <si>
    <t>SM1005_MG_fungal</t>
  </si>
  <si>
    <t>NYYPA</t>
  </si>
  <si>
    <t>SM1026_MG_fungal</t>
  </si>
  <si>
    <t>NYYPS</t>
  </si>
  <si>
    <t>SM1027_MG_fungal</t>
  </si>
  <si>
    <t>NYYPT</t>
  </si>
  <si>
    <t>SM1028_MG_fungal</t>
  </si>
  <si>
    <t>NYYPU</t>
  </si>
  <si>
    <t>SM1029_MG_fungal</t>
  </si>
  <si>
    <t>NYYPW</t>
  </si>
  <si>
    <t>SM1030_MG_fungal</t>
  </si>
  <si>
    <t>NYYPX</t>
  </si>
  <si>
    <t>SM1031_MG_fungal</t>
  </si>
  <si>
    <t>NYYPY</t>
  </si>
  <si>
    <t>SM1050_MG_fungal</t>
  </si>
  <si>
    <t>NYYPZ</t>
  </si>
  <si>
    <t>SM1000_MG_virome</t>
  </si>
  <si>
    <t>NZAGU</t>
  </si>
  <si>
    <t>DNA Virome</t>
  </si>
  <si>
    <t>SM1001_MG_virome</t>
  </si>
  <si>
    <t>NZAGW</t>
  </si>
  <si>
    <t>OOR</t>
  </si>
  <si>
    <t>SM1002_MG_virome</t>
  </si>
  <si>
    <t>NZAGX</t>
  </si>
  <si>
    <t>SM1003_MG_virome</t>
  </si>
  <si>
    <t>NZAGY</t>
  </si>
  <si>
    <t>SM1004_MG_virome</t>
  </si>
  <si>
    <t>NZAGZ</t>
  </si>
  <si>
    <t>SM1005_MG_virome</t>
  </si>
  <si>
    <t>NZAHA</t>
  </si>
  <si>
    <t>SM1026_MG_virome</t>
  </si>
  <si>
    <t>NZAHB</t>
  </si>
  <si>
    <t>SM1027_MG_virome</t>
  </si>
  <si>
    <t>NZAHC</t>
  </si>
  <si>
    <t>SM1028_MG_virome</t>
  </si>
  <si>
    <t>NZAHG</t>
  </si>
  <si>
    <t>SM1029_MG_virome</t>
  </si>
  <si>
    <t>NZAHH</t>
  </si>
  <si>
    <t>SM1030_MG_virome</t>
  </si>
  <si>
    <t>NZAHN</t>
  </si>
  <si>
    <t>SM1031_MG_virome</t>
  </si>
  <si>
    <t>NZAHO</t>
  </si>
  <si>
    <t>SM1050_MG_virome</t>
  </si>
  <si>
    <t>NZAHP</t>
  </si>
  <si>
    <t>SM1000_MT</t>
  </si>
  <si>
    <t>NZANU</t>
  </si>
  <si>
    <t>RNA Bulk</t>
  </si>
  <si>
    <t>SM1001_MT</t>
  </si>
  <si>
    <t>OBNPY</t>
  </si>
  <si>
    <t>SM1002_MT</t>
  </si>
  <si>
    <t>NZANW</t>
  </si>
  <si>
    <t>SM1003_MT</t>
  </si>
  <si>
    <t>NZANX</t>
  </si>
  <si>
    <t>SM1004_MT</t>
  </si>
  <si>
    <t>NZANY</t>
  </si>
  <si>
    <t>SM1005_MT</t>
  </si>
  <si>
    <t>NZANZ</t>
  </si>
  <si>
    <t>SM1026_MT</t>
  </si>
  <si>
    <t>NZANG</t>
  </si>
  <si>
    <t>SM1027_MT</t>
  </si>
  <si>
    <t>NZANH</t>
  </si>
  <si>
    <t>SM1028_MT</t>
  </si>
  <si>
    <t>NZANN</t>
  </si>
  <si>
    <t>SM1029_MT</t>
  </si>
  <si>
    <t>NZANO</t>
  </si>
  <si>
    <t>SM1030_MT</t>
  </si>
  <si>
    <t>NZANP</t>
  </si>
  <si>
    <t>SM1031_MT</t>
  </si>
  <si>
    <t>NZANS</t>
  </si>
  <si>
    <t>SM1050_MT</t>
  </si>
  <si>
    <t>NZANT</t>
  </si>
  <si>
    <t>SM1000_MT_polyA</t>
  </si>
  <si>
    <t>NZGYB</t>
  </si>
  <si>
    <t>RNA PolyA</t>
  </si>
  <si>
    <t>SM1001_MT_polyA</t>
  </si>
  <si>
    <t>OHHCA</t>
  </si>
  <si>
    <t>SM1002_MT_polyA</t>
  </si>
  <si>
    <t>NZGYC</t>
  </si>
  <si>
    <t>SM1003_MT_polyA</t>
  </si>
  <si>
    <t>NZGYG</t>
  </si>
  <si>
    <t>SM1004_MT_polyA</t>
  </si>
  <si>
    <t>NZGYH</t>
  </si>
  <si>
    <t>SM1005_MT_polyA</t>
  </si>
  <si>
    <t>NZGYN</t>
  </si>
  <si>
    <t>SM1026_MT_polyA</t>
  </si>
  <si>
    <t>NZGXT</t>
  </si>
  <si>
    <t>SM1027_MT_polyA</t>
  </si>
  <si>
    <t>NZGXU</t>
  </si>
  <si>
    <t>SM1028_MT_polyA</t>
  </si>
  <si>
    <t>NZGXW</t>
  </si>
  <si>
    <t>SM1029_MT_polyA</t>
  </si>
  <si>
    <t>NZGXX</t>
  </si>
  <si>
    <t>SM1030_MT_polyA</t>
  </si>
  <si>
    <t>NZGXY</t>
  </si>
  <si>
    <t>SM1031_MT_polyA</t>
  </si>
  <si>
    <t>NZGXZ</t>
  </si>
  <si>
    <t>SM1050_MT_polyA</t>
  </si>
  <si>
    <t>NZGYA</t>
  </si>
  <si>
    <t>SM1000_MT_virome</t>
  </si>
  <si>
    <t>NZACW</t>
  </si>
  <si>
    <t>RNA Virome</t>
  </si>
  <si>
    <t>SM1001_MT_virome</t>
  </si>
  <si>
    <t>NZACX</t>
  </si>
  <si>
    <t>SM1002_MT_virome</t>
  </si>
  <si>
    <t>NZACY</t>
  </si>
  <si>
    <t>SM1003_MT_virome</t>
  </si>
  <si>
    <t>NZACZ</t>
  </si>
  <si>
    <t>SM1004_MT_virome</t>
  </si>
  <si>
    <t>NZAGA</t>
  </si>
  <si>
    <t>SM1005_MT_virome</t>
  </si>
  <si>
    <t>NZAGB</t>
  </si>
  <si>
    <t>SM1026_MT_virome</t>
  </si>
  <si>
    <t>NZAGC</t>
  </si>
  <si>
    <t>SM1027_MT_virome</t>
  </si>
  <si>
    <t>NZAGG</t>
  </si>
  <si>
    <t>SM1028_MT_virome</t>
  </si>
  <si>
    <t>NZAGH</t>
  </si>
  <si>
    <t>SM1029_MT_virome</t>
  </si>
  <si>
    <t>NZAGN</t>
  </si>
  <si>
    <t>SM1030_MT_virome</t>
  </si>
  <si>
    <t>NZAGO</t>
  </si>
  <si>
    <t>SM1031_MT_virome</t>
  </si>
  <si>
    <t>NZAGP</t>
  </si>
  <si>
    <t>SM1050_MT_virome</t>
  </si>
  <si>
    <t>NZAGS</t>
  </si>
  <si>
    <t>Type</t>
  </si>
  <si>
    <t>ReadsMapped</t>
  </si>
  <si>
    <t>ReadsUsed</t>
  </si>
  <si>
    <t>ReadsNormalized</t>
  </si>
  <si>
    <t>sample_moisture</t>
  </si>
  <si>
    <t>Bacterial</t>
  </si>
  <si>
    <t>EukFloat</t>
  </si>
  <si>
    <t>BulkMetaT</t>
  </si>
  <si>
    <t>PolyA</t>
  </si>
  <si>
    <t>Legend</t>
  </si>
  <si>
    <t>Site metadata</t>
  </si>
  <si>
    <t>Sample metadata</t>
  </si>
  <si>
    <t>Read mapping Stats</t>
  </si>
  <si>
    <t>Metadata for each site</t>
  </si>
  <si>
    <t>Metadata for each sample</t>
  </si>
  <si>
    <t>Stats for read mapping results</t>
  </si>
  <si>
    <t>Bulk MetaT</t>
  </si>
  <si>
    <t>sum_reads</t>
  </si>
  <si>
    <t>bps</t>
  </si>
  <si>
    <t>gbp</t>
  </si>
  <si>
    <t>extractiontype</t>
  </si>
  <si>
    <t>flooredgbp</t>
  </si>
  <si>
    <t>normalized_yield</t>
  </si>
  <si>
    <t>fd_project_name</t>
  </si>
  <si>
    <t>sp_project_id</t>
  </si>
  <si>
    <t>sp_project_name</t>
  </si>
  <si>
    <t>lib_name</t>
  </si>
  <si>
    <t>lib_actual_queue</t>
  </si>
  <si>
    <t>sam_name</t>
  </si>
  <si>
    <t>sp_actual_product</t>
  </si>
  <si>
    <t>analysis_project_name</t>
  </si>
  <si>
    <t>data_type</t>
  </si>
  <si>
    <t>Illumina Low Input RNASeq w/rRNA Depletion, Tubes</t>
  </si>
  <si>
    <t>SM1005_MT_T4_MT_PolyA_Dep</t>
  </si>
  <si>
    <t>Metagenome Metatranscriptome</t>
  </si>
  <si>
    <t>SM1005_MT (2)</t>
  </si>
  <si>
    <t>bulk RNA</t>
  </si>
  <si>
    <t>Illumina Low Input RNASeq w/PolyA Selection, Tubes</t>
  </si>
  <si>
    <t>polyA RNA</t>
  </si>
  <si>
    <t>SM1004_MT_T1_MT_PolyA_Dep</t>
  </si>
  <si>
    <t>SM1004_MT (2)</t>
  </si>
  <si>
    <t>SM1003_MT_T1_MT_PolyA_Dep</t>
  </si>
  <si>
    <t>SM1003_MT (2)</t>
  </si>
  <si>
    <t>SM1002_MT_T4_MT_PolyA_Dep</t>
  </si>
  <si>
    <t>SM1002_MT (2)</t>
  </si>
  <si>
    <t>SM1001_MT_2</t>
  </si>
  <si>
    <t>SM1001_MT (2)</t>
  </si>
  <si>
    <t>OAHUH</t>
  </si>
  <si>
    <t>SM1000_MT_T4_MT_PolyA_Dep</t>
  </si>
  <si>
    <t>SM1000_MT (2)</t>
  </si>
  <si>
    <t>Illumina, Tubes</t>
  </si>
  <si>
    <t>SM1050_MT_virome_T1</t>
  </si>
  <si>
    <t>Viral Metatranscriptome</t>
  </si>
  <si>
    <t>virome RNA</t>
  </si>
  <si>
    <t>SM1031_MT_virome_T4</t>
  </si>
  <si>
    <t>SM1030_MT_virome_T1</t>
  </si>
  <si>
    <t>SM1029_MT_virome_T1</t>
  </si>
  <si>
    <t>SM1028_MT_virome_T4</t>
  </si>
  <si>
    <t>SM1027_MT_virome_T4</t>
  </si>
  <si>
    <t>SM1026_MT_virome_T1</t>
  </si>
  <si>
    <t>SM1005_MT_virome_T4</t>
  </si>
  <si>
    <t>SM1004_MT_virome_T1</t>
  </si>
  <si>
    <t>SM1003_MT_virome_T1</t>
  </si>
  <si>
    <t>SM1002_MT_virome_T4</t>
  </si>
  <si>
    <t>SM1001_MT_virome_T1</t>
  </si>
  <si>
    <t>SM1000_MT_virome_T4</t>
  </si>
  <si>
    <t>SM1050_MT_T1_MT_PolyA_Dep</t>
  </si>
  <si>
    <t>SM1050_MT (2)</t>
  </si>
  <si>
    <t>SM1031_MT_T4_MT_PolyA_Dep</t>
  </si>
  <si>
    <t>SM1031_MT (2)</t>
  </si>
  <si>
    <t>SM1030_MT_T1_MT_PolyA_Dep</t>
  </si>
  <si>
    <t>SM1030_MT (2)</t>
  </si>
  <si>
    <t>SM1029_MT_T1_MT_PolyA_Dep</t>
  </si>
  <si>
    <t>SM1029_MT (2)</t>
  </si>
  <si>
    <t>SM1028_MT_T4_MT_PolyA_Dep</t>
  </si>
  <si>
    <t>SM1028_MT (2)</t>
  </si>
  <si>
    <t>SM1027_MT_T4_MT_PolyA_Dep</t>
  </si>
  <si>
    <t>SM1027_MT (2)</t>
  </si>
  <si>
    <t>SM1026_MT_T1_MT_PolyA_Dep</t>
  </si>
  <si>
    <t>SM1026_MT (2)</t>
  </si>
  <si>
    <t>Illumina Regular Fragment, 400bp, Plates</t>
  </si>
  <si>
    <t>SM1000_MG_bacterial_T4</t>
  </si>
  <si>
    <t>Metagenome Standard Draft</t>
  </si>
  <si>
    <t>bacterial DNA</t>
  </si>
  <si>
    <t>SM1002_MG_bacterial_T4</t>
  </si>
  <si>
    <t>SM1004_MG_bacterial_T1</t>
  </si>
  <si>
    <t>SM1005_MG_bacterial_T4</t>
  </si>
  <si>
    <t>SM1000_MG_fungal_T4</t>
  </si>
  <si>
    <t>fungal DNA</t>
  </si>
  <si>
    <t>SM1001_MG_fungal_T1</t>
  </si>
  <si>
    <t>SM1002_MG_fungal_T4</t>
  </si>
  <si>
    <t>SM1003_MG_fungal_T1</t>
  </si>
  <si>
    <t>SM1004_MG_fungal_T1</t>
  </si>
  <si>
    <t>SM1005_MG_fungal_T4</t>
  </si>
  <si>
    <t>SM1028_MG_bacterial_T4</t>
  </si>
  <si>
    <t>SM1030_MG_bacterial_T1</t>
  </si>
  <si>
    <t>SM1031_MG_bacterial_T4</t>
  </si>
  <si>
    <t>SM1050_MG_bacterial_T1</t>
  </si>
  <si>
    <t>SM1026_MG_fungal_T1</t>
  </si>
  <si>
    <t>SM1027_MG_fungal_T4</t>
  </si>
  <si>
    <t>SM1028_MG_fungal_T4</t>
  </si>
  <si>
    <t>SM1029_MG_fungal_T1</t>
  </si>
  <si>
    <t>SM1030_MG_fungal_T1</t>
  </si>
  <si>
    <t>SM1031_MG_fungal_T4</t>
  </si>
  <si>
    <t>SM1050_MG_fungal_T1</t>
  </si>
  <si>
    <t>Illumina ss/dsDNA-Seq, Tubes</t>
  </si>
  <si>
    <t>SM1000_MG_virome_T4</t>
  </si>
  <si>
    <t>Viral Metagenome Minimal Draft</t>
  </si>
  <si>
    <t>virome DNA</t>
  </si>
  <si>
    <t>SM1001_MG_virome_T1</t>
  </si>
  <si>
    <t>SM1002_MG_virome_T4</t>
  </si>
  <si>
    <t>SM1003_MG_virome_T1</t>
  </si>
  <si>
    <t>SM1004_MG_virome_T1</t>
  </si>
  <si>
    <t>SM1005_MG_virome_T4</t>
  </si>
  <si>
    <t>SM1026_MG_virome_T1</t>
  </si>
  <si>
    <t>SM1027_MG_virome_T4</t>
  </si>
  <si>
    <t>SM1028_MG_virome_T4</t>
  </si>
  <si>
    <t>SM1029_MG_virome_T1</t>
  </si>
  <si>
    <t>SM1030_MG_virome_T1</t>
  </si>
  <si>
    <t>SM1031_MG_virome_T4</t>
  </si>
  <si>
    <t>SM1050_MG_virome_T1</t>
  </si>
  <si>
    <t>JGI_metadata</t>
  </si>
  <si>
    <t>Project IDs and sample metadata from JGI for data accesibility</t>
  </si>
  <si>
    <t>Description</t>
  </si>
  <si>
    <t>Sample</t>
  </si>
  <si>
    <t>MBC</t>
  </si>
  <si>
    <t>MBC_norm</t>
  </si>
  <si>
    <t>MBN</t>
  </si>
  <si>
    <t>MBN_norm</t>
  </si>
  <si>
    <t>TOC</t>
  </si>
  <si>
    <t>Extractable_DOC</t>
  </si>
  <si>
    <t>TN</t>
  </si>
  <si>
    <t>Extractable_TN</t>
  </si>
  <si>
    <t>InorganicPhosphate</t>
  </si>
  <si>
    <t>PercentWater</t>
  </si>
  <si>
    <t>Biogeochemistry</t>
  </si>
  <si>
    <t>Collected biogeochemical measurements from each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</si>
</sst>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96835-9FD0-FA49-B5AE-468D98037133}">
  <dimension ref="A1:B6"/>
  <sheetViews>
    <sheetView tabSelected="1" workbookViewId="0"/>
  </sheetViews>
  <sheetFormatPr baseColWidth="10" defaultRowHeight="16" x14ac:dyDescent="0.2"/>
  <cols>
    <col min="1" max="1" width="17.1640625" bestFit="1" customWidth="1"/>
    <col min="2" max="2" width="51.83203125" bestFit="1" customWidth="1"/>
  </cols>
  <sheetData>
    <row r="1" spans="1:2" x14ac:dyDescent="0.2">
      <c r="A1" t="s">
        <v>234</v>
      </c>
      <c r="B1" t="s">
        <v>348</v>
      </c>
    </row>
    <row r="2" spans="1:2" x14ac:dyDescent="0.2">
      <c r="A2" t="s">
        <v>235</v>
      </c>
      <c r="B2" t="s">
        <v>238</v>
      </c>
    </row>
    <row r="3" spans="1:2" x14ac:dyDescent="0.2">
      <c r="A3" t="s">
        <v>236</v>
      </c>
      <c r="B3" t="s">
        <v>239</v>
      </c>
    </row>
    <row r="4" spans="1:2" x14ac:dyDescent="0.2">
      <c r="A4" t="s">
        <v>237</v>
      </c>
      <c r="B4" t="s">
        <v>240</v>
      </c>
    </row>
    <row r="5" spans="1:2" x14ac:dyDescent="0.2">
      <c r="A5" t="s">
        <v>346</v>
      </c>
      <c r="B5" t="s">
        <v>347</v>
      </c>
    </row>
    <row r="6" spans="1:2" x14ac:dyDescent="0.2">
      <c r="A6" t="s">
        <v>360</v>
      </c>
      <c r="B6" t="s">
        <v>361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D5B3C-6B95-4D4C-AC5E-CFCB4376F1FF}">
  <dimension ref="A1:W14"/>
  <sheetViews>
    <sheetView zoomScale="120" zoomScaleNormal="120" workbookViewId="0"/>
  </sheetViews>
  <sheetFormatPr baseColWidth="10" defaultRowHeight="16" x14ac:dyDescent="0.2"/>
  <sheetData>
    <row r="1" spans="1:2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</row>
    <row r="2" spans="1:23" x14ac:dyDescent="0.2">
      <c r="A2" t="s">
        <v>54</v>
      </c>
      <c r="B2" t="s">
        <v>54</v>
      </c>
      <c r="C2">
        <v>16</v>
      </c>
      <c r="D2">
        <v>0.14940000000000001</v>
      </c>
      <c r="E2" t="s">
        <v>57</v>
      </c>
      <c r="F2" t="s">
        <v>24</v>
      </c>
      <c r="G2" t="s">
        <v>42</v>
      </c>
      <c r="H2">
        <v>1</v>
      </c>
      <c r="I2" t="s">
        <v>26</v>
      </c>
      <c r="J2">
        <v>1</v>
      </c>
      <c r="K2" t="s">
        <v>27</v>
      </c>
      <c r="L2">
        <v>44852</v>
      </c>
      <c r="M2" t="s">
        <v>36</v>
      </c>
      <c r="N2" t="s">
        <v>55</v>
      </c>
      <c r="O2">
        <v>44896</v>
      </c>
      <c r="P2" t="s">
        <v>30</v>
      </c>
      <c r="Q2" t="s">
        <v>31</v>
      </c>
      <c r="R2">
        <v>240</v>
      </c>
      <c r="S2">
        <v>100</v>
      </c>
      <c r="T2">
        <v>197</v>
      </c>
      <c r="U2">
        <v>3</v>
      </c>
      <c r="V2">
        <v>16.3</v>
      </c>
      <c r="W2" t="s">
        <v>38</v>
      </c>
    </row>
    <row r="3" spans="1:23" x14ac:dyDescent="0.2">
      <c r="A3" t="s">
        <v>35</v>
      </c>
      <c r="B3" t="s">
        <v>35</v>
      </c>
      <c r="C3">
        <v>3</v>
      </c>
      <c r="D3">
        <v>0.1202</v>
      </c>
      <c r="E3" t="s">
        <v>23</v>
      </c>
      <c r="F3" t="s">
        <v>24</v>
      </c>
      <c r="G3" t="s">
        <v>25</v>
      </c>
      <c r="H3">
        <v>0.25</v>
      </c>
      <c r="I3" t="s">
        <v>26</v>
      </c>
      <c r="J3">
        <v>1</v>
      </c>
      <c r="K3" t="s">
        <v>27</v>
      </c>
      <c r="L3">
        <v>44852</v>
      </c>
      <c r="M3" t="s">
        <v>36</v>
      </c>
      <c r="N3" t="s">
        <v>37</v>
      </c>
      <c r="O3">
        <v>44896</v>
      </c>
      <c r="P3" t="s">
        <v>30</v>
      </c>
      <c r="Q3" t="s">
        <v>31</v>
      </c>
      <c r="R3">
        <v>250</v>
      </c>
      <c r="S3">
        <v>100</v>
      </c>
      <c r="T3">
        <v>197</v>
      </c>
      <c r="U3">
        <v>3</v>
      </c>
      <c r="V3">
        <v>1.41</v>
      </c>
      <c r="W3" t="s">
        <v>38</v>
      </c>
    </row>
    <row r="4" spans="1:23" x14ac:dyDescent="0.2">
      <c r="A4" t="s">
        <v>39</v>
      </c>
      <c r="B4" t="s">
        <v>39</v>
      </c>
      <c r="C4">
        <v>23</v>
      </c>
      <c r="D4">
        <v>0.12640000000000001</v>
      </c>
      <c r="E4" t="s">
        <v>23</v>
      </c>
      <c r="F4" t="s">
        <v>24</v>
      </c>
      <c r="G4" t="s">
        <v>25</v>
      </c>
      <c r="H4">
        <v>0.25</v>
      </c>
      <c r="I4" t="s">
        <v>26</v>
      </c>
      <c r="J4">
        <v>1</v>
      </c>
      <c r="K4" t="s">
        <v>27</v>
      </c>
      <c r="L4">
        <v>44852</v>
      </c>
      <c r="M4" t="s">
        <v>36</v>
      </c>
      <c r="N4" t="s">
        <v>40</v>
      </c>
      <c r="O4">
        <v>44896</v>
      </c>
      <c r="P4" t="s">
        <v>30</v>
      </c>
      <c r="Q4" t="s">
        <v>31</v>
      </c>
      <c r="R4">
        <v>250</v>
      </c>
      <c r="S4">
        <v>100</v>
      </c>
      <c r="T4">
        <v>197</v>
      </c>
      <c r="U4">
        <v>3</v>
      </c>
      <c r="V4">
        <v>10</v>
      </c>
      <c r="W4" t="s">
        <v>38</v>
      </c>
    </row>
    <row r="5" spans="1:23" x14ac:dyDescent="0.2">
      <c r="A5" t="s">
        <v>48</v>
      </c>
      <c r="B5" t="s">
        <v>48</v>
      </c>
      <c r="C5">
        <v>40</v>
      </c>
      <c r="D5">
        <v>0.14369999999999999</v>
      </c>
      <c r="E5" t="s">
        <v>45</v>
      </c>
      <c r="F5" t="s">
        <v>24</v>
      </c>
      <c r="G5" t="s">
        <v>42</v>
      </c>
      <c r="H5">
        <v>1</v>
      </c>
      <c r="I5" t="s">
        <v>46</v>
      </c>
      <c r="J5">
        <v>1</v>
      </c>
      <c r="K5" t="s">
        <v>27</v>
      </c>
      <c r="L5">
        <v>44852</v>
      </c>
      <c r="M5" t="s">
        <v>36</v>
      </c>
      <c r="N5" t="s">
        <v>49</v>
      </c>
      <c r="O5">
        <v>44896</v>
      </c>
      <c r="P5" t="s">
        <v>30</v>
      </c>
      <c r="Q5" t="s">
        <v>31</v>
      </c>
      <c r="R5">
        <v>250</v>
      </c>
      <c r="S5">
        <v>100</v>
      </c>
      <c r="T5">
        <v>197</v>
      </c>
      <c r="U5">
        <v>3</v>
      </c>
      <c r="V5">
        <v>6.33</v>
      </c>
      <c r="W5" t="s">
        <v>38</v>
      </c>
    </row>
    <row r="6" spans="1:23" x14ac:dyDescent="0.2">
      <c r="A6" t="s">
        <v>56</v>
      </c>
      <c r="B6" t="s">
        <v>56</v>
      </c>
      <c r="C6">
        <v>42</v>
      </c>
      <c r="D6">
        <v>0.15529999999999999</v>
      </c>
      <c r="E6" t="s">
        <v>57</v>
      </c>
      <c r="F6" t="s">
        <v>24</v>
      </c>
      <c r="G6" t="s">
        <v>42</v>
      </c>
      <c r="H6">
        <v>1</v>
      </c>
      <c r="I6" t="s">
        <v>26</v>
      </c>
      <c r="J6">
        <v>1</v>
      </c>
      <c r="K6" t="s">
        <v>27</v>
      </c>
      <c r="L6">
        <v>44852</v>
      </c>
      <c r="M6" t="s">
        <v>36</v>
      </c>
      <c r="N6" t="s">
        <v>58</v>
      </c>
      <c r="O6">
        <v>44896</v>
      </c>
      <c r="P6" t="s">
        <v>30</v>
      </c>
      <c r="Q6" t="s">
        <v>31</v>
      </c>
      <c r="R6">
        <v>250</v>
      </c>
      <c r="S6">
        <v>100</v>
      </c>
      <c r="T6">
        <v>197</v>
      </c>
      <c r="U6">
        <v>3</v>
      </c>
      <c r="V6">
        <v>16.3</v>
      </c>
      <c r="W6" t="s">
        <v>38</v>
      </c>
    </row>
    <row r="7" spans="1:23" x14ac:dyDescent="0.2">
      <c r="A7" t="s">
        <v>59</v>
      </c>
      <c r="B7" t="s">
        <v>59</v>
      </c>
      <c r="C7">
        <v>58</v>
      </c>
      <c r="D7">
        <v>0.16009999999999999</v>
      </c>
      <c r="E7" t="s">
        <v>57</v>
      </c>
      <c r="F7" t="s">
        <v>24</v>
      </c>
      <c r="G7" t="s">
        <v>25</v>
      </c>
      <c r="H7">
        <v>0.25</v>
      </c>
      <c r="I7" t="s">
        <v>26</v>
      </c>
      <c r="J7">
        <v>1</v>
      </c>
      <c r="K7" t="s">
        <v>27</v>
      </c>
      <c r="L7">
        <v>44852</v>
      </c>
      <c r="M7" t="s">
        <v>36</v>
      </c>
      <c r="N7" t="s">
        <v>60</v>
      </c>
      <c r="O7">
        <v>44896</v>
      </c>
      <c r="P7" t="s">
        <v>30</v>
      </c>
      <c r="Q7" t="s">
        <v>31</v>
      </c>
      <c r="R7">
        <v>250</v>
      </c>
      <c r="S7">
        <v>100</v>
      </c>
      <c r="T7">
        <v>197</v>
      </c>
      <c r="U7">
        <v>3</v>
      </c>
      <c r="V7">
        <v>10.1</v>
      </c>
      <c r="W7" t="s">
        <v>38</v>
      </c>
    </row>
    <row r="8" spans="1:23" x14ac:dyDescent="0.2">
      <c r="A8" t="s">
        <v>52</v>
      </c>
      <c r="B8" t="s">
        <v>52</v>
      </c>
      <c r="C8">
        <v>16</v>
      </c>
      <c r="D8">
        <v>0.1487</v>
      </c>
      <c r="E8" t="s">
        <v>45</v>
      </c>
      <c r="F8" t="s">
        <v>24</v>
      </c>
      <c r="G8" t="s">
        <v>42</v>
      </c>
      <c r="H8">
        <v>1</v>
      </c>
      <c r="I8" t="s">
        <v>26</v>
      </c>
      <c r="J8">
        <v>1</v>
      </c>
      <c r="K8" t="s">
        <v>27</v>
      </c>
      <c r="L8">
        <v>44992</v>
      </c>
      <c r="M8" t="s">
        <v>28</v>
      </c>
      <c r="N8" t="s">
        <v>53</v>
      </c>
      <c r="O8">
        <v>45015</v>
      </c>
      <c r="P8" t="s">
        <v>30</v>
      </c>
      <c r="Q8" t="s">
        <v>31</v>
      </c>
      <c r="R8">
        <v>249</v>
      </c>
      <c r="S8">
        <v>100</v>
      </c>
      <c r="T8">
        <v>197</v>
      </c>
      <c r="U8">
        <v>3</v>
      </c>
      <c r="V8">
        <v>5.92</v>
      </c>
      <c r="W8">
        <v>10.428000000000001</v>
      </c>
    </row>
    <row r="9" spans="1:23" x14ac:dyDescent="0.2">
      <c r="A9" t="s">
        <v>32</v>
      </c>
      <c r="B9" t="s">
        <v>32</v>
      </c>
      <c r="C9">
        <v>3</v>
      </c>
      <c r="D9">
        <v>0.1129</v>
      </c>
      <c r="E9" t="s">
        <v>23</v>
      </c>
      <c r="F9" t="s">
        <v>24</v>
      </c>
      <c r="G9" t="s">
        <v>25</v>
      </c>
      <c r="H9">
        <v>0.25</v>
      </c>
      <c r="I9" t="s">
        <v>26</v>
      </c>
      <c r="J9">
        <v>1</v>
      </c>
      <c r="K9" t="s">
        <v>27</v>
      </c>
      <c r="L9">
        <v>44992</v>
      </c>
      <c r="M9" t="s">
        <v>28</v>
      </c>
      <c r="N9" t="s">
        <v>33</v>
      </c>
      <c r="O9">
        <v>45051</v>
      </c>
      <c r="P9" t="s">
        <v>30</v>
      </c>
      <c r="Q9" t="s">
        <v>34</v>
      </c>
      <c r="R9">
        <v>251</v>
      </c>
      <c r="S9">
        <v>44</v>
      </c>
      <c r="T9">
        <v>198</v>
      </c>
      <c r="U9">
        <v>2</v>
      </c>
      <c r="V9">
        <v>5.28</v>
      </c>
      <c r="W9">
        <v>8.7840000000000007</v>
      </c>
    </row>
    <row r="10" spans="1:23" x14ac:dyDescent="0.2">
      <c r="A10" t="s">
        <v>22</v>
      </c>
      <c r="B10" t="s">
        <v>22</v>
      </c>
      <c r="C10">
        <v>23</v>
      </c>
      <c r="D10">
        <v>0.1114</v>
      </c>
      <c r="E10" t="s">
        <v>23</v>
      </c>
      <c r="F10" t="s">
        <v>24</v>
      </c>
      <c r="G10" t="s">
        <v>25</v>
      </c>
      <c r="H10">
        <v>0.25</v>
      </c>
      <c r="I10" t="s">
        <v>26</v>
      </c>
      <c r="J10">
        <v>1</v>
      </c>
      <c r="K10" t="s">
        <v>27</v>
      </c>
      <c r="L10">
        <v>44992</v>
      </c>
      <c r="M10" t="s">
        <v>28</v>
      </c>
      <c r="N10" t="s">
        <v>29</v>
      </c>
      <c r="O10">
        <v>45015</v>
      </c>
      <c r="P10" t="s">
        <v>30</v>
      </c>
      <c r="Q10" t="s">
        <v>31</v>
      </c>
      <c r="R10">
        <v>249</v>
      </c>
      <c r="S10">
        <v>100</v>
      </c>
      <c r="T10">
        <v>197</v>
      </c>
      <c r="U10">
        <v>3</v>
      </c>
      <c r="V10">
        <v>6.62</v>
      </c>
      <c r="W10">
        <v>12.09</v>
      </c>
    </row>
    <row r="11" spans="1:23" x14ac:dyDescent="0.2">
      <c r="A11" t="s">
        <v>41</v>
      </c>
      <c r="B11" t="s">
        <v>41</v>
      </c>
      <c r="C11">
        <v>10</v>
      </c>
      <c r="D11">
        <v>0.12690000000000001</v>
      </c>
      <c r="E11" t="s">
        <v>23</v>
      </c>
      <c r="F11" t="s">
        <v>24</v>
      </c>
      <c r="G11" t="s">
        <v>42</v>
      </c>
      <c r="H11">
        <v>1</v>
      </c>
      <c r="I11" t="s">
        <v>26</v>
      </c>
      <c r="J11">
        <v>1</v>
      </c>
      <c r="K11" t="s">
        <v>27</v>
      </c>
      <c r="L11">
        <v>44992</v>
      </c>
      <c r="M11" t="s">
        <v>28</v>
      </c>
      <c r="N11" t="s">
        <v>43</v>
      </c>
      <c r="O11">
        <v>45051</v>
      </c>
      <c r="P11" t="s">
        <v>30</v>
      </c>
      <c r="Q11" t="s">
        <v>34</v>
      </c>
      <c r="R11">
        <v>252</v>
      </c>
      <c r="S11">
        <v>44</v>
      </c>
      <c r="T11">
        <v>198</v>
      </c>
      <c r="U11">
        <v>2</v>
      </c>
      <c r="V11">
        <v>15.3</v>
      </c>
      <c r="W11">
        <v>21.167999999999999</v>
      </c>
    </row>
    <row r="12" spans="1:23" x14ac:dyDescent="0.2">
      <c r="A12" t="s">
        <v>50</v>
      </c>
      <c r="B12" t="s">
        <v>50</v>
      </c>
      <c r="C12">
        <v>42</v>
      </c>
      <c r="D12">
        <v>0.14649999999999999</v>
      </c>
      <c r="E12" t="s">
        <v>45</v>
      </c>
      <c r="F12" t="s">
        <v>24</v>
      </c>
      <c r="G12" t="s">
        <v>42</v>
      </c>
      <c r="H12">
        <v>1</v>
      </c>
      <c r="I12" t="s">
        <v>26</v>
      </c>
      <c r="J12">
        <v>1</v>
      </c>
      <c r="K12" t="s">
        <v>27</v>
      </c>
      <c r="L12">
        <v>44992</v>
      </c>
      <c r="M12" t="s">
        <v>28</v>
      </c>
      <c r="N12" t="s">
        <v>51</v>
      </c>
      <c r="O12">
        <v>45015</v>
      </c>
      <c r="P12" t="s">
        <v>30</v>
      </c>
      <c r="Q12" t="s">
        <v>31</v>
      </c>
      <c r="R12">
        <v>248</v>
      </c>
      <c r="S12">
        <v>100</v>
      </c>
      <c r="T12">
        <v>197</v>
      </c>
      <c r="U12">
        <v>3</v>
      </c>
      <c r="V12">
        <v>9.8699999999999992</v>
      </c>
      <c r="W12">
        <v>13.224</v>
      </c>
    </row>
    <row r="13" spans="1:23" x14ac:dyDescent="0.2">
      <c r="A13" t="s">
        <v>61</v>
      </c>
      <c r="B13" t="s">
        <v>61</v>
      </c>
      <c r="C13">
        <v>58</v>
      </c>
      <c r="D13">
        <v>0.16750000000000001</v>
      </c>
      <c r="E13" t="s">
        <v>57</v>
      </c>
      <c r="F13" t="s">
        <v>24</v>
      </c>
      <c r="G13" t="s">
        <v>25</v>
      </c>
      <c r="H13">
        <v>0.25</v>
      </c>
      <c r="I13" t="s">
        <v>26</v>
      </c>
      <c r="J13">
        <v>1</v>
      </c>
      <c r="K13" t="s">
        <v>27</v>
      </c>
      <c r="L13">
        <v>44992</v>
      </c>
      <c r="M13" t="s">
        <v>28</v>
      </c>
      <c r="N13" t="s">
        <v>62</v>
      </c>
      <c r="O13">
        <v>45015</v>
      </c>
      <c r="P13" t="s">
        <v>30</v>
      </c>
      <c r="Q13" t="s">
        <v>31</v>
      </c>
      <c r="R13">
        <v>249</v>
      </c>
      <c r="S13">
        <v>100</v>
      </c>
      <c r="T13">
        <v>197</v>
      </c>
      <c r="U13">
        <v>3</v>
      </c>
      <c r="V13">
        <v>10.9</v>
      </c>
      <c r="W13">
        <v>14.15</v>
      </c>
    </row>
    <row r="14" spans="1:23" x14ac:dyDescent="0.2">
      <c r="A14" t="s">
        <v>44</v>
      </c>
      <c r="B14" t="s">
        <v>44</v>
      </c>
      <c r="C14">
        <v>40</v>
      </c>
      <c r="D14">
        <v>0.1331</v>
      </c>
      <c r="E14" t="s">
        <v>45</v>
      </c>
      <c r="F14" t="s">
        <v>24</v>
      </c>
      <c r="G14" t="s">
        <v>42</v>
      </c>
      <c r="H14">
        <v>1</v>
      </c>
      <c r="I14" t="s">
        <v>46</v>
      </c>
      <c r="J14">
        <v>1</v>
      </c>
      <c r="K14" t="s">
        <v>27</v>
      </c>
      <c r="L14">
        <v>44994</v>
      </c>
      <c r="M14" t="s">
        <v>28</v>
      </c>
      <c r="N14" t="s">
        <v>47</v>
      </c>
      <c r="O14">
        <v>45009</v>
      </c>
      <c r="P14" t="s">
        <v>30</v>
      </c>
      <c r="Q14" t="s">
        <v>31</v>
      </c>
      <c r="R14">
        <v>248</v>
      </c>
      <c r="S14">
        <v>100</v>
      </c>
      <c r="T14">
        <v>197</v>
      </c>
      <c r="U14">
        <v>3</v>
      </c>
      <c r="V14">
        <v>7.07</v>
      </c>
      <c r="W14">
        <v>9.2230000000000008</v>
      </c>
    </row>
  </sheetData>
  <autoFilter ref="A1:W14" xr:uid="{3F4D5B3C-6B95-4D4C-AC5E-CFCB4376F1FF}">
    <sortState xmlns:xlrd2="http://schemas.microsoft.com/office/spreadsheetml/2017/richdata2" ref="A2:W14">
      <sortCondition ref="A1:A14"/>
    </sortState>
  </autoFilter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D8A89-12CC-894D-85ED-3AB9281343CB}">
  <dimension ref="A1:K74"/>
  <sheetViews>
    <sheetView workbookViewId="0"/>
  </sheetViews>
  <sheetFormatPr baseColWidth="10" defaultRowHeight="16" x14ac:dyDescent="0.2"/>
  <cols>
    <col min="1" max="1" width="19.6640625" bestFit="1" customWidth="1"/>
    <col min="2" max="2" width="8" bestFit="1" customWidth="1"/>
    <col min="3" max="3" width="13.83203125" bestFit="1" customWidth="1"/>
    <col min="4" max="4" width="15.1640625" bestFit="1" customWidth="1"/>
    <col min="5" max="5" width="9.5" bestFit="1" customWidth="1"/>
    <col min="6" max="6" width="10.1640625" bestFit="1" customWidth="1"/>
    <col min="7" max="7" width="16.83203125" bestFit="1" customWidth="1"/>
    <col min="8" max="8" width="16.83203125" customWidth="1"/>
    <col min="9" max="9" width="24.6640625" bestFit="1" customWidth="1"/>
    <col min="10" max="10" width="24.33203125" bestFit="1" customWidth="1"/>
    <col min="11" max="11" width="20.1640625" bestFit="1" customWidth="1"/>
  </cols>
  <sheetData>
    <row r="1" spans="1:11" x14ac:dyDescent="0.2">
      <c r="A1" t="s">
        <v>63</v>
      </c>
      <c r="B1" t="s">
        <v>64</v>
      </c>
      <c r="C1" t="s">
        <v>65</v>
      </c>
      <c r="D1" t="s">
        <v>66</v>
      </c>
      <c r="E1" t="s">
        <v>67</v>
      </c>
      <c r="F1" t="s">
        <v>68</v>
      </c>
      <c r="G1" t="s">
        <v>69</v>
      </c>
      <c r="H1" t="s">
        <v>247</v>
      </c>
      <c r="I1" t="s">
        <v>70</v>
      </c>
      <c r="J1" t="s">
        <v>71</v>
      </c>
      <c r="K1" t="s">
        <v>4</v>
      </c>
    </row>
    <row r="2" spans="1:11" x14ac:dyDescent="0.2">
      <c r="A2" t="s">
        <v>72</v>
      </c>
      <c r="B2" t="s">
        <v>73</v>
      </c>
      <c r="C2" t="s">
        <v>74</v>
      </c>
      <c r="D2">
        <v>6.46</v>
      </c>
      <c r="E2">
        <v>100</v>
      </c>
      <c r="F2">
        <v>646</v>
      </c>
      <c r="G2">
        <v>20.84</v>
      </c>
      <c r="H2">
        <f>F2/G2</f>
        <v>30.998080614203456</v>
      </c>
      <c r="I2">
        <v>440165978</v>
      </c>
      <c r="J2">
        <v>0</v>
      </c>
      <c r="K2" t="s">
        <v>45</v>
      </c>
    </row>
    <row r="3" spans="1:11" x14ac:dyDescent="0.2">
      <c r="A3" t="s">
        <v>75</v>
      </c>
      <c r="B3" t="s">
        <v>76</v>
      </c>
      <c r="C3" t="s">
        <v>74</v>
      </c>
      <c r="D3">
        <v>1.98</v>
      </c>
      <c r="E3">
        <v>100</v>
      </c>
      <c r="F3">
        <v>198</v>
      </c>
      <c r="G3">
        <v>20.34</v>
      </c>
      <c r="H3">
        <f t="shared" ref="H3:H66" si="0">F3/G3</f>
        <v>9.7345132743362832</v>
      </c>
      <c r="I3">
        <v>354644416</v>
      </c>
      <c r="J3">
        <v>0</v>
      </c>
      <c r="K3" t="s">
        <v>23</v>
      </c>
    </row>
    <row r="4" spans="1:11" x14ac:dyDescent="0.2">
      <c r="A4" t="s">
        <v>77</v>
      </c>
      <c r="B4" t="s">
        <v>78</v>
      </c>
      <c r="C4" t="s">
        <v>74</v>
      </c>
      <c r="D4">
        <v>1.87</v>
      </c>
      <c r="E4">
        <v>100</v>
      </c>
      <c r="F4">
        <v>187</v>
      </c>
      <c r="G4">
        <v>20.45</v>
      </c>
      <c r="H4">
        <f t="shared" si="0"/>
        <v>9.1442542787286065</v>
      </c>
      <c r="I4">
        <v>258354536</v>
      </c>
      <c r="J4">
        <v>0</v>
      </c>
      <c r="K4" t="s">
        <v>57</v>
      </c>
    </row>
    <row r="5" spans="1:11" x14ac:dyDescent="0.2">
      <c r="A5" t="s">
        <v>79</v>
      </c>
      <c r="B5" t="s">
        <v>80</v>
      </c>
      <c r="C5" t="s">
        <v>74</v>
      </c>
      <c r="D5">
        <v>5.69</v>
      </c>
      <c r="E5">
        <v>100</v>
      </c>
      <c r="F5">
        <v>569</v>
      </c>
      <c r="G5">
        <v>20.420000000000002</v>
      </c>
      <c r="H5">
        <f t="shared" si="0"/>
        <v>27.864838393731635</v>
      </c>
      <c r="I5">
        <v>544537504</v>
      </c>
      <c r="J5">
        <v>0</v>
      </c>
      <c r="K5" t="s">
        <v>57</v>
      </c>
    </row>
    <row r="6" spans="1:11" x14ac:dyDescent="0.2">
      <c r="A6" t="s">
        <v>81</v>
      </c>
      <c r="B6" t="s">
        <v>82</v>
      </c>
      <c r="C6" t="s">
        <v>74</v>
      </c>
      <c r="D6">
        <v>2.4500000000000002</v>
      </c>
      <c r="E6">
        <v>95</v>
      </c>
      <c r="F6">
        <v>232.75</v>
      </c>
      <c r="G6">
        <v>20</v>
      </c>
      <c r="H6">
        <f t="shared" si="0"/>
        <v>11.637499999999999</v>
      </c>
      <c r="I6">
        <v>334661778</v>
      </c>
      <c r="J6">
        <v>0</v>
      </c>
      <c r="K6" t="s">
        <v>23</v>
      </c>
    </row>
    <row r="7" spans="1:11" x14ac:dyDescent="0.2">
      <c r="A7" t="s">
        <v>83</v>
      </c>
      <c r="B7" t="s">
        <v>84</v>
      </c>
      <c r="C7" t="s">
        <v>74</v>
      </c>
      <c r="D7">
        <v>5.78</v>
      </c>
      <c r="E7">
        <v>95</v>
      </c>
      <c r="F7">
        <v>549.1</v>
      </c>
      <c r="G7">
        <v>20</v>
      </c>
      <c r="H7">
        <f t="shared" si="0"/>
        <v>27.455000000000002</v>
      </c>
      <c r="I7">
        <v>417285900</v>
      </c>
      <c r="J7">
        <v>0</v>
      </c>
      <c r="K7" t="s">
        <v>45</v>
      </c>
    </row>
    <row r="8" spans="1:11" x14ac:dyDescent="0.2">
      <c r="A8" t="s">
        <v>85</v>
      </c>
      <c r="B8" t="s">
        <v>86</v>
      </c>
      <c r="C8" t="s">
        <v>74</v>
      </c>
      <c r="D8">
        <v>11.7</v>
      </c>
      <c r="E8">
        <v>95</v>
      </c>
      <c r="F8">
        <v>1111.5</v>
      </c>
      <c r="G8">
        <v>20.02</v>
      </c>
      <c r="H8">
        <f t="shared" si="0"/>
        <v>55.519480519480524</v>
      </c>
      <c r="I8">
        <v>435021030</v>
      </c>
      <c r="J8">
        <v>0</v>
      </c>
      <c r="K8" t="s">
        <v>57</v>
      </c>
    </row>
    <row r="9" spans="1:11" x14ac:dyDescent="0.2">
      <c r="A9" t="s">
        <v>87</v>
      </c>
      <c r="B9" t="s">
        <v>88</v>
      </c>
      <c r="C9" t="s">
        <v>74</v>
      </c>
      <c r="D9">
        <v>5.03</v>
      </c>
      <c r="E9">
        <v>95</v>
      </c>
      <c r="F9">
        <v>477.85</v>
      </c>
      <c r="G9">
        <v>20.12</v>
      </c>
      <c r="H9">
        <f t="shared" si="0"/>
        <v>23.75</v>
      </c>
      <c r="I9">
        <v>454178110</v>
      </c>
      <c r="J9">
        <v>0</v>
      </c>
      <c r="K9" t="s">
        <v>45</v>
      </c>
    </row>
    <row r="10" spans="1:11" x14ac:dyDescent="0.2">
      <c r="A10" t="s">
        <v>89</v>
      </c>
      <c r="B10" t="s">
        <v>90</v>
      </c>
      <c r="C10" t="s">
        <v>91</v>
      </c>
      <c r="D10">
        <v>30.7</v>
      </c>
      <c r="E10">
        <v>100</v>
      </c>
      <c r="F10">
        <v>3070</v>
      </c>
      <c r="G10">
        <v>0.06</v>
      </c>
      <c r="H10">
        <f t="shared" si="0"/>
        <v>51166.666666666672</v>
      </c>
      <c r="I10">
        <v>322284056</v>
      </c>
      <c r="J10">
        <v>0</v>
      </c>
      <c r="K10" t="s">
        <v>45</v>
      </c>
    </row>
    <row r="11" spans="1:11" x14ac:dyDescent="0.2">
      <c r="A11" t="s">
        <v>92</v>
      </c>
      <c r="B11" t="s">
        <v>93</v>
      </c>
      <c r="C11" t="s">
        <v>91</v>
      </c>
      <c r="D11">
        <v>27.9</v>
      </c>
      <c r="E11">
        <v>100</v>
      </c>
      <c r="F11">
        <v>2790</v>
      </c>
      <c r="G11">
        <v>0.05</v>
      </c>
      <c r="H11">
        <f t="shared" si="0"/>
        <v>55800</v>
      </c>
      <c r="I11">
        <v>449608964</v>
      </c>
      <c r="J11">
        <v>0</v>
      </c>
      <c r="K11" t="s">
        <v>23</v>
      </c>
    </row>
    <row r="12" spans="1:11" x14ac:dyDescent="0.2">
      <c r="A12" t="s">
        <v>94</v>
      </c>
      <c r="B12" t="s">
        <v>95</v>
      </c>
      <c r="C12" t="s">
        <v>91</v>
      </c>
      <c r="D12">
        <v>32</v>
      </c>
      <c r="E12">
        <v>100</v>
      </c>
      <c r="F12">
        <v>3200</v>
      </c>
      <c r="G12">
        <v>7.0000000000000007E-2</v>
      </c>
      <c r="H12">
        <f t="shared" si="0"/>
        <v>45714.28571428571</v>
      </c>
      <c r="I12">
        <v>415176654</v>
      </c>
      <c r="J12">
        <v>0</v>
      </c>
      <c r="K12" t="s">
        <v>23</v>
      </c>
    </row>
    <row r="13" spans="1:11" x14ac:dyDescent="0.2">
      <c r="A13" t="s">
        <v>96</v>
      </c>
      <c r="B13" t="s">
        <v>97</v>
      </c>
      <c r="C13" t="s">
        <v>91</v>
      </c>
      <c r="D13">
        <v>11.8</v>
      </c>
      <c r="E13">
        <v>100</v>
      </c>
      <c r="F13">
        <v>1180</v>
      </c>
      <c r="G13">
        <v>0.02</v>
      </c>
      <c r="H13">
        <f t="shared" si="0"/>
        <v>59000</v>
      </c>
      <c r="I13">
        <v>427614766</v>
      </c>
      <c r="J13">
        <v>0</v>
      </c>
      <c r="K13" t="s">
        <v>45</v>
      </c>
    </row>
    <row r="14" spans="1:11" x14ac:dyDescent="0.2">
      <c r="A14" t="s">
        <v>98</v>
      </c>
      <c r="B14" t="s">
        <v>99</v>
      </c>
      <c r="C14" t="s">
        <v>91</v>
      </c>
      <c r="D14">
        <v>11.3</v>
      </c>
      <c r="E14">
        <v>100</v>
      </c>
      <c r="F14">
        <v>1130</v>
      </c>
      <c r="G14" t="s">
        <v>38</v>
      </c>
      <c r="H14" t="s">
        <v>38</v>
      </c>
      <c r="I14">
        <v>430040342</v>
      </c>
      <c r="J14">
        <v>0</v>
      </c>
      <c r="K14" t="s">
        <v>57</v>
      </c>
    </row>
    <row r="15" spans="1:11" x14ac:dyDescent="0.2">
      <c r="A15" t="s">
        <v>100</v>
      </c>
      <c r="B15" t="s">
        <v>101</v>
      </c>
      <c r="C15" t="s">
        <v>91</v>
      </c>
      <c r="D15">
        <v>19.600000000000001</v>
      </c>
      <c r="E15">
        <v>100</v>
      </c>
      <c r="F15">
        <v>1960</v>
      </c>
      <c r="G15">
        <v>0.03</v>
      </c>
      <c r="H15">
        <f t="shared" si="0"/>
        <v>65333.333333333336</v>
      </c>
      <c r="I15">
        <v>355302386</v>
      </c>
      <c r="J15">
        <v>0</v>
      </c>
      <c r="K15" t="s">
        <v>57</v>
      </c>
    </row>
    <row r="16" spans="1:11" x14ac:dyDescent="0.2">
      <c r="A16" t="s">
        <v>102</v>
      </c>
      <c r="B16" t="s">
        <v>103</v>
      </c>
      <c r="C16" t="s">
        <v>91</v>
      </c>
      <c r="D16">
        <v>36.700000000000003</v>
      </c>
      <c r="E16">
        <v>95</v>
      </c>
      <c r="F16">
        <v>3486.5</v>
      </c>
      <c r="G16">
        <v>9.9000000000000005E-2</v>
      </c>
      <c r="H16">
        <f t="shared" si="0"/>
        <v>35217.171717171717</v>
      </c>
      <c r="I16">
        <v>340442088</v>
      </c>
      <c r="J16">
        <v>0</v>
      </c>
      <c r="K16" t="s">
        <v>45</v>
      </c>
    </row>
    <row r="17" spans="1:11" x14ac:dyDescent="0.2">
      <c r="A17" t="s">
        <v>104</v>
      </c>
      <c r="B17" t="s">
        <v>105</v>
      </c>
      <c r="C17" t="s">
        <v>91</v>
      </c>
      <c r="D17">
        <v>31.5</v>
      </c>
      <c r="E17">
        <v>95</v>
      </c>
      <c r="F17">
        <v>2992.5</v>
      </c>
      <c r="G17">
        <v>0.08</v>
      </c>
      <c r="H17">
        <f t="shared" si="0"/>
        <v>37406.25</v>
      </c>
      <c r="I17">
        <v>312583086</v>
      </c>
      <c r="J17">
        <v>0</v>
      </c>
      <c r="K17" t="s">
        <v>23</v>
      </c>
    </row>
    <row r="18" spans="1:11" x14ac:dyDescent="0.2">
      <c r="A18" t="s">
        <v>106</v>
      </c>
      <c r="B18" t="s">
        <v>107</v>
      </c>
      <c r="C18" t="s">
        <v>91</v>
      </c>
      <c r="D18">
        <v>22.9</v>
      </c>
      <c r="E18">
        <v>95</v>
      </c>
      <c r="F18">
        <v>2175.5</v>
      </c>
      <c r="G18">
        <v>9.2999999999999999E-2</v>
      </c>
      <c r="H18">
        <f t="shared" si="0"/>
        <v>23392.473118279569</v>
      </c>
      <c r="I18">
        <v>421745204</v>
      </c>
      <c r="J18">
        <v>0</v>
      </c>
      <c r="K18" t="s">
        <v>23</v>
      </c>
    </row>
    <row r="19" spans="1:11" x14ac:dyDescent="0.2">
      <c r="A19" t="s">
        <v>108</v>
      </c>
      <c r="B19" t="s">
        <v>109</v>
      </c>
      <c r="C19" t="s">
        <v>91</v>
      </c>
      <c r="D19">
        <v>30.1</v>
      </c>
      <c r="E19">
        <v>95</v>
      </c>
      <c r="F19">
        <v>2859.5</v>
      </c>
      <c r="G19">
        <v>8.7999999999999995E-2</v>
      </c>
      <c r="H19">
        <f t="shared" si="0"/>
        <v>32494.318181818184</v>
      </c>
      <c r="I19">
        <v>342464784</v>
      </c>
      <c r="J19">
        <v>0</v>
      </c>
      <c r="K19" t="s">
        <v>23</v>
      </c>
    </row>
    <row r="20" spans="1:11" x14ac:dyDescent="0.2">
      <c r="A20" t="s">
        <v>110</v>
      </c>
      <c r="B20" t="s">
        <v>111</v>
      </c>
      <c r="C20" t="s">
        <v>91</v>
      </c>
      <c r="D20">
        <v>28</v>
      </c>
      <c r="E20">
        <v>95</v>
      </c>
      <c r="F20">
        <v>2660</v>
      </c>
      <c r="G20">
        <v>0.14399999999999999</v>
      </c>
      <c r="H20">
        <f t="shared" si="0"/>
        <v>18472.222222222223</v>
      </c>
      <c r="I20">
        <v>445445244</v>
      </c>
      <c r="J20">
        <v>0</v>
      </c>
      <c r="K20" t="s">
        <v>45</v>
      </c>
    </row>
    <row r="21" spans="1:11" x14ac:dyDescent="0.2">
      <c r="A21" t="s">
        <v>112</v>
      </c>
      <c r="B21" t="s">
        <v>113</v>
      </c>
      <c r="C21" t="s">
        <v>91</v>
      </c>
      <c r="D21">
        <v>33.1</v>
      </c>
      <c r="E21">
        <v>95</v>
      </c>
      <c r="F21">
        <v>3144.5</v>
      </c>
      <c r="G21">
        <v>9.7000000000000003E-2</v>
      </c>
      <c r="H21">
        <f t="shared" si="0"/>
        <v>32417.525773195874</v>
      </c>
      <c r="I21">
        <v>427658846</v>
      </c>
      <c r="J21">
        <v>0</v>
      </c>
      <c r="K21" t="s">
        <v>57</v>
      </c>
    </row>
    <row r="22" spans="1:11" x14ac:dyDescent="0.2">
      <c r="A22" t="s">
        <v>114</v>
      </c>
      <c r="B22" t="s">
        <v>115</v>
      </c>
      <c r="C22" t="s">
        <v>91</v>
      </c>
      <c r="D22">
        <v>21.9</v>
      </c>
      <c r="E22">
        <v>95</v>
      </c>
      <c r="F22">
        <v>2080.5</v>
      </c>
      <c r="G22">
        <v>9.1999999999999998E-2</v>
      </c>
      <c r="H22">
        <f t="shared" si="0"/>
        <v>22614.130434782608</v>
      </c>
      <c r="I22">
        <v>549439556</v>
      </c>
      <c r="J22">
        <v>0</v>
      </c>
      <c r="K22" t="s">
        <v>45</v>
      </c>
    </row>
    <row r="23" spans="1:11" x14ac:dyDescent="0.2">
      <c r="A23" t="s">
        <v>116</v>
      </c>
      <c r="B23" t="s">
        <v>117</v>
      </c>
      <c r="C23" t="s">
        <v>118</v>
      </c>
      <c r="D23">
        <v>6.34</v>
      </c>
      <c r="E23">
        <v>40</v>
      </c>
      <c r="F23">
        <v>253.6</v>
      </c>
      <c r="G23">
        <v>20.81</v>
      </c>
      <c r="H23">
        <f t="shared" si="0"/>
        <v>12.186448822681404</v>
      </c>
      <c r="I23">
        <v>119172626</v>
      </c>
      <c r="J23">
        <v>0</v>
      </c>
      <c r="K23" t="s">
        <v>45</v>
      </c>
    </row>
    <row r="24" spans="1:11" x14ac:dyDescent="0.2">
      <c r="A24" t="s">
        <v>119</v>
      </c>
      <c r="B24" t="s">
        <v>120</v>
      </c>
      <c r="C24" t="s">
        <v>118</v>
      </c>
      <c r="D24" t="s">
        <v>121</v>
      </c>
      <c r="E24">
        <v>25</v>
      </c>
      <c r="F24" t="s">
        <v>38</v>
      </c>
      <c r="G24">
        <v>20.13</v>
      </c>
      <c r="H24" t="s">
        <v>38</v>
      </c>
      <c r="I24">
        <v>66503964</v>
      </c>
      <c r="J24">
        <v>0</v>
      </c>
      <c r="K24" t="s">
        <v>23</v>
      </c>
    </row>
    <row r="25" spans="1:11" x14ac:dyDescent="0.2">
      <c r="A25" t="s">
        <v>122</v>
      </c>
      <c r="B25" t="s">
        <v>123</v>
      </c>
      <c r="C25" t="s">
        <v>118</v>
      </c>
      <c r="D25">
        <v>7.1000000000000004E-3</v>
      </c>
      <c r="E25">
        <v>25</v>
      </c>
      <c r="F25">
        <v>0.17749999999999999</v>
      </c>
      <c r="G25">
        <v>20.13</v>
      </c>
      <c r="H25">
        <f t="shared" si="0"/>
        <v>8.8176850471932446E-3</v>
      </c>
      <c r="I25">
        <v>92208462</v>
      </c>
      <c r="J25">
        <v>0</v>
      </c>
      <c r="K25" t="s">
        <v>23</v>
      </c>
    </row>
    <row r="26" spans="1:11" x14ac:dyDescent="0.2">
      <c r="A26" t="s">
        <v>124</v>
      </c>
      <c r="B26" t="s">
        <v>125</v>
      </c>
      <c r="C26" t="s">
        <v>118</v>
      </c>
      <c r="D26">
        <v>0.92600000000000005</v>
      </c>
      <c r="E26">
        <v>40</v>
      </c>
      <c r="F26">
        <v>37.04</v>
      </c>
      <c r="G26">
        <v>20.9</v>
      </c>
      <c r="H26">
        <f t="shared" si="0"/>
        <v>1.7722488038277513</v>
      </c>
      <c r="I26">
        <v>111410088</v>
      </c>
      <c r="J26">
        <v>0</v>
      </c>
      <c r="K26" t="s">
        <v>45</v>
      </c>
    </row>
    <row r="27" spans="1:11" x14ac:dyDescent="0.2">
      <c r="A27" t="s">
        <v>126</v>
      </c>
      <c r="B27" t="s">
        <v>127</v>
      </c>
      <c r="C27" t="s">
        <v>118</v>
      </c>
      <c r="D27">
        <v>0.58199999999999996</v>
      </c>
      <c r="E27">
        <v>40</v>
      </c>
      <c r="F27">
        <v>23.28</v>
      </c>
      <c r="G27">
        <v>20.170000000000002</v>
      </c>
      <c r="H27">
        <f t="shared" si="0"/>
        <v>1.1541893901834408</v>
      </c>
      <c r="I27">
        <v>122496514</v>
      </c>
      <c r="J27">
        <v>0</v>
      </c>
      <c r="K27" t="s">
        <v>57</v>
      </c>
    </row>
    <row r="28" spans="1:11" x14ac:dyDescent="0.2">
      <c r="A28" t="s">
        <v>128</v>
      </c>
      <c r="B28" t="s">
        <v>129</v>
      </c>
      <c r="C28" t="s">
        <v>118</v>
      </c>
      <c r="D28">
        <v>1.39</v>
      </c>
      <c r="E28">
        <v>40</v>
      </c>
      <c r="F28">
        <v>55.6</v>
      </c>
      <c r="G28">
        <v>20.68</v>
      </c>
      <c r="H28">
        <f t="shared" si="0"/>
        <v>2.6885880077369442</v>
      </c>
      <c r="I28">
        <v>123729984</v>
      </c>
      <c r="J28">
        <v>0</v>
      </c>
      <c r="K28" t="s">
        <v>57</v>
      </c>
    </row>
    <row r="29" spans="1:11" x14ac:dyDescent="0.2">
      <c r="A29" t="s">
        <v>130</v>
      </c>
      <c r="B29" t="s">
        <v>131</v>
      </c>
      <c r="C29" t="s">
        <v>118</v>
      </c>
      <c r="D29">
        <v>0.13500000000000001</v>
      </c>
      <c r="E29">
        <v>45</v>
      </c>
      <c r="F29">
        <v>6.0750000000000002</v>
      </c>
      <c r="G29">
        <v>20.03</v>
      </c>
      <c r="H29">
        <f t="shared" si="0"/>
        <v>0.30329505741387919</v>
      </c>
      <c r="I29">
        <v>98573304</v>
      </c>
      <c r="J29">
        <v>0</v>
      </c>
      <c r="K29" t="s">
        <v>45</v>
      </c>
    </row>
    <row r="30" spans="1:11" x14ac:dyDescent="0.2">
      <c r="A30" t="s">
        <v>132</v>
      </c>
      <c r="B30" t="s">
        <v>133</v>
      </c>
      <c r="C30" t="s">
        <v>118</v>
      </c>
      <c r="D30">
        <v>3.1199999999999999E-2</v>
      </c>
      <c r="E30">
        <v>45</v>
      </c>
      <c r="F30">
        <v>1.4039999999999999</v>
      </c>
      <c r="G30">
        <v>20.079999999999998</v>
      </c>
      <c r="H30">
        <f t="shared" si="0"/>
        <v>6.9920318725099601E-2</v>
      </c>
      <c r="I30">
        <v>118493438</v>
      </c>
      <c r="J30">
        <v>0</v>
      </c>
      <c r="K30" t="s">
        <v>23</v>
      </c>
    </row>
    <row r="31" spans="1:11" x14ac:dyDescent="0.2">
      <c r="A31" t="s">
        <v>134</v>
      </c>
      <c r="B31" t="s">
        <v>135</v>
      </c>
      <c r="C31" t="s">
        <v>118</v>
      </c>
      <c r="D31">
        <v>5.9200000000000003E-2</v>
      </c>
      <c r="E31">
        <v>45</v>
      </c>
      <c r="F31">
        <v>2.6640000000000001</v>
      </c>
      <c r="G31">
        <v>20</v>
      </c>
      <c r="H31">
        <f t="shared" si="0"/>
        <v>0.13320000000000001</v>
      </c>
      <c r="I31">
        <v>158439672</v>
      </c>
      <c r="J31">
        <v>0</v>
      </c>
      <c r="K31" t="s">
        <v>23</v>
      </c>
    </row>
    <row r="32" spans="1:11" x14ac:dyDescent="0.2">
      <c r="A32" t="s">
        <v>136</v>
      </c>
      <c r="B32" t="s">
        <v>137</v>
      </c>
      <c r="C32" t="s">
        <v>118</v>
      </c>
      <c r="D32">
        <v>6.7599999999999993E-2</v>
      </c>
      <c r="E32">
        <v>45</v>
      </c>
      <c r="F32">
        <v>3.0419999999999998</v>
      </c>
      <c r="G32">
        <v>20.04</v>
      </c>
      <c r="H32">
        <f t="shared" si="0"/>
        <v>0.15179640718562873</v>
      </c>
      <c r="I32">
        <v>118930906</v>
      </c>
      <c r="J32">
        <v>0</v>
      </c>
      <c r="K32" t="s">
        <v>23</v>
      </c>
    </row>
    <row r="33" spans="1:11" x14ac:dyDescent="0.2">
      <c r="A33" t="s">
        <v>138</v>
      </c>
      <c r="B33" t="s">
        <v>139</v>
      </c>
      <c r="C33" t="s">
        <v>118</v>
      </c>
      <c r="D33">
        <v>0.11700000000000001</v>
      </c>
      <c r="E33">
        <v>45</v>
      </c>
      <c r="F33">
        <v>5.2649999999999997</v>
      </c>
      <c r="G33">
        <v>20.02</v>
      </c>
      <c r="H33">
        <f t="shared" si="0"/>
        <v>0.26298701298701299</v>
      </c>
      <c r="I33">
        <v>89929002</v>
      </c>
      <c r="J33">
        <v>0</v>
      </c>
      <c r="K33" t="s">
        <v>45</v>
      </c>
    </row>
    <row r="34" spans="1:11" x14ac:dyDescent="0.2">
      <c r="A34" t="s">
        <v>140</v>
      </c>
      <c r="B34" t="s">
        <v>141</v>
      </c>
      <c r="C34" t="s">
        <v>118</v>
      </c>
      <c r="D34">
        <v>2.1</v>
      </c>
      <c r="E34">
        <v>45</v>
      </c>
      <c r="F34">
        <v>94.5</v>
      </c>
      <c r="G34">
        <v>20.07</v>
      </c>
      <c r="H34">
        <f t="shared" si="0"/>
        <v>4.7085201793721971</v>
      </c>
      <c r="I34">
        <v>130288774</v>
      </c>
      <c r="J34">
        <v>0</v>
      </c>
      <c r="K34" t="s">
        <v>57</v>
      </c>
    </row>
    <row r="35" spans="1:11" x14ac:dyDescent="0.2">
      <c r="A35" t="s">
        <v>142</v>
      </c>
      <c r="B35" t="s">
        <v>143</v>
      </c>
      <c r="C35" t="s">
        <v>118</v>
      </c>
      <c r="D35">
        <v>3.35</v>
      </c>
      <c r="E35">
        <v>45</v>
      </c>
      <c r="F35">
        <v>150.75</v>
      </c>
      <c r="G35">
        <v>20</v>
      </c>
      <c r="H35">
        <f t="shared" si="0"/>
        <v>7.5374999999999996</v>
      </c>
      <c r="I35">
        <v>114515514</v>
      </c>
      <c r="J35">
        <v>0</v>
      </c>
      <c r="K35" t="s">
        <v>45</v>
      </c>
    </row>
    <row r="36" spans="1:11" x14ac:dyDescent="0.2">
      <c r="A36" t="s">
        <v>144</v>
      </c>
      <c r="B36" t="s">
        <v>145</v>
      </c>
      <c r="C36" t="s">
        <v>146</v>
      </c>
      <c r="D36">
        <v>21.2</v>
      </c>
      <c r="E36">
        <v>25</v>
      </c>
      <c r="F36">
        <v>530</v>
      </c>
      <c r="G36">
        <v>1.0900000000000001</v>
      </c>
      <c r="H36">
        <f t="shared" si="0"/>
        <v>486.23853211009168</v>
      </c>
      <c r="I36">
        <v>85779320</v>
      </c>
      <c r="J36">
        <v>10</v>
      </c>
      <c r="K36" t="s">
        <v>45</v>
      </c>
    </row>
    <row r="37" spans="1:11" x14ac:dyDescent="0.2">
      <c r="A37" t="s">
        <v>147</v>
      </c>
      <c r="B37" t="s">
        <v>148</v>
      </c>
      <c r="C37" t="s">
        <v>146</v>
      </c>
      <c r="D37">
        <v>8.94</v>
      </c>
      <c r="E37">
        <v>25</v>
      </c>
      <c r="F37">
        <v>223.5</v>
      </c>
      <c r="G37">
        <v>1.085</v>
      </c>
      <c r="H37">
        <f t="shared" si="0"/>
        <v>205.99078341013825</v>
      </c>
      <c r="I37">
        <v>80828796</v>
      </c>
      <c r="J37">
        <v>12</v>
      </c>
      <c r="K37" t="s">
        <v>23</v>
      </c>
    </row>
    <row r="38" spans="1:11" x14ac:dyDescent="0.2">
      <c r="A38" t="s">
        <v>149</v>
      </c>
      <c r="B38" t="s">
        <v>150</v>
      </c>
      <c r="C38" t="s">
        <v>146</v>
      </c>
      <c r="D38">
        <v>15</v>
      </c>
      <c r="E38">
        <v>25</v>
      </c>
      <c r="F38">
        <v>375</v>
      </c>
      <c r="G38">
        <v>1.08</v>
      </c>
      <c r="H38">
        <f t="shared" si="0"/>
        <v>347.22222222222217</v>
      </c>
      <c r="I38">
        <v>152689702</v>
      </c>
      <c r="J38">
        <v>13</v>
      </c>
      <c r="K38" t="s">
        <v>23</v>
      </c>
    </row>
    <row r="39" spans="1:11" x14ac:dyDescent="0.2">
      <c r="A39" t="s">
        <v>151</v>
      </c>
      <c r="B39" t="s">
        <v>152</v>
      </c>
      <c r="C39" t="s">
        <v>146</v>
      </c>
      <c r="D39">
        <v>20</v>
      </c>
      <c r="E39">
        <v>25</v>
      </c>
      <c r="F39">
        <v>500</v>
      </c>
      <c r="G39">
        <v>1.095</v>
      </c>
      <c r="H39">
        <f t="shared" si="0"/>
        <v>456.62100456621005</v>
      </c>
      <c r="I39">
        <v>164793510</v>
      </c>
      <c r="J39">
        <v>9</v>
      </c>
      <c r="K39" t="s">
        <v>45</v>
      </c>
    </row>
    <row r="40" spans="1:11" x14ac:dyDescent="0.2">
      <c r="A40" t="s">
        <v>153</v>
      </c>
      <c r="B40" t="s">
        <v>154</v>
      </c>
      <c r="C40" t="s">
        <v>146</v>
      </c>
      <c r="D40">
        <v>19.399999999999999</v>
      </c>
      <c r="E40">
        <v>25</v>
      </c>
      <c r="F40">
        <v>485</v>
      </c>
      <c r="G40">
        <v>1.1000000000000001</v>
      </c>
      <c r="H40">
        <f t="shared" si="0"/>
        <v>440.90909090909088</v>
      </c>
      <c r="I40">
        <v>200390884</v>
      </c>
      <c r="J40">
        <v>7</v>
      </c>
      <c r="K40" t="s">
        <v>57</v>
      </c>
    </row>
    <row r="41" spans="1:11" x14ac:dyDescent="0.2">
      <c r="A41" t="s">
        <v>155</v>
      </c>
      <c r="B41" t="s">
        <v>156</v>
      </c>
      <c r="C41" t="s">
        <v>146</v>
      </c>
      <c r="D41">
        <v>34</v>
      </c>
      <c r="E41">
        <v>25</v>
      </c>
      <c r="F41">
        <v>850</v>
      </c>
      <c r="G41">
        <v>1.08</v>
      </c>
      <c r="H41">
        <f t="shared" si="0"/>
        <v>787.03703703703695</v>
      </c>
      <c r="I41">
        <v>134865270</v>
      </c>
      <c r="J41">
        <v>25</v>
      </c>
      <c r="K41" t="s">
        <v>57</v>
      </c>
    </row>
    <row r="42" spans="1:11" x14ac:dyDescent="0.2">
      <c r="A42" t="s">
        <v>157</v>
      </c>
      <c r="B42" t="s">
        <v>158</v>
      </c>
      <c r="C42" t="s">
        <v>146</v>
      </c>
      <c r="D42">
        <v>24</v>
      </c>
      <c r="E42">
        <v>50</v>
      </c>
      <c r="F42">
        <v>1200</v>
      </c>
      <c r="G42">
        <v>1.0465</v>
      </c>
      <c r="H42">
        <f t="shared" si="0"/>
        <v>1146.6794075489727</v>
      </c>
      <c r="I42">
        <v>348242474</v>
      </c>
      <c r="J42">
        <v>15</v>
      </c>
      <c r="K42" t="s">
        <v>45</v>
      </c>
    </row>
    <row r="43" spans="1:11" x14ac:dyDescent="0.2">
      <c r="A43" t="s">
        <v>159</v>
      </c>
      <c r="B43" t="s">
        <v>160</v>
      </c>
      <c r="C43" t="s">
        <v>146</v>
      </c>
      <c r="D43">
        <v>13.4</v>
      </c>
      <c r="E43">
        <v>50</v>
      </c>
      <c r="F43">
        <v>670</v>
      </c>
      <c r="G43">
        <v>1.0195000000000001</v>
      </c>
      <c r="H43">
        <f t="shared" si="0"/>
        <v>657.18489455615497</v>
      </c>
      <c r="I43">
        <v>167469504</v>
      </c>
      <c r="J43">
        <v>8</v>
      </c>
      <c r="K43" t="s">
        <v>23</v>
      </c>
    </row>
    <row r="44" spans="1:11" x14ac:dyDescent="0.2">
      <c r="A44" t="s">
        <v>161</v>
      </c>
      <c r="B44" t="s">
        <v>162</v>
      </c>
      <c r="C44" t="s">
        <v>146</v>
      </c>
      <c r="D44">
        <v>19.2</v>
      </c>
      <c r="E44">
        <v>50</v>
      </c>
      <c r="F44">
        <v>960</v>
      </c>
      <c r="G44">
        <v>1.0215000000000001</v>
      </c>
      <c r="H44">
        <f t="shared" si="0"/>
        <v>939.79441997063134</v>
      </c>
      <c r="I44">
        <v>207583026</v>
      </c>
      <c r="J44">
        <v>9</v>
      </c>
      <c r="K44" t="s">
        <v>23</v>
      </c>
    </row>
    <row r="45" spans="1:11" x14ac:dyDescent="0.2">
      <c r="A45" t="s">
        <v>163</v>
      </c>
      <c r="B45" t="s">
        <v>164</v>
      </c>
      <c r="C45" t="s">
        <v>146</v>
      </c>
      <c r="D45">
        <v>22.4</v>
      </c>
      <c r="E45">
        <v>50</v>
      </c>
      <c r="F45">
        <v>1120</v>
      </c>
      <c r="G45">
        <v>1.0275000000000001</v>
      </c>
      <c r="H45">
        <f t="shared" si="0"/>
        <v>1090.0243309002433</v>
      </c>
      <c r="I45">
        <v>229302222</v>
      </c>
      <c r="J45">
        <v>8</v>
      </c>
      <c r="K45" t="s">
        <v>23</v>
      </c>
    </row>
    <row r="46" spans="1:11" x14ac:dyDescent="0.2">
      <c r="A46" t="s">
        <v>165</v>
      </c>
      <c r="B46" t="s">
        <v>166</v>
      </c>
      <c r="C46" t="s">
        <v>146</v>
      </c>
      <c r="D46">
        <v>17.399999999999999</v>
      </c>
      <c r="E46">
        <v>50</v>
      </c>
      <c r="F46">
        <v>870</v>
      </c>
      <c r="G46">
        <v>1.0129999999999999</v>
      </c>
      <c r="H46">
        <f t="shared" si="0"/>
        <v>858.83514313919056</v>
      </c>
      <c r="I46">
        <v>105646138</v>
      </c>
      <c r="J46">
        <v>8</v>
      </c>
      <c r="K46" t="s">
        <v>45</v>
      </c>
    </row>
    <row r="47" spans="1:11" x14ac:dyDescent="0.2">
      <c r="A47" t="s">
        <v>167</v>
      </c>
      <c r="B47" t="s">
        <v>168</v>
      </c>
      <c r="C47" t="s">
        <v>146</v>
      </c>
      <c r="D47">
        <v>26.8</v>
      </c>
      <c r="E47">
        <v>50</v>
      </c>
      <c r="F47">
        <v>1340</v>
      </c>
      <c r="G47">
        <v>1.026</v>
      </c>
      <c r="H47">
        <f t="shared" si="0"/>
        <v>1306.0428849902535</v>
      </c>
      <c r="I47">
        <v>96249124</v>
      </c>
      <c r="J47">
        <v>10</v>
      </c>
      <c r="K47" t="s">
        <v>57</v>
      </c>
    </row>
    <row r="48" spans="1:11" x14ac:dyDescent="0.2">
      <c r="A48" t="s">
        <v>169</v>
      </c>
      <c r="B48" t="s">
        <v>170</v>
      </c>
      <c r="C48" t="s">
        <v>146</v>
      </c>
      <c r="D48">
        <v>24.8</v>
      </c>
      <c r="E48">
        <v>50</v>
      </c>
      <c r="F48">
        <v>1240</v>
      </c>
      <c r="G48">
        <v>1.0245</v>
      </c>
      <c r="H48">
        <f t="shared" si="0"/>
        <v>1210.3465104929235</v>
      </c>
      <c r="I48">
        <v>136338218</v>
      </c>
      <c r="J48">
        <v>11</v>
      </c>
      <c r="K48" t="s">
        <v>45</v>
      </c>
    </row>
    <row r="49" spans="1:11" x14ac:dyDescent="0.2">
      <c r="A49" t="s">
        <v>171</v>
      </c>
      <c r="B49" t="s">
        <v>172</v>
      </c>
      <c r="C49" t="s">
        <v>173</v>
      </c>
      <c r="D49">
        <v>21.2</v>
      </c>
      <c r="E49">
        <v>25</v>
      </c>
      <c r="F49">
        <v>530</v>
      </c>
      <c r="G49">
        <v>1.0900000000000001</v>
      </c>
      <c r="H49">
        <f t="shared" si="0"/>
        <v>486.23853211009168</v>
      </c>
      <c r="I49">
        <v>128293036</v>
      </c>
      <c r="J49">
        <v>12</v>
      </c>
      <c r="K49" t="s">
        <v>45</v>
      </c>
    </row>
    <row r="50" spans="1:11" x14ac:dyDescent="0.2">
      <c r="A50" t="s">
        <v>174</v>
      </c>
      <c r="B50" t="s">
        <v>175</v>
      </c>
      <c r="C50" t="s">
        <v>173</v>
      </c>
      <c r="D50">
        <v>8.94</v>
      </c>
      <c r="E50">
        <v>25</v>
      </c>
      <c r="F50">
        <v>223.5</v>
      </c>
      <c r="G50">
        <v>1.085</v>
      </c>
      <c r="H50">
        <f t="shared" si="0"/>
        <v>205.99078341013825</v>
      </c>
      <c r="I50">
        <v>261676808</v>
      </c>
      <c r="J50">
        <v>8</v>
      </c>
      <c r="K50" t="s">
        <v>23</v>
      </c>
    </row>
    <row r="51" spans="1:11" x14ac:dyDescent="0.2">
      <c r="A51" t="s">
        <v>176</v>
      </c>
      <c r="B51" t="s">
        <v>177</v>
      </c>
      <c r="C51" t="s">
        <v>173</v>
      </c>
      <c r="D51">
        <v>15</v>
      </c>
      <c r="E51">
        <v>25</v>
      </c>
      <c r="F51">
        <v>375</v>
      </c>
      <c r="G51">
        <v>1.08</v>
      </c>
      <c r="H51">
        <f t="shared" si="0"/>
        <v>347.22222222222217</v>
      </c>
      <c r="I51">
        <v>101474852</v>
      </c>
      <c r="J51">
        <v>10</v>
      </c>
      <c r="K51" t="s">
        <v>23</v>
      </c>
    </row>
    <row r="52" spans="1:11" x14ac:dyDescent="0.2">
      <c r="A52" t="s">
        <v>178</v>
      </c>
      <c r="B52" t="s">
        <v>179</v>
      </c>
      <c r="C52" t="s">
        <v>173</v>
      </c>
      <c r="D52">
        <v>20</v>
      </c>
      <c r="E52">
        <v>25</v>
      </c>
      <c r="F52">
        <v>500</v>
      </c>
      <c r="G52">
        <v>1.095</v>
      </c>
      <c r="H52">
        <f t="shared" si="0"/>
        <v>456.62100456621005</v>
      </c>
      <c r="I52">
        <v>151456298</v>
      </c>
      <c r="J52">
        <v>5</v>
      </c>
      <c r="K52" t="s">
        <v>45</v>
      </c>
    </row>
    <row r="53" spans="1:11" x14ac:dyDescent="0.2">
      <c r="A53" t="s">
        <v>180</v>
      </c>
      <c r="B53" t="s">
        <v>181</v>
      </c>
      <c r="C53" t="s">
        <v>173</v>
      </c>
      <c r="D53">
        <v>19.399999999999999</v>
      </c>
      <c r="E53">
        <v>25</v>
      </c>
      <c r="F53">
        <v>485</v>
      </c>
      <c r="G53">
        <v>1.1000000000000001</v>
      </c>
      <c r="H53">
        <f t="shared" si="0"/>
        <v>440.90909090909088</v>
      </c>
      <c r="I53">
        <v>135653972</v>
      </c>
      <c r="J53">
        <v>7</v>
      </c>
      <c r="K53" t="s">
        <v>57</v>
      </c>
    </row>
    <row r="54" spans="1:11" x14ac:dyDescent="0.2">
      <c r="A54" t="s">
        <v>182</v>
      </c>
      <c r="B54" t="s">
        <v>183</v>
      </c>
      <c r="C54" t="s">
        <v>173</v>
      </c>
      <c r="D54">
        <v>34</v>
      </c>
      <c r="E54">
        <v>25</v>
      </c>
      <c r="F54">
        <v>850</v>
      </c>
      <c r="G54">
        <v>1.08</v>
      </c>
      <c r="H54">
        <f t="shared" si="0"/>
        <v>787.03703703703695</v>
      </c>
      <c r="I54">
        <v>113613290</v>
      </c>
      <c r="J54">
        <v>19</v>
      </c>
      <c r="K54" t="s">
        <v>57</v>
      </c>
    </row>
    <row r="55" spans="1:11" x14ac:dyDescent="0.2">
      <c r="A55" t="s">
        <v>184</v>
      </c>
      <c r="B55" t="s">
        <v>185</v>
      </c>
      <c r="C55" t="s">
        <v>173</v>
      </c>
      <c r="D55">
        <v>24</v>
      </c>
      <c r="E55">
        <v>50</v>
      </c>
      <c r="F55">
        <v>1200</v>
      </c>
      <c r="G55">
        <v>1.0465</v>
      </c>
      <c r="H55">
        <f t="shared" si="0"/>
        <v>1146.6794075489727</v>
      </c>
      <c r="I55">
        <v>243449400</v>
      </c>
      <c r="J55">
        <v>10</v>
      </c>
      <c r="K55" t="s">
        <v>45</v>
      </c>
    </row>
    <row r="56" spans="1:11" x14ac:dyDescent="0.2">
      <c r="A56" t="s">
        <v>186</v>
      </c>
      <c r="B56" t="s">
        <v>187</v>
      </c>
      <c r="C56" t="s">
        <v>173</v>
      </c>
      <c r="D56">
        <v>13.4</v>
      </c>
      <c r="E56">
        <v>50</v>
      </c>
      <c r="F56">
        <v>670</v>
      </c>
      <c r="G56">
        <v>1.0195000000000001</v>
      </c>
      <c r="H56">
        <f t="shared" si="0"/>
        <v>657.18489455615497</v>
      </c>
      <c r="I56">
        <v>232810580</v>
      </c>
      <c r="J56">
        <v>9</v>
      </c>
      <c r="K56" t="s">
        <v>23</v>
      </c>
    </row>
    <row r="57" spans="1:11" x14ac:dyDescent="0.2">
      <c r="A57" t="s">
        <v>188</v>
      </c>
      <c r="B57" t="s">
        <v>189</v>
      </c>
      <c r="C57" t="s">
        <v>173</v>
      </c>
      <c r="D57">
        <v>19.2</v>
      </c>
      <c r="E57">
        <v>50</v>
      </c>
      <c r="F57">
        <v>960</v>
      </c>
      <c r="G57">
        <v>1.0215000000000001</v>
      </c>
      <c r="H57">
        <f t="shared" si="0"/>
        <v>939.79441997063134</v>
      </c>
      <c r="I57">
        <v>240674564</v>
      </c>
      <c r="J57">
        <v>10</v>
      </c>
      <c r="K57" t="s">
        <v>23</v>
      </c>
    </row>
    <row r="58" spans="1:11" x14ac:dyDescent="0.2">
      <c r="A58" t="s">
        <v>190</v>
      </c>
      <c r="B58" t="s">
        <v>191</v>
      </c>
      <c r="C58" t="s">
        <v>173</v>
      </c>
      <c r="D58">
        <v>22.4</v>
      </c>
      <c r="E58">
        <v>50</v>
      </c>
      <c r="F58">
        <v>1120</v>
      </c>
      <c r="G58">
        <v>1.0275000000000001</v>
      </c>
      <c r="H58">
        <f t="shared" si="0"/>
        <v>1090.0243309002433</v>
      </c>
      <c r="I58">
        <v>195230500</v>
      </c>
      <c r="J58">
        <v>10</v>
      </c>
      <c r="K58" t="s">
        <v>23</v>
      </c>
    </row>
    <row r="59" spans="1:11" x14ac:dyDescent="0.2">
      <c r="A59" t="s">
        <v>192</v>
      </c>
      <c r="B59" t="s">
        <v>193</v>
      </c>
      <c r="C59" t="s">
        <v>173</v>
      </c>
      <c r="D59">
        <v>17.399999999999999</v>
      </c>
      <c r="E59">
        <v>50</v>
      </c>
      <c r="F59">
        <v>870</v>
      </c>
      <c r="G59">
        <v>1.0129999999999999</v>
      </c>
      <c r="H59">
        <f t="shared" si="0"/>
        <v>858.83514313919056</v>
      </c>
      <c r="I59">
        <v>232761364</v>
      </c>
      <c r="J59">
        <v>10</v>
      </c>
      <c r="K59" t="s">
        <v>45</v>
      </c>
    </row>
    <row r="60" spans="1:11" x14ac:dyDescent="0.2">
      <c r="A60" t="s">
        <v>194</v>
      </c>
      <c r="B60" t="s">
        <v>195</v>
      </c>
      <c r="C60" t="s">
        <v>173</v>
      </c>
      <c r="D60">
        <v>26.8</v>
      </c>
      <c r="E60">
        <v>50</v>
      </c>
      <c r="F60">
        <v>1340</v>
      </c>
      <c r="G60">
        <v>1.026</v>
      </c>
      <c r="H60">
        <f t="shared" si="0"/>
        <v>1306.0428849902535</v>
      </c>
      <c r="I60">
        <v>84244082</v>
      </c>
      <c r="J60">
        <v>7</v>
      </c>
      <c r="K60" t="s">
        <v>57</v>
      </c>
    </row>
    <row r="61" spans="1:11" x14ac:dyDescent="0.2">
      <c r="A61" t="s">
        <v>196</v>
      </c>
      <c r="B61" t="s">
        <v>197</v>
      </c>
      <c r="C61" t="s">
        <v>173</v>
      </c>
      <c r="D61">
        <v>24.8</v>
      </c>
      <c r="E61">
        <v>50</v>
      </c>
      <c r="F61">
        <v>1240</v>
      </c>
      <c r="G61">
        <v>1.0245</v>
      </c>
      <c r="H61">
        <f t="shared" si="0"/>
        <v>1210.3465104929235</v>
      </c>
      <c r="I61">
        <v>76410988</v>
      </c>
      <c r="J61">
        <v>7</v>
      </c>
      <c r="K61" t="s">
        <v>45</v>
      </c>
    </row>
    <row r="62" spans="1:11" x14ac:dyDescent="0.2">
      <c r="A62" t="s">
        <v>198</v>
      </c>
      <c r="B62" t="s">
        <v>199</v>
      </c>
      <c r="C62" t="s">
        <v>200</v>
      </c>
      <c r="D62">
        <v>0.58399999999999996</v>
      </c>
      <c r="E62">
        <v>40</v>
      </c>
      <c r="F62">
        <v>23.36</v>
      </c>
      <c r="G62">
        <v>20.81</v>
      </c>
      <c r="H62">
        <f t="shared" si="0"/>
        <v>1.122537241710716</v>
      </c>
      <c r="I62">
        <v>7354410</v>
      </c>
      <c r="J62">
        <v>87</v>
      </c>
      <c r="K62" t="s">
        <v>45</v>
      </c>
    </row>
    <row r="63" spans="1:11" x14ac:dyDescent="0.2">
      <c r="A63" t="s">
        <v>201</v>
      </c>
      <c r="B63" t="s">
        <v>202</v>
      </c>
      <c r="C63" t="s">
        <v>200</v>
      </c>
      <c r="D63" t="s">
        <v>121</v>
      </c>
      <c r="E63">
        <v>25</v>
      </c>
      <c r="F63" t="s">
        <v>38</v>
      </c>
      <c r="G63">
        <v>20.13</v>
      </c>
      <c r="H63" t="s">
        <v>38</v>
      </c>
      <c r="I63">
        <v>4917658</v>
      </c>
      <c r="J63">
        <v>84</v>
      </c>
      <c r="K63" t="s">
        <v>23</v>
      </c>
    </row>
    <row r="64" spans="1:11" x14ac:dyDescent="0.2">
      <c r="A64" t="s">
        <v>203</v>
      </c>
      <c r="B64" t="s">
        <v>204</v>
      </c>
      <c r="C64" t="s">
        <v>200</v>
      </c>
      <c r="D64">
        <v>0.94599999999999995</v>
      </c>
      <c r="E64">
        <v>40</v>
      </c>
      <c r="F64">
        <v>37.840000000000003</v>
      </c>
      <c r="G64">
        <v>20.13</v>
      </c>
      <c r="H64">
        <f t="shared" si="0"/>
        <v>1.8797814207650276</v>
      </c>
      <c r="I64">
        <v>5344312</v>
      </c>
      <c r="J64">
        <v>91</v>
      </c>
      <c r="K64" t="s">
        <v>23</v>
      </c>
    </row>
    <row r="65" spans="1:11" x14ac:dyDescent="0.2">
      <c r="A65" t="s">
        <v>205</v>
      </c>
      <c r="B65" t="s">
        <v>206</v>
      </c>
      <c r="C65" t="s">
        <v>200</v>
      </c>
      <c r="D65">
        <v>0.42799999999999999</v>
      </c>
      <c r="E65">
        <v>40</v>
      </c>
      <c r="F65">
        <v>17.12</v>
      </c>
      <c r="G65">
        <v>20.9</v>
      </c>
      <c r="H65">
        <f t="shared" si="0"/>
        <v>0.81913875598086139</v>
      </c>
      <c r="I65">
        <v>7969126</v>
      </c>
      <c r="J65">
        <v>81</v>
      </c>
      <c r="K65" t="s">
        <v>45</v>
      </c>
    </row>
    <row r="66" spans="1:11" x14ac:dyDescent="0.2">
      <c r="A66" t="s">
        <v>207</v>
      </c>
      <c r="B66" t="s">
        <v>208</v>
      </c>
      <c r="C66" t="s">
        <v>200</v>
      </c>
      <c r="D66">
        <v>0.44</v>
      </c>
      <c r="E66">
        <v>40</v>
      </c>
      <c r="F66">
        <v>17.600000000000001</v>
      </c>
      <c r="G66">
        <v>20.170000000000002</v>
      </c>
      <c r="H66">
        <f t="shared" si="0"/>
        <v>0.87258304412493803</v>
      </c>
      <c r="I66">
        <v>13385118</v>
      </c>
      <c r="J66">
        <v>87</v>
      </c>
      <c r="K66" t="s">
        <v>57</v>
      </c>
    </row>
    <row r="67" spans="1:11" x14ac:dyDescent="0.2">
      <c r="A67" t="s">
        <v>209</v>
      </c>
      <c r="B67" t="s">
        <v>210</v>
      </c>
      <c r="C67" t="s">
        <v>200</v>
      </c>
      <c r="D67">
        <v>0.42</v>
      </c>
      <c r="E67">
        <v>40</v>
      </c>
      <c r="F67">
        <v>16.8</v>
      </c>
      <c r="G67">
        <v>20.68</v>
      </c>
      <c r="H67">
        <f t="shared" ref="H67:H74" si="1">F67/G67</f>
        <v>0.81237911025145071</v>
      </c>
      <c r="I67">
        <v>14181804</v>
      </c>
      <c r="J67">
        <v>87</v>
      </c>
      <c r="K67" t="s">
        <v>57</v>
      </c>
    </row>
    <row r="68" spans="1:11" x14ac:dyDescent="0.2">
      <c r="A68" t="s">
        <v>211</v>
      </c>
      <c r="B68" t="s">
        <v>212</v>
      </c>
      <c r="C68" t="s">
        <v>200</v>
      </c>
      <c r="D68">
        <v>1.83</v>
      </c>
      <c r="E68">
        <v>120</v>
      </c>
      <c r="F68">
        <v>219.6</v>
      </c>
      <c r="G68">
        <v>20.03</v>
      </c>
      <c r="H68">
        <f t="shared" si="1"/>
        <v>10.963554667998002</v>
      </c>
      <c r="I68">
        <v>7854524</v>
      </c>
      <c r="J68">
        <v>92</v>
      </c>
      <c r="K68" t="s">
        <v>45</v>
      </c>
    </row>
    <row r="69" spans="1:11" x14ac:dyDescent="0.2">
      <c r="A69" t="s">
        <v>213</v>
      </c>
      <c r="B69" t="s">
        <v>214</v>
      </c>
      <c r="C69" t="s">
        <v>200</v>
      </c>
      <c r="D69">
        <v>0.96799999999999997</v>
      </c>
      <c r="E69">
        <v>120</v>
      </c>
      <c r="F69">
        <v>116.16</v>
      </c>
      <c r="G69">
        <v>20.079999999999998</v>
      </c>
      <c r="H69">
        <f t="shared" si="1"/>
        <v>5.7848605577689245</v>
      </c>
      <c r="I69">
        <v>7497370</v>
      </c>
      <c r="J69">
        <v>91</v>
      </c>
      <c r="K69" t="s">
        <v>23</v>
      </c>
    </row>
    <row r="70" spans="1:11" x14ac:dyDescent="0.2">
      <c r="A70" t="s">
        <v>215</v>
      </c>
      <c r="B70" t="s">
        <v>216</v>
      </c>
      <c r="C70" t="s">
        <v>200</v>
      </c>
      <c r="D70">
        <v>1.39</v>
      </c>
      <c r="E70">
        <v>120</v>
      </c>
      <c r="F70">
        <v>166.8</v>
      </c>
      <c r="G70">
        <v>20</v>
      </c>
      <c r="H70">
        <f t="shared" si="1"/>
        <v>8.34</v>
      </c>
      <c r="I70">
        <v>6811058</v>
      </c>
      <c r="J70">
        <v>93</v>
      </c>
      <c r="K70" t="s">
        <v>23</v>
      </c>
    </row>
    <row r="71" spans="1:11" x14ac:dyDescent="0.2">
      <c r="A71" t="s">
        <v>217</v>
      </c>
      <c r="B71" t="s">
        <v>218</v>
      </c>
      <c r="C71" t="s">
        <v>200</v>
      </c>
      <c r="D71">
        <v>2.7</v>
      </c>
      <c r="E71">
        <v>120</v>
      </c>
      <c r="F71">
        <v>324</v>
      </c>
      <c r="G71">
        <v>20.04</v>
      </c>
      <c r="H71">
        <f t="shared" si="1"/>
        <v>16.167664670658684</v>
      </c>
      <c r="I71">
        <v>6948128</v>
      </c>
      <c r="J71">
        <v>91</v>
      </c>
      <c r="K71" t="s">
        <v>23</v>
      </c>
    </row>
    <row r="72" spans="1:11" x14ac:dyDescent="0.2">
      <c r="A72" t="s">
        <v>219</v>
      </c>
      <c r="B72" t="s">
        <v>220</v>
      </c>
      <c r="C72" t="s">
        <v>200</v>
      </c>
      <c r="D72">
        <v>1.44</v>
      </c>
      <c r="E72">
        <v>120</v>
      </c>
      <c r="F72">
        <v>172.8</v>
      </c>
      <c r="G72">
        <v>20.02</v>
      </c>
      <c r="H72">
        <f t="shared" si="1"/>
        <v>8.6313686313686322</v>
      </c>
      <c r="I72">
        <v>17293458</v>
      </c>
      <c r="J72">
        <v>89</v>
      </c>
      <c r="K72" t="s">
        <v>45</v>
      </c>
    </row>
    <row r="73" spans="1:11" x14ac:dyDescent="0.2">
      <c r="A73" t="s">
        <v>221</v>
      </c>
      <c r="B73" t="s">
        <v>222</v>
      </c>
      <c r="C73" t="s">
        <v>200</v>
      </c>
      <c r="D73">
        <v>4.18</v>
      </c>
      <c r="E73">
        <v>120</v>
      </c>
      <c r="F73">
        <v>501.6</v>
      </c>
      <c r="G73">
        <v>20.07</v>
      </c>
      <c r="H73">
        <f t="shared" si="1"/>
        <v>24.992526158445443</v>
      </c>
      <c r="I73">
        <v>12008934</v>
      </c>
      <c r="J73">
        <v>91</v>
      </c>
      <c r="K73" t="s">
        <v>57</v>
      </c>
    </row>
    <row r="74" spans="1:11" x14ac:dyDescent="0.2">
      <c r="A74" t="s">
        <v>223</v>
      </c>
      <c r="B74" t="s">
        <v>224</v>
      </c>
      <c r="C74" t="s">
        <v>200</v>
      </c>
      <c r="D74">
        <v>3.88</v>
      </c>
      <c r="E74">
        <v>120</v>
      </c>
      <c r="F74">
        <v>465.6</v>
      </c>
      <c r="G74">
        <v>20</v>
      </c>
      <c r="H74">
        <f t="shared" si="1"/>
        <v>23.28</v>
      </c>
      <c r="I74">
        <v>11407810</v>
      </c>
      <c r="J74">
        <v>91</v>
      </c>
      <c r="K74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A439-A875-3444-889D-5FA6955DFAA6}">
  <dimension ref="A1:L74"/>
  <sheetViews>
    <sheetView workbookViewId="0"/>
  </sheetViews>
  <sheetFormatPr baseColWidth="10" defaultRowHeight="16" x14ac:dyDescent="0.2"/>
  <cols>
    <col min="3" max="3" width="15.1640625" bestFit="1" customWidth="1"/>
    <col min="4" max="4" width="12.6640625" bestFit="1" customWidth="1"/>
    <col min="5" max="5" width="18" bestFit="1" customWidth="1"/>
    <col min="6" max="6" width="17.5" bestFit="1" customWidth="1"/>
    <col min="8" max="8" width="13" bestFit="1" customWidth="1"/>
    <col min="9" max="9" width="11.1640625" bestFit="1" customWidth="1"/>
    <col min="10" max="10" width="12.1640625" bestFit="1" customWidth="1"/>
  </cols>
  <sheetData>
    <row r="1" spans="1:12" x14ac:dyDescent="0.2">
      <c r="A1" t="s">
        <v>0</v>
      </c>
      <c r="B1" t="s">
        <v>225</v>
      </c>
      <c r="C1" t="s">
        <v>226</v>
      </c>
      <c r="D1" t="s">
        <v>227</v>
      </c>
      <c r="E1" t="s">
        <v>228</v>
      </c>
      <c r="F1" t="s">
        <v>229</v>
      </c>
      <c r="H1" t="s">
        <v>245</v>
      </c>
      <c r="I1" t="s">
        <v>242</v>
      </c>
      <c r="J1" t="s">
        <v>243</v>
      </c>
      <c r="K1" t="s">
        <v>244</v>
      </c>
      <c r="L1" t="s">
        <v>246</v>
      </c>
    </row>
    <row r="2" spans="1:12" x14ac:dyDescent="0.2">
      <c r="A2" t="s">
        <v>54</v>
      </c>
      <c r="B2" t="s">
        <v>230</v>
      </c>
      <c r="C2">
        <v>589734</v>
      </c>
      <c r="D2">
        <v>440165978</v>
      </c>
      <c r="E2">
        <v>1.339799E-3</v>
      </c>
      <c r="F2" t="s">
        <v>45</v>
      </c>
      <c r="H2" t="s">
        <v>230</v>
      </c>
      <c r="I2">
        <v>3238849252</v>
      </c>
      <c r="J2">
        <v>489066237052</v>
      </c>
      <c r="K2">
        <v>489.06599999999997</v>
      </c>
      <c r="L2">
        <f>_xlfn.FLOOR.MATH(K2)</f>
        <v>489</v>
      </c>
    </row>
    <row r="3" spans="1:12" x14ac:dyDescent="0.2">
      <c r="A3" t="s">
        <v>39</v>
      </c>
      <c r="B3" t="s">
        <v>230</v>
      </c>
      <c r="C3">
        <v>220442</v>
      </c>
      <c r="D3">
        <v>354644416</v>
      </c>
      <c r="E3">
        <v>6.2158600000000004E-4</v>
      </c>
      <c r="F3" t="s">
        <v>23</v>
      </c>
      <c r="H3" t="s">
        <v>231</v>
      </c>
      <c r="I3">
        <v>5239805976</v>
      </c>
      <c r="J3">
        <v>791210702376</v>
      </c>
      <c r="K3">
        <v>791.21100000000001</v>
      </c>
      <c r="L3">
        <f t="shared" ref="L3:L7" si="0">_xlfn.FLOOR.MATH(K3)</f>
        <v>791</v>
      </c>
    </row>
    <row r="4" spans="1:12" x14ac:dyDescent="0.2">
      <c r="A4" t="s">
        <v>56</v>
      </c>
      <c r="B4" t="s">
        <v>230</v>
      </c>
      <c r="C4">
        <v>530310</v>
      </c>
      <c r="D4">
        <v>258354536</v>
      </c>
      <c r="E4">
        <v>2.0526440000000002E-3</v>
      </c>
      <c r="F4" t="s">
        <v>57</v>
      </c>
      <c r="H4" t="s">
        <v>118</v>
      </c>
      <c r="I4">
        <v>1464692248</v>
      </c>
      <c r="J4">
        <v>221168529448</v>
      </c>
      <c r="K4">
        <v>221.16900000000001</v>
      </c>
      <c r="L4">
        <f t="shared" si="0"/>
        <v>221</v>
      </c>
    </row>
    <row r="5" spans="1:12" x14ac:dyDescent="0.2">
      <c r="A5" t="s">
        <v>59</v>
      </c>
      <c r="B5" t="s">
        <v>230</v>
      </c>
      <c r="C5">
        <v>1586345</v>
      </c>
      <c r="D5">
        <v>544537504</v>
      </c>
      <c r="E5">
        <v>2.9131970000000002E-3</v>
      </c>
      <c r="F5" t="s">
        <v>57</v>
      </c>
      <c r="H5" t="s">
        <v>200</v>
      </c>
      <c r="I5">
        <v>122973710</v>
      </c>
      <c r="J5">
        <v>18569030210</v>
      </c>
      <c r="K5">
        <v>18.568999999999999</v>
      </c>
      <c r="L5">
        <f t="shared" si="0"/>
        <v>18</v>
      </c>
    </row>
    <row r="6" spans="1:12" x14ac:dyDescent="0.2">
      <c r="A6" t="s">
        <v>22</v>
      </c>
      <c r="B6" t="s">
        <v>230</v>
      </c>
      <c r="C6">
        <v>116460</v>
      </c>
      <c r="D6">
        <v>334661778</v>
      </c>
      <c r="E6">
        <v>3.47993E-4</v>
      </c>
      <c r="F6" t="s">
        <v>23</v>
      </c>
      <c r="H6" t="s">
        <v>241</v>
      </c>
      <c r="I6">
        <v>2110178188</v>
      </c>
      <c r="J6">
        <v>318636906388</v>
      </c>
      <c r="K6">
        <v>318.637</v>
      </c>
      <c r="L6">
        <f t="shared" si="0"/>
        <v>318</v>
      </c>
    </row>
    <row r="7" spans="1:12" x14ac:dyDescent="0.2">
      <c r="A7" t="s">
        <v>50</v>
      </c>
      <c r="B7" t="s">
        <v>230</v>
      </c>
      <c r="C7">
        <v>1134184</v>
      </c>
      <c r="D7">
        <v>417285900</v>
      </c>
      <c r="E7">
        <v>2.7180020000000002E-3</v>
      </c>
      <c r="F7" t="s">
        <v>45</v>
      </c>
      <c r="H7" t="s">
        <v>233</v>
      </c>
      <c r="I7">
        <v>2197749734</v>
      </c>
      <c r="J7">
        <v>331860209834</v>
      </c>
      <c r="K7">
        <v>331.86</v>
      </c>
      <c r="L7">
        <f t="shared" si="0"/>
        <v>331</v>
      </c>
    </row>
    <row r="8" spans="1:12" x14ac:dyDescent="0.2">
      <c r="A8" t="s">
        <v>61</v>
      </c>
      <c r="B8" t="s">
        <v>230</v>
      </c>
      <c r="C8">
        <v>2585078</v>
      </c>
      <c r="D8">
        <v>435021030</v>
      </c>
      <c r="E8">
        <v>5.9424209999999998E-3</v>
      </c>
      <c r="F8" t="s">
        <v>57</v>
      </c>
    </row>
    <row r="9" spans="1:12" x14ac:dyDescent="0.2">
      <c r="A9" t="s">
        <v>44</v>
      </c>
      <c r="B9" t="s">
        <v>230</v>
      </c>
      <c r="C9">
        <v>337419</v>
      </c>
      <c r="D9">
        <v>454178110</v>
      </c>
      <c r="E9">
        <v>7.4292200000000003E-4</v>
      </c>
      <c r="F9" t="s">
        <v>45</v>
      </c>
    </row>
    <row r="10" spans="1:12" x14ac:dyDescent="0.2">
      <c r="A10" t="s">
        <v>54</v>
      </c>
      <c r="B10" t="s">
        <v>231</v>
      </c>
      <c r="C10">
        <v>2570641</v>
      </c>
      <c r="D10">
        <v>322284056</v>
      </c>
      <c r="E10">
        <v>7.9763209999999998E-3</v>
      </c>
      <c r="F10" t="s">
        <v>45</v>
      </c>
    </row>
    <row r="11" spans="1:12" x14ac:dyDescent="0.2">
      <c r="A11" t="s">
        <v>35</v>
      </c>
      <c r="B11" t="s">
        <v>231</v>
      </c>
      <c r="C11">
        <v>2807384</v>
      </c>
      <c r="D11">
        <v>449608964</v>
      </c>
      <c r="E11">
        <v>6.2440569999999999E-3</v>
      </c>
      <c r="F11" t="s">
        <v>23</v>
      </c>
    </row>
    <row r="12" spans="1:12" x14ac:dyDescent="0.2">
      <c r="A12" t="s">
        <v>39</v>
      </c>
      <c r="B12" t="s">
        <v>231</v>
      </c>
      <c r="C12">
        <v>3030804</v>
      </c>
      <c r="D12">
        <v>415176654</v>
      </c>
      <c r="E12">
        <v>7.3000349999999999E-3</v>
      </c>
      <c r="F12" t="s">
        <v>23</v>
      </c>
    </row>
    <row r="13" spans="1:12" x14ac:dyDescent="0.2">
      <c r="A13" t="s">
        <v>48</v>
      </c>
      <c r="B13" t="s">
        <v>231</v>
      </c>
      <c r="C13">
        <v>2836505</v>
      </c>
      <c r="D13">
        <v>427614766</v>
      </c>
      <c r="E13">
        <v>6.6333190000000004E-3</v>
      </c>
      <c r="F13" t="s">
        <v>45</v>
      </c>
    </row>
    <row r="14" spans="1:12" x14ac:dyDescent="0.2">
      <c r="A14" t="s">
        <v>56</v>
      </c>
      <c r="B14" t="s">
        <v>231</v>
      </c>
      <c r="C14">
        <v>3728636</v>
      </c>
      <c r="D14">
        <v>430040342</v>
      </c>
      <c r="E14">
        <v>8.670433E-3</v>
      </c>
      <c r="F14" t="s">
        <v>57</v>
      </c>
    </row>
    <row r="15" spans="1:12" x14ac:dyDescent="0.2">
      <c r="A15" t="s">
        <v>59</v>
      </c>
      <c r="B15" t="s">
        <v>231</v>
      </c>
      <c r="C15">
        <v>5709695</v>
      </c>
      <c r="D15">
        <v>355302386</v>
      </c>
      <c r="E15">
        <v>1.6069960000000001E-2</v>
      </c>
      <c r="F15" t="s">
        <v>57</v>
      </c>
    </row>
    <row r="16" spans="1:12" x14ac:dyDescent="0.2">
      <c r="A16" t="s">
        <v>52</v>
      </c>
      <c r="B16" t="s">
        <v>231</v>
      </c>
      <c r="C16">
        <v>1125721</v>
      </c>
      <c r="D16">
        <v>340442088</v>
      </c>
      <c r="E16">
        <v>3.306645E-3</v>
      </c>
      <c r="F16" t="s">
        <v>45</v>
      </c>
    </row>
    <row r="17" spans="1:6" x14ac:dyDescent="0.2">
      <c r="A17" t="s">
        <v>32</v>
      </c>
      <c r="B17" t="s">
        <v>231</v>
      </c>
      <c r="C17">
        <v>1340897</v>
      </c>
      <c r="D17">
        <v>312583086</v>
      </c>
      <c r="E17">
        <v>4.2897300000000003E-3</v>
      </c>
      <c r="F17" t="s">
        <v>23</v>
      </c>
    </row>
    <row r="18" spans="1:6" x14ac:dyDescent="0.2">
      <c r="A18" t="s">
        <v>22</v>
      </c>
      <c r="B18" t="s">
        <v>231</v>
      </c>
      <c r="C18">
        <v>1663198</v>
      </c>
      <c r="D18">
        <v>421745204</v>
      </c>
      <c r="E18">
        <v>3.9436089999999998E-3</v>
      </c>
      <c r="F18" t="s">
        <v>23</v>
      </c>
    </row>
    <row r="19" spans="1:6" x14ac:dyDescent="0.2">
      <c r="A19" t="s">
        <v>41</v>
      </c>
      <c r="B19" t="s">
        <v>231</v>
      </c>
      <c r="C19">
        <v>1672043</v>
      </c>
      <c r="D19">
        <v>342464784</v>
      </c>
      <c r="E19">
        <v>4.8823790000000001E-3</v>
      </c>
      <c r="F19" t="s">
        <v>23</v>
      </c>
    </row>
    <row r="20" spans="1:6" x14ac:dyDescent="0.2">
      <c r="A20" t="s">
        <v>50</v>
      </c>
      <c r="B20" t="s">
        <v>231</v>
      </c>
      <c r="C20">
        <v>3336121</v>
      </c>
      <c r="D20">
        <v>445445244</v>
      </c>
      <c r="E20">
        <v>7.4894080000000003E-3</v>
      </c>
      <c r="F20" t="s">
        <v>45</v>
      </c>
    </row>
    <row r="21" spans="1:6" x14ac:dyDescent="0.2">
      <c r="A21" t="s">
        <v>61</v>
      </c>
      <c r="B21" t="s">
        <v>231</v>
      </c>
      <c r="C21">
        <v>2383466</v>
      </c>
      <c r="D21">
        <v>427658846</v>
      </c>
      <c r="E21">
        <v>5.573288E-3</v>
      </c>
      <c r="F21" t="s">
        <v>57</v>
      </c>
    </row>
    <row r="22" spans="1:6" x14ac:dyDescent="0.2">
      <c r="A22" t="s">
        <v>44</v>
      </c>
      <c r="B22" t="s">
        <v>231</v>
      </c>
      <c r="C22">
        <v>3178666</v>
      </c>
      <c r="D22">
        <v>549439556</v>
      </c>
      <c r="E22">
        <v>5.7852880000000004E-3</v>
      </c>
      <c r="F22" t="s">
        <v>45</v>
      </c>
    </row>
    <row r="23" spans="1:6" x14ac:dyDescent="0.2">
      <c r="A23" t="s">
        <v>54</v>
      </c>
      <c r="B23" t="s">
        <v>118</v>
      </c>
      <c r="C23">
        <v>40081457</v>
      </c>
      <c r="D23">
        <v>119172626</v>
      </c>
      <c r="E23">
        <v>0.33633107200000001</v>
      </c>
      <c r="F23" t="s">
        <v>45</v>
      </c>
    </row>
    <row r="24" spans="1:6" x14ac:dyDescent="0.2">
      <c r="A24" t="s">
        <v>35</v>
      </c>
      <c r="B24" t="s">
        <v>118</v>
      </c>
      <c r="C24">
        <v>1620921</v>
      </c>
      <c r="D24">
        <v>66503964</v>
      </c>
      <c r="E24">
        <v>2.4373299000000001E-2</v>
      </c>
      <c r="F24" t="s">
        <v>23</v>
      </c>
    </row>
    <row r="25" spans="1:6" x14ac:dyDescent="0.2">
      <c r="A25" t="s">
        <v>39</v>
      </c>
      <c r="B25" t="s">
        <v>118</v>
      </c>
      <c r="C25">
        <v>4565958</v>
      </c>
      <c r="D25">
        <v>92208462</v>
      </c>
      <c r="E25">
        <v>4.9517775999999999E-2</v>
      </c>
      <c r="F25" t="s">
        <v>23</v>
      </c>
    </row>
    <row r="26" spans="1:6" x14ac:dyDescent="0.2">
      <c r="A26" t="s">
        <v>48</v>
      </c>
      <c r="B26" t="s">
        <v>118</v>
      </c>
      <c r="C26">
        <v>12241969</v>
      </c>
      <c r="D26">
        <v>111410088</v>
      </c>
      <c r="E26">
        <v>0.10988205099999999</v>
      </c>
      <c r="F26" t="s">
        <v>45</v>
      </c>
    </row>
    <row r="27" spans="1:6" x14ac:dyDescent="0.2">
      <c r="A27" t="s">
        <v>56</v>
      </c>
      <c r="B27" t="s">
        <v>118</v>
      </c>
      <c r="C27">
        <v>28337654</v>
      </c>
      <c r="D27">
        <v>122496514</v>
      </c>
      <c r="E27">
        <v>0.23133437100000001</v>
      </c>
      <c r="F27" t="s">
        <v>57</v>
      </c>
    </row>
    <row r="28" spans="1:6" x14ac:dyDescent="0.2">
      <c r="A28" t="s">
        <v>59</v>
      </c>
      <c r="B28" t="s">
        <v>118</v>
      </c>
      <c r="C28">
        <v>38401454</v>
      </c>
      <c r="D28">
        <v>123729984</v>
      </c>
      <c r="E28">
        <v>0.31036498000000001</v>
      </c>
      <c r="F28" t="s">
        <v>57</v>
      </c>
    </row>
    <row r="29" spans="1:6" x14ac:dyDescent="0.2">
      <c r="A29" t="s">
        <v>52</v>
      </c>
      <c r="B29" t="s">
        <v>118</v>
      </c>
      <c r="C29">
        <v>9642858</v>
      </c>
      <c r="D29">
        <v>98573304</v>
      </c>
      <c r="E29">
        <v>9.7824233999999996E-2</v>
      </c>
      <c r="F29" t="s">
        <v>45</v>
      </c>
    </row>
    <row r="30" spans="1:6" x14ac:dyDescent="0.2">
      <c r="A30" t="s">
        <v>32</v>
      </c>
      <c r="B30" t="s">
        <v>118</v>
      </c>
      <c r="C30">
        <v>6618062</v>
      </c>
      <c r="D30">
        <v>118493438</v>
      </c>
      <c r="E30">
        <v>5.5851717000000002E-2</v>
      </c>
      <c r="F30" t="s">
        <v>23</v>
      </c>
    </row>
    <row r="31" spans="1:6" x14ac:dyDescent="0.2">
      <c r="A31" t="s">
        <v>22</v>
      </c>
      <c r="B31" t="s">
        <v>118</v>
      </c>
      <c r="C31">
        <v>16196719</v>
      </c>
      <c r="D31">
        <v>158439672</v>
      </c>
      <c r="E31">
        <v>0.102226411</v>
      </c>
      <c r="F31" t="s">
        <v>23</v>
      </c>
    </row>
    <row r="32" spans="1:6" x14ac:dyDescent="0.2">
      <c r="A32" t="s">
        <v>41</v>
      </c>
      <c r="B32" t="s">
        <v>118</v>
      </c>
      <c r="C32">
        <v>7314146</v>
      </c>
      <c r="D32">
        <v>118930906</v>
      </c>
      <c r="E32">
        <v>6.1499118999999998E-2</v>
      </c>
      <c r="F32" t="s">
        <v>23</v>
      </c>
    </row>
    <row r="33" spans="1:6" x14ac:dyDescent="0.2">
      <c r="A33" t="s">
        <v>50</v>
      </c>
      <c r="B33" t="s">
        <v>118</v>
      </c>
      <c r="C33">
        <v>10403513</v>
      </c>
      <c r="D33">
        <v>89929002</v>
      </c>
      <c r="E33">
        <v>0.11568585000000001</v>
      </c>
      <c r="F33" t="s">
        <v>45</v>
      </c>
    </row>
    <row r="34" spans="1:6" x14ac:dyDescent="0.2">
      <c r="A34" t="s">
        <v>61</v>
      </c>
      <c r="B34" t="s">
        <v>118</v>
      </c>
      <c r="C34">
        <v>37634056</v>
      </c>
      <c r="D34">
        <v>130288774</v>
      </c>
      <c r="E34">
        <v>0.28885110200000003</v>
      </c>
      <c r="F34" t="s">
        <v>57</v>
      </c>
    </row>
    <row r="35" spans="1:6" x14ac:dyDescent="0.2">
      <c r="A35" t="s">
        <v>44</v>
      </c>
      <c r="B35" t="s">
        <v>118</v>
      </c>
      <c r="C35">
        <v>39015794</v>
      </c>
      <c r="D35">
        <v>114515514</v>
      </c>
      <c r="E35">
        <v>0.34070313000000002</v>
      </c>
      <c r="F35" t="s">
        <v>45</v>
      </c>
    </row>
    <row r="36" spans="1:6" x14ac:dyDescent="0.2">
      <c r="A36" t="s">
        <v>54</v>
      </c>
      <c r="B36" t="s">
        <v>200</v>
      </c>
      <c r="C36">
        <v>590746</v>
      </c>
      <c r="D36">
        <v>7354410</v>
      </c>
      <c r="E36">
        <v>8.032541E-2</v>
      </c>
      <c r="F36" t="s">
        <v>45</v>
      </c>
    </row>
    <row r="37" spans="1:6" x14ac:dyDescent="0.2">
      <c r="A37" t="s">
        <v>35</v>
      </c>
      <c r="B37" t="s">
        <v>200</v>
      </c>
      <c r="C37">
        <v>88977</v>
      </c>
      <c r="D37">
        <v>4917658</v>
      </c>
      <c r="E37">
        <v>1.8093369000000002E-2</v>
      </c>
      <c r="F37" t="s">
        <v>23</v>
      </c>
    </row>
    <row r="38" spans="1:6" x14ac:dyDescent="0.2">
      <c r="A38" t="s">
        <v>39</v>
      </c>
      <c r="B38" t="s">
        <v>200</v>
      </c>
      <c r="C38">
        <v>925769</v>
      </c>
      <c r="D38">
        <v>5344312</v>
      </c>
      <c r="E38">
        <v>0.17322510399999999</v>
      </c>
      <c r="F38" t="s">
        <v>23</v>
      </c>
    </row>
    <row r="39" spans="1:6" x14ac:dyDescent="0.2">
      <c r="A39" t="s">
        <v>48</v>
      </c>
      <c r="B39" t="s">
        <v>200</v>
      </c>
      <c r="C39">
        <v>1853654</v>
      </c>
      <c r="D39">
        <v>7969126</v>
      </c>
      <c r="E39">
        <v>0.232604429</v>
      </c>
      <c r="F39" t="s">
        <v>45</v>
      </c>
    </row>
    <row r="40" spans="1:6" x14ac:dyDescent="0.2">
      <c r="A40" t="s">
        <v>56</v>
      </c>
      <c r="B40" t="s">
        <v>200</v>
      </c>
      <c r="C40">
        <v>1958233</v>
      </c>
      <c r="D40">
        <v>13385118</v>
      </c>
      <c r="E40">
        <v>0.14629927100000001</v>
      </c>
      <c r="F40" t="s">
        <v>57</v>
      </c>
    </row>
    <row r="41" spans="1:6" x14ac:dyDescent="0.2">
      <c r="A41" t="s">
        <v>59</v>
      </c>
      <c r="B41" t="s">
        <v>200</v>
      </c>
      <c r="C41">
        <v>4177852</v>
      </c>
      <c r="D41">
        <v>14181804</v>
      </c>
      <c r="E41">
        <v>0.29459242299999999</v>
      </c>
      <c r="F41" t="s">
        <v>57</v>
      </c>
    </row>
    <row r="42" spans="1:6" x14ac:dyDescent="0.2">
      <c r="A42" t="s">
        <v>52</v>
      </c>
      <c r="B42" t="s">
        <v>200</v>
      </c>
      <c r="C42">
        <v>1397424</v>
      </c>
      <c r="D42">
        <v>7854524</v>
      </c>
      <c r="E42">
        <v>0.17791326399999999</v>
      </c>
      <c r="F42" t="s">
        <v>45</v>
      </c>
    </row>
    <row r="43" spans="1:6" x14ac:dyDescent="0.2">
      <c r="A43" t="s">
        <v>32</v>
      </c>
      <c r="B43" t="s">
        <v>200</v>
      </c>
      <c r="C43">
        <v>518912</v>
      </c>
      <c r="D43">
        <v>7497370</v>
      </c>
      <c r="E43">
        <v>6.9212537000000005E-2</v>
      </c>
      <c r="F43" t="s">
        <v>23</v>
      </c>
    </row>
    <row r="44" spans="1:6" x14ac:dyDescent="0.2">
      <c r="A44" t="s">
        <v>22</v>
      </c>
      <c r="B44" t="s">
        <v>200</v>
      </c>
      <c r="C44">
        <v>363904</v>
      </c>
      <c r="D44">
        <v>6811058</v>
      </c>
      <c r="E44">
        <v>5.3428410000000003E-2</v>
      </c>
      <c r="F44" t="s">
        <v>23</v>
      </c>
    </row>
    <row r="45" spans="1:6" x14ac:dyDescent="0.2">
      <c r="A45" t="s">
        <v>41</v>
      </c>
      <c r="B45" t="s">
        <v>200</v>
      </c>
      <c r="C45">
        <v>580314</v>
      </c>
      <c r="D45">
        <v>6948128</v>
      </c>
      <c r="E45">
        <v>8.3520914000000002E-2</v>
      </c>
      <c r="F45" t="s">
        <v>23</v>
      </c>
    </row>
    <row r="46" spans="1:6" x14ac:dyDescent="0.2">
      <c r="A46" t="s">
        <v>50</v>
      </c>
      <c r="B46" t="s">
        <v>200</v>
      </c>
      <c r="C46">
        <v>5422776</v>
      </c>
      <c r="D46">
        <v>17293458</v>
      </c>
      <c r="E46">
        <v>0.31357383799999999</v>
      </c>
      <c r="F46" t="s">
        <v>45</v>
      </c>
    </row>
    <row r="47" spans="1:6" x14ac:dyDescent="0.2">
      <c r="A47" t="s">
        <v>61</v>
      </c>
      <c r="B47" t="s">
        <v>200</v>
      </c>
      <c r="C47">
        <v>3193428</v>
      </c>
      <c r="D47">
        <v>12008934</v>
      </c>
      <c r="E47">
        <v>0.26592102200000001</v>
      </c>
      <c r="F47" t="s">
        <v>57</v>
      </c>
    </row>
    <row r="48" spans="1:6" x14ac:dyDescent="0.2">
      <c r="A48" t="s">
        <v>44</v>
      </c>
      <c r="B48" t="s">
        <v>200</v>
      </c>
      <c r="C48">
        <v>1933896</v>
      </c>
      <c r="D48">
        <v>11407810</v>
      </c>
      <c r="E48">
        <v>0.169523861</v>
      </c>
      <c r="F48" t="s">
        <v>45</v>
      </c>
    </row>
    <row r="49" spans="1:6" x14ac:dyDescent="0.2">
      <c r="A49" t="s">
        <v>54</v>
      </c>
      <c r="B49" t="s">
        <v>232</v>
      </c>
      <c r="C49">
        <v>2850020</v>
      </c>
      <c r="D49">
        <v>85779320</v>
      </c>
      <c r="E49">
        <v>3.3225023999999999E-2</v>
      </c>
      <c r="F49" t="s">
        <v>45</v>
      </c>
    </row>
    <row r="50" spans="1:6" x14ac:dyDescent="0.2">
      <c r="A50" t="s">
        <v>35</v>
      </c>
      <c r="B50" t="s">
        <v>232</v>
      </c>
      <c r="C50">
        <v>1122070</v>
      </c>
      <c r="D50">
        <v>80828796</v>
      </c>
      <c r="E50">
        <v>1.3882057999999999E-2</v>
      </c>
      <c r="F50" t="s">
        <v>23</v>
      </c>
    </row>
    <row r="51" spans="1:6" x14ac:dyDescent="0.2">
      <c r="A51" t="s">
        <v>39</v>
      </c>
      <c r="B51" t="s">
        <v>232</v>
      </c>
      <c r="C51">
        <v>3181154</v>
      </c>
      <c r="D51">
        <v>152689702</v>
      </c>
      <c r="E51">
        <v>2.0834109999999999E-2</v>
      </c>
      <c r="F51" t="s">
        <v>23</v>
      </c>
    </row>
    <row r="52" spans="1:6" x14ac:dyDescent="0.2">
      <c r="A52" t="s">
        <v>48</v>
      </c>
      <c r="B52" t="s">
        <v>232</v>
      </c>
      <c r="C52">
        <v>8889534</v>
      </c>
      <c r="D52">
        <v>164793510</v>
      </c>
      <c r="E52">
        <v>5.3943471E-2</v>
      </c>
      <c r="F52" t="s">
        <v>45</v>
      </c>
    </row>
    <row r="53" spans="1:6" x14ac:dyDescent="0.2">
      <c r="A53" t="s">
        <v>56</v>
      </c>
      <c r="B53" t="s">
        <v>232</v>
      </c>
      <c r="C53">
        <v>11030269</v>
      </c>
      <c r="D53">
        <v>200390884</v>
      </c>
      <c r="E53">
        <v>5.5043766000000001E-2</v>
      </c>
      <c r="F53" t="s">
        <v>57</v>
      </c>
    </row>
    <row r="54" spans="1:6" x14ac:dyDescent="0.2">
      <c r="A54" t="s">
        <v>59</v>
      </c>
      <c r="B54" t="s">
        <v>232</v>
      </c>
      <c r="C54">
        <v>6424343</v>
      </c>
      <c r="D54">
        <v>134865270</v>
      </c>
      <c r="E54">
        <v>4.7635266000000002E-2</v>
      </c>
      <c r="F54" t="s">
        <v>57</v>
      </c>
    </row>
    <row r="55" spans="1:6" x14ac:dyDescent="0.2">
      <c r="A55" t="s">
        <v>52</v>
      </c>
      <c r="B55" t="s">
        <v>232</v>
      </c>
      <c r="C55">
        <v>5966275</v>
      </c>
      <c r="D55">
        <v>348242474</v>
      </c>
      <c r="E55">
        <v>1.7132530999999999E-2</v>
      </c>
      <c r="F55" t="s">
        <v>45</v>
      </c>
    </row>
    <row r="56" spans="1:6" x14ac:dyDescent="0.2">
      <c r="A56" t="s">
        <v>32</v>
      </c>
      <c r="B56" t="s">
        <v>232</v>
      </c>
      <c r="C56">
        <v>1465563</v>
      </c>
      <c r="D56">
        <v>167469504</v>
      </c>
      <c r="E56">
        <v>8.7512230000000007E-3</v>
      </c>
      <c r="F56" t="s">
        <v>23</v>
      </c>
    </row>
    <row r="57" spans="1:6" x14ac:dyDescent="0.2">
      <c r="A57" t="s">
        <v>22</v>
      </c>
      <c r="B57" t="s">
        <v>232</v>
      </c>
      <c r="C57">
        <v>2553007</v>
      </c>
      <c r="D57">
        <v>207583026</v>
      </c>
      <c r="E57">
        <v>1.2298727000000001E-2</v>
      </c>
      <c r="F57" t="s">
        <v>23</v>
      </c>
    </row>
    <row r="58" spans="1:6" x14ac:dyDescent="0.2">
      <c r="A58" t="s">
        <v>41</v>
      </c>
      <c r="B58" t="s">
        <v>232</v>
      </c>
      <c r="C58">
        <v>3450762</v>
      </c>
      <c r="D58">
        <v>229302222</v>
      </c>
      <c r="E58">
        <v>1.5048969000000001E-2</v>
      </c>
      <c r="F58" t="s">
        <v>23</v>
      </c>
    </row>
    <row r="59" spans="1:6" x14ac:dyDescent="0.2">
      <c r="A59" t="s">
        <v>50</v>
      </c>
      <c r="B59" t="s">
        <v>232</v>
      </c>
      <c r="C59">
        <v>6334719</v>
      </c>
      <c r="D59">
        <v>105646138</v>
      </c>
      <c r="E59">
        <v>5.9961671000000001E-2</v>
      </c>
      <c r="F59" t="s">
        <v>45</v>
      </c>
    </row>
    <row r="60" spans="1:6" x14ac:dyDescent="0.2">
      <c r="A60" t="s">
        <v>61</v>
      </c>
      <c r="B60" t="s">
        <v>232</v>
      </c>
      <c r="C60">
        <v>2866774</v>
      </c>
      <c r="D60">
        <v>96249124</v>
      </c>
      <c r="E60">
        <v>2.9784936000000001E-2</v>
      </c>
      <c r="F60" t="s">
        <v>57</v>
      </c>
    </row>
    <row r="61" spans="1:6" x14ac:dyDescent="0.2">
      <c r="A61" t="s">
        <v>44</v>
      </c>
      <c r="B61" t="s">
        <v>232</v>
      </c>
      <c r="C61">
        <v>4065508</v>
      </c>
      <c r="D61">
        <v>136338218</v>
      </c>
      <c r="E61">
        <v>2.9819284000000001E-2</v>
      </c>
      <c r="F61" t="s">
        <v>45</v>
      </c>
    </row>
    <row r="62" spans="1:6" x14ac:dyDescent="0.2">
      <c r="A62" t="s">
        <v>54</v>
      </c>
      <c r="B62" t="s">
        <v>233</v>
      </c>
      <c r="C62">
        <v>5554903</v>
      </c>
      <c r="D62">
        <v>128293036</v>
      </c>
      <c r="E62">
        <v>4.3298554000000003E-2</v>
      </c>
      <c r="F62" t="s">
        <v>45</v>
      </c>
    </row>
    <row r="63" spans="1:6" x14ac:dyDescent="0.2">
      <c r="A63" t="s">
        <v>35</v>
      </c>
      <c r="B63" t="s">
        <v>233</v>
      </c>
      <c r="C63">
        <v>1081358</v>
      </c>
      <c r="D63">
        <v>261676808</v>
      </c>
      <c r="E63">
        <v>4.1324179999999997E-3</v>
      </c>
      <c r="F63" t="s">
        <v>23</v>
      </c>
    </row>
    <row r="64" spans="1:6" x14ac:dyDescent="0.2">
      <c r="A64" t="s">
        <v>39</v>
      </c>
      <c r="B64" t="s">
        <v>233</v>
      </c>
      <c r="C64">
        <v>3914517</v>
      </c>
      <c r="D64">
        <v>101474852</v>
      </c>
      <c r="E64">
        <v>3.8576227999999997E-2</v>
      </c>
      <c r="F64" t="s">
        <v>23</v>
      </c>
    </row>
    <row r="65" spans="1:6" x14ac:dyDescent="0.2">
      <c r="A65" t="s">
        <v>48</v>
      </c>
      <c r="B65" t="s">
        <v>233</v>
      </c>
      <c r="C65">
        <v>15065998</v>
      </c>
      <c r="D65">
        <v>151456298</v>
      </c>
      <c r="E65">
        <v>9.9474225999999999E-2</v>
      </c>
      <c r="F65" t="s">
        <v>45</v>
      </c>
    </row>
    <row r="66" spans="1:6" x14ac:dyDescent="0.2">
      <c r="A66" t="s">
        <v>56</v>
      </c>
      <c r="B66" t="s">
        <v>233</v>
      </c>
      <c r="C66">
        <v>8256811</v>
      </c>
      <c r="D66">
        <v>135653972</v>
      </c>
      <c r="E66">
        <v>6.0866709999999997E-2</v>
      </c>
      <c r="F66" t="s">
        <v>57</v>
      </c>
    </row>
    <row r="67" spans="1:6" x14ac:dyDescent="0.2">
      <c r="A67" t="s">
        <v>59</v>
      </c>
      <c r="B67" t="s">
        <v>233</v>
      </c>
      <c r="C67">
        <v>1095386</v>
      </c>
      <c r="D67">
        <v>113613290</v>
      </c>
      <c r="E67">
        <v>9.6413539999999995E-3</v>
      </c>
      <c r="F67" t="s">
        <v>57</v>
      </c>
    </row>
    <row r="68" spans="1:6" x14ac:dyDescent="0.2">
      <c r="A68" t="s">
        <v>52</v>
      </c>
      <c r="B68" t="s">
        <v>233</v>
      </c>
      <c r="C68">
        <v>3199673</v>
      </c>
      <c r="D68">
        <v>243449400</v>
      </c>
      <c r="E68">
        <v>1.3143072E-2</v>
      </c>
      <c r="F68" t="s">
        <v>45</v>
      </c>
    </row>
    <row r="69" spans="1:6" x14ac:dyDescent="0.2">
      <c r="A69" t="s">
        <v>32</v>
      </c>
      <c r="B69" t="s">
        <v>233</v>
      </c>
      <c r="C69">
        <v>2184142</v>
      </c>
      <c r="D69">
        <v>232810580</v>
      </c>
      <c r="E69">
        <v>9.381627E-3</v>
      </c>
      <c r="F69" t="s">
        <v>23</v>
      </c>
    </row>
    <row r="70" spans="1:6" x14ac:dyDescent="0.2">
      <c r="A70" t="s">
        <v>22</v>
      </c>
      <c r="B70" t="s">
        <v>233</v>
      </c>
      <c r="C70">
        <v>1251201</v>
      </c>
      <c r="D70">
        <v>240674564</v>
      </c>
      <c r="E70">
        <v>5.1987259999999999E-3</v>
      </c>
      <c r="F70" t="s">
        <v>23</v>
      </c>
    </row>
    <row r="71" spans="1:6" x14ac:dyDescent="0.2">
      <c r="A71" t="s">
        <v>41</v>
      </c>
      <c r="B71" t="s">
        <v>233</v>
      </c>
      <c r="C71">
        <v>3438043</v>
      </c>
      <c r="D71">
        <v>195230500</v>
      </c>
      <c r="E71">
        <v>1.7610173999999999E-2</v>
      </c>
      <c r="F71" t="s">
        <v>23</v>
      </c>
    </row>
    <row r="72" spans="1:6" x14ac:dyDescent="0.2">
      <c r="A72" t="s">
        <v>50</v>
      </c>
      <c r="B72" t="s">
        <v>233</v>
      </c>
      <c r="C72">
        <v>19381799</v>
      </c>
      <c r="D72">
        <v>232761364</v>
      </c>
      <c r="E72">
        <v>8.3268969999999998E-2</v>
      </c>
      <c r="F72" t="s">
        <v>45</v>
      </c>
    </row>
    <row r="73" spans="1:6" x14ac:dyDescent="0.2">
      <c r="A73" t="s">
        <v>61</v>
      </c>
      <c r="B73" t="s">
        <v>233</v>
      </c>
      <c r="C73">
        <v>1691940</v>
      </c>
      <c r="D73">
        <v>84244082</v>
      </c>
      <c r="E73">
        <v>2.0083785E-2</v>
      </c>
      <c r="F73" t="s">
        <v>57</v>
      </c>
    </row>
    <row r="74" spans="1:6" x14ac:dyDescent="0.2">
      <c r="A74" t="s">
        <v>44</v>
      </c>
      <c r="B74" t="s">
        <v>233</v>
      </c>
      <c r="C74">
        <v>2461864</v>
      </c>
      <c r="D74">
        <v>76410988</v>
      </c>
      <c r="E74">
        <v>3.2218717000000001E-2</v>
      </c>
      <c r="F74" t="s">
        <v>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8F28D-F93A-F745-8ADE-DD1D27F70FC7}">
  <dimension ref="A1:I74"/>
  <sheetViews>
    <sheetView workbookViewId="0"/>
  </sheetViews>
  <sheetFormatPr baseColWidth="10" defaultRowHeight="16" x14ac:dyDescent="0.2"/>
  <cols>
    <col min="1" max="1" width="19.6640625" bestFit="1" customWidth="1"/>
    <col min="2" max="2" width="12" bestFit="1" customWidth="1"/>
    <col min="3" max="3" width="19.6640625" bestFit="1" customWidth="1"/>
    <col min="4" max="4" width="8.5" bestFit="1" customWidth="1"/>
    <col min="5" max="5" width="43.83203125" bestFit="1" customWidth="1"/>
    <col min="6" max="6" width="26.33203125" bestFit="1" customWidth="1"/>
    <col min="7" max="7" width="28.1640625" bestFit="1" customWidth="1"/>
    <col min="8" max="8" width="19.83203125" bestFit="1" customWidth="1"/>
    <col min="9" max="9" width="12.5" bestFit="1" customWidth="1"/>
  </cols>
  <sheetData>
    <row r="1" spans="1:9" x14ac:dyDescent="0.2">
      <c r="A1" t="s">
        <v>248</v>
      </c>
      <c r="B1" t="s">
        <v>249</v>
      </c>
      <c r="C1" t="s">
        <v>250</v>
      </c>
      <c r="D1" t="s">
        <v>251</v>
      </c>
      <c r="E1" t="s">
        <v>252</v>
      </c>
      <c r="F1" t="s">
        <v>253</v>
      </c>
      <c r="G1" t="s">
        <v>254</v>
      </c>
      <c r="H1" t="s">
        <v>255</v>
      </c>
      <c r="I1" t="s">
        <v>256</v>
      </c>
    </row>
    <row r="2" spans="1:9" x14ac:dyDescent="0.2">
      <c r="A2" t="s">
        <v>72</v>
      </c>
      <c r="B2">
        <v>1441077</v>
      </c>
      <c r="C2" t="s">
        <v>72</v>
      </c>
      <c r="D2" t="s">
        <v>73</v>
      </c>
      <c r="E2" t="s">
        <v>305</v>
      </c>
      <c r="F2" t="s">
        <v>306</v>
      </c>
      <c r="G2" t="s">
        <v>307</v>
      </c>
      <c r="H2" t="s">
        <v>72</v>
      </c>
      <c r="I2" t="s">
        <v>308</v>
      </c>
    </row>
    <row r="3" spans="1:9" x14ac:dyDescent="0.2">
      <c r="A3" t="s">
        <v>75</v>
      </c>
      <c r="B3">
        <v>1441079</v>
      </c>
      <c r="C3" t="s">
        <v>75</v>
      </c>
      <c r="D3" t="s">
        <v>76</v>
      </c>
      <c r="E3" t="s">
        <v>305</v>
      </c>
      <c r="F3" t="s">
        <v>309</v>
      </c>
      <c r="G3" t="s">
        <v>307</v>
      </c>
      <c r="H3" t="s">
        <v>75</v>
      </c>
      <c r="I3" t="s">
        <v>308</v>
      </c>
    </row>
    <row r="4" spans="1:9" x14ac:dyDescent="0.2">
      <c r="A4" t="s">
        <v>77</v>
      </c>
      <c r="B4">
        <v>1441081</v>
      </c>
      <c r="C4" t="s">
        <v>77</v>
      </c>
      <c r="D4" t="s">
        <v>78</v>
      </c>
      <c r="E4" t="s">
        <v>305</v>
      </c>
      <c r="F4" t="s">
        <v>310</v>
      </c>
      <c r="G4" t="s">
        <v>307</v>
      </c>
      <c r="H4" t="s">
        <v>77</v>
      </c>
      <c r="I4" t="s">
        <v>308</v>
      </c>
    </row>
    <row r="5" spans="1:9" x14ac:dyDescent="0.2">
      <c r="A5" t="s">
        <v>79</v>
      </c>
      <c r="B5">
        <v>1441082</v>
      </c>
      <c r="C5" t="s">
        <v>79</v>
      </c>
      <c r="D5" t="s">
        <v>80</v>
      </c>
      <c r="E5" t="s">
        <v>305</v>
      </c>
      <c r="F5" t="s">
        <v>311</v>
      </c>
      <c r="G5" t="s">
        <v>307</v>
      </c>
      <c r="H5" t="s">
        <v>79</v>
      </c>
      <c r="I5" t="s">
        <v>308</v>
      </c>
    </row>
    <row r="6" spans="1:9" x14ac:dyDescent="0.2">
      <c r="A6" t="s">
        <v>81</v>
      </c>
      <c r="B6">
        <v>1441091</v>
      </c>
      <c r="C6" t="s">
        <v>81</v>
      </c>
      <c r="D6" t="s">
        <v>82</v>
      </c>
      <c r="E6" t="s">
        <v>305</v>
      </c>
      <c r="F6" t="s">
        <v>319</v>
      </c>
      <c r="G6" t="s">
        <v>307</v>
      </c>
      <c r="H6" t="s">
        <v>81</v>
      </c>
      <c r="I6" t="s">
        <v>308</v>
      </c>
    </row>
    <row r="7" spans="1:9" x14ac:dyDescent="0.2">
      <c r="A7" t="s">
        <v>83</v>
      </c>
      <c r="B7">
        <v>1441093</v>
      </c>
      <c r="C7" t="s">
        <v>83</v>
      </c>
      <c r="D7" t="s">
        <v>84</v>
      </c>
      <c r="E7" t="s">
        <v>305</v>
      </c>
      <c r="F7" t="s">
        <v>320</v>
      </c>
      <c r="G7" t="s">
        <v>307</v>
      </c>
      <c r="H7" t="s">
        <v>83</v>
      </c>
      <c r="I7" t="s">
        <v>308</v>
      </c>
    </row>
    <row r="8" spans="1:9" x14ac:dyDescent="0.2">
      <c r="A8" t="s">
        <v>85</v>
      </c>
      <c r="B8">
        <v>1441094</v>
      </c>
      <c r="C8" t="s">
        <v>85</v>
      </c>
      <c r="D8" t="s">
        <v>86</v>
      </c>
      <c r="E8" t="s">
        <v>305</v>
      </c>
      <c r="F8" t="s">
        <v>321</v>
      </c>
      <c r="G8" t="s">
        <v>307</v>
      </c>
      <c r="H8" t="s">
        <v>85</v>
      </c>
      <c r="I8" t="s">
        <v>308</v>
      </c>
    </row>
    <row r="9" spans="1:9" x14ac:dyDescent="0.2">
      <c r="A9" t="s">
        <v>87</v>
      </c>
      <c r="B9">
        <v>1441095</v>
      </c>
      <c r="C9" t="s">
        <v>87</v>
      </c>
      <c r="D9" t="s">
        <v>88</v>
      </c>
      <c r="E9" t="s">
        <v>305</v>
      </c>
      <c r="F9" t="s">
        <v>322</v>
      </c>
      <c r="G9" t="s">
        <v>307</v>
      </c>
      <c r="H9" t="s">
        <v>87</v>
      </c>
      <c r="I9" t="s">
        <v>308</v>
      </c>
    </row>
    <row r="10" spans="1:9" x14ac:dyDescent="0.2">
      <c r="A10" t="s">
        <v>155</v>
      </c>
      <c r="B10">
        <v>1440986</v>
      </c>
      <c r="C10" t="s">
        <v>155</v>
      </c>
      <c r="D10" t="s">
        <v>156</v>
      </c>
      <c r="E10" t="s">
        <v>257</v>
      </c>
      <c r="F10" t="s">
        <v>258</v>
      </c>
      <c r="G10" t="s">
        <v>259</v>
      </c>
      <c r="H10" t="s">
        <v>260</v>
      </c>
      <c r="I10" t="s">
        <v>261</v>
      </c>
    </row>
    <row r="11" spans="1:9" x14ac:dyDescent="0.2">
      <c r="A11" t="s">
        <v>153</v>
      </c>
      <c r="B11">
        <v>1440987</v>
      </c>
      <c r="C11" t="s">
        <v>153</v>
      </c>
      <c r="D11" t="s">
        <v>154</v>
      </c>
      <c r="E11" t="s">
        <v>257</v>
      </c>
      <c r="F11" t="s">
        <v>264</v>
      </c>
      <c r="G11" t="s">
        <v>259</v>
      </c>
      <c r="H11" t="s">
        <v>265</v>
      </c>
      <c r="I11" t="s">
        <v>261</v>
      </c>
    </row>
    <row r="12" spans="1:9" x14ac:dyDescent="0.2">
      <c r="A12" t="s">
        <v>151</v>
      </c>
      <c r="B12">
        <v>1440988</v>
      </c>
      <c r="C12" t="s">
        <v>151</v>
      </c>
      <c r="D12" t="s">
        <v>152</v>
      </c>
      <c r="E12" t="s">
        <v>257</v>
      </c>
      <c r="F12" t="s">
        <v>266</v>
      </c>
      <c r="G12" t="s">
        <v>259</v>
      </c>
      <c r="H12" t="s">
        <v>267</v>
      </c>
      <c r="I12" t="s">
        <v>261</v>
      </c>
    </row>
    <row r="13" spans="1:9" x14ac:dyDescent="0.2">
      <c r="A13" t="s">
        <v>149</v>
      </c>
      <c r="B13">
        <v>1440989</v>
      </c>
      <c r="C13" t="s">
        <v>149</v>
      </c>
      <c r="D13" t="s">
        <v>150</v>
      </c>
      <c r="E13" t="s">
        <v>257</v>
      </c>
      <c r="F13" t="s">
        <v>268</v>
      </c>
      <c r="G13" t="s">
        <v>259</v>
      </c>
      <c r="H13" t="s">
        <v>269</v>
      </c>
      <c r="I13" t="s">
        <v>261</v>
      </c>
    </row>
    <row r="14" spans="1:9" x14ac:dyDescent="0.2">
      <c r="A14" t="s">
        <v>147</v>
      </c>
      <c r="B14">
        <v>1440990</v>
      </c>
      <c r="C14" t="s">
        <v>147</v>
      </c>
      <c r="D14" t="s">
        <v>148</v>
      </c>
      <c r="E14" t="s">
        <v>257</v>
      </c>
      <c r="F14" t="s">
        <v>270</v>
      </c>
      <c r="G14" t="s">
        <v>259</v>
      </c>
      <c r="H14" t="s">
        <v>271</v>
      </c>
      <c r="I14" t="s">
        <v>261</v>
      </c>
    </row>
    <row r="15" spans="1:9" x14ac:dyDescent="0.2">
      <c r="A15" t="s">
        <v>144</v>
      </c>
      <c r="B15">
        <v>1440991</v>
      </c>
      <c r="C15" t="s">
        <v>144</v>
      </c>
      <c r="D15" t="s">
        <v>145</v>
      </c>
      <c r="E15" t="s">
        <v>257</v>
      </c>
      <c r="F15" t="s">
        <v>273</v>
      </c>
      <c r="G15" t="s">
        <v>259</v>
      </c>
      <c r="H15" t="s">
        <v>274</v>
      </c>
      <c r="I15" t="s">
        <v>261</v>
      </c>
    </row>
    <row r="16" spans="1:9" x14ac:dyDescent="0.2">
      <c r="A16" t="s">
        <v>169</v>
      </c>
      <c r="B16">
        <v>1441011</v>
      </c>
      <c r="C16" t="s">
        <v>169</v>
      </c>
      <c r="D16" t="s">
        <v>170</v>
      </c>
      <c r="E16" t="s">
        <v>257</v>
      </c>
      <c r="F16" t="s">
        <v>291</v>
      </c>
      <c r="G16" t="s">
        <v>259</v>
      </c>
      <c r="H16" t="s">
        <v>292</v>
      </c>
      <c r="I16" t="s">
        <v>261</v>
      </c>
    </row>
    <row r="17" spans="1:9" x14ac:dyDescent="0.2">
      <c r="A17" t="s">
        <v>167</v>
      </c>
      <c r="B17">
        <v>1441012</v>
      </c>
      <c r="C17" t="s">
        <v>167</v>
      </c>
      <c r="D17" t="s">
        <v>168</v>
      </c>
      <c r="E17" t="s">
        <v>257</v>
      </c>
      <c r="F17" t="s">
        <v>293</v>
      </c>
      <c r="G17" t="s">
        <v>259</v>
      </c>
      <c r="H17" t="s">
        <v>294</v>
      </c>
      <c r="I17" t="s">
        <v>261</v>
      </c>
    </row>
    <row r="18" spans="1:9" x14ac:dyDescent="0.2">
      <c r="A18" t="s">
        <v>165</v>
      </c>
      <c r="B18">
        <v>1441013</v>
      </c>
      <c r="C18" t="s">
        <v>165</v>
      </c>
      <c r="D18" t="s">
        <v>166</v>
      </c>
      <c r="E18" t="s">
        <v>257</v>
      </c>
      <c r="F18" t="s">
        <v>295</v>
      </c>
      <c r="G18" t="s">
        <v>259</v>
      </c>
      <c r="H18" t="s">
        <v>296</v>
      </c>
      <c r="I18" t="s">
        <v>261</v>
      </c>
    </row>
    <row r="19" spans="1:9" x14ac:dyDescent="0.2">
      <c r="A19" t="s">
        <v>163</v>
      </c>
      <c r="B19">
        <v>1441014</v>
      </c>
      <c r="C19" t="s">
        <v>163</v>
      </c>
      <c r="D19" t="s">
        <v>164</v>
      </c>
      <c r="E19" t="s">
        <v>257</v>
      </c>
      <c r="F19" t="s">
        <v>297</v>
      </c>
      <c r="G19" t="s">
        <v>259</v>
      </c>
      <c r="H19" t="s">
        <v>298</v>
      </c>
      <c r="I19" t="s">
        <v>261</v>
      </c>
    </row>
    <row r="20" spans="1:9" x14ac:dyDescent="0.2">
      <c r="A20" t="s">
        <v>161</v>
      </c>
      <c r="B20">
        <v>1441015</v>
      </c>
      <c r="C20" t="s">
        <v>161</v>
      </c>
      <c r="D20" t="s">
        <v>162</v>
      </c>
      <c r="E20" t="s">
        <v>257</v>
      </c>
      <c r="F20" t="s">
        <v>299</v>
      </c>
      <c r="G20" t="s">
        <v>259</v>
      </c>
      <c r="H20" t="s">
        <v>300</v>
      </c>
      <c r="I20" t="s">
        <v>261</v>
      </c>
    </row>
    <row r="21" spans="1:9" x14ac:dyDescent="0.2">
      <c r="A21" t="s">
        <v>159</v>
      </c>
      <c r="B21">
        <v>1441016</v>
      </c>
      <c r="C21" t="s">
        <v>159</v>
      </c>
      <c r="D21" t="s">
        <v>160</v>
      </c>
      <c r="E21" t="s">
        <v>257</v>
      </c>
      <c r="F21" t="s">
        <v>301</v>
      </c>
      <c r="G21" t="s">
        <v>259</v>
      </c>
      <c r="H21" t="s">
        <v>302</v>
      </c>
      <c r="I21" t="s">
        <v>261</v>
      </c>
    </row>
    <row r="22" spans="1:9" x14ac:dyDescent="0.2">
      <c r="A22" t="s">
        <v>157</v>
      </c>
      <c r="B22">
        <v>1441017</v>
      </c>
      <c r="C22" t="s">
        <v>157</v>
      </c>
      <c r="D22" t="s">
        <v>158</v>
      </c>
      <c r="E22" t="s">
        <v>257</v>
      </c>
      <c r="F22" t="s">
        <v>303</v>
      </c>
      <c r="G22" t="s">
        <v>259</v>
      </c>
      <c r="H22" t="s">
        <v>304</v>
      </c>
      <c r="I22" t="s">
        <v>261</v>
      </c>
    </row>
    <row r="23" spans="1:9" x14ac:dyDescent="0.2">
      <c r="A23" t="s">
        <v>89</v>
      </c>
      <c r="B23">
        <v>1441083</v>
      </c>
      <c r="C23" t="s">
        <v>89</v>
      </c>
      <c r="D23" t="s">
        <v>90</v>
      </c>
      <c r="E23" t="s">
        <v>305</v>
      </c>
      <c r="F23" t="s">
        <v>312</v>
      </c>
      <c r="G23" t="s">
        <v>307</v>
      </c>
      <c r="H23" t="s">
        <v>89</v>
      </c>
      <c r="I23" t="s">
        <v>313</v>
      </c>
    </row>
    <row r="24" spans="1:9" x14ac:dyDescent="0.2">
      <c r="A24" t="s">
        <v>92</v>
      </c>
      <c r="B24">
        <v>1441084</v>
      </c>
      <c r="C24" t="s">
        <v>92</v>
      </c>
      <c r="D24" t="s">
        <v>93</v>
      </c>
      <c r="E24" t="s">
        <v>305</v>
      </c>
      <c r="F24" t="s">
        <v>314</v>
      </c>
      <c r="G24" t="s">
        <v>307</v>
      </c>
      <c r="H24" t="s">
        <v>92</v>
      </c>
      <c r="I24" t="s">
        <v>313</v>
      </c>
    </row>
    <row r="25" spans="1:9" x14ac:dyDescent="0.2">
      <c r="A25" t="s">
        <v>94</v>
      </c>
      <c r="B25">
        <v>1441085</v>
      </c>
      <c r="C25" t="s">
        <v>94</v>
      </c>
      <c r="D25" t="s">
        <v>95</v>
      </c>
      <c r="E25" t="s">
        <v>305</v>
      </c>
      <c r="F25" t="s">
        <v>315</v>
      </c>
      <c r="G25" t="s">
        <v>307</v>
      </c>
      <c r="H25" t="s">
        <v>94</v>
      </c>
      <c r="I25" t="s">
        <v>313</v>
      </c>
    </row>
    <row r="26" spans="1:9" x14ac:dyDescent="0.2">
      <c r="A26" t="s">
        <v>96</v>
      </c>
      <c r="B26">
        <v>1441086</v>
      </c>
      <c r="C26" t="s">
        <v>96</v>
      </c>
      <c r="D26" t="s">
        <v>97</v>
      </c>
      <c r="E26" t="s">
        <v>305</v>
      </c>
      <c r="F26" t="s">
        <v>316</v>
      </c>
      <c r="G26" t="s">
        <v>307</v>
      </c>
      <c r="H26" t="s">
        <v>96</v>
      </c>
      <c r="I26" t="s">
        <v>313</v>
      </c>
    </row>
    <row r="27" spans="1:9" x14ac:dyDescent="0.2">
      <c r="A27" t="s">
        <v>98</v>
      </c>
      <c r="B27">
        <v>1441087</v>
      </c>
      <c r="C27" t="s">
        <v>98</v>
      </c>
      <c r="D27" t="s">
        <v>99</v>
      </c>
      <c r="E27" t="s">
        <v>305</v>
      </c>
      <c r="F27" t="s">
        <v>317</v>
      </c>
      <c r="G27" t="s">
        <v>307</v>
      </c>
      <c r="H27" t="s">
        <v>98</v>
      </c>
      <c r="I27" t="s">
        <v>313</v>
      </c>
    </row>
    <row r="28" spans="1:9" x14ac:dyDescent="0.2">
      <c r="A28" t="s">
        <v>100</v>
      </c>
      <c r="B28">
        <v>1441088</v>
      </c>
      <c r="C28" t="s">
        <v>100</v>
      </c>
      <c r="D28" t="s">
        <v>101</v>
      </c>
      <c r="E28" t="s">
        <v>305</v>
      </c>
      <c r="F28" t="s">
        <v>318</v>
      </c>
      <c r="G28" t="s">
        <v>307</v>
      </c>
      <c r="H28" t="s">
        <v>100</v>
      </c>
      <c r="I28" t="s">
        <v>313</v>
      </c>
    </row>
    <row r="29" spans="1:9" x14ac:dyDescent="0.2">
      <c r="A29" t="s">
        <v>102</v>
      </c>
      <c r="B29">
        <v>1441096</v>
      </c>
      <c r="C29" t="s">
        <v>102</v>
      </c>
      <c r="D29" t="s">
        <v>103</v>
      </c>
      <c r="E29" t="s">
        <v>305</v>
      </c>
      <c r="F29" t="s">
        <v>323</v>
      </c>
      <c r="G29" t="s">
        <v>307</v>
      </c>
      <c r="H29" t="s">
        <v>102</v>
      </c>
      <c r="I29" t="s">
        <v>313</v>
      </c>
    </row>
    <row r="30" spans="1:9" x14ac:dyDescent="0.2">
      <c r="A30" t="s">
        <v>104</v>
      </c>
      <c r="B30">
        <v>1441097</v>
      </c>
      <c r="C30" t="s">
        <v>104</v>
      </c>
      <c r="D30" t="s">
        <v>105</v>
      </c>
      <c r="E30" t="s">
        <v>305</v>
      </c>
      <c r="F30" t="s">
        <v>324</v>
      </c>
      <c r="G30" t="s">
        <v>307</v>
      </c>
      <c r="H30" t="s">
        <v>104</v>
      </c>
      <c r="I30" t="s">
        <v>313</v>
      </c>
    </row>
    <row r="31" spans="1:9" x14ac:dyDescent="0.2">
      <c r="A31" t="s">
        <v>106</v>
      </c>
      <c r="B31">
        <v>1441098</v>
      </c>
      <c r="C31" t="s">
        <v>106</v>
      </c>
      <c r="D31" t="s">
        <v>107</v>
      </c>
      <c r="E31" t="s">
        <v>305</v>
      </c>
      <c r="F31" t="s">
        <v>325</v>
      </c>
      <c r="G31" t="s">
        <v>307</v>
      </c>
      <c r="H31" t="s">
        <v>106</v>
      </c>
      <c r="I31" t="s">
        <v>313</v>
      </c>
    </row>
    <row r="32" spans="1:9" x14ac:dyDescent="0.2">
      <c r="A32" t="s">
        <v>108</v>
      </c>
      <c r="B32">
        <v>1441099</v>
      </c>
      <c r="C32" t="s">
        <v>108</v>
      </c>
      <c r="D32" t="s">
        <v>109</v>
      </c>
      <c r="E32" t="s">
        <v>305</v>
      </c>
      <c r="F32" t="s">
        <v>326</v>
      </c>
      <c r="G32" t="s">
        <v>307</v>
      </c>
      <c r="H32" t="s">
        <v>108</v>
      </c>
      <c r="I32" t="s">
        <v>313</v>
      </c>
    </row>
    <row r="33" spans="1:9" x14ac:dyDescent="0.2">
      <c r="A33" t="s">
        <v>110</v>
      </c>
      <c r="B33">
        <v>1441100</v>
      </c>
      <c r="C33" t="s">
        <v>110</v>
      </c>
      <c r="D33" t="s">
        <v>111</v>
      </c>
      <c r="E33" t="s">
        <v>305</v>
      </c>
      <c r="F33" t="s">
        <v>327</v>
      </c>
      <c r="G33" t="s">
        <v>307</v>
      </c>
      <c r="H33" t="s">
        <v>110</v>
      </c>
      <c r="I33" t="s">
        <v>313</v>
      </c>
    </row>
    <row r="34" spans="1:9" x14ac:dyDescent="0.2">
      <c r="A34" t="s">
        <v>112</v>
      </c>
      <c r="B34">
        <v>1441101</v>
      </c>
      <c r="C34" t="s">
        <v>112</v>
      </c>
      <c r="D34" t="s">
        <v>113</v>
      </c>
      <c r="E34" t="s">
        <v>305</v>
      </c>
      <c r="F34" t="s">
        <v>328</v>
      </c>
      <c r="G34" t="s">
        <v>307</v>
      </c>
      <c r="H34" t="s">
        <v>112</v>
      </c>
      <c r="I34" t="s">
        <v>313</v>
      </c>
    </row>
    <row r="35" spans="1:9" x14ac:dyDescent="0.2">
      <c r="A35" t="s">
        <v>114</v>
      </c>
      <c r="B35">
        <v>1441102</v>
      </c>
      <c r="C35" t="s">
        <v>114</v>
      </c>
      <c r="D35" t="s">
        <v>115</v>
      </c>
      <c r="E35" t="s">
        <v>305</v>
      </c>
      <c r="F35" t="s">
        <v>329</v>
      </c>
      <c r="G35" t="s">
        <v>307</v>
      </c>
      <c r="H35" t="s">
        <v>114</v>
      </c>
      <c r="I35" t="s">
        <v>313</v>
      </c>
    </row>
    <row r="36" spans="1:9" x14ac:dyDescent="0.2">
      <c r="A36" t="s">
        <v>155</v>
      </c>
      <c r="B36">
        <v>1440986</v>
      </c>
      <c r="C36" t="s">
        <v>155</v>
      </c>
      <c r="D36" t="s">
        <v>183</v>
      </c>
      <c r="E36" t="s">
        <v>262</v>
      </c>
      <c r="F36" t="s">
        <v>258</v>
      </c>
      <c r="G36" t="s">
        <v>259</v>
      </c>
      <c r="H36" t="s">
        <v>260</v>
      </c>
      <c r="I36" t="s">
        <v>263</v>
      </c>
    </row>
    <row r="37" spans="1:9" x14ac:dyDescent="0.2">
      <c r="A37" t="s">
        <v>153</v>
      </c>
      <c r="B37">
        <v>1440987</v>
      </c>
      <c r="C37" t="s">
        <v>153</v>
      </c>
      <c r="D37" t="s">
        <v>181</v>
      </c>
      <c r="E37" t="s">
        <v>262</v>
      </c>
      <c r="F37" t="s">
        <v>264</v>
      </c>
      <c r="G37" t="s">
        <v>259</v>
      </c>
      <c r="H37" t="s">
        <v>265</v>
      </c>
      <c r="I37" t="s">
        <v>263</v>
      </c>
    </row>
    <row r="38" spans="1:9" x14ac:dyDescent="0.2">
      <c r="A38" t="s">
        <v>151</v>
      </c>
      <c r="B38">
        <v>1440988</v>
      </c>
      <c r="C38" t="s">
        <v>151</v>
      </c>
      <c r="D38" t="s">
        <v>179</v>
      </c>
      <c r="E38" t="s">
        <v>262</v>
      </c>
      <c r="F38" t="s">
        <v>266</v>
      </c>
      <c r="G38" t="s">
        <v>259</v>
      </c>
      <c r="H38" t="s">
        <v>267</v>
      </c>
      <c r="I38" t="s">
        <v>263</v>
      </c>
    </row>
    <row r="39" spans="1:9" x14ac:dyDescent="0.2">
      <c r="A39" t="s">
        <v>149</v>
      </c>
      <c r="B39">
        <v>1440989</v>
      </c>
      <c r="C39" t="s">
        <v>149</v>
      </c>
      <c r="D39" t="s">
        <v>177</v>
      </c>
      <c r="E39" t="s">
        <v>262</v>
      </c>
      <c r="F39" t="s">
        <v>268</v>
      </c>
      <c r="G39" t="s">
        <v>259</v>
      </c>
      <c r="H39" t="s">
        <v>269</v>
      </c>
      <c r="I39" t="s">
        <v>263</v>
      </c>
    </row>
    <row r="40" spans="1:9" x14ac:dyDescent="0.2">
      <c r="A40" t="s">
        <v>147</v>
      </c>
      <c r="B40">
        <v>1440990</v>
      </c>
      <c r="C40" t="s">
        <v>147</v>
      </c>
      <c r="D40" t="s">
        <v>272</v>
      </c>
      <c r="E40" t="s">
        <v>262</v>
      </c>
      <c r="F40" t="s">
        <v>270</v>
      </c>
      <c r="G40" t="s">
        <v>259</v>
      </c>
      <c r="H40" t="s">
        <v>271</v>
      </c>
      <c r="I40" t="s">
        <v>263</v>
      </c>
    </row>
    <row r="41" spans="1:9" x14ac:dyDescent="0.2">
      <c r="A41" t="s">
        <v>144</v>
      </c>
      <c r="B41">
        <v>1440991</v>
      </c>
      <c r="C41" t="s">
        <v>144</v>
      </c>
      <c r="D41" t="s">
        <v>172</v>
      </c>
      <c r="E41" t="s">
        <v>262</v>
      </c>
      <c r="F41" t="s">
        <v>273</v>
      </c>
      <c r="G41" t="s">
        <v>259</v>
      </c>
      <c r="H41" t="s">
        <v>274</v>
      </c>
      <c r="I41" t="s">
        <v>263</v>
      </c>
    </row>
    <row r="42" spans="1:9" x14ac:dyDescent="0.2">
      <c r="A42" t="s">
        <v>169</v>
      </c>
      <c r="B42">
        <v>1441011</v>
      </c>
      <c r="C42" t="s">
        <v>169</v>
      </c>
      <c r="D42" t="s">
        <v>197</v>
      </c>
      <c r="E42" t="s">
        <v>262</v>
      </c>
      <c r="F42" t="s">
        <v>291</v>
      </c>
      <c r="G42" t="s">
        <v>259</v>
      </c>
      <c r="H42" t="s">
        <v>292</v>
      </c>
      <c r="I42" t="s">
        <v>263</v>
      </c>
    </row>
    <row r="43" spans="1:9" x14ac:dyDescent="0.2">
      <c r="A43" t="s">
        <v>167</v>
      </c>
      <c r="B43">
        <v>1441012</v>
      </c>
      <c r="C43" t="s">
        <v>167</v>
      </c>
      <c r="D43" t="s">
        <v>195</v>
      </c>
      <c r="E43" t="s">
        <v>262</v>
      </c>
      <c r="F43" t="s">
        <v>293</v>
      </c>
      <c r="G43" t="s">
        <v>259</v>
      </c>
      <c r="H43" t="s">
        <v>294</v>
      </c>
      <c r="I43" t="s">
        <v>263</v>
      </c>
    </row>
    <row r="44" spans="1:9" x14ac:dyDescent="0.2">
      <c r="A44" t="s">
        <v>165</v>
      </c>
      <c r="B44">
        <v>1441013</v>
      </c>
      <c r="C44" t="s">
        <v>165</v>
      </c>
      <c r="D44" t="s">
        <v>193</v>
      </c>
      <c r="E44" t="s">
        <v>262</v>
      </c>
      <c r="F44" t="s">
        <v>295</v>
      </c>
      <c r="G44" t="s">
        <v>259</v>
      </c>
      <c r="H44" t="s">
        <v>296</v>
      </c>
      <c r="I44" t="s">
        <v>263</v>
      </c>
    </row>
    <row r="45" spans="1:9" x14ac:dyDescent="0.2">
      <c r="A45" t="s">
        <v>163</v>
      </c>
      <c r="B45">
        <v>1441014</v>
      </c>
      <c r="C45" t="s">
        <v>163</v>
      </c>
      <c r="D45" t="s">
        <v>191</v>
      </c>
      <c r="E45" t="s">
        <v>262</v>
      </c>
      <c r="F45" t="s">
        <v>297</v>
      </c>
      <c r="G45" t="s">
        <v>259</v>
      </c>
      <c r="H45" t="s">
        <v>298</v>
      </c>
      <c r="I45" t="s">
        <v>263</v>
      </c>
    </row>
    <row r="46" spans="1:9" x14ac:dyDescent="0.2">
      <c r="A46" t="s">
        <v>161</v>
      </c>
      <c r="B46">
        <v>1441015</v>
      </c>
      <c r="C46" t="s">
        <v>161</v>
      </c>
      <c r="D46" t="s">
        <v>189</v>
      </c>
      <c r="E46" t="s">
        <v>262</v>
      </c>
      <c r="F46" t="s">
        <v>299</v>
      </c>
      <c r="G46" t="s">
        <v>259</v>
      </c>
      <c r="H46" t="s">
        <v>300</v>
      </c>
      <c r="I46" t="s">
        <v>263</v>
      </c>
    </row>
    <row r="47" spans="1:9" x14ac:dyDescent="0.2">
      <c r="A47" t="s">
        <v>159</v>
      </c>
      <c r="B47">
        <v>1441016</v>
      </c>
      <c r="C47" t="s">
        <v>159</v>
      </c>
      <c r="D47" t="s">
        <v>187</v>
      </c>
      <c r="E47" t="s">
        <v>262</v>
      </c>
      <c r="F47" t="s">
        <v>301</v>
      </c>
      <c r="G47" t="s">
        <v>259</v>
      </c>
      <c r="H47" t="s">
        <v>302</v>
      </c>
      <c r="I47" t="s">
        <v>263</v>
      </c>
    </row>
    <row r="48" spans="1:9" x14ac:dyDescent="0.2">
      <c r="A48" t="s">
        <v>157</v>
      </c>
      <c r="B48">
        <v>1441017</v>
      </c>
      <c r="C48" t="s">
        <v>157</v>
      </c>
      <c r="D48" t="s">
        <v>185</v>
      </c>
      <c r="E48" t="s">
        <v>262</v>
      </c>
      <c r="F48" t="s">
        <v>303</v>
      </c>
      <c r="G48" t="s">
        <v>259</v>
      </c>
      <c r="H48" t="s">
        <v>304</v>
      </c>
      <c r="I48" t="s">
        <v>263</v>
      </c>
    </row>
    <row r="49" spans="1:9" x14ac:dyDescent="0.2">
      <c r="A49" t="s">
        <v>116</v>
      </c>
      <c r="B49">
        <v>1441129</v>
      </c>
      <c r="C49" t="s">
        <v>116</v>
      </c>
      <c r="D49" t="s">
        <v>117</v>
      </c>
      <c r="E49" t="s">
        <v>330</v>
      </c>
      <c r="F49" t="s">
        <v>331</v>
      </c>
      <c r="G49" t="s">
        <v>332</v>
      </c>
      <c r="H49" t="s">
        <v>116</v>
      </c>
      <c r="I49" t="s">
        <v>333</v>
      </c>
    </row>
    <row r="50" spans="1:9" x14ac:dyDescent="0.2">
      <c r="A50" t="s">
        <v>119</v>
      </c>
      <c r="B50">
        <v>1441130</v>
      </c>
      <c r="C50" t="s">
        <v>119</v>
      </c>
      <c r="D50" t="s">
        <v>120</v>
      </c>
      <c r="E50" t="s">
        <v>330</v>
      </c>
      <c r="F50" t="s">
        <v>334</v>
      </c>
      <c r="G50" t="s">
        <v>332</v>
      </c>
      <c r="H50" t="s">
        <v>119</v>
      </c>
      <c r="I50" t="s">
        <v>333</v>
      </c>
    </row>
    <row r="51" spans="1:9" x14ac:dyDescent="0.2">
      <c r="A51" t="s">
        <v>122</v>
      </c>
      <c r="B51">
        <v>1441131</v>
      </c>
      <c r="C51" t="s">
        <v>122</v>
      </c>
      <c r="D51" t="s">
        <v>123</v>
      </c>
      <c r="E51" t="s">
        <v>330</v>
      </c>
      <c r="F51" t="s">
        <v>335</v>
      </c>
      <c r="G51" t="s">
        <v>332</v>
      </c>
      <c r="H51" t="s">
        <v>122</v>
      </c>
      <c r="I51" t="s">
        <v>333</v>
      </c>
    </row>
    <row r="52" spans="1:9" x14ac:dyDescent="0.2">
      <c r="A52" t="s">
        <v>124</v>
      </c>
      <c r="B52">
        <v>1441132</v>
      </c>
      <c r="C52" t="s">
        <v>124</v>
      </c>
      <c r="D52" t="s">
        <v>125</v>
      </c>
      <c r="E52" t="s">
        <v>330</v>
      </c>
      <c r="F52" t="s">
        <v>336</v>
      </c>
      <c r="G52" t="s">
        <v>332</v>
      </c>
      <c r="H52" t="s">
        <v>124</v>
      </c>
      <c r="I52" t="s">
        <v>333</v>
      </c>
    </row>
    <row r="53" spans="1:9" x14ac:dyDescent="0.2">
      <c r="A53" t="s">
        <v>126</v>
      </c>
      <c r="B53">
        <v>1441133</v>
      </c>
      <c r="C53" t="s">
        <v>126</v>
      </c>
      <c r="D53" t="s">
        <v>127</v>
      </c>
      <c r="E53" t="s">
        <v>330</v>
      </c>
      <c r="F53" t="s">
        <v>337</v>
      </c>
      <c r="G53" t="s">
        <v>332</v>
      </c>
      <c r="H53" t="s">
        <v>126</v>
      </c>
      <c r="I53" t="s">
        <v>333</v>
      </c>
    </row>
    <row r="54" spans="1:9" x14ac:dyDescent="0.2">
      <c r="A54" t="s">
        <v>128</v>
      </c>
      <c r="B54">
        <v>1441134</v>
      </c>
      <c r="C54" t="s">
        <v>128</v>
      </c>
      <c r="D54" t="s">
        <v>129</v>
      </c>
      <c r="E54" t="s">
        <v>330</v>
      </c>
      <c r="F54" t="s">
        <v>338</v>
      </c>
      <c r="G54" t="s">
        <v>332</v>
      </c>
      <c r="H54" t="s">
        <v>128</v>
      </c>
      <c r="I54" t="s">
        <v>333</v>
      </c>
    </row>
    <row r="55" spans="1:9" x14ac:dyDescent="0.2">
      <c r="A55" t="s">
        <v>130</v>
      </c>
      <c r="B55">
        <v>1441135</v>
      </c>
      <c r="C55" t="s">
        <v>130</v>
      </c>
      <c r="D55" t="s">
        <v>131</v>
      </c>
      <c r="E55" t="s">
        <v>330</v>
      </c>
      <c r="F55" t="s">
        <v>339</v>
      </c>
      <c r="G55" t="s">
        <v>332</v>
      </c>
      <c r="H55" t="s">
        <v>130</v>
      </c>
      <c r="I55" t="s">
        <v>333</v>
      </c>
    </row>
    <row r="56" spans="1:9" x14ac:dyDescent="0.2">
      <c r="A56" t="s">
        <v>132</v>
      </c>
      <c r="B56">
        <v>1441136</v>
      </c>
      <c r="C56" t="s">
        <v>132</v>
      </c>
      <c r="D56" t="s">
        <v>133</v>
      </c>
      <c r="E56" t="s">
        <v>330</v>
      </c>
      <c r="F56" t="s">
        <v>340</v>
      </c>
      <c r="G56" t="s">
        <v>332</v>
      </c>
      <c r="H56" t="s">
        <v>132</v>
      </c>
      <c r="I56" t="s">
        <v>333</v>
      </c>
    </row>
    <row r="57" spans="1:9" x14ac:dyDescent="0.2">
      <c r="A57" t="s">
        <v>134</v>
      </c>
      <c r="B57">
        <v>1441137</v>
      </c>
      <c r="C57" t="s">
        <v>134</v>
      </c>
      <c r="D57" t="s">
        <v>135</v>
      </c>
      <c r="E57" t="s">
        <v>330</v>
      </c>
      <c r="F57" t="s">
        <v>341</v>
      </c>
      <c r="G57" t="s">
        <v>332</v>
      </c>
      <c r="H57" t="s">
        <v>134</v>
      </c>
      <c r="I57" t="s">
        <v>333</v>
      </c>
    </row>
    <row r="58" spans="1:9" x14ac:dyDescent="0.2">
      <c r="A58" t="s">
        <v>136</v>
      </c>
      <c r="B58">
        <v>1441138</v>
      </c>
      <c r="C58" t="s">
        <v>136</v>
      </c>
      <c r="D58" t="s">
        <v>137</v>
      </c>
      <c r="E58" t="s">
        <v>330</v>
      </c>
      <c r="F58" t="s">
        <v>342</v>
      </c>
      <c r="G58" t="s">
        <v>332</v>
      </c>
      <c r="H58" t="s">
        <v>136</v>
      </c>
      <c r="I58" t="s">
        <v>333</v>
      </c>
    </row>
    <row r="59" spans="1:9" x14ac:dyDescent="0.2">
      <c r="A59" t="s">
        <v>138</v>
      </c>
      <c r="B59">
        <v>1441139</v>
      </c>
      <c r="C59" t="s">
        <v>138</v>
      </c>
      <c r="D59" t="s">
        <v>139</v>
      </c>
      <c r="E59" t="s">
        <v>330</v>
      </c>
      <c r="F59" t="s">
        <v>343</v>
      </c>
      <c r="G59" t="s">
        <v>332</v>
      </c>
      <c r="H59" t="s">
        <v>138</v>
      </c>
      <c r="I59" t="s">
        <v>333</v>
      </c>
    </row>
    <row r="60" spans="1:9" x14ac:dyDescent="0.2">
      <c r="A60" t="s">
        <v>140</v>
      </c>
      <c r="B60">
        <v>1441140</v>
      </c>
      <c r="C60" t="s">
        <v>140</v>
      </c>
      <c r="D60" t="s">
        <v>141</v>
      </c>
      <c r="E60" t="s">
        <v>330</v>
      </c>
      <c r="F60" t="s">
        <v>344</v>
      </c>
      <c r="G60" t="s">
        <v>332</v>
      </c>
      <c r="H60" t="s">
        <v>140</v>
      </c>
      <c r="I60" t="s">
        <v>333</v>
      </c>
    </row>
    <row r="61" spans="1:9" x14ac:dyDescent="0.2">
      <c r="A61" t="s">
        <v>142</v>
      </c>
      <c r="B61">
        <v>1441141</v>
      </c>
      <c r="C61" t="s">
        <v>142</v>
      </c>
      <c r="D61" t="s">
        <v>143</v>
      </c>
      <c r="E61" t="s">
        <v>330</v>
      </c>
      <c r="F61" t="s">
        <v>345</v>
      </c>
      <c r="G61" t="s">
        <v>332</v>
      </c>
      <c r="H61" t="s">
        <v>142</v>
      </c>
      <c r="I61" t="s">
        <v>333</v>
      </c>
    </row>
    <row r="62" spans="1:9" x14ac:dyDescent="0.2">
      <c r="A62" t="s">
        <v>223</v>
      </c>
      <c r="B62">
        <v>1440998</v>
      </c>
      <c r="C62" t="s">
        <v>223</v>
      </c>
      <c r="D62" t="s">
        <v>224</v>
      </c>
      <c r="E62" t="s">
        <v>275</v>
      </c>
      <c r="F62" t="s">
        <v>276</v>
      </c>
      <c r="G62" t="s">
        <v>277</v>
      </c>
      <c r="H62" t="s">
        <v>223</v>
      </c>
      <c r="I62" t="s">
        <v>278</v>
      </c>
    </row>
    <row r="63" spans="1:9" x14ac:dyDescent="0.2">
      <c r="A63" t="s">
        <v>221</v>
      </c>
      <c r="B63">
        <v>1440999</v>
      </c>
      <c r="C63" t="s">
        <v>221</v>
      </c>
      <c r="D63" t="s">
        <v>222</v>
      </c>
      <c r="E63" t="s">
        <v>275</v>
      </c>
      <c r="F63" t="s">
        <v>279</v>
      </c>
      <c r="G63" t="s">
        <v>277</v>
      </c>
      <c r="H63" t="s">
        <v>221</v>
      </c>
      <c r="I63" t="s">
        <v>278</v>
      </c>
    </row>
    <row r="64" spans="1:9" x14ac:dyDescent="0.2">
      <c r="A64" t="s">
        <v>219</v>
      </c>
      <c r="B64">
        <v>1441000</v>
      </c>
      <c r="C64" t="s">
        <v>219</v>
      </c>
      <c r="D64" t="s">
        <v>220</v>
      </c>
      <c r="E64" t="s">
        <v>275</v>
      </c>
      <c r="F64" t="s">
        <v>280</v>
      </c>
      <c r="G64" t="s">
        <v>277</v>
      </c>
      <c r="H64" t="s">
        <v>219</v>
      </c>
      <c r="I64" t="s">
        <v>278</v>
      </c>
    </row>
    <row r="65" spans="1:9" x14ac:dyDescent="0.2">
      <c r="A65" t="s">
        <v>217</v>
      </c>
      <c r="B65">
        <v>1441001</v>
      </c>
      <c r="C65" t="s">
        <v>217</v>
      </c>
      <c r="D65" t="s">
        <v>218</v>
      </c>
      <c r="E65" t="s">
        <v>275</v>
      </c>
      <c r="F65" t="s">
        <v>281</v>
      </c>
      <c r="G65" t="s">
        <v>277</v>
      </c>
      <c r="H65" t="s">
        <v>217</v>
      </c>
      <c r="I65" t="s">
        <v>278</v>
      </c>
    </row>
    <row r="66" spans="1:9" x14ac:dyDescent="0.2">
      <c r="A66" t="s">
        <v>215</v>
      </c>
      <c r="B66">
        <v>1441002</v>
      </c>
      <c r="C66" t="s">
        <v>215</v>
      </c>
      <c r="D66" t="s">
        <v>216</v>
      </c>
      <c r="E66" t="s">
        <v>275</v>
      </c>
      <c r="F66" t="s">
        <v>282</v>
      </c>
      <c r="G66" t="s">
        <v>277</v>
      </c>
      <c r="H66" t="s">
        <v>215</v>
      </c>
      <c r="I66" t="s">
        <v>278</v>
      </c>
    </row>
    <row r="67" spans="1:9" x14ac:dyDescent="0.2">
      <c r="A67" t="s">
        <v>213</v>
      </c>
      <c r="B67">
        <v>1441003</v>
      </c>
      <c r="C67" t="s">
        <v>213</v>
      </c>
      <c r="D67" t="s">
        <v>214</v>
      </c>
      <c r="E67" t="s">
        <v>275</v>
      </c>
      <c r="F67" t="s">
        <v>283</v>
      </c>
      <c r="G67" t="s">
        <v>277</v>
      </c>
      <c r="H67" t="s">
        <v>213</v>
      </c>
      <c r="I67" t="s">
        <v>278</v>
      </c>
    </row>
    <row r="68" spans="1:9" x14ac:dyDescent="0.2">
      <c r="A68" t="s">
        <v>211</v>
      </c>
      <c r="B68">
        <v>1441004</v>
      </c>
      <c r="C68" t="s">
        <v>211</v>
      </c>
      <c r="D68" t="s">
        <v>212</v>
      </c>
      <c r="E68" t="s">
        <v>275</v>
      </c>
      <c r="F68" t="s">
        <v>284</v>
      </c>
      <c r="G68" t="s">
        <v>277</v>
      </c>
      <c r="H68" t="s">
        <v>211</v>
      </c>
      <c r="I68" t="s">
        <v>278</v>
      </c>
    </row>
    <row r="69" spans="1:9" x14ac:dyDescent="0.2">
      <c r="A69" t="s">
        <v>209</v>
      </c>
      <c r="B69">
        <v>1441005</v>
      </c>
      <c r="C69" t="s">
        <v>209</v>
      </c>
      <c r="D69" t="s">
        <v>210</v>
      </c>
      <c r="E69" t="s">
        <v>275</v>
      </c>
      <c r="F69" t="s">
        <v>285</v>
      </c>
      <c r="G69" t="s">
        <v>277</v>
      </c>
      <c r="H69" t="s">
        <v>209</v>
      </c>
      <c r="I69" t="s">
        <v>278</v>
      </c>
    </row>
    <row r="70" spans="1:9" x14ac:dyDescent="0.2">
      <c r="A70" t="s">
        <v>207</v>
      </c>
      <c r="B70">
        <v>1441006</v>
      </c>
      <c r="C70" t="s">
        <v>207</v>
      </c>
      <c r="D70" t="s">
        <v>208</v>
      </c>
      <c r="E70" t="s">
        <v>275</v>
      </c>
      <c r="F70" t="s">
        <v>286</v>
      </c>
      <c r="G70" t="s">
        <v>277</v>
      </c>
      <c r="H70" t="s">
        <v>207</v>
      </c>
      <c r="I70" t="s">
        <v>278</v>
      </c>
    </row>
    <row r="71" spans="1:9" x14ac:dyDescent="0.2">
      <c r="A71" t="s">
        <v>205</v>
      </c>
      <c r="B71">
        <v>1441007</v>
      </c>
      <c r="C71" t="s">
        <v>205</v>
      </c>
      <c r="D71" t="s">
        <v>206</v>
      </c>
      <c r="E71" t="s">
        <v>275</v>
      </c>
      <c r="F71" t="s">
        <v>287</v>
      </c>
      <c r="G71" t="s">
        <v>277</v>
      </c>
      <c r="H71" t="s">
        <v>205</v>
      </c>
      <c r="I71" t="s">
        <v>278</v>
      </c>
    </row>
    <row r="72" spans="1:9" x14ac:dyDescent="0.2">
      <c r="A72" t="s">
        <v>203</v>
      </c>
      <c r="B72">
        <v>1441008</v>
      </c>
      <c r="C72" t="s">
        <v>203</v>
      </c>
      <c r="D72" t="s">
        <v>204</v>
      </c>
      <c r="E72" t="s">
        <v>275</v>
      </c>
      <c r="F72" t="s">
        <v>288</v>
      </c>
      <c r="G72" t="s">
        <v>277</v>
      </c>
      <c r="H72" t="s">
        <v>203</v>
      </c>
      <c r="I72" t="s">
        <v>278</v>
      </c>
    </row>
    <row r="73" spans="1:9" x14ac:dyDescent="0.2">
      <c r="A73" t="s">
        <v>201</v>
      </c>
      <c r="B73">
        <v>1441009</v>
      </c>
      <c r="C73" t="s">
        <v>201</v>
      </c>
      <c r="D73" t="s">
        <v>202</v>
      </c>
      <c r="E73" t="s">
        <v>275</v>
      </c>
      <c r="F73" t="s">
        <v>289</v>
      </c>
      <c r="G73" t="s">
        <v>277</v>
      </c>
      <c r="H73" t="s">
        <v>201</v>
      </c>
      <c r="I73" t="s">
        <v>278</v>
      </c>
    </row>
    <row r="74" spans="1:9" x14ac:dyDescent="0.2">
      <c r="A74" t="s">
        <v>198</v>
      </c>
      <c r="B74">
        <v>1441010</v>
      </c>
      <c r="C74" t="s">
        <v>198</v>
      </c>
      <c r="D74" t="s">
        <v>199</v>
      </c>
      <c r="E74" t="s">
        <v>275</v>
      </c>
      <c r="F74" t="s">
        <v>290</v>
      </c>
      <c r="G74" t="s">
        <v>277</v>
      </c>
      <c r="H74" t="s">
        <v>198</v>
      </c>
      <c r="I74" t="s">
        <v>278</v>
      </c>
    </row>
  </sheetData>
  <autoFilter ref="A1:I74" xr:uid="{C988F28D-F93A-F745-8ADE-DD1D27F70FC7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0BAE2-4FB6-904F-B968-B4136953F191}">
  <dimension ref="A1:N11"/>
  <sheetViews>
    <sheetView workbookViewId="0"/>
  </sheetViews>
  <sheetFormatPr baseColWidth="10" defaultRowHeight="16" x14ac:dyDescent="0.2"/>
  <sheetData>
    <row r="1" spans="1:14" x14ac:dyDescent="0.2">
      <c r="A1" t="s">
        <v>349</v>
      </c>
      <c r="B1" t="s">
        <v>54</v>
      </c>
      <c r="C1" t="s">
        <v>35</v>
      </c>
      <c r="D1" t="s">
        <v>39</v>
      </c>
      <c r="E1" t="s">
        <v>48</v>
      </c>
      <c r="F1" t="s">
        <v>56</v>
      </c>
      <c r="G1" t="s">
        <v>59</v>
      </c>
      <c r="H1" t="s">
        <v>52</v>
      </c>
      <c r="I1" t="s">
        <v>32</v>
      </c>
      <c r="J1" t="s">
        <v>22</v>
      </c>
      <c r="K1" t="s">
        <v>41</v>
      </c>
      <c r="L1" t="s">
        <v>50</v>
      </c>
      <c r="M1" t="s">
        <v>61</v>
      </c>
      <c r="N1" t="s">
        <v>44</v>
      </c>
    </row>
    <row r="2" spans="1:14" x14ac:dyDescent="0.2">
      <c r="A2" t="s">
        <v>350</v>
      </c>
      <c r="B2">
        <v>1661.7024039999999</v>
      </c>
      <c r="C2">
        <v>654.12048649999997</v>
      </c>
      <c r="D2">
        <v>1029.150856</v>
      </c>
      <c r="E2">
        <v>925.64563299999998</v>
      </c>
      <c r="F2">
        <v>982.34962140000005</v>
      </c>
      <c r="G2">
        <v>1439.9813650000001</v>
      </c>
      <c r="H2">
        <v>2056.6964889999999</v>
      </c>
      <c r="I2">
        <v>827.00001559999998</v>
      </c>
      <c r="J2">
        <v>1230.9987120000001</v>
      </c>
      <c r="K2">
        <v>1438.983127</v>
      </c>
      <c r="L2">
        <v>1176.683796</v>
      </c>
      <c r="M2">
        <v>2287.6638539999999</v>
      </c>
      <c r="N2">
        <v>1345.490229</v>
      </c>
    </row>
    <row r="3" spans="1:14" x14ac:dyDescent="0.2">
      <c r="A3" t="s">
        <v>351</v>
      </c>
      <c r="B3">
        <v>220.24408320000001</v>
      </c>
      <c r="C3">
        <v>92.704203129999996</v>
      </c>
      <c r="D3">
        <v>145.4391727</v>
      </c>
      <c r="E3">
        <v>132.79887859999999</v>
      </c>
      <c r="F3">
        <v>144.46668510000001</v>
      </c>
      <c r="G3">
        <v>213.24224290000001</v>
      </c>
      <c r="H3">
        <v>301.99349369999999</v>
      </c>
      <c r="I3">
        <v>116.0960365</v>
      </c>
      <c r="J3">
        <v>173.38220029999999</v>
      </c>
      <c r="K3">
        <v>205.50261140000001</v>
      </c>
      <c r="L3">
        <v>171.68830070000001</v>
      </c>
      <c r="M3">
        <v>342.63648000000001</v>
      </c>
      <c r="N3">
        <v>194.0088575</v>
      </c>
    </row>
    <row r="4" spans="1:14" x14ac:dyDescent="0.2">
      <c r="A4" t="s">
        <v>352</v>
      </c>
      <c r="B4">
        <v>197.1612676</v>
      </c>
      <c r="C4">
        <v>167.12323369999999</v>
      </c>
      <c r="D4">
        <v>107.6188245</v>
      </c>
      <c r="E4">
        <v>91.844383539999995</v>
      </c>
      <c r="F4">
        <v>119.095377</v>
      </c>
      <c r="G4">
        <v>191.35834539999999</v>
      </c>
      <c r="H4">
        <v>262.23799810000003</v>
      </c>
      <c r="I4">
        <v>93.221529880000006</v>
      </c>
      <c r="J4">
        <v>135.5238143</v>
      </c>
      <c r="K4">
        <v>167.3165463</v>
      </c>
      <c r="L4">
        <v>153.28489350000001</v>
      </c>
      <c r="M4">
        <v>304.08913560000002</v>
      </c>
      <c r="N4">
        <v>133.7828878</v>
      </c>
    </row>
    <row r="5" spans="1:14" x14ac:dyDescent="0.2">
      <c r="A5" t="s">
        <v>353</v>
      </c>
      <c r="B5">
        <v>26.13199723</v>
      </c>
      <c r="C5">
        <v>23.685278969999999</v>
      </c>
      <c r="D5">
        <v>15.2086477</v>
      </c>
      <c r="E5">
        <v>13.17656639</v>
      </c>
      <c r="F5">
        <v>17.514451009999998</v>
      </c>
      <c r="G5">
        <v>28.337646419999999</v>
      </c>
      <c r="H5">
        <v>38.505520689999997</v>
      </c>
      <c r="I5">
        <v>13.086638369999999</v>
      </c>
      <c r="J5">
        <v>19.088092379999999</v>
      </c>
      <c r="K5">
        <v>23.89464237</v>
      </c>
      <c r="L5">
        <v>22.36558621</v>
      </c>
      <c r="M5">
        <v>45.545166459999997</v>
      </c>
      <c r="N5">
        <v>19.290415240000002</v>
      </c>
    </row>
    <row r="6" spans="1:14" x14ac:dyDescent="0.2">
      <c r="A6" t="s">
        <v>354</v>
      </c>
      <c r="B6">
        <v>319.8758765</v>
      </c>
      <c r="C6">
        <v>54.060222719999999</v>
      </c>
      <c r="D6">
        <v>329.632274</v>
      </c>
      <c r="E6">
        <v>234.32659100000001</v>
      </c>
      <c r="F6">
        <v>350.71386489999998</v>
      </c>
      <c r="G6">
        <v>537.70972419999998</v>
      </c>
      <c r="H6">
        <v>781.20053580000001</v>
      </c>
      <c r="I6">
        <v>316.29272400000002</v>
      </c>
      <c r="J6">
        <v>886.71001490000003</v>
      </c>
      <c r="K6">
        <v>401.32396460000001</v>
      </c>
      <c r="L6">
        <v>214.84091620000001</v>
      </c>
      <c r="M6">
        <v>738.63190689999999</v>
      </c>
      <c r="N6">
        <v>4576.0429219999996</v>
      </c>
    </row>
    <row r="7" spans="1:14" x14ac:dyDescent="0.2">
      <c r="A7" t="s">
        <v>355</v>
      </c>
      <c r="B7">
        <v>42.396742619999998</v>
      </c>
      <c r="C7">
        <v>7.6616005339999997</v>
      </c>
      <c r="D7">
        <v>46.583496420000003</v>
      </c>
      <c r="E7">
        <v>33.617949889999998</v>
      </c>
      <c r="F7">
        <v>51.576819870000001</v>
      </c>
      <c r="G7">
        <v>79.627716320000005</v>
      </c>
      <c r="H7">
        <v>114.7069975</v>
      </c>
      <c r="I7">
        <v>44.401851190000002</v>
      </c>
      <c r="J7">
        <v>124.8902472</v>
      </c>
      <c r="K7">
        <v>57.313474499999998</v>
      </c>
      <c r="L7">
        <v>31.347140110000002</v>
      </c>
      <c r="M7">
        <v>110.62911889999999</v>
      </c>
      <c r="N7">
        <v>659.82854459999999</v>
      </c>
    </row>
    <row r="8" spans="1:14" x14ac:dyDescent="0.2">
      <c r="A8" t="s">
        <v>356</v>
      </c>
      <c r="B8">
        <v>61.129452829999998</v>
      </c>
      <c r="C8">
        <v>34.015935210000002</v>
      </c>
      <c r="D8">
        <v>113.52825919999999</v>
      </c>
      <c r="E8">
        <v>32.181021770000001</v>
      </c>
      <c r="F8">
        <v>78.208737709999994</v>
      </c>
      <c r="G8">
        <v>67.49426828</v>
      </c>
      <c r="H8">
        <v>85.756912889999995</v>
      </c>
      <c r="I8">
        <v>36.547778600000001</v>
      </c>
      <c r="J8">
        <v>51.581766719999997</v>
      </c>
      <c r="K8">
        <v>73.527411279999995</v>
      </c>
      <c r="L8">
        <v>35.025320809999997</v>
      </c>
      <c r="M8">
        <v>86.280348169999996</v>
      </c>
      <c r="N8">
        <v>46.605411230000001</v>
      </c>
    </row>
    <row r="9" spans="1:14" x14ac:dyDescent="0.2">
      <c r="A9" t="s">
        <v>357</v>
      </c>
      <c r="B9">
        <v>8.1021729639999993</v>
      </c>
      <c r="C9">
        <v>4.8208552290000002</v>
      </c>
      <c r="D9">
        <v>16.043766569999999</v>
      </c>
      <c r="E9">
        <v>4.616889499</v>
      </c>
      <c r="F9">
        <v>11.50156404</v>
      </c>
      <c r="G9">
        <v>9.995010701</v>
      </c>
      <c r="H9">
        <v>12.59205229</v>
      </c>
      <c r="I9">
        <v>5.1306555720000002</v>
      </c>
      <c r="J9">
        <v>7.2651255670000001</v>
      </c>
      <c r="K9">
        <v>10.50052273</v>
      </c>
      <c r="L9">
        <v>5.1104959809999997</v>
      </c>
      <c r="M9">
        <v>12.92270048</v>
      </c>
      <c r="N9">
        <v>6.7201250479999999</v>
      </c>
    </row>
    <row r="10" spans="1:14" x14ac:dyDescent="0.2">
      <c r="A10" t="s">
        <v>358</v>
      </c>
      <c r="B10">
        <v>10.65901186</v>
      </c>
      <c r="C10">
        <v>12.177615339999999</v>
      </c>
      <c r="D10">
        <v>4.202182133</v>
      </c>
      <c r="E10">
        <v>13.011144809999999</v>
      </c>
      <c r="F10">
        <v>13.208631179999999</v>
      </c>
      <c r="G10">
        <v>26.765979170000001</v>
      </c>
      <c r="H10">
        <v>13.464051019999999</v>
      </c>
      <c r="I10">
        <v>0.16525525699999999</v>
      </c>
      <c r="J10">
        <v>8.1263077339999992</v>
      </c>
      <c r="K10">
        <v>8.5205570420000001</v>
      </c>
      <c r="L10">
        <v>13.35448139</v>
      </c>
      <c r="M10">
        <v>24.462338630000001</v>
      </c>
      <c r="N10">
        <v>23.13932926</v>
      </c>
    </row>
    <row r="11" spans="1:14" x14ac:dyDescent="0.2">
      <c r="A11" t="s">
        <v>359</v>
      </c>
      <c r="B11">
        <v>0.14940000000000001</v>
      </c>
      <c r="C11">
        <v>0.1202</v>
      </c>
      <c r="D11">
        <v>0.12640000000000001</v>
      </c>
      <c r="E11">
        <v>0.14369999999999999</v>
      </c>
      <c r="F11">
        <v>0.15529999999999999</v>
      </c>
      <c r="G11">
        <v>0.16009999999999999</v>
      </c>
      <c r="H11">
        <v>0.1487</v>
      </c>
      <c r="I11">
        <v>0.1129</v>
      </c>
      <c r="J11">
        <v>0.1114</v>
      </c>
      <c r="K11">
        <v>0.12690000000000001</v>
      </c>
      <c r="L11">
        <v>0.14649999999999999</v>
      </c>
      <c r="M11">
        <v>0.16750000000000001</v>
      </c>
      <c r="N11">
        <v>0.1331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site_metadata</vt:lpstr>
      <vt:lpstr>sample_metadata</vt:lpstr>
      <vt:lpstr>read_mapping_stats</vt:lpstr>
      <vt:lpstr>JGI_metadata</vt:lpstr>
      <vt:lpstr>Biogeochemistry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Rodriguez-Ramos, Josue A</cp:lastModifiedBy>
  <dcterms:created xsi:type="dcterms:W3CDTF">2024-12-24T18:36:47Z</dcterms:created>
  <dcterms:modified xsi:type="dcterms:W3CDTF">2025-03-11T17:50:21Z</dcterms:modified>
</cp:coreProperties>
</file>