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jects  Current\Active Projects\OSIT Grant Money\Manuscript\Drug_paper\"/>
    </mc:Choice>
  </mc:AlternateContent>
  <xr:revisionPtr revIDLastSave="0" documentId="13_ncr:1_{5CE29428-E16F-409D-B2BD-D030576738CD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Boise" sheetId="13" r:id="rId1"/>
    <sheet name="Carson" sheetId="1" r:id="rId2"/>
    <sheet name="Clark Fork" sheetId="2" r:id="rId3"/>
    <sheet name="Colorado (Grand Junction)" sheetId="16" r:id="rId4"/>
    <sheet name="Colorado (Nelson)" sheetId="3" r:id="rId5"/>
    <sheet name="Colorado (Temple Bar)" sheetId="4" r:id="rId6"/>
    <sheet name="Colorado (Willow Beach)" sheetId="5" r:id="rId7"/>
    <sheet name="Colorado (Yuma)" sheetId="21" r:id="rId8"/>
    <sheet name="Columbia" sheetId="14" r:id="rId9"/>
    <sheet name="Gila " sheetId="17" r:id="rId10"/>
    <sheet name="Los Angeles" sheetId="15" r:id="rId11"/>
    <sheet name="Puyallup" sheetId="6" r:id="rId12"/>
    <sheet name="Rio Grande (Albequerque" sheetId="18" r:id="rId13"/>
    <sheet name="Rio Grande (Los Luna)" sheetId="7" r:id="rId14"/>
    <sheet name="Sacramento" sheetId="19" r:id="rId15"/>
    <sheet name="San Juan" sheetId="8" r:id="rId16"/>
    <sheet name="Santa Cruz" sheetId="9" r:id="rId17"/>
    <sheet name="Tiajuana" sheetId="10" r:id="rId18"/>
    <sheet name="Truckee" sheetId="11" r:id="rId19"/>
    <sheet name="Virgin" sheetId="12" r:id="rId20"/>
    <sheet name="Willamette" sheetId="20" r:id="rId2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4" i="21" l="1"/>
  <c r="R34" i="21"/>
  <c r="Q34" i="21"/>
  <c r="P34" i="21"/>
  <c r="O34" i="21"/>
  <c r="N34" i="21"/>
  <c r="X33" i="21"/>
  <c r="R33" i="21"/>
  <c r="Q33" i="21"/>
  <c r="P33" i="21"/>
  <c r="O33" i="21"/>
  <c r="N33" i="21"/>
  <c r="X32" i="21"/>
  <c r="R32" i="21"/>
  <c r="Q32" i="21"/>
  <c r="P32" i="21"/>
  <c r="O32" i="21"/>
  <c r="N32" i="21"/>
  <c r="X31" i="21"/>
  <c r="R31" i="21"/>
  <c r="Q31" i="21"/>
  <c r="P31" i="21"/>
  <c r="O31" i="21"/>
  <c r="N31" i="21"/>
  <c r="X30" i="21"/>
  <c r="R30" i="21"/>
  <c r="Q30" i="21"/>
  <c r="P30" i="21"/>
  <c r="O30" i="21"/>
  <c r="N30" i="21"/>
  <c r="X29" i="21"/>
  <c r="R29" i="21"/>
  <c r="Q29" i="21"/>
  <c r="P29" i="21"/>
  <c r="O29" i="21"/>
  <c r="N29" i="21"/>
  <c r="X28" i="21"/>
  <c r="R28" i="21"/>
  <c r="Q28" i="21"/>
  <c r="P28" i="21"/>
  <c r="O28" i="21"/>
  <c r="N28" i="21"/>
  <c r="X27" i="21"/>
  <c r="R27" i="21"/>
  <c r="Q27" i="21"/>
  <c r="P27" i="21"/>
  <c r="O27" i="21"/>
  <c r="N27" i="21"/>
  <c r="X26" i="21"/>
  <c r="R26" i="21"/>
  <c r="Q26" i="21"/>
  <c r="P26" i="21"/>
  <c r="O26" i="21"/>
  <c r="N26" i="21"/>
  <c r="X25" i="21"/>
  <c r="R25" i="21"/>
  <c r="Q25" i="21"/>
  <c r="P25" i="21"/>
  <c r="O25" i="21"/>
  <c r="N25" i="21"/>
  <c r="X24" i="21"/>
  <c r="R24" i="21"/>
  <c r="Q24" i="21"/>
  <c r="P24" i="21"/>
  <c r="O24" i="21"/>
  <c r="N24" i="21"/>
  <c r="X23" i="21"/>
  <c r="R23" i="21"/>
  <c r="Q23" i="21"/>
  <c r="P23" i="21"/>
  <c r="O23" i="21"/>
  <c r="N23" i="21"/>
  <c r="X22" i="21"/>
  <c r="R22" i="21"/>
  <c r="Q22" i="21"/>
  <c r="P22" i="21"/>
  <c r="O22" i="21"/>
  <c r="N22" i="21"/>
  <c r="X21" i="21"/>
  <c r="R21" i="21"/>
  <c r="Q21" i="21"/>
  <c r="P21" i="21"/>
  <c r="O21" i="21"/>
  <c r="N21" i="21"/>
  <c r="X20" i="21"/>
  <c r="R20" i="21"/>
  <c r="Q20" i="21"/>
  <c r="P20" i="21"/>
  <c r="O20" i="21"/>
  <c r="N20" i="21"/>
  <c r="X19" i="21"/>
  <c r="R19" i="21"/>
  <c r="Q19" i="21"/>
  <c r="P19" i="21"/>
  <c r="O19" i="21"/>
  <c r="N19" i="21"/>
  <c r="X18" i="21"/>
  <c r="R18" i="21"/>
  <c r="Q18" i="21"/>
  <c r="P18" i="21"/>
  <c r="O18" i="21"/>
  <c r="N18" i="21"/>
  <c r="X17" i="21"/>
  <c r="R17" i="21"/>
  <c r="Q17" i="21"/>
  <c r="P17" i="21"/>
  <c r="O17" i="21"/>
  <c r="N17" i="21"/>
  <c r="X16" i="21"/>
  <c r="R16" i="21"/>
  <c r="Q16" i="21"/>
  <c r="P16" i="21"/>
  <c r="O16" i="21"/>
  <c r="N16" i="21"/>
  <c r="X15" i="21"/>
  <c r="R15" i="21"/>
  <c r="Q15" i="21"/>
  <c r="P15" i="21"/>
  <c r="O15" i="21"/>
  <c r="N15" i="21"/>
  <c r="X14" i="21"/>
  <c r="R14" i="21"/>
  <c r="Q14" i="21"/>
  <c r="P14" i="21"/>
  <c r="O14" i="21"/>
  <c r="N14" i="21"/>
  <c r="X13" i="21"/>
  <c r="R13" i="21"/>
  <c r="Q13" i="21"/>
  <c r="P13" i="21"/>
  <c r="O13" i="21"/>
  <c r="N13" i="21"/>
  <c r="X12" i="21"/>
  <c r="R12" i="21"/>
  <c r="Q12" i="21"/>
  <c r="P12" i="21"/>
  <c r="O12" i="21"/>
  <c r="N12" i="21"/>
  <c r="X11" i="21"/>
  <c r="R11" i="21"/>
  <c r="Q11" i="21"/>
  <c r="P11" i="21"/>
  <c r="O11" i="21"/>
  <c r="N11" i="21"/>
  <c r="X10" i="21"/>
  <c r="R10" i="21"/>
  <c r="Q10" i="21"/>
  <c r="P10" i="21"/>
  <c r="O10" i="21"/>
  <c r="N10" i="21"/>
  <c r="X9" i="21"/>
  <c r="R9" i="21"/>
  <c r="Q9" i="21"/>
  <c r="P9" i="21"/>
  <c r="O9" i="21"/>
  <c r="N9" i="21"/>
  <c r="X8" i="21"/>
  <c r="R8" i="21"/>
  <c r="Q8" i="21"/>
  <c r="P8" i="21"/>
  <c r="O8" i="21"/>
  <c r="N8" i="21"/>
  <c r="X7" i="21"/>
  <c r="R7" i="21"/>
  <c r="Q7" i="21"/>
  <c r="P7" i="21"/>
  <c r="O7" i="21"/>
  <c r="N7" i="21"/>
  <c r="X6" i="21"/>
  <c r="R6" i="21"/>
  <c r="Q6" i="21"/>
  <c r="P6" i="21"/>
  <c r="O6" i="21"/>
  <c r="N6" i="21"/>
  <c r="X5" i="21"/>
  <c r="R5" i="21"/>
  <c r="Q5" i="21"/>
  <c r="P5" i="21"/>
  <c r="O5" i="21"/>
  <c r="N5" i="21"/>
  <c r="X4" i="21"/>
  <c r="R4" i="21"/>
  <c r="Q4" i="21"/>
  <c r="P4" i="21"/>
  <c r="O4" i="21"/>
  <c r="N4" i="21"/>
  <c r="X34" i="20"/>
  <c r="R34" i="20"/>
  <c r="Q34" i="20"/>
  <c r="P34" i="20"/>
  <c r="O34" i="20"/>
  <c r="N34" i="20"/>
  <c r="X33" i="20"/>
  <c r="R33" i="20"/>
  <c r="Q33" i="20"/>
  <c r="P33" i="20"/>
  <c r="O33" i="20"/>
  <c r="N33" i="20"/>
  <c r="X32" i="20"/>
  <c r="R32" i="20"/>
  <c r="Q32" i="20"/>
  <c r="P32" i="20"/>
  <c r="O32" i="20"/>
  <c r="N32" i="20"/>
  <c r="X31" i="20"/>
  <c r="R31" i="20"/>
  <c r="Q31" i="20"/>
  <c r="P31" i="20"/>
  <c r="O31" i="20"/>
  <c r="N31" i="20"/>
  <c r="X30" i="20"/>
  <c r="R30" i="20"/>
  <c r="Q30" i="20"/>
  <c r="P30" i="20"/>
  <c r="O30" i="20"/>
  <c r="N30" i="20"/>
  <c r="X29" i="20"/>
  <c r="R29" i="20"/>
  <c r="Q29" i="20"/>
  <c r="P29" i="20"/>
  <c r="O29" i="20"/>
  <c r="N29" i="20"/>
  <c r="X28" i="20"/>
  <c r="R28" i="20"/>
  <c r="Q28" i="20"/>
  <c r="P28" i="20"/>
  <c r="O28" i="20"/>
  <c r="N28" i="20"/>
  <c r="X27" i="20"/>
  <c r="R27" i="20"/>
  <c r="Q27" i="20"/>
  <c r="P27" i="20"/>
  <c r="O27" i="20"/>
  <c r="N27" i="20"/>
  <c r="X26" i="20"/>
  <c r="R26" i="20"/>
  <c r="Q26" i="20"/>
  <c r="P26" i="20"/>
  <c r="O26" i="20"/>
  <c r="N26" i="20"/>
  <c r="X25" i="20"/>
  <c r="R25" i="20"/>
  <c r="Q25" i="20"/>
  <c r="P25" i="20"/>
  <c r="O25" i="20"/>
  <c r="N25" i="20"/>
  <c r="X24" i="20"/>
  <c r="R24" i="20"/>
  <c r="Q24" i="20"/>
  <c r="P24" i="20"/>
  <c r="O24" i="20"/>
  <c r="N24" i="20"/>
  <c r="X23" i="20"/>
  <c r="R23" i="20"/>
  <c r="Q23" i="20"/>
  <c r="P23" i="20"/>
  <c r="O23" i="20"/>
  <c r="N23" i="20"/>
  <c r="X22" i="20"/>
  <c r="R22" i="20"/>
  <c r="Q22" i="20"/>
  <c r="P22" i="20"/>
  <c r="O22" i="20"/>
  <c r="N22" i="20"/>
  <c r="X21" i="20"/>
  <c r="R21" i="20"/>
  <c r="Q21" i="20"/>
  <c r="P21" i="20"/>
  <c r="O21" i="20"/>
  <c r="N21" i="20"/>
  <c r="X20" i="20"/>
  <c r="R20" i="20"/>
  <c r="Q20" i="20"/>
  <c r="P20" i="20"/>
  <c r="O20" i="20"/>
  <c r="N20" i="20"/>
  <c r="X19" i="20"/>
  <c r="R19" i="20"/>
  <c r="Q19" i="20"/>
  <c r="P19" i="20"/>
  <c r="O19" i="20"/>
  <c r="N19" i="20"/>
  <c r="X18" i="20"/>
  <c r="R18" i="20"/>
  <c r="Q18" i="20"/>
  <c r="P18" i="20"/>
  <c r="O18" i="20"/>
  <c r="N18" i="20"/>
  <c r="X17" i="20"/>
  <c r="R17" i="20"/>
  <c r="Q17" i="20"/>
  <c r="P17" i="20"/>
  <c r="O17" i="20"/>
  <c r="N17" i="20"/>
  <c r="X16" i="20"/>
  <c r="R16" i="20"/>
  <c r="Q16" i="20"/>
  <c r="P16" i="20"/>
  <c r="O16" i="20"/>
  <c r="N16" i="20"/>
  <c r="X15" i="20"/>
  <c r="R15" i="20"/>
  <c r="Q15" i="20"/>
  <c r="P15" i="20"/>
  <c r="O15" i="20"/>
  <c r="N15" i="20"/>
  <c r="X14" i="20"/>
  <c r="R14" i="20"/>
  <c r="Q14" i="20"/>
  <c r="P14" i="20"/>
  <c r="O14" i="20"/>
  <c r="N14" i="20"/>
  <c r="X13" i="20"/>
  <c r="R13" i="20"/>
  <c r="Q13" i="20"/>
  <c r="P13" i="20"/>
  <c r="O13" i="20"/>
  <c r="N13" i="20"/>
  <c r="X12" i="20"/>
  <c r="R12" i="20"/>
  <c r="Q12" i="20"/>
  <c r="P12" i="20"/>
  <c r="O12" i="20"/>
  <c r="N12" i="20"/>
  <c r="X11" i="20"/>
  <c r="R11" i="20"/>
  <c r="Q11" i="20"/>
  <c r="P11" i="20"/>
  <c r="O11" i="20"/>
  <c r="N11" i="20"/>
  <c r="X10" i="20"/>
  <c r="R10" i="20"/>
  <c r="Q10" i="20"/>
  <c r="P10" i="20"/>
  <c r="O10" i="20"/>
  <c r="N10" i="20"/>
  <c r="X9" i="20"/>
  <c r="R9" i="20"/>
  <c r="Q9" i="20"/>
  <c r="P9" i="20"/>
  <c r="O9" i="20"/>
  <c r="N9" i="20"/>
  <c r="X8" i="20"/>
  <c r="R8" i="20"/>
  <c r="Q8" i="20"/>
  <c r="P8" i="20"/>
  <c r="O8" i="20"/>
  <c r="N8" i="20"/>
  <c r="X7" i="20"/>
  <c r="R7" i="20"/>
  <c r="Q7" i="20"/>
  <c r="P7" i="20"/>
  <c r="O7" i="20"/>
  <c r="N7" i="20"/>
  <c r="X6" i="20"/>
  <c r="R6" i="20"/>
  <c r="Q6" i="20"/>
  <c r="P6" i="20"/>
  <c r="O6" i="20"/>
  <c r="N6" i="20"/>
  <c r="X5" i="20"/>
  <c r="R5" i="20"/>
  <c r="Q5" i="20"/>
  <c r="P5" i="20"/>
  <c r="O5" i="20"/>
  <c r="N5" i="20"/>
  <c r="X4" i="20"/>
  <c r="R4" i="20"/>
  <c r="Q4" i="20"/>
  <c r="P4" i="20"/>
  <c r="O4" i="20"/>
  <c r="N4" i="20"/>
  <c r="X34" i="19" l="1"/>
  <c r="R34" i="19"/>
  <c r="Q34" i="19"/>
  <c r="P34" i="19"/>
  <c r="O34" i="19"/>
  <c r="N34" i="19"/>
  <c r="X33" i="19"/>
  <c r="R33" i="19"/>
  <c r="Q33" i="19"/>
  <c r="P33" i="19"/>
  <c r="O33" i="19"/>
  <c r="N33" i="19"/>
  <c r="X32" i="19"/>
  <c r="R32" i="19"/>
  <c r="Q32" i="19"/>
  <c r="P32" i="19"/>
  <c r="O32" i="19"/>
  <c r="N32" i="19"/>
  <c r="X31" i="19"/>
  <c r="R31" i="19"/>
  <c r="Q31" i="19"/>
  <c r="P31" i="19"/>
  <c r="O31" i="19"/>
  <c r="N31" i="19"/>
  <c r="X30" i="19"/>
  <c r="R30" i="19"/>
  <c r="Q30" i="19"/>
  <c r="P30" i="19"/>
  <c r="O30" i="19"/>
  <c r="N30" i="19"/>
  <c r="X29" i="19"/>
  <c r="R29" i="19"/>
  <c r="Q29" i="19"/>
  <c r="P29" i="19"/>
  <c r="O29" i="19"/>
  <c r="N29" i="19"/>
  <c r="X28" i="19"/>
  <c r="R28" i="19"/>
  <c r="Q28" i="19"/>
  <c r="P28" i="19"/>
  <c r="O28" i="19"/>
  <c r="N28" i="19"/>
  <c r="X27" i="19"/>
  <c r="R27" i="19"/>
  <c r="Q27" i="19"/>
  <c r="P27" i="19"/>
  <c r="O27" i="19"/>
  <c r="N27" i="19"/>
  <c r="X26" i="19"/>
  <c r="R26" i="19"/>
  <c r="Q26" i="19"/>
  <c r="P26" i="19"/>
  <c r="O26" i="19"/>
  <c r="N26" i="19"/>
  <c r="X25" i="19"/>
  <c r="R25" i="19"/>
  <c r="Q25" i="19"/>
  <c r="P25" i="19"/>
  <c r="O25" i="19"/>
  <c r="N25" i="19"/>
  <c r="X24" i="19"/>
  <c r="R24" i="19"/>
  <c r="Q24" i="19"/>
  <c r="P24" i="19"/>
  <c r="O24" i="19"/>
  <c r="N24" i="19"/>
  <c r="X23" i="19"/>
  <c r="R23" i="19"/>
  <c r="Q23" i="19"/>
  <c r="P23" i="19"/>
  <c r="O23" i="19"/>
  <c r="N23" i="19"/>
  <c r="X22" i="19"/>
  <c r="R22" i="19"/>
  <c r="Q22" i="19"/>
  <c r="P22" i="19"/>
  <c r="O22" i="19"/>
  <c r="N22" i="19"/>
  <c r="X21" i="19"/>
  <c r="R21" i="19"/>
  <c r="Q21" i="19"/>
  <c r="P21" i="19"/>
  <c r="O21" i="19"/>
  <c r="N21" i="19"/>
  <c r="X20" i="19"/>
  <c r="R20" i="19"/>
  <c r="Q20" i="19"/>
  <c r="P20" i="19"/>
  <c r="O20" i="19"/>
  <c r="N20" i="19"/>
  <c r="X19" i="19"/>
  <c r="R19" i="19"/>
  <c r="Q19" i="19"/>
  <c r="P19" i="19"/>
  <c r="O19" i="19"/>
  <c r="N19" i="19"/>
  <c r="X18" i="19"/>
  <c r="R18" i="19"/>
  <c r="Q18" i="19"/>
  <c r="P18" i="19"/>
  <c r="O18" i="19"/>
  <c r="N18" i="19"/>
  <c r="X17" i="19"/>
  <c r="R17" i="19"/>
  <c r="Q17" i="19"/>
  <c r="P17" i="19"/>
  <c r="O17" i="19"/>
  <c r="N17" i="19"/>
  <c r="X16" i="19"/>
  <c r="R16" i="19"/>
  <c r="Q16" i="19"/>
  <c r="P16" i="19"/>
  <c r="O16" i="19"/>
  <c r="N16" i="19"/>
  <c r="X15" i="19"/>
  <c r="R15" i="19"/>
  <c r="Q15" i="19"/>
  <c r="P15" i="19"/>
  <c r="O15" i="19"/>
  <c r="N15" i="19"/>
  <c r="X14" i="19"/>
  <c r="R14" i="19"/>
  <c r="Q14" i="19"/>
  <c r="P14" i="19"/>
  <c r="O14" i="19"/>
  <c r="N14" i="19"/>
  <c r="X13" i="19"/>
  <c r="R13" i="19"/>
  <c r="Q13" i="19"/>
  <c r="P13" i="19"/>
  <c r="O13" i="19"/>
  <c r="N13" i="19"/>
  <c r="X12" i="19"/>
  <c r="R12" i="19"/>
  <c r="Q12" i="19"/>
  <c r="P12" i="19"/>
  <c r="O12" i="19"/>
  <c r="N12" i="19"/>
  <c r="X11" i="19"/>
  <c r="R11" i="19"/>
  <c r="Q11" i="19"/>
  <c r="P11" i="19"/>
  <c r="O11" i="19"/>
  <c r="N11" i="19"/>
  <c r="X10" i="19"/>
  <c r="R10" i="19"/>
  <c r="Q10" i="19"/>
  <c r="P10" i="19"/>
  <c r="O10" i="19"/>
  <c r="N10" i="19"/>
  <c r="X9" i="19"/>
  <c r="R9" i="19"/>
  <c r="Q9" i="19"/>
  <c r="P9" i="19"/>
  <c r="O9" i="19"/>
  <c r="N9" i="19"/>
  <c r="X8" i="19"/>
  <c r="R8" i="19"/>
  <c r="Q8" i="19"/>
  <c r="P8" i="19"/>
  <c r="O8" i="19"/>
  <c r="N8" i="19"/>
  <c r="X7" i="19"/>
  <c r="R7" i="19"/>
  <c r="Q7" i="19"/>
  <c r="P7" i="19"/>
  <c r="O7" i="19"/>
  <c r="N7" i="19"/>
  <c r="X6" i="19"/>
  <c r="R6" i="19"/>
  <c r="Q6" i="19"/>
  <c r="P6" i="19"/>
  <c r="O6" i="19"/>
  <c r="N6" i="19"/>
  <c r="X5" i="19"/>
  <c r="R5" i="19"/>
  <c r="Q5" i="19"/>
  <c r="P5" i="19"/>
  <c r="O5" i="19"/>
  <c r="N5" i="19"/>
  <c r="X4" i="19"/>
  <c r="R4" i="19"/>
  <c r="Q4" i="19"/>
  <c r="P4" i="19"/>
  <c r="O4" i="19"/>
  <c r="N4" i="19"/>
  <c r="X34" i="18" l="1"/>
  <c r="R34" i="18"/>
  <c r="Q34" i="18"/>
  <c r="P34" i="18"/>
  <c r="O34" i="18"/>
  <c r="N34" i="18"/>
  <c r="X33" i="18"/>
  <c r="R33" i="18"/>
  <c r="Q33" i="18"/>
  <c r="P33" i="18"/>
  <c r="O33" i="18"/>
  <c r="N33" i="18"/>
  <c r="X32" i="18"/>
  <c r="R32" i="18"/>
  <c r="Q32" i="18"/>
  <c r="P32" i="18"/>
  <c r="O32" i="18"/>
  <c r="N32" i="18"/>
  <c r="X31" i="18"/>
  <c r="R31" i="18"/>
  <c r="Q31" i="18"/>
  <c r="P31" i="18"/>
  <c r="O31" i="18"/>
  <c r="N31" i="18"/>
  <c r="X30" i="18"/>
  <c r="R30" i="18"/>
  <c r="Q30" i="18"/>
  <c r="P30" i="18"/>
  <c r="O30" i="18"/>
  <c r="N30" i="18"/>
  <c r="X29" i="18"/>
  <c r="R29" i="18"/>
  <c r="Q29" i="18"/>
  <c r="P29" i="18"/>
  <c r="O29" i="18"/>
  <c r="N29" i="18"/>
  <c r="X28" i="18"/>
  <c r="R28" i="18"/>
  <c r="Q28" i="18"/>
  <c r="P28" i="18"/>
  <c r="O28" i="18"/>
  <c r="N28" i="18"/>
  <c r="X27" i="18"/>
  <c r="R27" i="18"/>
  <c r="Q27" i="18"/>
  <c r="P27" i="18"/>
  <c r="O27" i="18"/>
  <c r="N27" i="18"/>
  <c r="X26" i="18"/>
  <c r="R26" i="18"/>
  <c r="Q26" i="18"/>
  <c r="P26" i="18"/>
  <c r="O26" i="18"/>
  <c r="N26" i="18"/>
  <c r="X25" i="18"/>
  <c r="R25" i="18"/>
  <c r="Q25" i="18"/>
  <c r="P25" i="18"/>
  <c r="O25" i="18"/>
  <c r="N25" i="18"/>
  <c r="X24" i="18"/>
  <c r="R24" i="18"/>
  <c r="Q24" i="18"/>
  <c r="P24" i="18"/>
  <c r="O24" i="18"/>
  <c r="N24" i="18"/>
  <c r="X23" i="18"/>
  <c r="R23" i="18"/>
  <c r="Q23" i="18"/>
  <c r="P23" i="18"/>
  <c r="O23" i="18"/>
  <c r="N23" i="18"/>
  <c r="X22" i="18"/>
  <c r="R22" i="18"/>
  <c r="Q22" i="18"/>
  <c r="P22" i="18"/>
  <c r="O22" i="18"/>
  <c r="N22" i="18"/>
  <c r="X21" i="18"/>
  <c r="R21" i="18"/>
  <c r="Q21" i="18"/>
  <c r="P21" i="18"/>
  <c r="O21" i="18"/>
  <c r="N21" i="18"/>
  <c r="X20" i="18"/>
  <c r="R20" i="18"/>
  <c r="Q20" i="18"/>
  <c r="P20" i="18"/>
  <c r="O20" i="18"/>
  <c r="N20" i="18"/>
  <c r="X19" i="18"/>
  <c r="R19" i="18"/>
  <c r="Q19" i="18"/>
  <c r="P19" i="18"/>
  <c r="O19" i="18"/>
  <c r="N19" i="18"/>
  <c r="X18" i="18"/>
  <c r="R18" i="18"/>
  <c r="Q18" i="18"/>
  <c r="P18" i="18"/>
  <c r="O18" i="18"/>
  <c r="N18" i="18"/>
  <c r="X17" i="18"/>
  <c r="R17" i="18"/>
  <c r="Q17" i="18"/>
  <c r="P17" i="18"/>
  <c r="O17" i="18"/>
  <c r="N17" i="18"/>
  <c r="X16" i="18"/>
  <c r="R16" i="18"/>
  <c r="Q16" i="18"/>
  <c r="P16" i="18"/>
  <c r="O16" i="18"/>
  <c r="N16" i="18"/>
  <c r="X15" i="18"/>
  <c r="R15" i="18"/>
  <c r="Q15" i="18"/>
  <c r="P15" i="18"/>
  <c r="O15" i="18"/>
  <c r="N15" i="18"/>
  <c r="X14" i="18"/>
  <c r="R14" i="18"/>
  <c r="Q14" i="18"/>
  <c r="P14" i="18"/>
  <c r="O14" i="18"/>
  <c r="N14" i="18"/>
  <c r="X13" i="18"/>
  <c r="R13" i="18"/>
  <c r="Q13" i="18"/>
  <c r="P13" i="18"/>
  <c r="O13" i="18"/>
  <c r="N13" i="18"/>
  <c r="X12" i="18"/>
  <c r="R12" i="18"/>
  <c r="Q12" i="18"/>
  <c r="P12" i="18"/>
  <c r="O12" i="18"/>
  <c r="N12" i="18"/>
  <c r="X11" i="18"/>
  <c r="R11" i="18"/>
  <c r="Q11" i="18"/>
  <c r="P11" i="18"/>
  <c r="O11" i="18"/>
  <c r="N11" i="18"/>
  <c r="X10" i="18"/>
  <c r="R10" i="18"/>
  <c r="Q10" i="18"/>
  <c r="P10" i="18"/>
  <c r="O10" i="18"/>
  <c r="N10" i="18"/>
  <c r="X9" i="18"/>
  <c r="R9" i="18"/>
  <c r="Q9" i="18"/>
  <c r="P9" i="18"/>
  <c r="O9" i="18"/>
  <c r="N9" i="18"/>
  <c r="X8" i="18"/>
  <c r="R8" i="18"/>
  <c r="Q8" i="18"/>
  <c r="P8" i="18"/>
  <c r="O8" i="18"/>
  <c r="N8" i="18"/>
  <c r="X7" i="18"/>
  <c r="R7" i="18"/>
  <c r="Q7" i="18"/>
  <c r="P7" i="18"/>
  <c r="O7" i="18"/>
  <c r="N7" i="18"/>
  <c r="X6" i="18"/>
  <c r="R6" i="18"/>
  <c r="Q6" i="18"/>
  <c r="P6" i="18"/>
  <c r="O6" i="18"/>
  <c r="N6" i="18"/>
  <c r="X5" i="18"/>
  <c r="R5" i="18"/>
  <c r="Q5" i="18"/>
  <c r="P5" i="18"/>
  <c r="O5" i="18"/>
  <c r="N5" i="18"/>
  <c r="X4" i="18"/>
  <c r="R4" i="18"/>
  <c r="Q4" i="18"/>
  <c r="P4" i="18"/>
  <c r="O4" i="18"/>
  <c r="N4" i="18"/>
  <c r="X34" i="17" l="1"/>
  <c r="R34" i="17"/>
  <c r="Q34" i="17"/>
  <c r="P34" i="17"/>
  <c r="O34" i="17"/>
  <c r="N34" i="17"/>
  <c r="X33" i="17"/>
  <c r="R33" i="17"/>
  <c r="Q33" i="17"/>
  <c r="P33" i="17"/>
  <c r="O33" i="17"/>
  <c r="N33" i="17"/>
  <c r="X32" i="17"/>
  <c r="R32" i="17"/>
  <c r="Q32" i="17"/>
  <c r="P32" i="17"/>
  <c r="O32" i="17"/>
  <c r="N32" i="17"/>
  <c r="X31" i="17"/>
  <c r="R31" i="17"/>
  <c r="Q31" i="17"/>
  <c r="P31" i="17"/>
  <c r="O31" i="17"/>
  <c r="N31" i="17"/>
  <c r="X30" i="17"/>
  <c r="R30" i="17"/>
  <c r="Q30" i="17"/>
  <c r="P30" i="17"/>
  <c r="O30" i="17"/>
  <c r="N30" i="17"/>
  <c r="X29" i="17"/>
  <c r="R29" i="17"/>
  <c r="Q29" i="17"/>
  <c r="P29" i="17"/>
  <c r="O29" i="17"/>
  <c r="N29" i="17"/>
  <c r="X28" i="17"/>
  <c r="R28" i="17"/>
  <c r="Q28" i="17"/>
  <c r="P28" i="17"/>
  <c r="O28" i="17"/>
  <c r="N28" i="17"/>
  <c r="X27" i="17"/>
  <c r="R27" i="17"/>
  <c r="Q27" i="17"/>
  <c r="P27" i="17"/>
  <c r="O27" i="17"/>
  <c r="N27" i="17"/>
  <c r="X26" i="17"/>
  <c r="R26" i="17"/>
  <c r="Q26" i="17"/>
  <c r="P26" i="17"/>
  <c r="O26" i="17"/>
  <c r="N26" i="17"/>
  <c r="X25" i="17"/>
  <c r="R25" i="17"/>
  <c r="Q25" i="17"/>
  <c r="P25" i="17"/>
  <c r="O25" i="17"/>
  <c r="N25" i="17"/>
  <c r="X24" i="17"/>
  <c r="R24" i="17"/>
  <c r="Q24" i="17"/>
  <c r="P24" i="17"/>
  <c r="O24" i="17"/>
  <c r="N24" i="17"/>
  <c r="X23" i="17"/>
  <c r="R23" i="17"/>
  <c r="Q23" i="17"/>
  <c r="P23" i="17"/>
  <c r="O23" i="17"/>
  <c r="N23" i="17"/>
  <c r="X22" i="17"/>
  <c r="R22" i="17"/>
  <c r="Q22" i="17"/>
  <c r="P22" i="17"/>
  <c r="O22" i="17"/>
  <c r="N22" i="17"/>
  <c r="X21" i="17"/>
  <c r="R21" i="17"/>
  <c r="Q21" i="17"/>
  <c r="P21" i="17"/>
  <c r="O21" i="17"/>
  <c r="N21" i="17"/>
  <c r="X20" i="17"/>
  <c r="R20" i="17"/>
  <c r="Q20" i="17"/>
  <c r="P20" i="17"/>
  <c r="O20" i="17"/>
  <c r="N20" i="17"/>
  <c r="X19" i="17"/>
  <c r="R19" i="17"/>
  <c r="Q19" i="17"/>
  <c r="P19" i="17"/>
  <c r="O19" i="17"/>
  <c r="N19" i="17"/>
  <c r="X18" i="17"/>
  <c r="R18" i="17"/>
  <c r="Q18" i="17"/>
  <c r="P18" i="17"/>
  <c r="O18" i="17"/>
  <c r="N18" i="17"/>
  <c r="X17" i="17"/>
  <c r="R17" i="17"/>
  <c r="Q17" i="17"/>
  <c r="P17" i="17"/>
  <c r="O17" i="17"/>
  <c r="N17" i="17"/>
  <c r="X16" i="17"/>
  <c r="R16" i="17"/>
  <c r="Q16" i="17"/>
  <c r="P16" i="17"/>
  <c r="O16" i="17"/>
  <c r="N16" i="17"/>
  <c r="X15" i="17"/>
  <c r="R15" i="17"/>
  <c r="Q15" i="17"/>
  <c r="P15" i="17"/>
  <c r="O15" i="17"/>
  <c r="N15" i="17"/>
  <c r="X14" i="17"/>
  <c r="R14" i="17"/>
  <c r="Q14" i="17"/>
  <c r="P14" i="17"/>
  <c r="O14" i="17"/>
  <c r="N14" i="17"/>
  <c r="X13" i="17"/>
  <c r="R13" i="17"/>
  <c r="Q13" i="17"/>
  <c r="P13" i="17"/>
  <c r="O13" i="17"/>
  <c r="N13" i="17"/>
  <c r="X12" i="17"/>
  <c r="R12" i="17"/>
  <c r="Q12" i="17"/>
  <c r="P12" i="17"/>
  <c r="O12" i="17"/>
  <c r="N12" i="17"/>
  <c r="X11" i="17"/>
  <c r="R11" i="17"/>
  <c r="Q11" i="17"/>
  <c r="P11" i="17"/>
  <c r="O11" i="17"/>
  <c r="N11" i="17"/>
  <c r="X10" i="17"/>
  <c r="R10" i="17"/>
  <c r="Q10" i="17"/>
  <c r="P10" i="17"/>
  <c r="O10" i="17"/>
  <c r="N10" i="17"/>
  <c r="X9" i="17"/>
  <c r="R9" i="17"/>
  <c r="Q9" i="17"/>
  <c r="P9" i="17"/>
  <c r="O9" i="17"/>
  <c r="N9" i="17"/>
  <c r="X8" i="17"/>
  <c r="R8" i="17"/>
  <c r="Q8" i="17"/>
  <c r="P8" i="17"/>
  <c r="O8" i="17"/>
  <c r="N8" i="17"/>
  <c r="X7" i="17"/>
  <c r="R7" i="17"/>
  <c r="Q7" i="17"/>
  <c r="P7" i="17"/>
  <c r="O7" i="17"/>
  <c r="N7" i="17"/>
  <c r="X6" i="17"/>
  <c r="R6" i="17"/>
  <c r="Q6" i="17"/>
  <c r="P6" i="17"/>
  <c r="O6" i="17"/>
  <c r="N6" i="17"/>
  <c r="X5" i="17"/>
  <c r="R5" i="17"/>
  <c r="Q5" i="17"/>
  <c r="P5" i="17"/>
  <c r="O5" i="17"/>
  <c r="N5" i="17"/>
  <c r="X4" i="17"/>
  <c r="R4" i="17"/>
  <c r="Q4" i="17"/>
  <c r="P4" i="17"/>
  <c r="O4" i="17"/>
  <c r="N4" i="17"/>
  <c r="X34" i="16" l="1"/>
  <c r="R34" i="16"/>
  <c r="Q34" i="16"/>
  <c r="P34" i="16"/>
  <c r="O34" i="16"/>
  <c r="N34" i="16"/>
  <c r="X33" i="16"/>
  <c r="R33" i="16"/>
  <c r="Q33" i="16"/>
  <c r="P33" i="16"/>
  <c r="O33" i="16"/>
  <c r="N33" i="16"/>
  <c r="X32" i="16"/>
  <c r="R32" i="16"/>
  <c r="Q32" i="16"/>
  <c r="P32" i="16"/>
  <c r="O32" i="16"/>
  <c r="N32" i="16"/>
  <c r="X31" i="16"/>
  <c r="R31" i="16"/>
  <c r="Q31" i="16"/>
  <c r="P31" i="16"/>
  <c r="O31" i="16"/>
  <c r="N31" i="16"/>
  <c r="X30" i="16"/>
  <c r="R30" i="16"/>
  <c r="Q30" i="16"/>
  <c r="P30" i="16"/>
  <c r="O30" i="16"/>
  <c r="N30" i="16"/>
  <c r="X29" i="16"/>
  <c r="R29" i="16"/>
  <c r="Q29" i="16"/>
  <c r="P29" i="16"/>
  <c r="O29" i="16"/>
  <c r="N29" i="16"/>
  <c r="X28" i="16"/>
  <c r="R28" i="16"/>
  <c r="Q28" i="16"/>
  <c r="P28" i="16"/>
  <c r="O28" i="16"/>
  <c r="N28" i="16"/>
  <c r="X27" i="16"/>
  <c r="R27" i="16"/>
  <c r="Q27" i="16"/>
  <c r="P27" i="16"/>
  <c r="O27" i="16"/>
  <c r="N27" i="16"/>
  <c r="X26" i="16"/>
  <c r="R26" i="16"/>
  <c r="Q26" i="16"/>
  <c r="P26" i="16"/>
  <c r="O26" i="16"/>
  <c r="N26" i="16"/>
  <c r="X25" i="16"/>
  <c r="R25" i="16"/>
  <c r="Q25" i="16"/>
  <c r="P25" i="16"/>
  <c r="O25" i="16"/>
  <c r="N25" i="16"/>
  <c r="X24" i="16"/>
  <c r="R24" i="16"/>
  <c r="Q24" i="16"/>
  <c r="P24" i="16"/>
  <c r="O24" i="16"/>
  <c r="N24" i="16"/>
  <c r="X23" i="16"/>
  <c r="R23" i="16"/>
  <c r="Q23" i="16"/>
  <c r="P23" i="16"/>
  <c r="O23" i="16"/>
  <c r="N23" i="16"/>
  <c r="X22" i="16"/>
  <c r="R22" i="16"/>
  <c r="Q22" i="16"/>
  <c r="P22" i="16"/>
  <c r="O22" i="16"/>
  <c r="N22" i="16"/>
  <c r="X21" i="16"/>
  <c r="R21" i="16"/>
  <c r="Q21" i="16"/>
  <c r="P21" i="16"/>
  <c r="O21" i="16"/>
  <c r="N21" i="16"/>
  <c r="X20" i="16"/>
  <c r="R20" i="16"/>
  <c r="Q20" i="16"/>
  <c r="P20" i="16"/>
  <c r="O20" i="16"/>
  <c r="N20" i="16"/>
  <c r="X19" i="16"/>
  <c r="R19" i="16"/>
  <c r="Q19" i="16"/>
  <c r="P19" i="16"/>
  <c r="O19" i="16"/>
  <c r="N19" i="16"/>
  <c r="X18" i="16"/>
  <c r="R18" i="16"/>
  <c r="Q18" i="16"/>
  <c r="P18" i="16"/>
  <c r="O18" i="16"/>
  <c r="N18" i="16"/>
  <c r="X17" i="16"/>
  <c r="R17" i="16"/>
  <c r="Q17" i="16"/>
  <c r="P17" i="16"/>
  <c r="O17" i="16"/>
  <c r="N17" i="16"/>
  <c r="X16" i="16"/>
  <c r="R16" i="16"/>
  <c r="Q16" i="16"/>
  <c r="P16" i="16"/>
  <c r="O16" i="16"/>
  <c r="N16" i="16"/>
  <c r="X15" i="16"/>
  <c r="R15" i="16"/>
  <c r="Q15" i="16"/>
  <c r="P15" i="16"/>
  <c r="O15" i="16"/>
  <c r="N15" i="16"/>
  <c r="X14" i="16"/>
  <c r="R14" i="16"/>
  <c r="Q14" i="16"/>
  <c r="P14" i="16"/>
  <c r="O14" i="16"/>
  <c r="N14" i="16"/>
  <c r="X13" i="16"/>
  <c r="R13" i="16"/>
  <c r="Q13" i="16"/>
  <c r="P13" i="16"/>
  <c r="O13" i="16"/>
  <c r="N13" i="16"/>
  <c r="X12" i="16"/>
  <c r="R12" i="16"/>
  <c r="Q12" i="16"/>
  <c r="P12" i="16"/>
  <c r="O12" i="16"/>
  <c r="N12" i="16"/>
  <c r="X11" i="16"/>
  <c r="R11" i="16"/>
  <c r="Q11" i="16"/>
  <c r="P11" i="16"/>
  <c r="O11" i="16"/>
  <c r="N11" i="16"/>
  <c r="X10" i="16"/>
  <c r="R10" i="16"/>
  <c r="Q10" i="16"/>
  <c r="P10" i="16"/>
  <c r="O10" i="16"/>
  <c r="N10" i="16"/>
  <c r="X9" i="16"/>
  <c r="R9" i="16"/>
  <c r="Q9" i="16"/>
  <c r="P9" i="16"/>
  <c r="O9" i="16"/>
  <c r="N9" i="16"/>
  <c r="X8" i="16"/>
  <c r="R8" i="16"/>
  <c r="Q8" i="16"/>
  <c r="P8" i="16"/>
  <c r="O8" i="16"/>
  <c r="N8" i="16"/>
  <c r="X7" i="16"/>
  <c r="R7" i="16"/>
  <c r="Q7" i="16"/>
  <c r="P7" i="16"/>
  <c r="O7" i="16"/>
  <c r="N7" i="16"/>
  <c r="X6" i="16"/>
  <c r="R6" i="16"/>
  <c r="Q6" i="16"/>
  <c r="P6" i="16"/>
  <c r="O6" i="16"/>
  <c r="N6" i="16"/>
  <c r="X5" i="16"/>
  <c r="R5" i="16"/>
  <c r="Q5" i="16"/>
  <c r="P5" i="16"/>
  <c r="O5" i="16"/>
  <c r="N5" i="16"/>
  <c r="X4" i="16"/>
  <c r="R4" i="16"/>
  <c r="Q4" i="16"/>
  <c r="P4" i="16"/>
  <c r="O4" i="16"/>
  <c r="N4" i="16"/>
  <c r="X34" i="15" l="1"/>
  <c r="R34" i="15"/>
  <c r="Q34" i="15"/>
  <c r="P34" i="15"/>
  <c r="O34" i="15"/>
  <c r="N34" i="15"/>
  <c r="X33" i="15"/>
  <c r="R33" i="15"/>
  <c r="Q33" i="15"/>
  <c r="P33" i="15"/>
  <c r="O33" i="15"/>
  <c r="N33" i="15"/>
  <c r="X32" i="15"/>
  <c r="R32" i="15"/>
  <c r="Q32" i="15"/>
  <c r="P32" i="15"/>
  <c r="O32" i="15"/>
  <c r="N32" i="15"/>
  <c r="X31" i="15"/>
  <c r="R31" i="15"/>
  <c r="Q31" i="15"/>
  <c r="P31" i="15"/>
  <c r="O31" i="15"/>
  <c r="N31" i="15"/>
  <c r="X30" i="15"/>
  <c r="R30" i="15"/>
  <c r="Q30" i="15"/>
  <c r="P30" i="15"/>
  <c r="O30" i="15"/>
  <c r="N30" i="15"/>
  <c r="X29" i="15"/>
  <c r="R29" i="15"/>
  <c r="Q29" i="15"/>
  <c r="P29" i="15"/>
  <c r="O29" i="15"/>
  <c r="N29" i="15"/>
  <c r="X28" i="15"/>
  <c r="R28" i="15"/>
  <c r="Q28" i="15"/>
  <c r="P28" i="15"/>
  <c r="O28" i="15"/>
  <c r="N28" i="15"/>
  <c r="X27" i="15"/>
  <c r="R27" i="15"/>
  <c r="Q27" i="15"/>
  <c r="P27" i="15"/>
  <c r="O27" i="15"/>
  <c r="N27" i="15"/>
  <c r="X26" i="15"/>
  <c r="R26" i="15"/>
  <c r="Q26" i="15"/>
  <c r="P26" i="15"/>
  <c r="O26" i="15"/>
  <c r="N26" i="15"/>
  <c r="X25" i="15"/>
  <c r="R25" i="15"/>
  <c r="Q25" i="15"/>
  <c r="P25" i="15"/>
  <c r="O25" i="15"/>
  <c r="N25" i="15"/>
  <c r="X24" i="15"/>
  <c r="R24" i="15"/>
  <c r="Q24" i="15"/>
  <c r="P24" i="15"/>
  <c r="O24" i="15"/>
  <c r="N24" i="15"/>
  <c r="X23" i="15"/>
  <c r="R23" i="15"/>
  <c r="Q23" i="15"/>
  <c r="P23" i="15"/>
  <c r="O23" i="15"/>
  <c r="N23" i="15"/>
  <c r="X22" i="15"/>
  <c r="R22" i="15"/>
  <c r="Q22" i="15"/>
  <c r="P22" i="15"/>
  <c r="O22" i="15"/>
  <c r="N22" i="15"/>
  <c r="X21" i="15"/>
  <c r="R21" i="15"/>
  <c r="Q21" i="15"/>
  <c r="P21" i="15"/>
  <c r="O21" i="15"/>
  <c r="N21" i="15"/>
  <c r="X20" i="15"/>
  <c r="R20" i="15"/>
  <c r="Q20" i="15"/>
  <c r="P20" i="15"/>
  <c r="O20" i="15"/>
  <c r="N20" i="15"/>
  <c r="X19" i="15"/>
  <c r="R19" i="15"/>
  <c r="Q19" i="15"/>
  <c r="P19" i="15"/>
  <c r="O19" i="15"/>
  <c r="N19" i="15"/>
  <c r="X18" i="15"/>
  <c r="R18" i="15"/>
  <c r="Q18" i="15"/>
  <c r="P18" i="15"/>
  <c r="O18" i="15"/>
  <c r="N18" i="15"/>
  <c r="X17" i="15"/>
  <c r="R17" i="15"/>
  <c r="Q17" i="15"/>
  <c r="P17" i="15"/>
  <c r="O17" i="15"/>
  <c r="N17" i="15"/>
  <c r="X16" i="15"/>
  <c r="R16" i="15"/>
  <c r="Q16" i="15"/>
  <c r="P16" i="15"/>
  <c r="O16" i="15"/>
  <c r="N16" i="15"/>
  <c r="X15" i="15"/>
  <c r="R15" i="15"/>
  <c r="Q15" i="15"/>
  <c r="P15" i="15"/>
  <c r="O15" i="15"/>
  <c r="N15" i="15"/>
  <c r="X14" i="15"/>
  <c r="R14" i="15"/>
  <c r="Q14" i="15"/>
  <c r="P14" i="15"/>
  <c r="O14" i="15"/>
  <c r="N14" i="15"/>
  <c r="X13" i="15"/>
  <c r="R13" i="15"/>
  <c r="Q13" i="15"/>
  <c r="P13" i="15"/>
  <c r="O13" i="15"/>
  <c r="N13" i="15"/>
  <c r="X12" i="15"/>
  <c r="R12" i="15"/>
  <c r="Q12" i="15"/>
  <c r="P12" i="15"/>
  <c r="O12" i="15"/>
  <c r="N12" i="15"/>
  <c r="X11" i="15"/>
  <c r="R11" i="15"/>
  <c r="Q11" i="15"/>
  <c r="P11" i="15"/>
  <c r="O11" i="15"/>
  <c r="N11" i="15"/>
  <c r="X10" i="15"/>
  <c r="R10" i="15"/>
  <c r="Q10" i="15"/>
  <c r="P10" i="15"/>
  <c r="O10" i="15"/>
  <c r="N10" i="15"/>
  <c r="X9" i="15"/>
  <c r="R9" i="15"/>
  <c r="Q9" i="15"/>
  <c r="P9" i="15"/>
  <c r="O9" i="15"/>
  <c r="N9" i="15"/>
  <c r="X8" i="15"/>
  <c r="R8" i="15"/>
  <c r="Q8" i="15"/>
  <c r="P8" i="15"/>
  <c r="O8" i="15"/>
  <c r="N8" i="15"/>
  <c r="X7" i="15"/>
  <c r="R7" i="15"/>
  <c r="Q7" i="15"/>
  <c r="P7" i="15"/>
  <c r="O7" i="15"/>
  <c r="N7" i="15"/>
  <c r="X6" i="15"/>
  <c r="R6" i="15"/>
  <c r="Q6" i="15"/>
  <c r="P6" i="15"/>
  <c r="O6" i="15"/>
  <c r="N6" i="15"/>
  <c r="X5" i="15"/>
  <c r="R5" i="15"/>
  <c r="Q5" i="15"/>
  <c r="P5" i="15"/>
  <c r="O5" i="15"/>
  <c r="N5" i="15"/>
  <c r="X4" i="15"/>
  <c r="R4" i="15"/>
  <c r="Q4" i="15"/>
  <c r="P4" i="15"/>
  <c r="O4" i="15"/>
  <c r="N4" i="15"/>
  <c r="X34" i="14"/>
  <c r="R34" i="14"/>
  <c r="Q34" i="14"/>
  <c r="P34" i="14"/>
  <c r="O34" i="14"/>
  <c r="N34" i="14"/>
  <c r="X33" i="14"/>
  <c r="R33" i="14"/>
  <c r="Q33" i="14"/>
  <c r="P33" i="14"/>
  <c r="O33" i="14"/>
  <c r="N33" i="14"/>
  <c r="X32" i="14"/>
  <c r="R32" i="14"/>
  <c r="Q32" i="14"/>
  <c r="P32" i="14"/>
  <c r="O32" i="14"/>
  <c r="N32" i="14"/>
  <c r="X31" i="14"/>
  <c r="R31" i="14"/>
  <c r="Q31" i="14"/>
  <c r="P31" i="14"/>
  <c r="O31" i="14"/>
  <c r="N31" i="14"/>
  <c r="X30" i="14"/>
  <c r="R30" i="14"/>
  <c r="Q30" i="14"/>
  <c r="P30" i="14"/>
  <c r="O30" i="14"/>
  <c r="N30" i="14"/>
  <c r="X29" i="14"/>
  <c r="R29" i="14"/>
  <c r="Q29" i="14"/>
  <c r="P29" i="14"/>
  <c r="O29" i="14"/>
  <c r="N29" i="14"/>
  <c r="X28" i="14"/>
  <c r="R28" i="14"/>
  <c r="Q28" i="14"/>
  <c r="P28" i="14"/>
  <c r="O28" i="14"/>
  <c r="N28" i="14"/>
  <c r="X27" i="14"/>
  <c r="R27" i="14"/>
  <c r="Q27" i="14"/>
  <c r="P27" i="14"/>
  <c r="O27" i="14"/>
  <c r="N27" i="14"/>
  <c r="X26" i="14"/>
  <c r="R26" i="14"/>
  <c r="Q26" i="14"/>
  <c r="P26" i="14"/>
  <c r="O26" i="14"/>
  <c r="N26" i="14"/>
  <c r="X25" i="14"/>
  <c r="R25" i="14"/>
  <c r="Q25" i="14"/>
  <c r="P25" i="14"/>
  <c r="O25" i="14"/>
  <c r="N25" i="14"/>
  <c r="X24" i="14"/>
  <c r="R24" i="14"/>
  <c r="Q24" i="14"/>
  <c r="P24" i="14"/>
  <c r="O24" i="14"/>
  <c r="N24" i="14"/>
  <c r="X23" i="14"/>
  <c r="R23" i="14"/>
  <c r="Q23" i="14"/>
  <c r="P23" i="14"/>
  <c r="O23" i="14"/>
  <c r="N23" i="14"/>
  <c r="X22" i="14"/>
  <c r="R22" i="14"/>
  <c r="Q22" i="14"/>
  <c r="P22" i="14"/>
  <c r="O22" i="14"/>
  <c r="N22" i="14"/>
  <c r="X21" i="14"/>
  <c r="R21" i="14"/>
  <c r="Q21" i="14"/>
  <c r="P21" i="14"/>
  <c r="O21" i="14"/>
  <c r="N21" i="14"/>
  <c r="X20" i="14"/>
  <c r="R20" i="14"/>
  <c r="Q20" i="14"/>
  <c r="P20" i="14"/>
  <c r="O20" i="14"/>
  <c r="N20" i="14"/>
  <c r="X19" i="14"/>
  <c r="R19" i="14"/>
  <c r="Q19" i="14"/>
  <c r="P19" i="14"/>
  <c r="O19" i="14"/>
  <c r="N19" i="14"/>
  <c r="X18" i="14"/>
  <c r="R18" i="14"/>
  <c r="Q18" i="14"/>
  <c r="P18" i="14"/>
  <c r="O18" i="14"/>
  <c r="N18" i="14"/>
  <c r="X17" i="14"/>
  <c r="R17" i="14"/>
  <c r="Q17" i="14"/>
  <c r="P17" i="14"/>
  <c r="O17" i="14"/>
  <c r="N17" i="14"/>
  <c r="X16" i="14"/>
  <c r="R16" i="14"/>
  <c r="Q16" i="14"/>
  <c r="P16" i="14"/>
  <c r="O16" i="14"/>
  <c r="N16" i="14"/>
  <c r="X15" i="14"/>
  <c r="R15" i="14"/>
  <c r="Q15" i="14"/>
  <c r="P15" i="14"/>
  <c r="O15" i="14"/>
  <c r="N15" i="14"/>
  <c r="X14" i="14"/>
  <c r="R14" i="14"/>
  <c r="Q14" i="14"/>
  <c r="P14" i="14"/>
  <c r="O14" i="14"/>
  <c r="N14" i="14"/>
  <c r="X13" i="14"/>
  <c r="R13" i="14"/>
  <c r="Q13" i="14"/>
  <c r="P13" i="14"/>
  <c r="O13" i="14"/>
  <c r="N13" i="14"/>
  <c r="X12" i="14"/>
  <c r="R12" i="14"/>
  <c r="Q12" i="14"/>
  <c r="P12" i="14"/>
  <c r="O12" i="14"/>
  <c r="N12" i="14"/>
  <c r="X11" i="14"/>
  <c r="R11" i="14"/>
  <c r="Q11" i="14"/>
  <c r="P11" i="14"/>
  <c r="O11" i="14"/>
  <c r="N11" i="14"/>
  <c r="X10" i="14"/>
  <c r="R10" i="14"/>
  <c r="Q10" i="14"/>
  <c r="P10" i="14"/>
  <c r="O10" i="14"/>
  <c r="N10" i="14"/>
  <c r="X9" i="14"/>
  <c r="R9" i="14"/>
  <c r="Q9" i="14"/>
  <c r="P9" i="14"/>
  <c r="O9" i="14"/>
  <c r="N9" i="14"/>
  <c r="X8" i="14"/>
  <c r="R8" i="14"/>
  <c r="Q8" i="14"/>
  <c r="P8" i="14"/>
  <c r="O8" i="14"/>
  <c r="N8" i="14"/>
  <c r="X7" i="14"/>
  <c r="R7" i="14"/>
  <c r="Q7" i="14"/>
  <c r="P7" i="14"/>
  <c r="O7" i="14"/>
  <c r="N7" i="14"/>
  <c r="X6" i="14"/>
  <c r="R6" i="14"/>
  <c r="Q6" i="14"/>
  <c r="P6" i="14"/>
  <c r="O6" i="14"/>
  <c r="N6" i="14"/>
  <c r="X5" i="14"/>
  <c r="R5" i="14"/>
  <c r="Q5" i="14"/>
  <c r="P5" i="14"/>
  <c r="O5" i="14"/>
  <c r="N5" i="14"/>
  <c r="X4" i="14"/>
  <c r="R4" i="14"/>
  <c r="Q4" i="14"/>
  <c r="P4" i="14"/>
  <c r="O4" i="14"/>
  <c r="N4" i="14"/>
  <c r="X34" i="13" l="1"/>
  <c r="R34" i="13"/>
  <c r="Q34" i="13"/>
  <c r="P34" i="13"/>
  <c r="O34" i="13"/>
  <c r="N34" i="13"/>
  <c r="X33" i="13"/>
  <c r="R33" i="13"/>
  <c r="Q33" i="13"/>
  <c r="P33" i="13"/>
  <c r="O33" i="13"/>
  <c r="N33" i="13"/>
  <c r="X32" i="13"/>
  <c r="R32" i="13"/>
  <c r="Q32" i="13"/>
  <c r="P32" i="13"/>
  <c r="O32" i="13"/>
  <c r="N32" i="13"/>
  <c r="X31" i="13"/>
  <c r="R31" i="13"/>
  <c r="Q31" i="13"/>
  <c r="P31" i="13"/>
  <c r="O31" i="13"/>
  <c r="N31" i="13"/>
  <c r="X30" i="13"/>
  <c r="R30" i="13"/>
  <c r="Q30" i="13"/>
  <c r="P30" i="13"/>
  <c r="O30" i="13"/>
  <c r="N30" i="13"/>
  <c r="X29" i="13"/>
  <c r="R29" i="13"/>
  <c r="Q29" i="13"/>
  <c r="P29" i="13"/>
  <c r="O29" i="13"/>
  <c r="N29" i="13"/>
  <c r="X28" i="13"/>
  <c r="R28" i="13"/>
  <c r="Q28" i="13"/>
  <c r="P28" i="13"/>
  <c r="O28" i="13"/>
  <c r="N28" i="13"/>
  <c r="X27" i="13"/>
  <c r="R27" i="13"/>
  <c r="Q27" i="13"/>
  <c r="P27" i="13"/>
  <c r="O27" i="13"/>
  <c r="N27" i="13"/>
  <c r="X26" i="13"/>
  <c r="R26" i="13"/>
  <c r="Q26" i="13"/>
  <c r="P26" i="13"/>
  <c r="O26" i="13"/>
  <c r="N26" i="13"/>
  <c r="X25" i="13"/>
  <c r="R25" i="13"/>
  <c r="Q25" i="13"/>
  <c r="P25" i="13"/>
  <c r="O25" i="13"/>
  <c r="N25" i="13"/>
  <c r="X24" i="13"/>
  <c r="R24" i="13"/>
  <c r="Q24" i="13"/>
  <c r="P24" i="13"/>
  <c r="O24" i="13"/>
  <c r="N24" i="13"/>
  <c r="X23" i="13"/>
  <c r="R23" i="13"/>
  <c r="Q23" i="13"/>
  <c r="P23" i="13"/>
  <c r="O23" i="13"/>
  <c r="N23" i="13"/>
  <c r="X22" i="13"/>
  <c r="R22" i="13"/>
  <c r="Q22" i="13"/>
  <c r="P22" i="13"/>
  <c r="O22" i="13"/>
  <c r="N22" i="13"/>
  <c r="X21" i="13"/>
  <c r="R21" i="13"/>
  <c r="Q21" i="13"/>
  <c r="P21" i="13"/>
  <c r="O21" i="13"/>
  <c r="N21" i="13"/>
  <c r="X20" i="13"/>
  <c r="R20" i="13"/>
  <c r="Q20" i="13"/>
  <c r="P20" i="13"/>
  <c r="O20" i="13"/>
  <c r="N20" i="13"/>
  <c r="X19" i="13"/>
  <c r="R19" i="13"/>
  <c r="Q19" i="13"/>
  <c r="P19" i="13"/>
  <c r="O19" i="13"/>
  <c r="N19" i="13"/>
  <c r="X18" i="13"/>
  <c r="R18" i="13"/>
  <c r="Q18" i="13"/>
  <c r="P18" i="13"/>
  <c r="O18" i="13"/>
  <c r="N18" i="13"/>
  <c r="X17" i="13"/>
  <c r="R17" i="13"/>
  <c r="Q17" i="13"/>
  <c r="P17" i="13"/>
  <c r="O17" i="13"/>
  <c r="N17" i="13"/>
  <c r="X16" i="13"/>
  <c r="R16" i="13"/>
  <c r="Q16" i="13"/>
  <c r="P16" i="13"/>
  <c r="O16" i="13"/>
  <c r="N16" i="13"/>
  <c r="X15" i="13"/>
  <c r="R15" i="13"/>
  <c r="Q15" i="13"/>
  <c r="P15" i="13"/>
  <c r="O15" i="13"/>
  <c r="N15" i="13"/>
  <c r="X14" i="13"/>
  <c r="R14" i="13"/>
  <c r="Q14" i="13"/>
  <c r="P14" i="13"/>
  <c r="O14" i="13"/>
  <c r="N14" i="13"/>
  <c r="X13" i="13"/>
  <c r="R13" i="13"/>
  <c r="Q13" i="13"/>
  <c r="P13" i="13"/>
  <c r="O13" i="13"/>
  <c r="N13" i="13"/>
  <c r="X12" i="13"/>
  <c r="R12" i="13"/>
  <c r="Q12" i="13"/>
  <c r="P12" i="13"/>
  <c r="O12" i="13"/>
  <c r="N12" i="13"/>
  <c r="X11" i="13"/>
  <c r="R11" i="13"/>
  <c r="Q11" i="13"/>
  <c r="P11" i="13"/>
  <c r="O11" i="13"/>
  <c r="N11" i="13"/>
  <c r="X10" i="13"/>
  <c r="R10" i="13"/>
  <c r="Q10" i="13"/>
  <c r="P10" i="13"/>
  <c r="O10" i="13"/>
  <c r="N10" i="13"/>
  <c r="X9" i="13"/>
  <c r="R9" i="13"/>
  <c r="Q9" i="13"/>
  <c r="P9" i="13"/>
  <c r="O9" i="13"/>
  <c r="N9" i="13"/>
  <c r="X8" i="13"/>
  <c r="R8" i="13"/>
  <c r="Q8" i="13"/>
  <c r="P8" i="13"/>
  <c r="O8" i="13"/>
  <c r="N8" i="13"/>
  <c r="X7" i="13"/>
  <c r="R7" i="13"/>
  <c r="Q7" i="13"/>
  <c r="P7" i="13"/>
  <c r="O7" i="13"/>
  <c r="N7" i="13"/>
  <c r="X6" i="13"/>
  <c r="R6" i="13"/>
  <c r="Q6" i="13"/>
  <c r="P6" i="13"/>
  <c r="O6" i="13"/>
  <c r="N6" i="13"/>
  <c r="X5" i="13"/>
  <c r="R5" i="13"/>
  <c r="Q5" i="13"/>
  <c r="P5" i="13"/>
  <c r="O5" i="13"/>
  <c r="N5" i="13"/>
  <c r="X4" i="13"/>
  <c r="R4" i="13"/>
  <c r="Q4" i="13"/>
  <c r="P4" i="13"/>
  <c r="O4" i="13"/>
  <c r="N4" i="13"/>
  <c r="X34" i="12" l="1"/>
  <c r="R34" i="12"/>
  <c r="Q34" i="12"/>
  <c r="P34" i="12"/>
  <c r="O34" i="12"/>
  <c r="N34" i="12"/>
  <c r="X33" i="12"/>
  <c r="R33" i="12"/>
  <c r="Q33" i="12"/>
  <c r="P33" i="12"/>
  <c r="O33" i="12"/>
  <c r="N33" i="12"/>
  <c r="X32" i="12"/>
  <c r="R32" i="12"/>
  <c r="Q32" i="12"/>
  <c r="P32" i="12"/>
  <c r="O32" i="12"/>
  <c r="N32" i="12"/>
  <c r="X31" i="12"/>
  <c r="R31" i="12"/>
  <c r="Q31" i="12"/>
  <c r="P31" i="12"/>
  <c r="O31" i="12"/>
  <c r="N31" i="12"/>
  <c r="X30" i="12"/>
  <c r="R30" i="12"/>
  <c r="Q30" i="12"/>
  <c r="P30" i="12"/>
  <c r="O30" i="12"/>
  <c r="N30" i="12"/>
  <c r="X29" i="12"/>
  <c r="R29" i="12"/>
  <c r="Q29" i="12"/>
  <c r="P29" i="12"/>
  <c r="O29" i="12"/>
  <c r="N29" i="12"/>
  <c r="X28" i="12"/>
  <c r="R28" i="12"/>
  <c r="Q28" i="12"/>
  <c r="P28" i="12"/>
  <c r="O28" i="12"/>
  <c r="N28" i="12"/>
  <c r="X27" i="12"/>
  <c r="R27" i="12"/>
  <c r="Q27" i="12"/>
  <c r="P27" i="12"/>
  <c r="O27" i="12"/>
  <c r="N27" i="12"/>
  <c r="X26" i="12"/>
  <c r="R26" i="12"/>
  <c r="Q26" i="12"/>
  <c r="P26" i="12"/>
  <c r="O26" i="12"/>
  <c r="N26" i="12"/>
  <c r="X25" i="12"/>
  <c r="R25" i="12"/>
  <c r="Q25" i="12"/>
  <c r="P25" i="12"/>
  <c r="O25" i="12"/>
  <c r="N25" i="12"/>
  <c r="X24" i="12"/>
  <c r="R24" i="12"/>
  <c r="Q24" i="12"/>
  <c r="P24" i="12"/>
  <c r="O24" i="12"/>
  <c r="N24" i="12"/>
  <c r="X23" i="12"/>
  <c r="R23" i="12"/>
  <c r="Q23" i="12"/>
  <c r="P23" i="12"/>
  <c r="O23" i="12"/>
  <c r="N23" i="12"/>
  <c r="X22" i="12"/>
  <c r="R22" i="12"/>
  <c r="Q22" i="12"/>
  <c r="P22" i="12"/>
  <c r="O22" i="12"/>
  <c r="N22" i="12"/>
  <c r="X21" i="12"/>
  <c r="R21" i="12"/>
  <c r="Q21" i="12"/>
  <c r="P21" i="12"/>
  <c r="O21" i="12"/>
  <c r="N21" i="12"/>
  <c r="X20" i="12"/>
  <c r="R20" i="12"/>
  <c r="Q20" i="12"/>
  <c r="P20" i="12"/>
  <c r="O20" i="12"/>
  <c r="N20" i="12"/>
  <c r="X19" i="12"/>
  <c r="R19" i="12"/>
  <c r="Q19" i="12"/>
  <c r="P19" i="12"/>
  <c r="O19" i="12"/>
  <c r="N19" i="12"/>
  <c r="X18" i="12"/>
  <c r="R18" i="12"/>
  <c r="Q18" i="12"/>
  <c r="P18" i="12"/>
  <c r="O18" i="12"/>
  <c r="N18" i="12"/>
  <c r="X17" i="12"/>
  <c r="R17" i="12"/>
  <c r="Q17" i="12"/>
  <c r="P17" i="12"/>
  <c r="O17" i="12"/>
  <c r="N17" i="12"/>
  <c r="X16" i="12"/>
  <c r="R16" i="12"/>
  <c r="Q16" i="12"/>
  <c r="P16" i="12"/>
  <c r="O16" i="12"/>
  <c r="N16" i="12"/>
  <c r="X15" i="12"/>
  <c r="R15" i="12"/>
  <c r="Q15" i="12"/>
  <c r="P15" i="12"/>
  <c r="O15" i="12"/>
  <c r="N15" i="12"/>
  <c r="X14" i="12"/>
  <c r="R14" i="12"/>
  <c r="Q14" i="12"/>
  <c r="P14" i="12"/>
  <c r="O14" i="12"/>
  <c r="N14" i="12"/>
  <c r="X13" i="12"/>
  <c r="R13" i="12"/>
  <c r="Q13" i="12"/>
  <c r="P13" i="12"/>
  <c r="O13" i="12"/>
  <c r="N13" i="12"/>
  <c r="X12" i="12"/>
  <c r="R12" i="12"/>
  <c r="Q12" i="12"/>
  <c r="P12" i="12"/>
  <c r="O12" i="12"/>
  <c r="N12" i="12"/>
  <c r="X11" i="12"/>
  <c r="R11" i="12"/>
  <c r="Q11" i="12"/>
  <c r="P11" i="12"/>
  <c r="O11" i="12"/>
  <c r="N11" i="12"/>
  <c r="X10" i="12"/>
  <c r="R10" i="12"/>
  <c r="Q10" i="12"/>
  <c r="P10" i="12"/>
  <c r="O10" i="12"/>
  <c r="N10" i="12"/>
  <c r="X9" i="12"/>
  <c r="R9" i="12"/>
  <c r="Q9" i="12"/>
  <c r="P9" i="12"/>
  <c r="O9" i="12"/>
  <c r="N9" i="12"/>
  <c r="X8" i="12"/>
  <c r="R8" i="12"/>
  <c r="Q8" i="12"/>
  <c r="P8" i="12"/>
  <c r="O8" i="12"/>
  <c r="N8" i="12"/>
  <c r="X7" i="12"/>
  <c r="R7" i="12"/>
  <c r="Q7" i="12"/>
  <c r="P7" i="12"/>
  <c r="O7" i="12"/>
  <c r="N7" i="12"/>
  <c r="X6" i="12"/>
  <c r="R6" i="12"/>
  <c r="Q6" i="12"/>
  <c r="P6" i="12"/>
  <c r="O6" i="12"/>
  <c r="N6" i="12"/>
  <c r="X5" i="12"/>
  <c r="R5" i="12"/>
  <c r="Q5" i="12"/>
  <c r="P5" i="12"/>
  <c r="O5" i="12"/>
  <c r="N5" i="12"/>
  <c r="X4" i="12"/>
  <c r="R4" i="12"/>
  <c r="Q4" i="12"/>
  <c r="P4" i="12"/>
  <c r="O4" i="12"/>
  <c r="N4" i="12"/>
  <c r="X34" i="11" l="1"/>
  <c r="R34" i="11"/>
  <c r="Q34" i="11"/>
  <c r="P34" i="11"/>
  <c r="O34" i="11"/>
  <c r="N34" i="11"/>
  <c r="X33" i="11"/>
  <c r="R33" i="11"/>
  <c r="Q33" i="11"/>
  <c r="P33" i="11"/>
  <c r="O33" i="11"/>
  <c r="N33" i="11"/>
  <c r="X32" i="11"/>
  <c r="R32" i="11"/>
  <c r="Q32" i="11"/>
  <c r="P32" i="11"/>
  <c r="O32" i="11"/>
  <c r="N32" i="11"/>
  <c r="X31" i="11"/>
  <c r="R31" i="11"/>
  <c r="Q31" i="11"/>
  <c r="P31" i="11"/>
  <c r="O31" i="11"/>
  <c r="N31" i="11"/>
  <c r="X30" i="11"/>
  <c r="R30" i="11"/>
  <c r="Q30" i="11"/>
  <c r="P30" i="11"/>
  <c r="O30" i="11"/>
  <c r="N30" i="11"/>
  <c r="X29" i="11"/>
  <c r="R29" i="11"/>
  <c r="Q29" i="11"/>
  <c r="P29" i="11"/>
  <c r="O29" i="11"/>
  <c r="N29" i="11"/>
  <c r="X28" i="11"/>
  <c r="R28" i="11"/>
  <c r="Q28" i="11"/>
  <c r="P28" i="11"/>
  <c r="O28" i="11"/>
  <c r="N28" i="11"/>
  <c r="X27" i="11"/>
  <c r="R27" i="11"/>
  <c r="Q27" i="11"/>
  <c r="P27" i="11"/>
  <c r="O27" i="11"/>
  <c r="N27" i="11"/>
  <c r="X26" i="11"/>
  <c r="R26" i="11"/>
  <c r="Q26" i="11"/>
  <c r="P26" i="11"/>
  <c r="O26" i="11"/>
  <c r="N26" i="11"/>
  <c r="X25" i="11"/>
  <c r="R25" i="11"/>
  <c r="Q25" i="11"/>
  <c r="P25" i="11"/>
  <c r="O25" i="11"/>
  <c r="N25" i="11"/>
  <c r="X24" i="11"/>
  <c r="R24" i="11"/>
  <c r="Q24" i="11"/>
  <c r="P24" i="11"/>
  <c r="O24" i="11"/>
  <c r="N24" i="11"/>
  <c r="X23" i="11"/>
  <c r="R23" i="11"/>
  <c r="Q23" i="11"/>
  <c r="P23" i="11"/>
  <c r="O23" i="11"/>
  <c r="N23" i="11"/>
  <c r="X22" i="11"/>
  <c r="R22" i="11"/>
  <c r="Q22" i="11"/>
  <c r="P22" i="11"/>
  <c r="O22" i="11"/>
  <c r="N22" i="11"/>
  <c r="X21" i="11"/>
  <c r="R21" i="11"/>
  <c r="Q21" i="11"/>
  <c r="P21" i="11"/>
  <c r="O21" i="11"/>
  <c r="N21" i="11"/>
  <c r="X20" i="11"/>
  <c r="R20" i="11"/>
  <c r="Q20" i="11"/>
  <c r="P20" i="11"/>
  <c r="O20" i="11"/>
  <c r="N20" i="11"/>
  <c r="X19" i="11"/>
  <c r="R19" i="11"/>
  <c r="Q19" i="11"/>
  <c r="P19" i="11"/>
  <c r="O19" i="11"/>
  <c r="N19" i="11"/>
  <c r="X18" i="11"/>
  <c r="R18" i="11"/>
  <c r="Q18" i="11"/>
  <c r="P18" i="11"/>
  <c r="O18" i="11"/>
  <c r="N18" i="11"/>
  <c r="X17" i="11"/>
  <c r="R17" i="11"/>
  <c r="Q17" i="11"/>
  <c r="P17" i="11"/>
  <c r="O17" i="11"/>
  <c r="N17" i="11"/>
  <c r="X16" i="11"/>
  <c r="R16" i="11"/>
  <c r="Q16" i="11"/>
  <c r="P16" i="11"/>
  <c r="O16" i="11"/>
  <c r="N16" i="11"/>
  <c r="X15" i="11"/>
  <c r="R15" i="11"/>
  <c r="Q15" i="11"/>
  <c r="P15" i="11"/>
  <c r="O15" i="11"/>
  <c r="N15" i="11"/>
  <c r="X14" i="11"/>
  <c r="R14" i="11"/>
  <c r="Q14" i="11"/>
  <c r="P14" i="11"/>
  <c r="O14" i="11"/>
  <c r="N14" i="11"/>
  <c r="X13" i="11"/>
  <c r="R13" i="11"/>
  <c r="Q13" i="11"/>
  <c r="P13" i="11"/>
  <c r="O13" i="11"/>
  <c r="N13" i="11"/>
  <c r="X12" i="11"/>
  <c r="R12" i="11"/>
  <c r="Q12" i="11"/>
  <c r="P12" i="11"/>
  <c r="O12" i="11"/>
  <c r="N12" i="11"/>
  <c r="X11" i="11"/>
  <c r="R11" i="11"/>
  <c r="Q11" i="11"/>
  <c r="P11" i="11"/>
  <c r="O11" i="11"/>
  <c r="N11" i="11"/>
  <c r="X10" i="11"/>
  <c r="R10" i="11"/>
  <c r="Q10" i="11"/>
  <c r="P10" i="11"/>
  <c r="O10" i="11"/>
  <c r="N10" i="11"/>
  <c r="X9" i="11"/>
  <c r="R9" i="11"/>
  <c r="Q9" i="11"/>
  <c r="P9" i="11"/>
  <c r="O9" i="11"/>
  <c r="N9" i="11"/>
  <c r="X8" i="11"/>
  <c r="R8" i="11"/>
  <c r="Q8" i="11"/>
  <c r="P8" i="11"/>
  <c r="O8" i="11"/>
  <c r="N8" i="11"/>
  <c r="X7" i="11"/>
  <c r="R7" i="11"/>
  <c r="Q7" i="11"/>
  <c r="P7" i="11"/>
  <c r="O7" i="11"/>
  <c r="N7" i="11"/>
  <c r="X6" i="11"/>
  <c r="R6" i="11"/>
  <c r="Q6" i="11"/>
  <c r="P6" i="11"/>
  <c r="O6" i="11"/>
  <c r="N6" i="11"/>
  <c r="X5" i="11"/>
  <c r="R5" i="11"/>
  <c r="Q5" i="11"/>
  <c r="P5" i="11"/>
  <c r="O5" i="11"/>
  <c r="N5" i="11"/>
  <c r="X4" i="11"/>
  <c r="R4" i="11"/>
  <c r="Q4" i="11"/>
  <c r="P4" i="11"/>
  <c r="O4" i="11"/>
  <c r="N4" i="11"/>
  <c r="X34" i="10" l="1"/>
  <c r="R34" i="10"/>
  <c r="Q34" i="10"/>
  <c r="P34" i="10"/>
  <c r="O34" i="10"/>
  <c r="N34" i="10"/>
  <c r="X33" i="10"/>
  <c r="R33" i="10"/>
  <c r="Q33" i="10"/>
  <c r="P33" i="10"/>
  <c r="O33" i="10"/>
  <c r="N33" i="10"/>
  <c r="X32" i="10"/>
  <c r="R32" i="10"/>
  <c r="Q32" i="10"/>
  <c r="P32" i="10"/>
  <c r="O32" i="10"/>
  <c r="N32" i="10"/>
  <c r="X31" i="10"/>
  <c r="R31" i="10"/>
  <c r="Q31" i="10"/>
  <c r="P31" i="10"/>
  <c r="O31" i="10"/>
  <c r="N31" i="10"/>
  <c r="X30" i="10"/>
  <c r="R30" i="10"/>
  <c r="Q30" i="10"/>
  <c r="P30" i="10"/>
  <c r="O30" i="10"/>
  <c r="N30" i="10"/>
  <c r="X29" i="10"/>
  <c r="R29" i="10"/>
  <c r="Q29" i="10"/>
  <c r="P29" i="10"/>
  <c r="O29" i="10"/>
  <c r="N29" i="10"/>
  <c r="X28" i="10"/>
  <c r="R28" i="10"/>
  <c r="Q28" i="10"/>
  <c r="P28" i="10"/>
  <c r="O28" i="10"/>
  <c r="N28" i="10"/>
  <c r="X27" i="10"/>
  <c r="R27" i="10"/>
  <c r="Q27" i="10"/>
  <c r="P27" i="10"/>
  <c r="O27" i="10"/>
  <c r="N27" i="10"/>
  <c r="X26" i="10"/>
  <c r="R26" i="10"/>
  <c r="Q26" i="10"/>
  <c r="P26" i="10"/>
  <c r="O26" i="10"/>
  <c r="N26" i="10"/>
  <c r="X25" i="10"/>
  <c r="R25" i="10"/>
  <c r="Q25" i="10"/>
  <c r="P25" i="10"/>
  <c r="O25" i="10"/>
  <c r="N25" i="10"/>
  <c r="X24" i="10"/>
  <c r="R24" i="10"/>
  <c r="Q24" i="10"/>
  <c r="P24" i="10"/>
  <c r="O24" i="10"/>
  <c r="N24" i="10"/>
  <c r="X23" i="10"/>
  <c r="R23" i="10"/>
  <c r="Q23" i="10"/>
  <c r="P23" i="10"/>
  <c r="O23" i="10"/>
  <c r="N23" i="10"/>
  <c r="X22" i="10"/>
  <c r="R22" i="10"/>
  <c r="Q22" i="10"/>
  <c r="P22" i="10"/>
  <c r="O22" i="10"/>
  <c r="N22" i="10"/>
  <c r="X21" i="10"/>
  <c r="R21" i="10"/>
  <c r="Q21" i="10"/>
  <c r="P21" i="10"/>
  <c r="O21" i="10"/>
  <c r="N21" i="10"/>
  <c r="X20" i="10"/>
  <c r="R20" i="10"/>
  <c r="Q20" i="10"/>
  <c r="P20" i="10"/>
  <c r="O20" i="10"/>
  <c r="N20" i="10"/>
  <c r="X19" i="10"/>
  <c r="R19" i="10"/>
  <c r="Q19" i="10"/>
  <c r="P19" i="10"/>
  <c r="O19" i="10"/>
  <c r="N19" i="10"/>
  <c r="X18" i="10"/>
  <c r="R18" i="10"/>
  <c r="Q18" i="10"/>
  <c r="P18" i="10"/>
  <c r="O18" i="10"/>
  <c r="N18" i="10"/>
  <c r="X17" i="10"/>
  <c r="R17" i="10"/>
  <c r="Q17" i="10"/>
  <c r="P17" i="10"/>
  <c r="O17" i="10"/>
  <c r="N17" i="10"/>
  <c r="X16" i="10"/>
  <c r="R16" i="10"/>
  <c r="Q16" i="10"/>
  <c r="P16" i="10"/>
  <c r="O16" i="10"/>
  <c r="N16" i="10"/>
  <c r="X15" i="10"/>
  <c r="R15" i="10"/>
  <c r="Q15" i="10"/>
  <c r="P15" i="10"/>
  <c r="O15" i="10"/>
  <c r="N15" i="10"/>
  <c r="X14" i="10"/>
  <c r="R14" i="10"/>
  <c r="Q14" i="10"/>
  <c r="P14" i="10"/>
  <c r="O14" i="10"/>
  <c r="N14" i="10"/>
  <c r="X13" i="10"/>
  <c r="R13" i="10"/>
  <c r="Q13" i="10"/>
  <c r="P13" i="10"/>
  <c r="O13" i="10"/>
  <c r="N13" i="10"/>
  <c r="X12" i="10"/>
  <c r="R12" i="10"/>
  <c r="Q12" i="10"/>
  <c r="P12" i="10"/>
  <c r="O12" i="10"/>
  <c r="N12" i="10"/>
  <c r="X11" i="10"/>
  <c r="R11" i="10"/>
  <c r="Q11" i="10"/>
  <c r="P11" i="10"/>
  <c r="O11" i="10"/>
  <c r="N11" i="10"/>
  <c r="X10" i="10"/>
  <c r="R10" i="10"/>
  <c r="Q10" i="10"/>
  <c r="P10" i="10"/>
  <c r="O10" i="10"/>
  <c r="N10" i="10"/>
  <c r="X9" i="10"/>
  <c r="R9" i="10"/>
  <c r="Q9" i="10"/>
  <c r="P9" i="10"/>
  <c r="O9" i="10"/>
  <c r="N9" i="10"/>
  <c r="X8" i="10"/>
  <c r="R8" i="10"/>
  <c r="Q8" i="10"/>
  <c r="P8" i="10"/>
  <c r="O8" i="10"/>
  <c r="N8" i="10"/>
  <c r="X7" i="10"/>
  <c r="R7" i="10"/>
  <c r="Q7" i="10"/>
  <c r="P7" i="10"/>
  <c r="O7" i="10"/>
  <c r="N7" i="10"/>
  <c r="X6" i="10"/>
  <c r="R6" i="10"/>
  <c r="Q6" i="10"/>
  <c r="P6" i="10"/>
  <c r="O6" i="10"/>
  <c r="N6" i="10"/>
  <c r="X5" i="10"/>
  <c r="R5" i="10"/>
  <c r="Q5" i="10"/>
  <c r="P5" i="10"/>
  <c r="O5" i="10"/>
  <c r="N5" i="10"/>
  <c r="X4" i="10"/>
  <c r="R4" i="10"/>
  <c r="Q4" i="10"/>
  <c r="P4" i="10"/>
  <c r="O4" i="10"/>
  <c r="N4" i="10"/>
  <c r="X34" i="9" l="1"/>
  <c r="R34" i="9"/>
  <c r="Q34" i="9"/>
  <c r="P34" i="9"/>
  <c r="O34" i="9"/>
  <c r="N34" i="9"/>
  <c r="X33" i="9"/>
  <c r="R33" i="9"/>
  <c r="Q33" i="9"/>
  <c r="P33" i="9"/>
  <c r="O33" i="9"/>
  <c r="N33" i="9"/>
  <c r="X32" i="9"/>
  <c r="R32" i="9"/>
  <c r="Q32" i="9"/>
  <c r="P32" i="9"/>
  <c r="O32" i="9"/>
  <c r="N32" i="9"/>
  <c r="X31" i="9"/>
  <c r="R31" i="9"/>
  <c r="Q31" i="9"/>
  <c r="P31" i="9"/>
  <c r="O31" i="9"/>
  <c r="N31" i="9"/>
  <c r="X30" i="9"/>
  <c r="R30" i="9"/>
  <c r="Q30" i="9"/>
  <c r="P30" i="9"/>
  <c r="O30" i="9"/>
  <c r="N30" i="9"/>
  <c r="X29" i="9"/>
  <c r="R29" i="9"/>
  <c r="Q29" i="9"/>
  <c r="P29" i="9"/>
  <c r="O29" i="9"/>
  <c r="N29" i="9"/>
  <c r="X28" i="9"/>
  <c r="R28" i="9"/>
  <c r="Q28" i="9"/>
  <c r="P28" i="9"/>
  <c r="O28" i="9"/>
  <c r="N28" i="9"/>
  <c r="X27" i="9"/>
  <c r="R27" i="9"/>
  <c r="Q27" i="9"/>
  <c r="P27" i="9"/>
  <c r="O27" i="9"/>
  <c r="N27" i="9"/>
  <c r="X26" i="9"/>
  <c r="R26" i="9"/>
  <c r="Q26" i="9"/>
  <c r="P26" i="9"/>
  <c r="O26" i="9"/>
  <c r="N26" i="9"/>
  <c r="X25" i="9"/>
  <c r="R25" i="9"/>
  <c r="Q25" i="9"/>
  <c r="P25" i="9"/>
  <c r="O25" i="9"/>
  <c r="N25" i="9"/>
  <c r="X24" i="9"/>
  <c r="R24" i="9"/>
  <c r="Q24" i="9"/>
  <c r="P24" i="9"/>
  <c r="O24" i="9"/>
  <c r="N24" i="9"/>
  <c r="X23" i="9"/>
  <c r="R23" i="9"/>
  <c r="Q23" i="9"/>
  <c r="P23" i="9"/>
  <c r="O23" i="9"/>
  <c r="N23" i="9"/>
  <c r="X22" i="9"/>
  <c r="R22" i="9"/>
  <c r="Q22" i="9"/>
  <c r="P22" i="9"/>
  <c r="O22" i="9"/>
  <c r="N22" i="9"/>
  <c r="X21" i="9"/>
  <c r="R21" i="9"/>
  <c r="Q21" i="9"/>
  <c r="P21" i="9"/>
  <c r="O21" i="9"/>
  <c r="N21" i="9"/>
  <c r="X20" i="9"/>
  <c r="R20" i="9"/>
  <c r="Q20" i="9"/>
  <c r="P20" i="9"/>
  <c r="O20" i="9"/>
  <c r="N20" i="9"/>
  <c r="X19" i="9"/>
  <c r="R19" i="9"/>
  <c r="Q19" i="9"/>
  <c r="P19" i="9"/>
  <c r="O19" i="9"/>
  <c r="N19" i="9"/>
  <c r="X18" i="9"/>
  <c r="R18" i="9"/>
  <c r="Q18" i="9"/>
  <c r="P18" i="9"/>
  <c r="O18" i="9"/>
  <c r="N18" i="9"/>
  <c r="X17" i="9"/>
  <c r="R17" i="9"/>
  <c r="Q17" i="9"/>
  <c r="P17" i="9"/>
  <c r="O17" i="9"/>
  <c r="N17" i="9"/>
  <c r="X16" i="9"/>
  <c r="R16" i="9"/>
  <c r="Q16" i="9"/>
  <c r="P16" i="9"/>
  <c r="O16" i="9"/>
  <c r="N16" i="9"/>
  <c r="X15" i="9"/>
  <c r="R15" i="9"/>
  <c r="Q15" i="9"/>
  <c r="P15" i="9"/>
  <c r="O15" i="9"/>
  <c r="N15" i="9"/>
  <c r="X14" i="9"/>
  <c r="R14" i="9"/>
  <c r="Q14" i="9"/>
  <c r="P14" i="9"/>
  <c r="O14" i="9"/>
  <c r="N14" i="9"/>
  <c r="X13" i="9"/>
  <c r="R13" i="9"/>
  <c r="Q13" i="9"/>
  <c r="P13" i="9"/>
  <c r="O13" i="9"/>
  <c r="N13" i="9"/>
  <c r="X12" i="9"/>
  <c r="R12" i="9"/>
  <c r="Q12" i="9"/>
  <c r="P12" i="9"/>
  <c r="O12" i="9"/>
  <c r="N12" i="9"/>
  <c r="X11" i="9"/>
  <c r="R11" i="9"/>
  <c r="Q11" i="9"/>
  <c r="P11" i="9"/>
  <c r="O11" i="9"/>
  <c r="N11" i="9"/>
  <c r="X10" i="9"/>
  <c r="R10" i="9"/>
  <c r="Q10" i="9"/>
  <c r="P10" i="9"/>
  <c r="O10" i="9"/>
  <c r="N10" i="9"/>
  <c r="X9" i="9"/>
  <c r="R9" i="9"/>
  <c r="Q9" i="9"/>
  <c r="P9" i="9"/>
  <c r="O9" i="9"/>
  <c r="N9" i="9"/>
  <c r="X8" i="9"/>
  <c r="R8" i="9"/>
  <c r="Q8" i="9"/>
  <c r="P8" i="9"/>
  <c r="O8" i="9"/>
  <c r="N8" i="9"/>
  <c r="X7" i="9"/>
  <c r="R7" i="9"/>
  <c r="Q7" i="9"/>
  <c r="P7" i="9"/>
  <c r="O7" i="9"/>
  <c r="N7" i="9"/>
  <c r="X6" i="9"/>
  <c r="R6" i="9"/>
  <c r="Q6" i="9"/>
  <c r="P6" i="9"/>
  <c r="O6" i="9"/>
  <c r="N6" i="9"/>
  <c r="X5" i="9"/>
  <c r="R5" i="9"/>
  <c r="Q5" i="9"/>
  <c r="P5" i="9"/>
  <c r="O5" i="9"/>
  <c r="N5" i="9"/>
  <c r="X4" i="9"/>
  <c r="R4" i="9"/>
  <c r="Q4" i="9"/>
  <c r="P4" i="9"/>
  <c r="O4" i="9"/>
  <c r="N4" i="9"/>
  <c r="X34" i="8" l="1"/>
  <c r="R34" i="8"/>
  <c r="Q34" i="8"/>
  <c r="P34" i="8"/>
  <c r="O34" i="8"/>
  <c r="N34" i="8"/>
  <c r="X33" i="8"/>
  <c r="R33" i="8"/>
  <c r="Q33" i="8"/>
  <c r="P33" i="8"/>
  <c r="O33" i="8"/>
  <c r="N33" i="8"/>
  <c r="X32" i="8"/>
  <c r="R32" i="8"/>
  <c r="Q32" i="8"/>
  <c r="P32" i="8"/>
  <c r="O32" i="8"/>
  <c r="N32" i="8"/>
  <c r="X31" i="8"/>
  <c r="R31" i="8"/>
  <c r="Q31" i="8"/>
  <c r="P31" i="8"/>
  <c r="O31" i="8"/>
  <c r="N31" i="8"/>
  <c r="X30" i="8"/>
  <c r="R30" i="8"/>
  <c r="Q30" i="8"/>
  <c r="P30" i="8"/>
  <c r="O30" i="8"/>
  <c r="N30" i="8"/>
  <c r="X29" i="8"/>
  <c r="R29" i="8"/>
  <c r="Q29" i="8"/>
  <c r="P29" i="8"/>
  <c r="O29" i="8"/>
  <c r="N29" i="8"/>
  <c r="X28" i="8"/>
  <c r="R28" i="8"/>
  <c r="Q28" i="8"/>
  <c r="P28" i="8"/>
  <c r="O28" i="8"/>
  <c r="N28" i="8"/>
  <c r="X27" i="8"/>
  <c r="R27" i="8"/>
  <c r="Q27" i="8"/>
  <c r="P27" i="8"/>
  <c r="O27" i="8"/>
  <c r="N27" i="8"/>
  <c r="X26" i="8"/>
  <c r="R26" i="8"/>
  <c r="Q26" i="8"/>
  <c r="P26" i="8"/>
  <c r="O26" i="8"/>
  <c r="N26" i="8"/>
  <c r="X25" i="8"/>
  <c r="R25" i="8"/>
  <c r="Q25" i="8"/>
  <c r="P25" i="8"/>
  <c r="O25" i="8"/>
  <c r="N25" i="8"/>
  <c r="X24" i="8"/>
  <c r="R24" i="8"/>
  <c r="Q24" i="8"/>
  <c r="P24" i="8"/>
  <c r="O24" i="8"/>
  <c r="N24" i="8"/>
  <c r="X23" i="8"/>
  <c r="R23" i="8"/>
  <c r="Q23" i="8"/>
  <c r="P23" i="8"/>
  <c r="O23" i="8"/>
  <c r="N23" i="8"/>
  <c r="X22" i="8"/>
  <c r="R22" i="8"/>
  <c r="Q22" i="8"/>
  <c r="P22" i="8"/>
  <c r="O22" i="8"/>
  <c r="N22" i="8"/>
  <c r="X21" i="8"/>
  <c r="R21" i="8"/>
  <c r="Q21" i="8"/>
  <c r="P21" i="8"/>
  <c r="O21" i="8"/>
  <c r="N21" i="8"/>
  <c r="X20" i="8"/>
  <c r="R20" i="8"/>
  <c r="Q20" i="8"/>
  <c r="P20" i="8"/>
  <c r="O20" i="8"/>
  <c r="N20" i="8"/>
  <c r="X19" i="8"/>
  <c r="R19" i="8"/>
  <c r="Q19" i="8"/>
  <c r="P19" i="8"/>
  <c r="O19" i="8"/>
  <c r="N19" i="8"/>
  <c r="X18" i="8"/>
  <c r="R18" i="8"/>
  <c r="Q18" i="8"/>
  <c r="P18" i="8"/>
  <c r="O18" i="8"/>
  <c r="N18" i="8"/>
  <c r="X17" i="8"/>
  <c r="R17" i="8"/>
  <c r="Q17" i="8"/>
  <c r="P17" i="8"/>
  <c r="O17" i="8"/>
  <c r="N17" i="8"/>
  <c r="X16" i="8"/>
  <c r="R16" i="8"/>
  <c r="Q16" i="8"/>
  <c r="P16" i="8"/>
  <c r="O16" i="8"/>
  <c r="N16" i="8"/>
  <c r="X15" i="8"/>
  <c r="R15" i="8"/>
  <c r="Q15" i="8"/>
  <c r="P15" i="8"/>
  <c r="O15" i="8"/>
  <c r="N15" i="8"/>
  <c r="X14" i="8"/>
  <c r="R14" i="8"/>
  <c r="Q14" i="8"/>
  <c r="P14" i="8"/>
  <c r="O14" i="8"/>
  <c r="N14" i="8"/>
  <c r="X13" i="8"/>
  <c r="R13" i="8"/>
  <c r="Q13" i="8"/>
  <c r="P13" i="8"/>
  <c r="O13" i="8"/>
  <c r="N13" i="8"/>
  <c r="X12" i="8"/>
  <c r="R12" i="8"/>
  <c r="Q12" i="8"/>
  <c r="P12" i="8"/>
  <c r="O12" i="8"/>
  <c r="N12" i="8"/>
  <c r="X11" i="8"/>
  <c r="R11" i="8"/>
  <c r="Q11" i="8"/>
  <c r="P11" i="8"/>
  <c r="O11" i="8"/>
  <c r="N11" i="8"/>
  <c r="X10" i="8"/>
  <c r="R10" i="8"/>
  <c r="Q10" i="8"/>
  <c r="P10" i="8"/>
  <c r="O10" i="8"/>
  <c r="N10" i="8"/>
  <c r="X9" i="8"/>
  <c r="R9" i="8"/>
  <c r="Q9" i="8"/>
  <c r="P9" i="8"/>
  <c r="O9" i="8"/>
  <c r="N9" i="8"/>
  <c r="X8" i="8"/>
  <c r="R8" i="8"/>
  <c r="Q8" i="8"/>
  <c r="P8" i="8"/>
  <c r="O8" i="8"/>
  <c r="N8" i="8"/>
  <c r="X7" i="8"/>
  <c r="R7" i="8"/>
  <c r="Q7" i="8"/>
  <c r="P7" i="8"/>
  <c r="O7" i="8"/>
  <c r="N7" i="8"/>
  <c r="X6" i="8"/>
  <c r="R6" i="8"/>
  <c r="Q6" i="8"/>
  <c r="P6" i="8"/>
  <c r="O6" i="8"/>
  <c r="N6" i="8"/>
  <c r="X5" i="8"/>
  <c r="R5" i="8"/>
  <c r="Q5" i="8"/>
  <c r="P5" i="8"/>
  <c r="O5" i="8"/>
  <c r="N5" i="8"/>
  <c r="X4" i="8"/>
  <c r="R4" i="8"/>
  <c r="Q4" i="8"/>
  <c r="P4" i="8"/>
  <c r="O4" i="8"/>
  <c r="N4" i="8"/>
  <c r="X34" i="7"/>
  <c r="R34" i="7"/>
  <c r="Q34" i="7"/>
  <c r="P34" i="7"/>
  <c r="O34" i="7"/>
  <c r="N34" i="7"/>
  <c r="X33" i="7"/>
  <c r="R33" i="7"/>
  <c r="Q33" i="7"/>
  <c r="P33" i="7"/>
  <c r="O33" i="7"/>
  <c r="N33" i="7"/>
  <c r="X32" i="7"/>
  <c r="R32" i="7"/>
  <c r="Q32" i="7"/>
  <c r="P32" i="7"/>
  <c r="O32" i="7"/>
  <c r="N32" i="7"/>
  <c r="X31" i="7"/>
  <c r="R31" i="7"/>
  <c r="Q31" i="7"/>
  <c r="P31" i="7"/>
  <c r="O31" i="7"/>
  <c r="N31" i="7"/>
  <c r="X30" i="7"/>
  <c r="R30" i="7"/>
  <c r="Q30" i="7"/>
  <c r="P30" i="7"/>
  <c r="O30" i="7"/>
  <c r="N30" i="7"/>
  <c r="X29" i="7"/>
  <c r="R29" i="7"/>
  <c r="Q29" i="7"/>
  <c r="P29" i="7"/>
  <c r="O29" i="7"/>
  <c r="N29" i="7"/>
  <c r="X28" i="7"/>
  <c r="R28" i="7"/>
  <c r="Q28" i="7"/>
  <c r="P28" i="7"/>
  <c r="O28" i="7"/>
  <c r="N28" i="7"/>
  <c r="X27" i="7"/>
  <c r="R27" i="7"/>
  <c r="Q27" i="7"/>
  <c r="P27" i="7"/>
  <c r="O27" i="7"/>
  <c r="N27" i="7"/>
  <c r="X26" i="7"/>
  <c r="R26" i="7"/>
  <c r="Q26" i="7"/>
  <c r="P26" i="7"/>
  <c r="O26" i="7"/>
  <c r="N26" i="7"/>
  <c r="X25" i="7"/>
  <c r="R25" i="7"/>
  <c r="Q25" i="7"/>
  <c r="P25" i="7"/>
  <c r="O25" i="7"/>
  <c r="N25" i="7"/>
  <c r="X24" i="7"/>
  <c r="R24" i="7"/>
  <c r="Q24" i="7"/>
  <c r="P24" i="7"/>
  <c r="O24" i="7"/>
  <c r="N24" i="7"/>
  <c r="X23" i="7"/>
  <c r="R23" i="7"/>
  <c r="Q23" i="7"/>
  <c r="P23" i="7"/>
  <c r="O23" i="7"/>
  <c r="N23" i="7"/>
  <c r="X22" i="7"/>
  <c r="R22" i="7"/>
  <c r="Q22" i="7"/>
  <c r="P22" i="7"/>
  <c r="O22" i="7"/>
  <c r="N22" i="7"/>
  <c r="X21" i="7"/>
  <c r="R21" i="7"/>
  <c r="Q21" i="7"/>
  <c r="P21" i="7"/>
  <c r="O21" i="7"/>
  <c r="N21" i="7"/>
  <c r="X20" i="7"/>
  <c r="R20" i="7"/>
  <c r="Q20" i="7"/>
  <c r="P20" i="7"/>
  <c r="O20" i="7"/>
  <c r="N20" i="7"/>
  <c r="X19" i="7"/>
  <c r="R19" i="7"/>
  <c r="Q19" i="7"/>
  <c r="P19" i="7"/>
  <c r="O19" i="7"/>
  <c r="N19" i="7"/>
  <c r="X18" i="7"/>
  <c r="R18" i="7"/>
  <c r="Q18" i="7"/>
  <c r="P18" i="7"/>
  <c r="O18" i="7"/>
  <c r="N18" i="7"/>
  <c r="X17" i="7"/>
  <c r="R17" i="7"/>
  <c r="Q17" i="7"/>
  <c r="P17" i="7"/>
  <c r="O17" i="7"/>
  <c r="N17" i="7"/>
  <c r="X16" i="7"/>
  <c r="R16" i="7"/>
  <c r="Q16" i="7"/>
  <c r="P16" i="7"/>
  <c r="O16" i="7"/>
  <c r="N16" i="7"/>
  <c r="X15" i="7"/>
  <c r="R15" i="7"/>
  <c r="Q15" i="7"/>
  <c r="P15" i="7"/>
  <c r="O15" i="7"/>
  <c r="N15" i="7"/>
  <c r="X14" i="7"/>
  <c r="R14" i="7"/>
  <c r="Q14" i="7"/>
  <c r="P14" i="7"/>
  <c r="O14" i="7"/>
  <c r="N14" i="7"/>
  <c r="X13" i="7"/>
  <c r="R13" i="7"/>
  <c r="Q13" i="7"/>
  <c r="P13" i="7"/>
  <c r="O13" i="7"/>
  <c r="N13" i="7"/>
  <c r="X12" i="7"/>
  <c r="R12" i="7"/>
  <c r="Q12" i="7"/>
  <c r="P12" i="7"/>
  <c r="O12" i="7"/>
  <c r="N12" i="7"/>
  <c r="X11" i="7"/>
  <c r="R11" i="7"/>
  <c r="Q11" i="7"/>
  <c r="P11" i="7"/>
  <c r="O11" i="7"/>
  <c r="N11" i="7"/>
  <c r="X10" i="7"/>
  <c r="R10" i="7"/>
  <c r="Q10" i="7"/>
  <c r="P10" i="7"/>
  <c r="O10" i="7"/>
  <c r="N10" i="7"/>
  <c r="X9" i="7"/>
  <c r="R9" i="7"/>
  <c r="Q9" i="7"/>
  <c r="P9" i="7"/>
  <c r="O9" i="7"/>
  <c r="N9" i="7"/>
  <c r="X8" i="7"/>
  <c r="R8" i="7"/>
  <c r="Q8" i="7"/>
  <c r="P8" i="7"/>
  <c r="O8" i="7"/>
  <c r="N8" i="7"/>
  <c r="X7" i="7"/>
  <c r="R7" i="7"/>
  <c r="Q7" i="7"/>
  <c r="P7" i="7"/>
  <c r="O7" i="7"/>
  <c r="N7" i="7"/>
  <c r="X6" i="7"/>
  <c r="R6" i="7"/>
  <c r="Q6" i="7"/>
  <c r="P6" i="7"/>
  <c r="O6" i="7"/>
  <c r="N6" i="7"/>
  <c r="X5" i="7"/>
  <c r="R5" i="7"/>
  <c r="Q5" i="7"/>
  <c r="P5" i="7"/>
  <c r="O5" i="7"/>
  <c r="N5" i="7"/>
  <c r="X4" i="7"/>
  <c r="R4" i="7"/>
  <c r="Q4" i="7"/>
  <c r="P4" i="7"/>
  <c r="O4" i="7"/>
  <c r="N4" i="7"/>
  <c r="X34" i="6" l="1"/>
  <c r="R34" i="6"/>
  <c r="Q34" i="6"/>
  <c r="P34" i="6"/>
  <c r="O34" i="6"/>
  <c r="N34" i="6"/>
  <c r="X33" i="6"/>
  <c r="R33" i="6"/>
  <c r="Q33" i="6"/>
  <c r="P33" i="6"/>
  <c r="O33" i="6"/>
  <c r="N33" i="6"/>
  <c r="X32" i="6"/>
  <c r="R32" i="6"/>
  <c r="Q32" i="6"/>
  <c r="P32" i="6"/>
  <c r="O32" i="6"/>
  <c r="N32" i="6"/>
  <c r="X31" i="6"/>
  <c r="R31" i="6"/>
  <c r="Q31" i="6"/>
  <c r="P31" i="6"/>
  <c r="O31" i="6"/>
  <c r="N31" i="6"/>
  <c r="X30" i="6"/>
  <c r="R30" i="6"/>
  <c r="Q30" i="6"/>
  <c r="P30" i="6"/>
  <c r="O30" i="6"/>
  <c r="N30" i="6"/>
  <c r="X29" i="6"/>
  <c r="R29" i="6"/>
  <c r="Q29" i="6"/>
  <c r="P29" i="6"/>
  <c r="O29" i="6"/>
  <c r="N29" i="6"/>
  <c r="X28" i="6"/>
  <c r="R28" i="6"/>
  <c r="Q28" i="6"/>
  <c r="P28" i="6"/>
  <c r="O28" i="6"/>
  <c r="N28" i="6"/>
  <c r="X27" i="6"/>
  <c r="R27" i="6"/>
  <c r="Q27" i="6"/>
  <c r="P27" i="6"/>
  <c r="O27" i="6"/>
  <c r="N27" i="6"/>
  <c r="X26" i="6"/>
  <c r="R26" i="6"/>
  <c r="Q26" i="6"/>
  <c r="P26" i="6"/>
  <c r="O26" i="6"/>
  <c r="N26" i="6"/>
  <c r="X25" i="6"/>
  <c r="R25" i="6"/>
  <c r="Q25" i="6"/>
  <c r="P25" i="6"/>
  <c r="O25" i="6"/>
  <c r="N25" i="6"/>
  <c r="X24" i="6"/>
  <c r="R24" i="6"/>
  <c r="Q24" i="6"/>
  <c r="P24" i="6"/>
  <c r="O24" i="6"/>
  <c r="N24" i="6"/>
  <c r="X23" i="6"/>
  <c r="R23" i="6"/>
  <c r="Q23" i="6"/>
  <c r="P23" i="6"/>
  <c r="O23" i="6"/>
  <c r="N23" i="6"/>
  <c r="X22" i="6"/>
  <c r="R22" i="6"/>
  <c r="Q22" i="6"/>
  <c r="P22" i="6"/>
  <c r="O22" i="6"/>
  <c r="N22" i="6"/>
  <c r="X21" i="6"/>
  <c r="R21" i="6"/>
  <c r="Q21" i="6"/>
  <c r="P21" i="6"/>
  <c r="O21" i="6"/>
  <c r="N21" i="6"/>
  <c r="X20" i="6"/>
  <c r="R20" i="6"/>
  <c r="Q20" i="6"/>
  <c r="P20" i="6"/>
  <c r="O20" i="6"/>
  <c r="N20" i="6"/>
  <c r="X19" i="6"/>
  <c r="R19" i="6"/>
  <c r="Q19" i="6"/>
  <c r="P19" i="6"/>
  <c r="O19" i="6"/>
  <c r="N19" i="6"/>
  <c r="X18" i="6"/>
  <c r="R18" i="6"/>
  <c r="Q18" i="6"/>
  <c r="P18" i="6"/>
  <c r="O18" i="6"/>
  <c r="N18" i="6"/>
  <c r="X17" i="6"/>
  <c r="R17" i="6"/>
  <c r="Q17" i="6"/>
  <c r="P17" i="6"/>
  <c r="O17" i="6"/>
  <c r="N17" i="6"/>
  <c r="X16" i="6"/>
  <c r="R16" i="6"/>
  <c r="Q16" i="6"/>
  <c r="P16" i="6"/>
  <c r="O16" i="6"/>
  <c r="N16" i="6"/>
  <c r="X15" i="6"/>
  <c r="R15" i="6"/>
  <c r="Q15" i="6"/>
  <c r="P15" i="6"/>
  <c r="O15" i="6"/>
  <c r="N15" i="6"/>
  <c r="X14" i="6"/>
  <c r="R14" i="6"/>
  <c r="Q14" i="6"/>
  <c r="P14" i="6"/>
  <c r="O14" i="6"/>
  <c r="N14" i="6"/>
  <c r="X13" i="6"/>
  <c r="R13" i="6"/>
  <c r="Q13" i="6"/>
  <c r="P13" i="6"/>
  <c r="O13" i="6"/>
  <c r="N13" i="6"/>
  <c r="X12" i="6"/>
  <c r="R12" i="6"/>
  <c r="Q12" i="6"/>
  <c r="P12" i="6"/>
  <c r="O12" i="6"/>
  <c r="N12" i="6"/>
  <c r="X11" i="6"/>
  <c r="R11" i="6"/>
  <c r="Q11" i="6"/>
  <c r="P11" i="6"/>
  <c r="O11" i="6"/>
  <c r="N11" i="6"/>
  <c r="X10" i="6"/>
  <c r="R10" i="6"/>
  <c r="Q10" i="6"/>
  <c r="P10" i="6"/>
  <c r="O10" i="6"/>
  <c r="N10" i="6"/>
  <c r="X9" i="6"/>
  <c r="R9" i="6"/>
  <c r="Q9" i="6"/>
  <c r="P9" i="6"/>
  <c r="O9" i="6"/>
  <c r="N9" i="6"/>
  <c r="X8" i="6"/>
  <c r="R8" i="6"/>
  <c r="Q8" i="6"/>
  <c r="P8" i="6"/>
  <c r="O8" i="6"/>
  <c r="N8" i="6"/>
  <c r="X7" i="6"/>
  <c r="R7" i="6"/>
  <c r="Q7" i="6"/>
  <c r="P7" i="6"/>
  <c r="O7" i="6"/>
  <c r="N7" i="6"/>
  <c r="X6" i="6"/>
  <c r="R6" i="6"/>
  <c r="Q6" i="6"/>
  <c r="P6" i="6"/>
  <c r="O6" i="6"/>
  <c r="N6" i="6"/>
  <c r="X5" i="6"/>
  <c r="R5" i="6"/>
  <c r="Q5" i="6"/>
  <c r="P5" i="6"/>
  <c r="O5" i="6"/>
  <c r="N5" i="6"/>
  <c r="X4" i="6"/>
  <c r="R4" i="6"/>
  <c r="Q4" i="6"/>
  <c r="P4" i="6"/>
  <c r="O4" i="6"/>
  <c r="N4" i="6"/>
  <c r="R34" i="5" l="1"/>
  <c r="Q34" i="5"/>
  <c r="P34" i="5"/>
  <c r="O34" i="5"/>
  <c r="N34" i="5"/>
  <c r="R33" i="5"/>
  <c r="Q33" i="5"/>
  <c r="P33" i="5"/>
  <c r="O33" i="5"/>
  <c r="N33" i="5"/>
  <c r="X32" i="5"/>
  <c r="R32" i="5"/>
  <c r="Q32" i="5"/>
  <c r="P32" i="5"/>
  <c r="O32" i="5"/>
  <c r="N32" i="5"/>
  <c r="X31" i="5"/>
  <c r="R31" i="5"/>
  <c r="Q31" i="5"/>
  <c r="P31" i="5"/>
  <c r="O31" i="5"/>
  <c r="N31" i="5"/>
  <c r="X30" i="5"/>
  <c r="R30" i="5"/>
  <c r="Q30" i="5"/>
  <c r="P30" i="5"/>
  <c r="O30" i="5"/>
  <c r="N30" i="5"/>
  <c r="X29" i="5"/>
  <c r="R29" i="5"/>
  <c r="Q29" i="5"/>
  <c r="P29" i="5"/>
  <c r="O29" i="5"/>
  <c r="N29" i="5"/>
  <c r="X28" i="5"/>
  <c r="R28" i="5"/>
  <c r="Q28" i="5"/>
  <c r="P28" i="5"/>
  <c r="O28" i="5"/>
  <c r="N28" i="5"/>
  <c r="X27" i="5"/>
  <c r="R27" i="5"/>
  <c r="Q27" i="5"/>
  <c r="P27" i="5"/>
  <c r="O27" i="5"/>
  <c r="N27" i="5"/>
  <c r="X26" i="5"/>
  <c r="R26" i="5"/>
  <c r="Q26" i="5"/>
  <c r="P26" i="5"/>
  <c r="O26" i="5"/>
  <c r="N26" i="5"/>
  <c r="X25" i="5"/>
  <c r="R25" i="5"/>
  <c r="Q25" i="5"/>
  <c r="P25" i="5"/>
  <c r="O25" i="5"/>
  <c r="N25" i="5"/>
  <c r="X24" i="5"/>
  <c r="R24" i="5"/>
  <c r="Q24" i="5"/>
  <c r="P24" i="5"/>
  <c r="O24" i="5"/>
  <c r="N24" i="5"/>
  <c r="X23" i="5"/>
  <c r="R23" i="5"/>
  <c r="Q23" i="5"/>
  <c r="P23" i="5"/>
  <c r="O23" i="5"/>
  <c r="N23" i="5"/>
  <c r="X22" i="5"/>
  <c r="R22" i="5"/>
  <c r="Q22" i="5"/>
  <c r="P22" i="5"/>
  <c r="O22" i="5"/>
  <c r="N22" i="5"/>
  <c r="X21" i="5"/>
  <c r="R21" i="5"/>
  <c r="Q21" i="5"/>
  <c r="P21" i="5"/>
  <c r="O21" i="5"/>
  <c r="N21" i="5"/>
  <c r="X20" i="5"/>
  <c r="R20" i="5"/>
  <c r="Q20" i="5"/>
  <c r="P20" i="5"/>
  <c r="O20" i="5"/>
  <c r="N20" i="5"/>
  <c r="X19" i="5"/>
  <c r="R19" i="5"/>
  <c r="Q19" i="5"/>
  <c r="P19" i="5"/>
  <c r="O19" i="5"/>
  <c r="N19" i="5"/>
  <c r="X18" i="5"/>
  <c r="R18" i="5"/>
  <c r="Q18" i="5"/>
  <c r="P18" i="5"/>
  <c r="O18" i="5"/>
  <c r="N18" i="5"/>
  <c r="X17" i="5"/>
  <c r="R17" i="5"/>
  <c r="Q17" i="5"/>
  <c r="P17" i="5"/>
  <c r="O17" i="5"/>
  <c r="N17" i="5"/>
  <c r="X16" i="5"/>
  <c r="R16" i="5"/>
  <c r="Q16" i="5"/>
  <c r="P16" i="5"/>
  <c r="O16" i="5"/>
  <c r="N16" i="5"/>
  <c r="X15" i="5"/>
  <c r="R15" i="5"/>
  <c r="Q15" i="5"/>
  <c r="P15" i="5"/>
  <c r="O15" i="5"/>
  <c r="N15" i="5"/>
  <c r="X14" i="5"/>
  <c r="R14" i="5"/>
  <c r="Q14" i="5"/>
  <c r="P14" i="5"/>
  <c r="O14" i="5"/>
  <c r="N14" i="5"/>
  <c r="X13" i="5"/>
  <c r="R13" i="5"/>
  <c r="Q13" i="5"/>
  <c r="P13" i="5"/>
  <c r="O13" i="5"/>
  <c r="N13" i="5"/>
  <c r="X12" i="5"/>
  <c r="R12" i="5"/>
  <c r="Q12" i="5"/>
  <c r="P12" i="5"/>
  <c r="O12" i="5"/>
  <c r="N12" i="5"/>
  <c r="X11" i="5"/>
  <c r="R11" i="5"/>
  <c r="Q11" i="5"/>
  <c r="P11" i="5"/>
  <c r="O11" i="5"/>
  <c r="N11" i="5"/>
  <c r="X10" i="5"/>
  <c r="R10" i="5"/>
  <c r="Q10" i="5"/>
  <c r="P10" i="5"/>
  <c r="O10" i="5"/>
  <c r="N10" i="5"/>
  <c r="X9" i="5"/>
  <c r="R9" i="5"/>
  <c r="Q9" i="5"/>
  <c r="P9" i="5"/>
  <c r="O9" i="5"/>
  <c r="N9" i="5"/>
  <c r="X8" i="5"/>
  <c r="R8" i="5"/>
  <c r="Q8" i="5"/>
  <c r="P8" i="5"/>
  <c r="O8" i="5"/>
  <c r="N8" i="5"/>
  <c r="X7" i="5"/>
  <c r="R7" i="5"/>
  <c r="Q7" i="5"/>
  <c r="P7" i="5"/>
  <c r="O7" i="5"/>
  <c r="N7" i="5"/>
  <c r="X6" i="5"/>
  <c r="R6" i="5"/>
  <c r="Q6" i="5"/>
  <c r="P6" i="5"/>
  <c r="O6" i="5"/>
  <c r="N6" i="5"/>
  <c r="X5" i="5"/>
  <c r="R5" i="5"/>
  <c r="Q5" i="5"/>
  <c r="P5" i="5"/>
  <c r="O5" i="5"/>
  <c r="N5" i="5"/>
  <c r="X4" i="5"/>
  <c r="R4" i="5"/>
  <c r="Q4" i="5"/>
  <c r="P4" i="5"/>
  <c r="O4" i="5"/>
  <c r="N4" i="5"/>
  <c r="X34" i="4" l="1"/>
  <c r="R34" i="4"/>
  <c r="Q34" i="4"/>
  <c r="P34" i="4"/>
  <c r="O34" i="4"/>
  <c r="N34" i="4"/>
  <c r="X33" i="4"/>
  <c r="R33" i="4"/>
  <c r="Q33" i="4"/>
  <c r="P33" i="4"/>
  <c r="O33" i="4"/>
  <c r="N33" i="4"/>
  <c r="X32" i="4"/>
  <c r="R32" i="4"/>
  <c r="Q32" i="4"/>
  <c r="P32" i="4"/>
  <c r="O32" i="4"/>
  <c r="N32" i="4"/>
  <c r="X31" i="4"/>
  <c r="R31" i="4"/>
  <c r="Q31" i="4"/>
  <c r="P31" i="4"/>
  <c r="O31" i="4"/>
  <c r="N31" i="4"/>
  <c r="X30" i="4"/>
  <c r="R30" i="4"/>
  <c r="Q30" i="4"/>
  <c r="P30" i="4"/>
  <c r="O30" i="4"/>
  <c r="N30" i="4"/>
  <c r="X29" i="4"/>
  <c r="R29" i="4"/>
  <c r="Q29" i="4"/>
  <c r="P29" i="4"/>
  <c r="O29" i="4"/>
  <c r="N29" i="4"/>
  <c r="X28" i="4"/>
  <c r="R28" i="4"/>
  <c r="Q28" i="4"/>
  <c r="P28" i="4"/>
  <c r="O28" i="4"/>
  <c r="N28" i="4"/>
  <c r="X27" i="4"/>
  <c r="R27" i="4"/>
  <c r="Q27" i="4"/>
  <c r="P27" i="4"/>
  <c r="O27" i="4"/>
  <c r="N27" i="4"/>
  <c r="X26" i="4"/>
  <c r="R26" i="4"/>
  <c r="Q26" i="4"/>
  <c r="P26" i="4"/>
  <c r="O26" i="4"/>
  <c r="N26" i="4"/>
  <c r="X25" i="4"/>
  <c r="R25" i="4"/>
  <c r="Q25" i="4"/>
  <c r="P25" i="4"/>
  <c r="O25" i="4"/>
  <c r="N25" i="4"/>
  <c r="X24" i="4"/>
  <c r="R24" i="4"/>
  <c r="Q24" i="4"/>
  <c r="P24" i="4"/>
  <c r="O24" i="4"/>
  <c r="N24" i="4"/>
  <c r="X23" i="4"/>
  <c r="R23" i="4"/>
  <c r="Q23" i="4"/>
  <c r="P23" i="4"/>
  <c r="O23" i="4"/>
  <c r="N23" i="4"/>
  <c r="X22" i="4"/>
  <c r="R22" i="4"/>
  <c r="Q22" i="4"/>
  <c r="P22" i="4"/>
  <c r="O22" i="4"/>
  <c r="N22" i="4"/>
  <c r="X21" i="4"/>
  <c r="R21" i="4"/>
  <c r="Q21" i="4"/>
  <c r="P21" i="4"/>
  <c r="O21" i="4"/>
  <c r="N21" i="4"/>
  <c r="X20" i="4"/>
  <c r="R20" i="4"/>
  <c r="Q20" i="4"/>
  <c r="P20" i="4"/>
  <c r="O20" i="4"/>
  <c r="N20" i="4"/>
  <c r="X19" i="4"/>
  <c r="R19" i="4"/>
  <c r="Q19" i="4"/>
  <c r="P19" i="4"/>
  <c r="O19" i="4"/>
  <c r="N19" i="4"/>
  <c r="X18" i="4"/>
  <c r="R18" i="4"/>
  <c r="Q18" i="4"/>
  <c r="P18" i="4"/>
  <c r="O18" i="4"/>
  <c r="N18" i="4"/>
  <c r="X17" i="4"/>
  <c r="R17" i="4"/>
  <c r="Q17" i="4"/>
  <c r="P17" i="4"/>
  <c r="O17" i="4"/>
  <c r="N17" i="4"/>
  <c r="X16" i="4"/>
  <c r="R16" i="4"/>
  <c r="Q16" i="4"/>
  <c r="P16" i="4"/>
  <c r="O16" i="4"/>
  <c r="N16" i="4"/>
  <c r="X15" i="4"/>
  <c r="R15" i="4"/>
  <c r="Q15" i="4"/>
  <c r="P15" i="4"/>
  <c r="O15" i="4"/>
  <c r="N15" i="4"/>
  <c r="X14" i="4"/>
  <c r="R14" i="4"/>
  <c r="Q14" i="4"/>
  <c r="P14" i="4"/>
  <c r="O14" i="4"/>
  <c r="N14" i="4"/>
  <c r="X13" i="4"/>
  <c r="R13" i="4"/>
  <c r="Q13" i="4"/>
  <c r="P13" i="4"/>
  <c r="O13" i="4"/>
  <c r="N13" i="4"/>
  <c r="X12" i="4"/>
  <c r="R12" i="4"/>
  <c r="Q12" i="4"/>
  <c r="P12" i="4"/>
  <c r="O12" i="4"/>
  <c r="N12" i="4"/>
  <c r="X11" i="4"/>
  <c r="R11" i="4"/>
  <c r="Q11" i="4"/>
  <c r="P11" i="4"/>
  <c r="O11" i="4"/>
  <c r="N11" i="4"/>
  <c r="X10" i="4"/>
  <c r="R10" i="4"/>
  <c r="Q10" i="4"/>
  <c r="P10" i="4"/>
  <c r="O10" i="4"/>
  <c r="N10" i="4"/>
  <c r="X9" i="4"/>
  <c r="R9" i="4"/>
  <c r="Q9" i="4"/>
  <c r="P9" i="4"/>
  <c r="O9" i="4"/>
  <c r="N9" i="4"/>
  <c r="X8" i="4"/>
  <c r="R8" i="4"/>
  <c r="Q8" i="4"/>
  <c r="P8" i="4"/>
  <c r="O8" i="4"/>
  <c r="N8" i="4"/>
  <c r="X7" i="4"/>
  <c r="R7" i="4"/>
  <c r="Q7" i="4"/>
  <c r="P7" i="4"/>
  <c r="O7" i="4"/>
  <c r="N7" i="4"/>
  <c r="X6" i="4"/>
  <c r="R6" i="4"/>
  <c r="Q6" i="4"/>
  <c r="P6" i="4"/>
  <c r="O6" i="4"/>
  <c r="N6" i="4"/>
  <c r="X5" i="4"/>
  <c r="R5" i="4"/>
  <c r="Q5" i="4"/>
  <c r="P5" i="4"/>
  <c r="O5" i="4"/>
  <c r="N5" i="4"/>
  <c r="X4" i="4"/>
  <c r="R4" i="4"/>
  <c r="Q4" i="4"/>
  <c r="P4" i="4"/>
  <c r="O4" i="4"/>
  <c r="N4" i="4"/>
  <c r="X34" i="3" l="1"/>
  <c r="R34" i="3"/>
  <c r="Q34" i="3"/>
  <c r="P34" i="3"/>
  <c r="O34" i="3"/>
  <c r="N34" i="3"/>
  <c r="X33" i="3"/>
  <c r="R33" i="3"/>
  <c r="Q33" i="3"/>
  <c r="P33" i="3"/>
  <c r="O33" i="3"/>
  <c r="N33" i="3"/>
  <c r="X32" i="3"/>
  <c r="R32" i="3"/>
  <c r="Q32" i="3"/>
  <c r="P32" i="3"/>
  <c r="O32" i="3"/>
  <c r="N32" i="3"/>
  <c r="X31" i="3"/>
  <c r="R31" i="3"/>
  <c r="Q31" i="3"/>
  <c r="P31" i="3"/>
  <c r="O31" i="3"/>
  <c r="N31" i="3"/>
  <c r="X30" i="3"/>
  <c r="R30" i="3"/>
  <c r="Q30" i="3"/>
  <c r="P30" i="3"/>
  <c r="O30" i="3"/>
  <c r="N30" i="3"/>
  <c r="X29" i="3"/>
  <c r="R29" i="3"/>
  <c r="Q29" i="3"/>
  <c r="P29" i="3"/>
  <c r="O29" i="3"/>
  <c r="N29" i="3"/>
  <c r="X28" i="3"/>
  <c r="R28" i="3"/>
  <c r="Q28" i="3"/>
  <c r="P28" i="3"/>
  <c r="O28" i="3"/>
  <c r="N28" i="3"/>
  <c r="X27" i="3"/>
  <c r="R27" i="3"/>
  <c r="Q27" i="3"/>
  <c r="P27" i="3"/>
  <c r="O27" i="3"/>
  <c r="N27" i="3"/>
  <c r="X26" i="3"/>
  <c r="R26" i="3"/>
  <c r="Q26" i="3"/>
  <c r="P26" i="3"/>
  <c r="O26" i="3"/>
  <c r="N26" i="3"/>
  <c r="X25" i="3"/>
  <c r="R25" i="3"/>
  <c r="Q25" i="3"/>
  <c r="P25" i="3"/>
  <c r="O25" i="3"/>
  <c r="N25" i="3"/>
  <c r="X24" i="3"/>
  <c r="R24" i="3"/>
  <c r="Q24" i="3"/>
  <c r="P24" i="3"/>
  <c r="O24" i="3"/>
  <c r="N24" i="3"/>
  <c r="X23" i="3"/>
  <c r="R23" i="3"/>
  <c r="Q23" i="3"/>
  <c r="P23" i="3"/>
  <c r="O23" i="3"/>
  <c r="N23" i="3"/>
  <c r="X22" i="3"/>
  <c r="R22" i="3"/>
  <c r="Q22" i="3"/>
  <c r="P22" i="3"/>
  <c r="O22" i="3"/>
  <c r="N22" i="3"/>
  <c r="X21" i="3"/>
  <c r="R21" i="3"/>
  <c r="Q21" i="3"/>
  <c r="P21" i="3"/>
  <c r="O21" i="3"/>
  <c r="N21" i="3"/>
  <c r="X20" i="3"/>
  <c r="R20" i="3"/>
  <c r="Q20" i="3"/>
  <c r="P20" i="3"/>
  <c r="O20" i="3"/>
  <c r="N20" i="3"/>
  <c r="X19" i="3"/>
  <c r="R19" i="3"/>
  <c r="Q19" i="3"/>
  <c r="P19" i="3"/>
  <c r="O19" i="3"/>
  <c r="N19" i="3"/>
  <c r="X18" i="3"/>
  <c r="R18" i="3"/>
  <c r="Q18" i="3"/>
  <c r="P18" i="3"/>
  <c r="O18" i="3"/>
  <c r="N18" i="3"/>
  <c r="X17" i="3"/>
  <c r="R17" i="3"/>
  <c r="Q17" i="3"/>
  <c r="P17" i="3"/>
  <c r="O17" i="3"/>
  <c r="N17" i="3"/>
  <c r="X16" i="3"/>
  <c r="R16" i="3"/>
  <c r="Q16" i="3"/>
  <c r="P16" i="3"/>
  <c r="O16" i="3"/>
  <c r="N16" i="3"/>
  <c r="X15" i="3"/>
  <c r="R15" i="3"/>
  <c r="Q15" i="3"/>
  <c r="P15" i="3"/>
  <c r="O15" i="3"/>
  <c r="N15" i="3"/>
  <c r="X14" i="3"/>
  <c r="R14" i="3"/>
  <c r="Q14" i="3"/>
  <c r="P14" i="3"/>
  <c r="O14" i="3"/>
  <c r="N14" i="3"/>
  <c r="X13" i="3"/>
  <c r="R13" i="3"/>
  <c r="Q13" i="3"/>
  <c r="P13" i="3"/>
  <c r="O13" i="3"/>
  <c r="N13" i="3"/>
  <c r="X12" i="3"/>
  <c r="R12" i="3"/>
  <c r="Q12" i="3"/>
  <c r="P12" i="3"/>
  <c r="O12" i="3"/>
  <c r="N12" i="3"/>
  <c r="X11" i="3"/>
  <c r="R11" i="3"/>
  <c r="Q11" i="3"/>
  <c r="P11" i="3"/>
  <c r="O11" i="3"/>
  <c r="N11" i="3"/>
  <c r="X10" i="3"/>
  <c r="R10" i="3"/>
  <c r="Q10" i="3"/>
  <c r="P10" i="3"/>
  <c r="O10" i="3"/>
  <c r="N10" i="3"/>
  <c r="X9" i="3"/>
  <c r="R9" i="3"/>
  <c r="Q9" i="3"/>
  <c r="P9" i="3"/>
  <c r="O9" i="3"/>
  <c r="N9" i="3"/>
  <c r="X8" i="3"/>
  <c r="R8" i="3"/>
  <c r="Q8" i="3"/>
  <c r="P8" i="3"/>
  <c r="O8" i="3"/>
  <c r="N8" i="3"/>
  <c r="X7" i="3"/>
  <c r="R7" i="3"/>
  <c r="Q7" i="3"/>
  <c r="P7" i="3"/>
  <c r="O7" i="3"/>
  <c r="N7" i="3"/>
  <c r="X6" i="3"/>
  <c r="R6" i="3"/>
  <c r="Q6" i="3"/>
  <c r="P6" i="3"/>
  <c r="O6" i="3"/>
  <c r="N6" i="3"/>
  <c r="X5" i="3"/>
  <c r="R5" i="3"/>
  <c r="Q5" i="3"/>
  <c r="P5" i="3"/>
  <c r="O5" i="3"/>
  <c r="N5" i="3"/>
  <c r="X4" i="3"/>
  <c r="R4" i="3"/>
  <c r="Q4" i="3"/>
  <c r="P4" i="3"/>
  <c r="O4" i="3"/>
  <c r="N4" i="3"/>
  <c r="X34" i="2" l="1"/>
  <c r="R34" i="2"/>
  <c r="Q34" i="2"/>
  <c r="P34" i="2"/>
  <c r="O34" i="2"/>
  <c r="N34" i="2"/>
  <c r="X33" i="2"/>
  <c r="R33" i="2"/>
  <c r="Q33" i="2"/>
  <c r="P33" i="2"/>
  <c r="O33" i="2"/>
  <c r="N33" i="2"/>
  <c r="X32" i="2"/>
  <c r="R32" i="2"/>
  <c r="Q32" i="2"/>
  <c r="P32" i="2"/>
  <c r="O32" i="2"/>
  <c r="N32" i="2"/>
  <c r="X31" i="2"/>
  <c r="R31" i="2"/>
  <c r="Q31" i="2"/>
  <c r="P31" i="2"/>
  <c r="O31" i="2"/>
  <c r="N31" i="2"/>
  <c r="X30" i="2"/>
  <c r="R30" i="2"/>
  <c r="Q30" i="2"/>
  <c r="P30" i="2"/>
  <c r="O30" i="2"/>
  <c r="N30" i="2"/>
  <c r="X29" i="2"/>
  <c r="R29" i="2"/>
  <c r="Q29" i="2"/>
  <c r="P29" i="2"/>
  <c r="O29" i="2"/>
  <c r="N29" i="2"/>
  <c r="X28" i="2"/>
  <c r="R28" i="2"/>
  <c r="Q28" i="2"/>
  <c r="P28" i="2"/>
  <c r="O28" i="2"/>
  <c r="N28" i="2"/>
  <c r="X27" i="2"/>
  <c r="R27" i="2"/>
  <c r="Q27" i="2"/>
  <c r="P27" i="2"/>
  <c r="O27" i="2"/>
  <c r="N27" i="2"/>
  <c r="X26" i="2"/>
  <c r="R26" i="2"/>
  <c r="Q26" i="2"/>
  <c r="P26" i="2"/>
  <c r="O26" i="2"/>
  <c r="N26" i="2"/>
  <c r="X25" i="2"/>
  <c r="R25" i="2"/>
  <c r="Q25" i="2"/>
  <c r="P25" i="2"/>
  <c r="O25" i="2"/>
  <c r="N25" i="2"/>
  <c r="X24" i="2"/>
  <c r="R24" i="2"/>
  <c r="Q24" i="2"/>
  <c r="P24" i="2"/>
  <c r="O24" i="2"/>
  <c r="N24" i="2"/>
  <c r="X23" i="2"/>
  <c r="R23" i="2"/>
  <c r="Q23" i="2"/>
  <c r="P23" i="2"/>
  <c r="O23" i="2"/>
  <c r="N23" i="2"/>
  <c r="X22" i="2"/>
  <c r="R22" i="2"/>
  <c r="Q22" i="2"/>
  <c r="P22" i="2"/>
  <c r="O22" i="2"/>
  <c r="N22" i="2"/>
  <c r="X21" i="2"/>
  <c r="R21" i="2"/>
  <c r="Q21" i="2"/>
  <c r="P21" i="2"/>
  <c r="O21" i="2"/>
  <c r="N21" i="2"/>
  <c r="X20" i="2"/>
  <c r="R20" i="2"/>
  <c r="Q20" i="2"/>
  <c r="P20" i="2"/>
  <c r="O20" i="2"/>
  <c r="N20" i="2"/>
  <c r="X19" i="2"/>
  <c r="R19" i="2"/>
  <c r="Q19" i="2"/>
  <c r="P19" i="2"/>
  <c r="O19" i="2"/>
  <c r="N19" i="2"/>
  <c r="X18" i="2"/>
  <c r="R18" i="2"/>
  <c r="Q18" i="2"/>
  <c r="P18" i="2"/>
  <c r="O18" i="2"/>
  <c r="N18" i="2"/>
  <c r="X17" i="2"/>
  <c r="R17" i="2"/>
  <c r="Q17" i="2"/>
  <c r="P17" i="2"/>
  <c r="O17" i="2"/>
  <c r="N17" i="2"/>
  <c r="X16" i="2"/>
  <c r="R16" i="2"/>
  <c r="Q16" i="2"/>
  <c r="P16" i="2"/>
  <c r="O16" i="2"/>
  <c r="N16" i="2"/>
  <c r="X15" i="2"/>
  <c r="R15" i="2"/>
  <c r="Q15" i="2"/>
  <c r="P15" i="2"/>
  <c r="O15" i="2"/>
  <c r="N15" i="2"/>
  <c r="X14" i="2"/>
  <c r="R14" i="2"/>
  <c r="Q14" i="2"/>
  <c r="P14" i="2"/>
  <c r="O14" i="2"/>
  <c r="N14" i="2"/>
  <c r="X13" i="2"/>
  <c r="R13" i="2"/>
  <c r="Q13" i="2"/>
  <c r="P13" i="2"/>
  <c r="O13" i="2"/>
  <c r="N13" i="2"/>
  <c r="X12" i="2"/>
  <c r="R12" i="2"/>
  <c r="Q12" i="2"/>
  <c r="P12" i="2"/>
  <c r="O12" i="2"/>
  <c r="N12" i="2"/>
  <c r="X11" i="2"/>
  <c r="R11" i="2"/>
  <c r="Q11" i="2"/>
  <c r="P11" i="2"/>
  <c r="O11" i="2"/>
  <c r="N11" i="2"/>
  <c r="X10" i="2"/>
  <c r="R10" i="2"/>
  <c r="Q10" i="2"/>
  <c r="P10" i="2"/>
  <c r="O10" i="2"/>
  <c r="N10" i="2"/>
  <c r="X9" i="2"/>
  <c r="R9" i="2"/>
  <c r="Q9" i="2"/>
  <c r="P9" i="2"/>
  <c r="O9" i="2"/>
  <c r="N9" i="2"/>
  <c r="X8" i="2"/>
  <c r="R8" i="2"/>
  <c r="Q8" i="2"/>
  <c r="P8" i="2"/>
  <c r="O8" i="2"/>
  <c r="N8" i="2"/>
  <c r="X7" i="2"/>
  <c r="R7" i="2"/>
  <c r="Q7" i="2"/>
  <c r="P7" i="2"/>
  <c r="O7" i="2"/>
  <c r="N7" i="2"/>
  <c r="X6" i="2"/>
  <c r="R6" i="2"/>
  <c r="Q6" i="2"/>
  <c r="P6" i="2"/>
  <c r="O6" i="2"/>
  <c r="N6" i="2"/>
  <c r="X5" i="2"/>
  <c r="R5" i="2"/>
  <c r="Q5" i="2"/>
  <c r="P5" i="2"/>
  <c r="O5" i="2"/>
  <c r="N5" i="2"/>
  <c r="X4" i="2"/>
  <c r="R4" i="2"/>
  <c r="Q4" i="2"/>
  <c r="P4" i="2"/>
  <c r="O4" i="2"/>
  <c r="N4" i="2"/>
  <c r="X34" i="1" l="1"/>
  <c r="R34" i="1"/>
  <c r="Q34" i="1"/>
  <c r="P34" i="1"/>
  <c r="O34" i="1"/>
  <c r="N34" i="1"/>
  <c r="X33" i="1"/>
  <c r="R33" i="1"/>
  <c r="Q33" i="1"/>
  <c r="P33" i="1"/>
  <c r="O33" i="1"/>
  <c r="N33" i="1"/>
  <c r="X32" i="1"/>
  <c r="R32" i="1"/>
  <c r="Q32" i="1"/>
  <c r="P32" i="1"/>
  <c r="O32" i="1"/>
  <c r="N32" i="1"/>
  <c r="X31" i="1"/>
  <c r="R31" i="1"/>
  <c r="Q31" i="1"/>
  <c r="P31" i="1"/>
  <c r="O31" i="1"/>
  <c r="N31" i="1"/>
  <c r="X30" i="1"/>
  <c r="R30" i="1"/>
  <c r="Q30" i="1"/>
  <c r="P30" i="1"/>
  <c r="O30" i="1"/>
  <c r="N30" i="1"/>
  <c r="X29" i="1"/>
  <c r="R29" i="1"/>
  <c r="Q29" i="1"/>
  <c r="P29" i="1"/>
  <c r="O29" i="1"/>
  <c r="N29" i="1"/>
  <c r="X28" i="1"/>
  <c r="R28" i="1"/>
  <c r="Q28" i="1"/>
  <c r="P28" i="1"/>
  <c r="O28" i="1"/>
  <c r="N28" i="1"/>
  <c r="X27" i="1"/>
  <c r="R27" i="1"/>
  <c r="Q27" i="1"/>
  <c r="P27" i="1"/>
  <c r="O27" i="1"/>
  <c r="N27" i="1"/>
  <c r="X26" i="1"/>
  <c r="R26" i="1"/>
  <c r="Q26" i="1"/>
  <c r="P26" i="1"/>
  <c r="O26" i="1"/>
  <c r="N26" i="1"/>
  <c r="X25" i="1"/>
  <c r="R25" i="1"/>
  <c r="Q25" i="1"/>
  <c r="P25" i="1"/>
  <c r="O25" i="1"/>
  <c r="N25" i="1"/>
  <c r="X24" i="1"/>
  <c r="R24" i="1"/>
  <c r="Q24" i="1"/>
  <c r="P24" i="1"/>
  <c r="O24" i="1"/>
  <c r="N24" i="1"/>
  <c r="X23" i="1"/>
  <c r="R23" i="1"/>
  <c r="Q23" i="1"/>
  <c r="P23" i="1"/>
  <c r="O23" i="1"/>
  <c r="N23" i="1"/>
  <c r="X22" i="1"/>
  <c r="R22" i="1"/>
  <c r="Q22" i="1"/>
  <c r="P22" i="1"/>
  <c r="O22" i="1"/>
  <c r="N22" i="1"/>
  <c r="X21" i="1"/>
  <c r="R21" i="1"/>
  <c r="Q21" i="1"/>
  <c r="P21" i="1"/>
  <c r="O21" i="1"/>
  <c r="N21" i="1"/>
  <c r="X20" i="1"/>
  <c r="R20" i="1"/>
  <c r="Q20" i="1"/>
  <c r="P20" i="1"/>
  <c r="O20" i="1"/>
  <c r="N20" i="1"/>
  <c r="X19" i="1"/>
  <c r="R19" i="1"/>
  <c r="Q19" i="1"/>
  <c r="P19" i="1"/>
  <c r="O19" i="1"/>
  <c r="N19" i="1"/>
  <c r="X18" i="1"/>
  <c r="R18" i="1"/>
  <c r="Q18" i="1"/>
  <c r="P18" i="1"/>
  <c r="O18" i="1"/>
  <c r="N18" i="1"/>
  <c r="X17" i="1"/>
  <c r="R17" i="1"/>
  <c r="Q17" i="1"/>
  <c r="P17" i="1"/>
  <c r="O17" i="1"/>
  <c r="N17" i="1"/>
  <c r="X16" i="1"/>
  <c r="R16" i="1"/>
  <c r="Q16" i="1"/>
  <c r="P16" i="1"/>
  <c r="O16" i="1"/>
  <c r="N16" i="1"/>
  <c r="X15" i="1"/>
  <c r="R15" i="1"/>
  <c r="Q15" i="1"/>
  <c r="P15" i="1"/>
  <c r="O15" i="1"/>
  <c r="N15" i="1"/>
  <c r="X14" i="1"/>
  <c r="R14" i="1"/>
  <c r="Q14" i="1"/>
  <c r="P14" i="1"/>
  <c r="O14" i="1"/>
  <c r="N14" i="1"/>
  <c r="X13" i="1"/>
  <c r="R13" i="1"/>
  <c r="Q13" i="1"/>
  <c r="P13" i="1"/>
  <c r="O13" i="1"/>
  <c r="N13" i="1"/>
  <c r="X12" i="1"/>
  <c r="R12" i="1"/>
  <c r="Q12" i="1"/>
  <c r="P12" i="1"/>
  <c r="O12" i="1"/>
  <c r="N12" i="1"/>
  <c r="X11" i="1"/>
  <c r="R11" i="1"/>
  <c r="Q11" i="1"/>
  <c r="P11" i="1"/>
  <c r="O11" i="1"/>
  <c r="N11" i="1"/>
  <c r="X10" i="1"/>
  <c r="R10" i="1"/>
  <c r="Q10" i="1"/>
  <c r="P10" i="1"/>
  <c r="O10" i="1"/>
  <c r="N10" i="1"/>
  <c r="X9" i="1"/>
  <c r="R9" i="1"/>
  <c r="Q9" i="1"/>
  <c r="P9" i="1"/>
  <c r="O9" i="1"/>
  <c r="N9" i="1"/>
  <c r="X8" i="1"/>
  <c r="R8" i="1"/>
  <c r="Q8" i="1"/>
  <c r="P8" i="1"/>
  <c r="O8" i="1"/>
  <c r="N8" i="1"/>
  <c r="X7" i="1"/>
  <c r="R7" i="1"/>
  <c r="Q7" i="1"/>
  <c r="P7" i="1"/>
  <c r="O7" i="1"/>
  <c r="N7" i="1"/>
  <c r="X6" i="1"/>
  <c r="R6" i="1"/>
  <c r="Q6" i="1"/>
  <c r="P6" i="1"/>
  <c r="O6" i="1"/>
  <c r="N6" i="1"/>
  <c r="X5" i="1"/>
  <c r="R5" i="1"/>
  <c r="Q5" i="1"/>
  <c r="P5" i="1"/>
  <c r="O5" i="1"/>
  <c r="N5" i="1"/>
  <c r="X4" i="1"/>
  <c r="R4" i="1"/>
  <c r="Q4" i="1"/>
  <c r="P4" i="1"/>
  <c r="O4" i="1"/>
  <c r="N4" i="1"/>
</calcChain>
</file>

<file path=xl/sharedStrings.xml><?xml version="1.0" encoding="utf-8"?>
<sst xmlns="http://schemas.openxmlformats.org/spreadsheetml/2006/main" count="1648" uniqueCount="109">
  <si>
    <t>ppt</t>
  </si>
  <si>
    <t>Carson River, Carson City, NV</t>
  </si>
  <si>
    <t>Sample locations</t>
  </si>
  <si>
    <t>ng/L</t>
  </si>
  <si>
    <t>Mean</t>
  </si>
  <si>
    <t>Class</t>
  </si>
  <si>
    <t>Compound</t>
  </si>
  <si>
    <t>Median</t>
  </si>
  <si>
    <t>STDV</t>
  </si>
  <si>
    <t>Max</t>
  </si>
  <si>
    <t>Min</t>
  </si>
  <si>
    <t>Beta Blocker</t>
  </si>
  <si>
    <t>Atenolol</t>
  </si>
  <si>
    <t>Atenolol-1</t>
  </si>
  <si>
    <t>Controlled Substance</t>
  </si>
  <si>
    <t>Psilocin</t>
  </si>
  <si>
    <t>Psilocin-1</t>
  </si>
  <si>
    <t>Acetaminophen</t>
  </si>
  <si>
    <t>Acetaminophen-1</t>
  </si>
  <si>
    <t>Oxycodone</t>
  </si>
  <si>
    <t>Oxycodone-1</t>
  </si>
  <si>
    <t>Cefpodoxime</t>
  </si>
  <si>
    <t>Cefpodoxime-1</t>
  </si>
  <si>
    <t>Trimethoprim</t>
  </si>
  <si>
    <t>Trimethoprim-1</t>
  </si>
  <si>
    <t>Amphetamine</t>
  </si>
  <si>
    <t>Amphetamine-1</t>
  </si>
  <si>
    <t>MDMA</t>
  </si>
  <si>
    <t>MDMA-1</t>
  </si>
  <si>
    <t>Methamphetamine</t>
  </si>
  <si>
    <t>Methamphetamine-1</t>
  </si>
  <si>
    <t>Caffeine</t>
  </si>
  <si>
    <t>Caffeine-1</t>
  </si>
  <si>
    <t>Ciprofloxacin</t>
  </si>
  <si>
    <t>Ciprofloxacin-1</t>
  </si>
  <si>
    <t>Lidocaine</t>
  </si>
  <si>
    <t>Lidocaine-1</t>
  </si>
  <si>
    <t>Sulfamethoxazole</t>
  </si>
  <si>
    <t>Sulfamethoxazole-1</t>
  </si>
  <si>
    <t xml:space="preserve"> </t>
  </si>
  <si>
    <t>Ketamine</t>
  </si>
  <si>
    <t>Ketamine-1</t>
  </si>
  <si>
    <t>Benzoylecgonine</t>
  </si>
  <si>
    <t>Benzoylecgonine-1</t>
  </si>
  <si>
    <t>Norfentanyl</t>
  </si>
  <si>
    <t>Norfentanyl-2</t>
  </si>
  <si>
    <t>Metoprolol Tartrate</t>
  </si>
  <si>
    <t>Metoprolol Tartrate-2</t>
  </si>
  <si>
    <t>LSD</t>
  </si>
  <si>
    <t>LSD-1</t>
  </si>
  <si>
    <t>Azithromycin</t>
  </si>
  <si>
    <t>Azithromycin-2</t>
  </si>
  <si>
    <t>PCP</t>
  </si>
  <si>
    <t>PCP-2</t>
  </si>
  <si>
    <t>Fentanyl</t>
  </si>
  <si>
    <t>Fentanyl-1</t>
  </si>
  <si>
    <t>Carbamazepine</t>
  </si>
  <si>
    <t>Carbamazepine-1</t>
  </si>
  <si>
    <t>Fluoxetine</t>
  </si>
  <si>
    <t>Fluoxetine-2</t>
  </si>
  <si>
    <t>Ketoprofen</t>
  </si>
  <si>
    <t>Ketoprofen-1</t>
  </si>
  <si>
    <t>Benzafibrate</t>
  </si>
  <si>
    <t>Benzafibrate-1</t>
  </si>
  <si>
    <t>Naproxen</t>
  </si>
  <si>
    <t>Naproxen-1</t>
  </si>
  <si>
    <t>Diazepam</t>
  </si>
  <si>
    <t>Diazepam-2</t>
  </si>
  <si>
    <t>Atorvastatin</t>
  </si>
  <si>
    <t>Atorvastatin-2</t>
  </si>
  <si>
    <t>Diclofenac Acid</t>
  </si>
  <si>
    <t>Diclofenac Acid-1</t>
  </si>
  <si>
    <t>11-nor-9-carboxy-THC</t>
  </si>
  <si>
    <t>11-nor-9-carboxy-THC-1</t>
  </si>
  <si>
    <t>Delta-9-THC</t>
  </si>
  <si>
    <t>Delta-9-THC-2</t>
  </si>
  <si>
    <t xml:space="preserve">Clark Fork River, Missoula Mt </t>
  </si>
  <si>
    <t>&lt; 0</t>
  </si>
  <si>
    <t>River: Colorado (Nelson)</t>
  </si>
  <si>
    <t>River: Colorado (Temple Bar)</t>
  </si>
  <si>
    <t>River: Colorada (Willow Beach)</t>
  </si>
  <si>
    <t>N/A</t>
  </si>
  <si>
    <t>Puyallup River, Sumner WA</t>
  </si>
  <si>
    <t>Rio Grande, Los Lunas NM</t>
  </si>
  <si>
    <t>San Juan River, Farmington NM</t>
  </si>
  <si>
    <t>Santa Cruz River, Tucson AZ</t>
  </si>
  <si>
    <t>Tiajua River, San Diego Ca (10x dil in yellow, normal dil in white)</t>
  </si>
  <si>
    <t>Truckee River, Reno NV</t>
  </si>
  <si>
    <t>Virgin River, UT</t>
  </si>
  <si>
    <t>Boise River, Boise ID</t>
  </si>
  <si>
    <t>Columbia River, Portland OR</t>
  </si>
  <si>
    <t>Los Angeles River, Los Angeles CA</t>
  </si>
  <si>
    <t>Colorado River, Grand Junction CO</t>
  </si>
  <si>
    <t>Gila River, Yuma AZ</t>
  </si>
  <si>
    <t>Rio Grande, Albequerque NM</t>
  </si>
  <si>
    <t>Sacramento River, Sacramento CA</t>
  </si>
  <si>
    <t>Willamette River, Portland OR</t>
  </si>
  <si>
    <t>Colorado River, Yuma AZ</t>
  </si>
  <si>
    <t xml:space="preserve">Analgesic </t>
  </si>
  <si>
    <t>Opioid</t>
  </si>
  <si>
    <t>Antibiotic</t>
  </si>
  <si>
    <t xml:space="preserve">Stimulate </t>
  </si>
  <si>
    <t xml:space="preserve">Anesthetic </t>
  </si>
  <si>
    <t xml:space="preserve">antiepileptic </t>
  </si>
  <si>
    <t>Antidepressant</t>
  </si>
  <si>
    <t>NSAID</t>
  </si>
  <si>
    <t xml:space="preserve">lipid lowering </t>
  </si>
  <si>
    <t xml:space="preserve">Lipid loweirng </t>
  </si>
  <si>
    <t>Cannabinoid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</si>
</sst>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######"/>
    <numFmt numFmtId="165" formatCode="0.000000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2" xfId="0" applyBorder="1"/>
    <xf numFmtId="2" fontId="0" fillId="0" borderId="0" xfId="0" applyNumberFormat="1" applyAlignment="1">
      <alignment horizontal="right"/>
    </xf>
    <xf numFmtId="2" fontId="0" fillId="0" borderId="0" xfId="0" applyNumberFormat="1"/>
    <xf numFmtId="2" fontId="0" fillId="0" borderId="2" xfId="0" applyNumberFormat="1" applyBorder="1" applyAlignment="1">
      <alignment horizontal="right"/>
    </xf>
    <xf numFmtId="164" fontId="0" fillId="0" borderId="0" xfId="0" applyNumberFormat="1"/>
    <xf numFmtId="0" fontId="0" fillId="0" borderId="3" xfId="0" applyBorder="1"/>
    <xf numFmtId="2" fontId="0" fillId="0" borderId="3" xfId="0" applyNumberFormat="1" applyBorder="1" applyAlignment="1">
      <alignment horizontal="right"/>
    </xf>
    <xf numFmtId="165" fontId="0" fillId="0" borderId="0" xfId="0" applyNumberFormat="1"/>
    <xf numFmtId="2" fontId="0" fillId="0" borderId="0" xfId="0" applyNumberFormat="1" applyProtection="1">
      <protection locked="0"/>
    </xf>
    <xf numFmtId="0" fontId="0" fillId="0" borderId="3" xfId="0" applyFill="1" applyBorder="1"/>
  </cellXfs>
  <cellStyles count="1">
    <cellStyle name="Normal" xfId="0" builtinId="0"/>
  </cellStyles>
  <dxfs count="21"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  <dxf>
      <fill>
        <patternFill patternType="solid">
          <bgColor rgb="FFF8F8F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36"/>
  <sheetViews>
    <sheetView tabSelected="1" workbookViewId="0">
      <selection activeCell="A37" sqref="A37:XFD38"/>
    </sheetView>
  </sheetViews>
  <sheetFormatPr defaultColWidth="11" defaultRowHeight="15.75" x14ac:dyDescent="0.25"/>
  <cols>
    <col min="2" max="2" width="17.5" customWidth="1"/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89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7.8771921882381996E-2</v>
      </c>
      <c r="E4" s="7">
        <v>0.1978088605220433</v>
      </c>
      <c r="F4" s="7">
        <v>0.12586454541719835</v>
      </c>
      <c r="G4" s="8">
        <v>8.4891362982739356</v>
      </c>
      <c r="H4" s="7">
        <v>13.029493401843434</v>
      </c>
      <c r="I4" s="8">
        <v>4.6472576084227368</v>
      </c>
      <c r="J4" s="7">
        <v>25.528372623576999</v>
      </c>
      <c r="K4" s="7">
        <v>9.7469287638491604</v>
      </c>
      <c r="L4" s="7">
        <v>9.2578298398970205</v>
      </c>
      <c r="M4" s="9">
        <v>7.8430733805881765</v>
      </c>
      <c r="N4" s="7">
        <f>AVERAGE(D4:M4)</f>
        <v>7.8944537244273096</v>
      </c>
      <c r="O4" s="7">
        <f>MEDIAN(D4:M4)</f>
        <v>8.1661048394310569</v>
      </c>
      <c r="P4" s="7">
        <f>STDEV(D4:M4)</f>
        <v>7.7041760564965305</v>
      </c>
      <c r="Q4" s="8">
        <f>MAX(D4:M4)</f>
        <v>25.528372623576999</v>
      </c>
      <c r="R4" s="8">
        <f>MIN(D4:M4)</f>
        <v>7.8771921882381996E-2</v>
      </c>
      <c r="T4" t="s">
        <v>13</v>
      </c>
      <c r="U4" s="10">
        <v>15.2570403491245</v>
      </c>
      <c r="V4" s="10">
        <v>12.1780727323113</v>
      </c>
      <c r="W4" s="10">
        <v>11.653367124094499</v>
      </c>
      <c r="X4">
        <f>AVERAGE(U4:W4)</f>
        <v>13.029493401843434</v>
      </c>
    </row>
    <row r="5" spans="1:24" x14ac:dyDescent="0.25">
      <c r="B5" t="s">
        <v>14</v>
      </c>
      <c r="C5" s="11" t="s">
        <v>15</v>
      </c>
      <c r="D5" s="7">
        <v>3.622079272535633</v>
      </c>
      <c r="E5" s="7">
        <v>0</v>
      </c>
      <c r="F5" s="7">
        <v>3.2529271325210396</v>
      </c>
      <c r="G5" s="8">
        <v>6.7289007232612237</v>
      </c>
      <c r="H5" s="7">
        <v>3.2887387565572865</v>
      </c>
      <c r="I5" s="8">
        <v>0</v>
      </c>
      <c r="J5" s="7">
        <v>7.1590608561223332</v>
      </c>
      <c r="K5" s="7">
        <v>3.2681429922635066</v>
      </c>
      <c r="L5" s="7">
        <v>6.8345176969474677</v>
      </c>
      <c r="M5" s="12">
        <v>7.7549357800271999</v>
      </c>
      <c r="N5" s="7">
        <f t="shared" ref="N5:N34" si="0">AVERAGE(D5:M5)</f>
        <v>4.1909303210235693</v>
      </c>
      <c r="O5" s="7">
        <f t="shared" ref="O5:O34" si="1">MEDIAN(D5:M5)</f>
        <v>3.4554090145464595</v>
      </c>
      <c r="P5" s="7">
        <f t="shared" ref="P5:P34" si="2">STDEV(D5:M5)</f>
        <v>2.8468013871993705</v>
      </c>
      <c r="Q5" s="8">
        <f t="shared" ref="Q5:Q34" si="3">MAX(D5:M5)</f>
        <v>7.7549357800271999</v>
      </c>
      <c r="R5" s="8">
        <f t="shared" ref="R5:R34" si="4">MIN(D5:M5)</f>
        <v>0</v>
      </c>
      <c r="T5" t="s">
        <v>16</v>
      </c>
      <c r="U5" s="10">
        <v>9.8662162696718596</v>
      </c>
      <c r="V5">
        <v>0</v>
      </c>
      <c r="W5">
        <v>0</v>
      </c>
      <c r="X5">
        <f t="shared" ref="X5:X33" si="5">AVERAGE(U5:W5)</f>
        <v>3.2887387565572865</v>
      </c>
    </row>
    <row r="6" spans="1:24" x14ac:dyDescent="0.25">
      <c r="B6" t="s">
        <v>98</v>
      </c>
      <c r="C6" s="11" t="s">
        <v>17</v>
      </c>
      <c r="D6" s="7">
        <v>11.400001440863685</v>
      </c>
      <c r="E6" s="7">
        <v>11.498980657174998</v>
      </c>
      <c r="F6" s="7">
        <v>16.371497311867099</v>
      </c>
      <c r="G6" s="8">
        <v>11.896452198747097</v>
      </c>
      <c r="H6" s="7">
        <v>12.375246661760267</v>
      </c>
      <c r="I6" s="8">
        <v>3.6448249967002231</v>
      </c>
      <c r="J6" s="7">
        <v>2299.0983955846432</v>
      </c>
      <c r="K6" s="7">
        <v>17.421078772231635</v>
      </c>
      <c r="L6" s="7">
        <v>18.605360167129099</v>
      </c>
      <c r="M6" s="12">
        <v>13.949484189062533</v>
      </c>
      <c r="N6" s="7">
        <f t="shared" si="0"/>
        <v>241.62613219801796</v>
      </c>
      <c r="O6" s="7">
        <f t="shared" si="1"/>
        <v>13.1623654254114</v>
      </c>
      <c r="P6" s="7">
        <f t="shared" si="2"/>
        <v>722.93414223328421</v>
      </c>
      <c r="Q6" s="8">
        <f t="shared" si="3"/>
        <v>2299.0983955846432</v>
      </c>
      <c r="R6" s="8">
        <f t="shared" si="4"/>
        <v>3.6448249967002231</v>
      </c>
      <c r="T6" t="s">
        <v>18</v>
      </c>
      <c r="U6" s="10">
        <v>12.1491547870568</v>
      </c>
      <c r="V6" s="10">
        <v>14.0996312906687</v>
      </c>
      <c r="W6" s="10">
        <v>10.876953907555301</v>
      </c>
      <c r="X6">
        <f t="shared" si="5"/>
        <v>12.375246661760267</v>
      </c>
    </row>
    <row r="7" spans="1:24" x14ac:dyDescent="0.25">
      <c r="B7" t="s">
        <v>99</v>
      </c>
      <c r="C7" s="11" t="s">
        <v>19</v>
      </c>
      <c r="D7" s="7">
        <v>1.1795169010907467</v>
      </c>
      <c r="E7" s="7">
        <v>0</v>
      </c>
      <c r="F7" s="7">
        <v>1.1544542933729534</v>
      </c>
      <c r="G7" s="8">
        <v>5.115874075369006</v>
      </c>
      <c r="H7" s="7">
        <v>4.7946972906456162</v>
      </c>
      <c r="I7" s="8">
        <v>3.8607398096897332</v>
      </c>
      <c r="J7" s="7">
        <v>4.5106063390008329</v>
      </c>
      <c r="K7" s="7">
        <v>4.4940170534807402</v>
      </c>
      <c r="L7" s="7">
        <v>5.303969027027013</v>
      </c>
      <c r="M7" s="12">
        <v>4.0645333740532967</v>
      </c>
      <c r="N7" s="7">
        <f t="shared" si="0"/>
        <v>3.4478408163729939</v>
      </c>
      <c r="O7" s="7">
        <f t="shared" si="1"/>
        <v>4.2792752137670185</v>
      </c>
      <c r="P7" s="7">
        <f t="shared" si="2"/>
        <v>1.9180094206093359</v>
      </c>
      <c r="Q7" s="8">
        <f t="shared" si="3"/>
        <v>5.303969027027013</v>
      </c>
      <c r="R7" s="8">
        <f t="shared" si="4"/>
        <v>0</v>
      </c>
      <c r="T7" t="s">
        <v>20</v>
      </c>
      <c r="U7" s="10">
        <v>4.6601432134698202</v>
      </c>
      <c r="V7" s="10">
        <v>4.9986460403354904</v>
      </c>
      <c r="W7" s="10">
        <v>4.7253026181315398</v>
      </c>
      <c r="X7">
        <f t="shared" si="5"/>
        <v>4.7946972906456162</v>
      </c>
    </row>
    <row r="8" spans="1:24" x14ac:dyDescent="0.25">
      <c r="B8" t="s">
        <v>100</v>
      </c>
      <c r="C8" s="11" t="s">
        <v>21</v>
      </c>
      <c r="D8" s="7">
        <v>0</v>
      </c>
      <c r="E8" s="7">
        <v>0</v>
      </c>
      <c r="F8" s="7">
        <v>0</v>
      </c>
      <c r="G8" s="8">
        <v>0</v>
      </c>
      <c r="H8" s="7">
        <v>0</v>
      </c>
      <c r="I8" s="8">
        <v>0</v>
      </c>
      <c r="J8" s="7">
        <v>0</v>
      </c>
      <c r="K8" s="7">
        <v>0</v>
      </c>
      <c r="L8" s="7">
        <v>0</v>
      </c>
      <c r="M8" s="12">
        <v>0</v>
      </c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B9" t="s">
        <v>100</v>
      </c>
      <c r="C9" s="11" t="s">
        <v>23</v>
      </c>
      <c r="D9" s="7">
        <v>0</v>
      </c>
      <c r="E9" s="7">
        <v>0</v>
      </c>
      <c r="F9" s="7">
        <v>0</v>
      </c>
      <c r="G9" s="8">
        <v>9.4275537322106242</v>
      </c>
      <c r="H9" s="7">
        <v>10.567964400615701</v>
      </c>
      <c r="I9" s="8">
        <v>2.4241913969722999</v>
      </c>
      <c r="J9" s="7">
        <v>2.4949950590983003</v>
      </c>
      <c r="K9" s="7">
        <v>8.3175308293020453</v>
      </c>
      <c r="L9" s="7">
        <v>9.0111134502877697</v>
      </c>
      <c r="M9" s="12">
        <v>8.6995884032496633</v>
      </c>
      <c r="N9" s="7">
        <f t="shared" si="0"/>
        <v>5.0942937271736408</v>
      </c>
      <c r="O9" s="7">
        <f t="shared" si="1"/>
        <v>5.4062629442001722</v>
      </c>
      <c r="P9" s="7">
        <f t="shared" si="2"/>
        <v>4.4622911719525966</v>
      </c>
      <c r="Q9" s="8">
        <f t="shared" si="3"/>
        <v>10.567964400615701</v>
      </c>
      <c r="R9" s="8">
        <f t="shared" si="4"/>
        <v>0</v>
      </c>
      <c r="T9" t="s">
        <v>24</v>
      </c>
      <c r="U9" s="10">
        <v>10.2079014205351</v>
      </c>
      <c r="V9" s="10">
        <v>10.575210584029699</v>
      </c>
      <c r="W9" s="10">
        <v>10.920781197282301</v>
      </c>
      <c r="X9">
        <f t="shared" si="5"/>
        <v>10.567964400615701</v>
      </c>
    </row>
    <row r="10" spans="1:24" x14ac:dyDescent="0.25">
      <c r="B10" t="s">
        <v>14</v>
      </c>
      <c r="C10" s="11" t="s">
        <v>25</v>
      </c>
      <c r="D10" s="7">
        <v>0</v>
      </c>
      <c r="E10" s="7">
        <v>0</v>
      </c>
      <c r="F10" s="7">
        <v>0</v>
      </c>
      <c r="G10" s="8">
        <v>0</v>
      </c>
      <c r="H10" s="7">
        <v>0</v>
      </c>
      <c r="I10" s="8">
        <v>0</v>
      </c>
      <c r="J10" s="7">
        <v>5.5414796183523398</v>
      </c>
      <c r="K10" s="7">
        <v>0.37702937242420331</v>
      </c>
      <c r="L10" s="7">
        <v>0</v>
      </c>
      <c r="M10" s="12">
        <v>0</v>
      </c>
      <c r="N10" s="7">
        <f t="shared" si="0"/>
        <v>0.59185089907765431</v>
      </c>
      <c r="O10" s="7">
        <f t="shared" si="1"/>
        <v>0</v>
      </c>
      <c r="P10" s="7">
        <f t="shared" si="2"/>
        <v>1.7431539946282144</v>
      </c>
      <c r="Q10" s="8">
        <f t="shared" si="3"/>
        <v>5.5414796183523398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B11" t="s">
        <v>14</v>
      </c>
      <c r="C11" s="11" t="s">
        <v>27</v>
      </c>
      <c r="D11" s="7">
        <v>0</v>
      </c>
      <c r="E11" s="7">
        <v>0</v>
      </c>
      <c r="F11" s="7">
        <v>0</v>
      </c>
      <c r="G11" s="8">
        <v>0</v>
      </c>
      <c r="H11" s="7">
        <v>0</v>
      </c>
      <c r="I11" s="8">
        <v>0</v>
      </c>
      <c r="J11" s="7">
        <v>0</v>
      </c>
      <c r="K11" s="7">
        <v>0</v>
      </c>
      <c r="L11" s="7">
        <v>0</v>
      </c>
      <c r="M11" s="12">
        <v>0</v>
      </c>
      <c r="N11" s="7">
        <f t="shared" si="0"/>
        <v>0</v>
      </c>
      <c r="O11" s="7">
        <f t="shared" si="1"/>
        <v>0</v>
      </c>
      <c r="P11" s="7">
        <f t="shared" si="2"/>
        <v>0</v>
      </c>
      <c r="Q11" s="8">
        <f t="shared" si="3"/>
        <v>0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B12" t="s">
        <v>14</v>
      </c>
      <c r="C12" s="11" t="s">
        <v>29</v>
      </c>
      <c r="D12" s="7">
        <v>5.4187352618068303</v>
      </c>
      <c r="E12" s="7">
        <v>2.9564001770127901</v>
      </c>
      <c r="F12" s="7">
        <v>8.2993726821613834</v>
      </c>
      <c r="G12" s="8">
        <v>7.9506045312248546</v>
      </c>
      <c r="H12" s="7">
        <v>13.281226165846666</v>
      </c>
      <c r="I12" s="8">
        <v>4.0458484633755463</v>
      </c>
      <c r="J12" s="7">
        <v>16.602022980806169</v>
      </c>
      <c r="K12" s="7">
        <v>21.539000477613669</v>
      </c>
      <c r="L12" s="7">
        <v>9.4105918526185732</v>
      </c>
      <c r="M12" s="12">
        <v>7.5683720883146632</v>
      </c>
      <c r="N12" s="7">
        <f t="shared" si="0"/>
        <v>9.7072174680781149</v>
      </c>
      <c r="O12" s="7">
        <f t="shared" si="1"/>
        <v>8.124988606693119</v>
      </c>
      <c r="P12" s="7">
        <f t="shared" si="2"/>
        <v>5.8314191661159427</v>
      </c>
      <c r="Q12" s="8">
        <f t="shared" si="3"/>
        <v>21.539000477613669</v>
      </c>
      <c r="R12" s="8">
        <f t="shared" si="4"/>
        <v>2.9564001770127901</v>
      </c>
      <c r="T12" t="s">
        <v>30</v>
      </c>
      <c r="U12" s="10">
        <v>13.4318700601054</v>
      </c>
      <c r="V12" s="10">
        <v>12.9584920444668</v>
      </c>
      <c r="W12" s="10">
        <v>13.4533163929678</v>
      </c>
      <c r="X12">
        <f t="shared" si="5"/>
        <v>13.281226165846666</v>
      </c>
    </row>
    <row r="13" spans="1:24" x14ac:dyDescent="0.25">
      <c r="B13" t="s">
        <v>101</v>
      </c>
      <c r="C13" s="11" t="s">
        <v>31</v>
      </c>
      <c r="D13" s="7">
        <v>125.72372775941899</v>
      </c>
      <c r="E13" s="7">
        <v>86.695615123417312</v>
      </c>
      <c r="F13" s="7">
        <v>133.76415195672666</v>
      </c>
      <c r="G13" s="8">
        <v>68.225766308727131</v>
      </c>
      <c r="H13" s="7">
        <v>81.253658844240462</v>
      </c>
      <c r="I13" s="8">
        <v>29.72306850815097</v>
      </c>
      <c r="J13" s="7">
        <v>637.90695824157831</v>
      </c>
      <c r="K13" s="7">
        <v>104.25622340152199</v>
      </c>
      <c r="L13" s="7">
        <v>88.095708003999917</v>
      </c>
      <c r="M13" s="12">
        <v>56.19132398129247</v>
      </c>
      <c r="N13" s="7">
        <f t="shared" si="0"/>
        <v>141.18362021290744</v>
      </c>
      <c r="O13" s="7">
        <f t="shared" si="1"/>
        <v>87.395661563708614</v>
      </c>
      <c r="P13" s="7">
        <f t="shared" si="2"/>
        <v>177.24453503683876</v>
      </c>
      <c r="Q13" s="8">
        <f t="shared" si="3"/>
        <v>637.90695824157831</v>
      </c>
      <c r="R13" s="8">
        <f t="shared" si="4"/>
        <v>29.72306850815097</v>
      </c>
      <c r="T13" t="s">
        <v>32</v>
      </c>
      <c r="U13" s="10">
        <v>82.102023734198795</v>
      </c>
      <c r="V13" s="10">
        <v>89.285744937291696</v>
      </c>
      <c r="W13" s="10">
        <v>72.373207861230895</v>
      </c>
      <c r="X13">
        <f t="shared" si="5"/>
        <v>81.253658844240462</v>
      </c>
    </row>
    <row r="14" spans="1:24" x14ac:dyDescent="0.25">
      <c r="B14" t="s">
        <v>100</v>
      </c>
      <c r="C14" s="11" t="s">
        <v>33</v>
      </c>
      <c r="D14" s="7">
        <v>0</v>
      </c>
      <c r="E14" s="7">
        <v>0</v>
      </c>
      <c r="F14" s="7">
        <v>0</v>
      </c>
      <c r="G14" s="8">
        <v>0</v>
      </c>
      <c r="H14" s="7">
        <v>0</v>
      </c>
      <c r="I14" s="8">
        <v>0</v>
      </c>
      <c r="J14" s="7">
        <v>0</v>
      </c>
      <c r="K14" s="7">
        <v>0</v>
      </c>
      <c r="L14" s="7">
        <v>0</v>
      </c>
      <c r="M14" s="12">
        <v>0</v>
      </c>
      <c r="N14" s="7">
        <f t="shared" si="0"/>
        <v>0</v>
      </c>
      <c r="O14" s="7">
        <f t="shared" si="1"/>
        <v>0</v>
      </c>
      <c r="P14" s="7">
        <f t="shared" si="2"/>
        <v>0</v>
      </c>
      <c r="Q14" s="8">
        <f t="shared" si="3"/>
        <v>0</v>
      </c>
      <c r="R14" s="8">
        <f t="shared" si="4"/>
        <v>0</v>
      </c>
      <c r="T14" t="s">
        <v>34</v>
      </c>
      <c r="U14">
        <v>0</v>
      </c>
      <c r="V14">
        <v>0</v>
      </c>
      <c r="W14">
        <v>0</v>
      </c>
      <c r="X14">
        <f t="shared" si="5"/>
        <v>0</v>
      </c>
    </row>
    <row r="15" spans="1:24" x14ac:dyDescent="0.25">
      <c r="B15" t="s">
        <v>102</v>
      </c>
      <c r="C15" s="11" t="s">
        <v>35</v>
      </c>
      <c r="D15" s="7">
        <v>0.46013013680210335</v>
      </c>
      <c r="E15" s="7">
        <v>0.48337227229558666</v>
      </c>
      <c r="F15" s="7">
        <v>0.69564389004895999</v>
      </c>
      <c r="G15" s="8">
        <v>50.274813550667467</v>
      </c>
      <c r="H15" s="7">
        <v>61.784288538698966</v>
      </c>
      <c r="I15" s="8">
        <v>17.591599225535035</v>
      </c>
      <c r="J15" s="7">
        <v>26.084088309448163</v>
      </c>
      <c r="K15" s="7">
        <v>49.252435757372901</v>
      </c>
      <c r="L15" s="7">
        <v>53.943766030900598</v>
      </c>
      <c r="M15" s="12">
        <v>43.9201590839875</v>
      </c>
      <c r="N15" s="7">
        <f t="shared" si="0"/>
        <v>30.449029679575734</v>
      </c>
      <c r="O15" s="7">
        <f t="shared" si="1"/>
        <v>35.002123696717831</v>
      </c>
      <c r="P15" s="7">
        <f t="shared" si="2"/>
        <v>24.333121264530963</v>
      </c>
      <c r="Q15" s="8">
        <f t="shared" si="3"/>
        <v>61.784288538698966</v>
      </c>
      <c r="R15" s="8">
        <f t="shared" si="4"/>
        <v>0.46013013680210335</v>
      </c>
      <c r="T15" t="s">
        <v>36</v>
      </c>
      <c r="U15" s="10">
        <v>61.943091026198999</v>
      </c>
      <c r="V15" s="10">
        <v>64.553464771756794</v>
      </c>
      <c r="W15" s="10">
        <v>58.856309818141099</v>
      </c>
      <c r="X15">
        <f t="shared" si="5"/>
        <v>61.784288538698966</v>
      </c>
    </row>
    <row r="16" spans="1:24" x14ac:dyDescent="0.25">
      <c r="B16" t="s">
        <v>100</v>
      </c>
      <c r="C16" s="11" t="s">
        <v>37</v>
      </c>
      <c r="D16" s="7">
        <v>0</v>
      </c>
      <c r="E16" s="7">
        <v>0</v>
      </c>
      <c r="F16" s="7">
        <v>0</v>
      </c>
      <c r="G16" s="8">
        <v>20.194379498734801</v>
      </c>
      <c r="H16" s="7">
        <v>26.389925958099766</v>
      </c>
      <c r="I16" s="8">
        <v>6.7017850926897227</v>
      </c>
      <c r="J16" s="7">
        <v>5.8843246699352809</v>
      </c>
      <c r="K16" s="7">
        <v>23.495036818604003</v>
      </c>
      <c r="L16" s="7">
        <v>20.987048108887635</v>
      </c>
      <c r="M16" s="12">
        <v>17.896454626370268</v>
      </c>
      <c r="N16" s="7">
        <f t="shared" si="0"/>
        <v>12.154895477332149</v>
      </c>
      <c r="O16" s="7">
        <f t="shared" si="1"/>
        <v>12.299119859529995</v>
      </c>
      <c r="P16" s="7">
        <f t="shared" si="2"/>
        <v>10.641227720730932</v>
      </c>
      <c r="Q16" s="8">
        <f t="shared" si="3"/>
        <v>26.389925958099766</v>
      </c>
      <c r="R16" s="8">
        <f t="shared" si="4"/>
        <v>0</v>
      </c>
      <c r="T16" t="s">
        <v>38</v>
      </c>
      <c r="U16" s="10">
        <v>26.209126503164899</v>
      </c>
      <c r="V16" s="10">
        <v>24.963681458721801</v>
      </c>
      <c r="W16" s="10">
        <v>27.996969912412599</v>
      </c>
      <c r="X16">
        <f t="shared" si="5"/>
        <v>26.389925958099766</v>
      </c>
    </row>
    <row r="17" spans="2:24" x14ac:dyDescent="0.25">
      <c r="B17" t="s">
        <v>14</v>
      </c>
      <c r="C17" s="11" t="s">
        <v>40</v>
      </c>
      <c r="D17" s="7">
        <v>1.1930184271971533</v>
      </c>
      <c r="E17" s="7">
        <v>1.3560083684477202</v>
      </c>
      <c r="F17" s="7">
        <v>2.5695634462353998</v>
      </c>
      <c r="G17" s="8">
        <v>2.2989023081396698</v>
      </c>
      <c r="H17" s="7">
        <v>4.6946838403366096</v>
      </c>
      <c r="I17" s="8">
        <v>0</v>
      </c>
      <c r="J17" s="7">
        <v>26.138521025354198</v>
      </c>
      <c r="K17" s="7">
        <v>1.2159782130204366</v>
      </c>
      <c r="L17" s="7">
        <v>10.203146204756207</v>
      </c>
      <c r="M17" s="12">
        <v>8.5573533263098334</v>
      </c>
      <c r="N17" s="7">
        <f t="shared" si="0"/>
        <v>5.8227175159797229</v>
      </c>
      <c r="O17" s="7">
        <f t="shared" si="1"/>
        <v>2.4342328771875348</v>
      </c>
      <c r="P17" s="7">
        <f t="shared" si="2"/>
        <v>7.8893929936595466</v>
      </c>
      <c r="Q17" s="8">
        <f t="shared" si="3"/>
        <v>26.138521025354198</v>
      </c>
      <c r="R17" s="8">
        <f t="shared" si="4"/>
        <v>0</v>
      </c>
      <c r="T17" t="s">
        <v>41</v>
      </c>
      <c r="U17" s="10">
        <v>2.9063635913792298</v>
      </c>
      <c r="V17" s="10">
        <v>11.177687929630601</v>
      </c>
      <c r="W17">
        <v>0</v>
      </c>
      <c r="X17">
        <f t="shared" si="5"/>
        <v>4.6946838403366096</v>
      </c>
    </row>
    <row r="18" spans="2:24" x14ac:dyDescent="0.25">
      <c r="B18" t="s">
        <v>14</v>
      </c>
      <c r="C18" s="11" t="s">
        <v>42</v>
      </c>
      <c r="D18" s="7">
        <v>0.58219703510753196</v>
      </c>
      <c r="E18" s="7">
        <v>8.937772719186883E-2</v>
      </c>
      <c r="F18" s="7">
        <v>6.9915201212291209E-2</v>
      </c>
      <c r="G18" s="8">
        <v>4.5873913925244425</v>
      </c>
      <c r="H18" s="7">
        <v>7.079698676937153</v>
      </c>
      <c r="I18" s="8">
        <v>0.47429517116473702</v>
      </c>
      <c r="J18" s="7">
        <v>6.4336660553606464</v>
      </c>
      <c r="K18" s="7">
        <v>4.1020301102775196</v>
      </c>
      <c r="L18" s="7">
        <v>4.4030817589706501</v>
      </c>
      <c r="M18" s="12">
        <v>3.1385940168741064</v>
      </c>
      <c r="N18" s="7">
        <f t="shared" si="0"/>
        <v>3.0960247145620943</v>
      </c>
      <c r="O18" s="7">
        <f t="shared" si="1"/>
        <v>3.6203120635758133</v>
      </c>
      <c r="P18" s="7">
        <f t="shared" si="2"/>
        <v>2.6530066787966775</v>
      </c>
      <c r="Q18" s="8">
        <f t="shared" si="3"/>
        <v>7.079698676937153</v>
      </c>
      <c r="R18" s="8">
        <f t="shared" si="4"/>
        <v>6.9915201212291209E-2</v>
      </c>
      <c r="T18" t="s">
        <v>43</v>
      </c>
      <c r="U18" s="10">
        <v>7.4707797565620604</v>
      </c>
      <c r="V18" s="10">
        <v>6.7710448284293303</v>
      </c>
      <c r="W18" s="10">
        <v>6.9972714458200702</v>
      </c>
      <c r="X18">
        <f t="shared" si="5"/>
        <v>7.079698676937153</v>
      </c>
    </row>
    <row r="19" spans="2:24" x14ac:dyDescent="0.25">
      <c r="B19" t="s">
        <v>14</v>
      </c>
      <c r="C19" s="11" t="s">
        <v>44</v>
      </c>
      <c r="D19" s="7">
        <v>0.10987485585217266</v>
      </c>
      <c r="E19" s="7">
        <v>0.42901818925252372</v>
      </c>
      <c r="F19" s="7">
        <v>0.39581653602879535</v>
      </c>
      <c r="G19" s="8">
        <v>2.9608882453357466</v>
      </c>
      <c r="H19" s="7">
        <v>3.2277819217227139</v>
      </c>
      <c r="I19" s="8">
        <v>1.11074069966088</v>
      </c>
      <c r="J19" s="7">
        <v>1.3996731599838126</v>
      </c>
      <c r="K19" s="7">
        <v>2.1400961139046228</v>
      </c>
      <c r="L19" s="7">
        <v>3.082576513729963</v>
      </c>
      <c r="M19" s="12">
        <v>2.3665552785353836</v>
      </c>
      <c r="N19" s="7">
        <f t="shared" si="0"/>
        <v>1.7223021514006613</v>
      </c>
      <c r="O19" s="7">
        <f t="shared" si="1"/>
        <v>1.7698846369442176</v>
      </c>
      <c r="P19" s="7">
        <f t="shared" si="2"/>
        <v>1.1902703349333399</v>
      </c>
      <c r="Q19" s="8">
        <f t="shared" si="3"/>
        <v>3.2277819217227139</v>
      </c>
      <c r="R19" s="8">
        <f t="shared" si="4"/>
        <v>0.10987485585217266</v>
      </c>
      <c r="T19" t="s">
        <v>45</v>
      </c>
      <c r="U19" s="10">
        <v>2.61704359354095</v>
      </c>
      <c r="V19" s="10">
        <v>3.6046667348885801</v>
      </c>
      <c r="W19" s="10">
        <v>3.46163543673861</v>
      </c>
      <c r="X19">
        <f t="shared" si="5"/>
        <v>3.2277819217227139</v>
      </c>
    </row>
    <row r="20" spans="2:24" x14ac:dyDescent="0.25">
      <c r="B20" t="s">
        <v>11</v>
      </c>
      <c r="C20" s="11" t="s">
        <v>46</v>
      </c>
      <c r="D20" s="7">
        <v>0</v>
      </c>
      <c r="E20" s="7">
        <v>0</v>
      </c>
      <c r="F20" s="7">
        <v>0</v>
      </c>
      <c r="G20" s="8">
        <v>58.030185783990468</v>
      </c>
      <c r="H20" s="7">
        <v>72.479155974745495</v>
      </c>
      <c r="I20" s="8">
        <v>20.887268316027502</v>
      </c>
      <c r="J20" s="7">
        <v>33.621504971502702</v>
      </c>
      <c r="K20" s="7">
        <v>55.513901880853574</v>
      </c>
      <c r="L20" s="7">
        <v>57.756263814986141</v>
      </c>
      <c r="M20" s="12">
        <v>48.763954580284128</v>
      </c>
      <c r="N20" s="7">
        <f t="shared" si="0"/>
        <v>34.705223532239003</v>
      </c>
      <c r="O20" s="7">
        <f t="shared" si="1"/>
        <v>41.192729775893412</v>
      </c>
      <c r="P20" s="7">
        <f t="shared" si="2"/>
        <v>27.765668771934511</v>
      </c>
      <c r="Q20" s="8">
        <f t="shared" si="3"/>
        <v>72.479155974745495</v>
      </c>
      <c r="R20" s="8">
        <f t="shared" si="4"/>
        <v>0</v>
      </c>
      <c r="T20" t="s">
        <v>47</v>
      </c>
      <c r="U20" s="10">
        <v>69.412058956181397</v>
      </c>
      <c r="V20" s="10">
        <v>74.950004457988598</v>
      </c>
      <c r="W20" s="10">
        <v>73.075404510066505</v>
      </c>
      <c r="X20">
        <f t="shared" si="5"/>
        <v>72.479155974745495</v>
      </c>
    </row>
    <row r="21" spans="2:24" x14ac:dyDescent="0.25">
      <c r="B21" t="s">
        <v>14</v>
      </c>
      <c r="C21" s="11" t="s">
        <v>48</v>
      </c>
      <c r="D21" s="7">
        <v>0</v>
      </c>
      <c r="E21" s="7">
        <v>0</v>
      </c>
      <c r="F21" s="7">
        <v>0</v>
      </c>
      <c r="G21" s="8">
        <v>0</v>
      </c>
      <c r="H21" s="7">
        <v>0</v>
      </c>
      <c r="I21" s="8">
        <v>0</v>
      </c>
      <c r="J21" s="7">
        <v>2.5439451407507065</v>
      </c>
      <c r="K21" s="7">
        <v>0</v>
      </c>
      <c r="L21" s="7">
        <v>0</v>
      </c>
      <c r="M21" s="12">
        <v>0</v>
      </c>
      <c r="N21" s="7">
        <f t="shared" si="0"/>
        <v>0.25439451407507063</v>
      </c>
      <c r="O21" s="7">
        <f t="shared" si="1"/>
        <v>0</v>
      </c>
      <c r="P21" s="7">
        <f t="shared" si="2"/>
        <v>0.80446608872898628</v>
      </c>
      <c r="Q21" s="8">
        <f t="shared" si="3"/>
        <v>2.5439451407507065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B22" t="s">
        <v>100</v>
      </c>
      <c r="C22" s="11" t="s">
        <v>50</v>
      </c>
      <c r="D22" s="7">
        <v>0</v>
      </c>
      <c r="E22" s="7">
        <v>0</v>
      </c>
      <c r="F22" s="7">
        <v>0</v>
      </c>
      <c r="G22" s="8">
        <v>0</v>
      </c>
      <c r="H22" s="7">
        <v>10.7105461533218</v>
      </c>
      <c r="I22" s="8">
        <v>0</v>
      </c>
      <c r="J22" s="7">
        <v>0</v>
      </c>
      <c r="K22" s="7">
        <v>0</v>
      </c>
      <c r="L22" s="7">
        <v>0</v>
      </c>
      <c r="M22" s="12">
        <v>0</v>
      </c>
      <c r="N22" s="7">
        <f t="shared" si="0"/>
        <v>1.07105461533218</v>
      </c>
      <c r="O22" s="7">
        <f t="shared" si="1"/>
        <v>0</v>
      </c>
      <c r="P22" s="7">
        <f t="shared" si="2"/>
        <v>3.3869720828851899</v>
      </c>
      <c r="Q22" s="8">
        <f t="shared" si="3"/>
        <v>10.7105461533218</v>
      </c>
      <c r="R22" s="8">
        <f t="shared" si="4"/>
        <v>0</v>
      </c>
      <c r="T22" t="s">
        <v>51</v>
      </c>
      <c r="U22">
        <v>0</v>
      </c>
      <c r="V22">
        <v>0</v>
      </c>
      <c r="W22" s="10">
        <v>32.131638459965401</v>
      </c>
      <c r="X22">
        <f t="shared" si="5"/>
        <v>10.7105461533218</v>
      </c>
    </row>
    <row r="23" spans="2:24" x14ac:dyDescent="0.25">
      <c r="B23" t="s">
        <v>14</v>
      </c>
      <c r="C23" s="11" t="s">
        <v>52</v>
      </c>
      <c r="D23" s="7">
        <v>0</v>
      </c>
      <c r="E23" s="7">
        <v>0</v>
      </c>
      <c r="F23" s="7">
        <v>0</v>
      </c>
      <c r="G23" s="8">
        <v>0</v>
      </c>
      <c r="H23" s="7">
        <v>0</v>
      </c>
      <c r="I23" s="8">
        <v>0</v>
      </c>
      <c r="J23" s="7">
        <v>6.3179444263855342E-2</v>
      </c>
      <c r="K23" s="7">
        <v>0</v>
      </c>
      <c r="L23" s="7">
        <v>0</v>
      </c>
      <c r="M23" s="12">
        <v>0</v>
      </c>
      <c r="N23" s="7">
        <f t="shared" si="0"/>
        <v>6.3179444263855343E-3</v>
      </c>
      <c r="O23" s="7">
        <f t="shared" si="1"/>
        <v>0</v>
      </c>
      <c r="P23" s="7">
        <f t="shared" si="2"/>
        <v>1.9979094517744302E-2</v>
      </c>
      <c r="Q23" s="8">
        <f t="shared" si="3"/>
        <v>6.3179444263855342E-2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B24" t="s">
        <v>14</v>
      </c>
      <c r="C24" s="11" t="s">
        <v>54</v>
      </c>
      <c r="D24" s="7">
        <v>0</v>
      </c>
      <c r="E24" s="7">
        <v>0</v>
      </c>
      <c r="F24" s="7">
        <v>0</v>
      </c>
      <c r="G24" s="8">
        <v>0</v>
      </c>
      <c r="H24" s="7">
        <v>0</v>
      </c>
      <c r="I24" s="8">
        <v>0</v>
      </c>
      <c r="J24" s="7">
        <v>0</v>
      </c>
      <c r="K24" s="7">
        <v>0</v>
      </c>
      <c r="L24" s="7">
        <v>0</v>
      </c>
      <c r="M24" s="12">
        <v>0</v>
      </c>
      <c r="N24" s="7">
        <f t="shared" si="0"/>
        <v>0</v>
      </c>
      <c r="O24" s="7">
        <f t="shared" si="1"/>
        <v>0</v>
      </c>
      <c r="P24" s="7">
        <f t="shared" si="2"/>
        <v>0</v>
      </c>
      <c r="Q24" s="8">
        <f t="shared" si="3"/>
        <v>0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B25" t="s">
        <v>103</v>
      </c>
      <c r="C25" s="11" t="s">
        <v>56</v>
      </c>
      <c r="D25" s="7">
        <v>0</v>
      </c>
      <c r="E25" s="7">
        <v>0</v>
      </c>
      <c r="F25" s="7">
        <v>0</v>
      </c>
      <c r="G25" s="8">
        <v>5.7889958461892936</v>
      </c>
      <c r="H25" s="7">
        <v>7.8515565667079104</v>
      </c>
      <c r="I25" s="8">
        <v>0</v>
      </c>
      <c r="J25" s="7">
        <v>1.8370918635959432</v>
      </c>
      <c r="K25" s="7">
        <v>5.8406783212543436</v>
      </c>
      <c r="L25" s="7">
        <v>6.4918356289846892</v>
      </c>
      <c r="M25" s="12">
        <v>5.1164796894113325</v>
      </c>
      <c r="N25" s="7">
        <f t="shared" si="0"/>
        <v>3.2926637916143511</v>
      </c>
      <c r="O25" s="7">
        <f t="shared" si="1"/>
        <v>3.4767857765036378</v>
      </c>
      <c r="P25" s="7">
        <f t="shared" si="2"/>
        <v>3.206829327040507</v>
      </c>
      <c r="Q25" s="8">
        <f t="shared" si="3"/>
        <v>7.8515565667079104</v>
      </c>
      <c r="R25" s="8">
        <f t="shared" si="4"/>
        <v>0</v>
      </c>
      <c r="T25" t="s">
        <v>57</v>
      </c>
      <c r="U25" s="10">
        <v>9.1870805921186101</v>
      </c>
      <c r="V25" s="10">
        <v>7.0491206226943302</v>
      </c>
      <c r="W25" s="10">
        <v>7.31846848531079</v>
      </c>
      <c r="X25">
        <f t="shared" si="5"/>
        <v>7.8515565667079104</v>
      </c>
    </row>
    <row r="26" spans="2:24" x14ac:dyDescent="0.25">
      <c r="B26" t="s">
        <v>104</v>
      </c>
      <c r="C26" s="11" t="s">
        <v>58</v>
      </c>
      <c r="D26" s="7">
        <v>0</v>
      </c>
      <c r="E26" s="7">
        <v>0</v>
      </c>
      <c r="F26" s="7">
        <v>0</v>
      </c>
      <c r="G26" s="8">
        <v>0</v>
      </c>
      <c r="H26" s="7">
        <v>0</v>
      </c>
      <c r="I26" s="8">
        <v>0</v>
      </c>
      <c r="J26" s="7">
        <v>0</v>
      </c>
      <c r="K26" s="7">
        <v>0</v>
      </c>
      <c r="L26" s="7">
        <v>0</v>
      </c>
      <c r="M26" s="12">
        <v>0</v>
      </c>
      <c r="N26" s="7">
        <f t="shared" si="0"/>
        <v>0</v>
      </c>
      <c r="O26" s="7">
        <f t="shared" si="1"/>
        <v>0</v>
      </c>
      <c r="P26" s="7">
        <f t="shared" si="2"/>
        <v>0</v>
      </c>
      <c r="Q26" s="8">
        <f t="shared" si="3"/>
        <v>0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B27" t="s">
        <v>105</v>
      </c>
      <c r="C27" s="11" t="s">
        <v>60</v>
      </c>
      <c r="D27" s="7">
        <v>4.0466319561612334</v>
      </c>
      <c r="E27" s="7">
        <v>2.4678663541483536</v>
      </c>
      <c r="F27" s="7">
        <v>2.6446581030115168</v>
      </c>
      <c r="G27" s="8">
        <v>1.7231589040354027</v>
      </c>
      <c r="H27" s="7">
        <v>5.1556705249446759</v>
      </c>
      <c r="I27" s="8">
        <v>3.33956687740312</v>
      </c>
      <c r="J27" s="7">
        <v>26.052149540972067</v>
      </c>
      <c r="K27" s="7">
        <v>5.7545223187047165</v>
      </c>
      <c r="L27" s="7">
        <v>2.1458174342947163</v>
      </c>
      <c r="M27" s="12">
        <v>1.310583027246081</v>
      </c>
      <c r="N27" s="7">
        <f t="shared" si="0"/>
        <v>5.4640625040921877</v>
      </c>
      <c r="O27" s="7">
        <f t="shared" si="1"/>
        <v>2.9921124902073184</v>
      </c>
      <c r="P27" s="7">
        <f t="shared" si="2"/>
        <v>7.376796397257972</v>
      </c>
      <c r="Q27" s="8">
        <f t="shared" si="3"/>
        <v>26.052149540972067</v>
      </c>
      <c r="R27" s="8">
        <f t="shared" si="4"/>
        <v>1.310583027246081</v>
      </c>
      <c r="T27" t="s">
        <v>61</v>
      </c>
      <c r="U27" s="10">
        <v>2.08867491745298</v>
      </c>
      <c r="V27" s="10">
        <v>7.0989714920736704</v>
      </c>
      <c r="W27" s="10">
        <v>6.2793651653073796</v>
      </c>
      <c r="X27">
        <f t="shared" si="5"/>
        <v>5.1556705249446759</v>
      </c>
    </row>
    <row r="28" spans="2:24" x14ac:dyDescent="0.25">
      <c r="B28" t="s">
        <v>106</v>
      </c>
      <c r="C28" s="11" t="s">
        <v>62</v>
      </c>
      <c r="D28" s="7">
        <v>0.75613307429996313</v>
      </c>
      <c r="E28" s="7">
        <v>0</v>
      </c>
      <c r="F28" s="7">
        <v>0.16788593228017867</v>
      </c>
      <c r="G28" s="8">
        <v>0</v>
      </c>
      <c r="H28" s="7">
        <v>0</v>
      </c>
      <c r="I28" s="8">
        <v>0.73520862600143999</v>
      </c>
      <c r="J28" s="7">
        <v>6.4196154453130205</v>
      </c>
      <c r="K28" s="7">
        <v>0.32742832199536703</v>
      </c>
      <c r="L28" s="7">
        <v>2.4715583557813035</v>
      </c>
      <c r="M28" s="12">
        <v>0</v>
      </c>
      <c r="N28" s="7">
        <f t="shared" si="0"/>
        <v>1.0877829755671271</v>
      </c>
      <c r="O28" s="7">
        <f t="shared" si="1"/>
        <v>0.24765712713777285</v>
      </c>
      <c r="P28" s="7">
        <f t="shared" si="2"/>
        <v>2.020313757109597</v>
      </c>
      <c r="Q28" s="8">
        <f t="shared" si="3"/>
        <v>6.4196154453130205</v>
      </c>
      <c r="R28" s="8">
        <f t="shared" si="4"/>
        <v>0</v>
      </c>
      <c r="T28" t="s">
        <v>63</v>
      </c>
      <c r="U28">
        <v>0</v>
      </c>
      <c r="V28">
        <v>0</v>
      </c>
      <c r="W28">
        <v>0</v>
      </c>
      <c r="X28">
        <f t="shared" si="5"/>
        <v>0</v>
      </c>
    </row>
    <row r="29" spans="2:24" x14ac:dyDescent="0.25">
      <c r="B29" t="s">
        <v>105</v>
      </c>
      <c r="C29" s="11" t="s">
        <v>64</v>
      </c>
      <c r="D29" s="7">
        <v>0.6656739426307583</v>
      </c>
      <c r="E29" s="7">
        <v>1.4163288621507959</v>
      </c>
      <c r="F29" s="7">
        <v>3.5634010804950633</v>
      </c>
      <c r="G29" s="8">
        <v>4.4153513898197998</v>
      </c>
      <c r="H29" s="7">
        <v>4.918934686772066</v>
      </c>
      <c r="I29" s="8">
        <v>4.9186282952554476</v>
      </c>
      <c r="J29" s="7">
        <v>33.601197429402099</v>
      </c>
      <c r="K29" s="7">
        <v>2.0909500390004365</v>
      </c>
      <c r="L29" s="7">
        <v>2.7091977911048066</v>
      </c>
      <c r="M29" s="12">
        <v>1.0250116675948526</v>
      </c>
      <c r="N29" s="7">
        <f t="shared" si="0"/>
        <v>5.9324675184226132</v>
      </c>
      <c r="O29" s="7">
        <f t="shared" si="1"/>
        <v>3.136299435799935</v>
      </c>
      <c r="P29" s="7">
        <f t="shared" si="2"/>
        <v>9.8482503856902088</v>
      </c>
      <c r="Q29" s="8">
        <f t="shared" si="3"/>
        <v>33.601197429402099</v>
      </c>
      <c r="R29" s="8">
        <f t="shared" si="4"/>
        <v>0.6656739426307583</v>
      </c>
      <c r="T29" t="s">
        <v>65</v>
      </c>
      <c r="U29" s="10">
        <v>2.5263448807244799</v>
      </c>
      <c r="V29" s="10">
        <v>4.0950156438492797</v>
      </c>
      <c r="W29" s="10">
        <v>8.1354435357424393</v>
      </c>
      <c r="X29">
        <f t="shared" si="5"/>
        <v>4.918934686772066</v>
      </c>
    </row>
    <row r="30" spans="2:24" x14ac:dyDescent="0.25">
      <c r="B30" t="s">
        <v>104</v>
      </c>
      <c r="C30" s="11" t="s">
        <v>66</v>
      </c>
      <c r="D30" s="7">
        <v>0</v>
      </c>
      <c r="E30" s="7">
        <v>0</v>
      </c>
      <c r="F30" s="7">
        <v>0</v>
      </c>
      <c r="G30" s="8">
        <v>0</v>
      </c>
      <c r="H30" s="7">
        <v>0</v>
      </c>
      <c r="I30" s="8">
        <v>0</v>
      </c>
      <c r="J30" s="7">
        <v>0</v>
      </c>
      <c r="K30" s="7">
        <v>0</v>
      </c>
      <c r="L30" s="7">
        <v>0</v>
      </c>
      <c r="M30" s="12">
        <v>0</v>
      </c>
      <c r="N30" s="7">
        <f t="shared" si="0"/>
        <v>0</v>
      </c>
      <c r="O30" s="7">
        <f t="shared" si="1"/>
        <v>0</v>
      </c>
      <c r="P30" s="7">
        <f t="shared" si="2"/>
        <v>0</v>
      </c>
      <c r="Q30" s="8">
        <f t="shared" si="3"/>
        <v>0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B31" t="s">
        <v>107</v>
      </c>
      <c r="C31" s="11" t="s">
        <v>68</v>
      </c>
      <c r="D31" s="7">
        <v>0</v>
      </c>
      <c r="E31" s="7">
        <v>0</v>
      </c>
      <c r="F31" s="7">
        <v>0</v>
      </c>
      <c r="G31" s="8">
        <v>0</v>
      </c>
      <c r="H31" s="7">
        <v>0</v>
      </c>
      <c r="I31" s="8">
        <v>0</v>
      </c>
      <c r="J31" s="7">
        <v>0</v>
      </c>
      <c r="K31" s="7">
        <v>0</v>
      </c>
      <c r="L31" s="7">
        <v>0</v>
      </c>
      <c r="M31" s="12">
        <v>0</v>
      </c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B32" t="s">
        <v>105</v>
      </c>
      <c r="C32" s="11" t="s">
        <v>70</v>
      </c>
      <c r="D32" s="7">
        <v>0</v>
      </c>
      <c r="E32" s="7">
        <v>0</v>
      </c>
      <c r="F32" s="7">
        <v>0</v>
      </c>
      <c r="G32" s="8">
        <v>11.437889265900635</v>
      </c>
      <c r="H32" s="7">
        <v>12.087774521654699</v>
      </c>
      <c r="I32" s="8">
        <v>1.6881982716510822</v>
      </c>
      <c r="J32" s="7">
        <v>30.387427849614269</v>
      </c>
      <c r="K32" s="7">
        <v>9.9015461036811541</v>
      </c>
      <c r="L32" s="7">
        <v>7.9870722225242963</v>
      </c>
      <c r="M32" s="12">
        <v>8.6972943742871269</v>
      </c>
      <c r="N32" s="7">
        <f t="shared" si="0"/>
        <v>8.2187202609313257</v>
      </c>
      <c r="O32" s="7">
        <f t="shared" si="1"/>
        <v>8.3421832984057112</v>
      </c>
      <c r="P32" s="7">
        <f t="shared" si="2"/>
        <v>9.2206810338680523</v>
      </c>
      <c r="Q32" s="8">
        <f t="shared" si="3"/>
        <v>30.387427849614269</v>
      </c>
      <c r="R32" s="8">
        <f t="shared" si="4"/>
        <v>0</v>
      </c>
      <c r="T32" t="s">
        <v>71</v>
      </c>
      <c r="U32" s="10">
        <v>11.3506075667588</v>
      </c>
      <c r="V32" s="10">
        <v>10.047545549871399</v>
      </c>
      <c r="W32" s="10">
        <v>14.865170448333901</v>
      </c>
      <c r="X32">
        <f t="shared" si="5"/>
        <v>12.087774521654699</v>
      </c>
    </row>
    <row r="33" spans="2:24" x14ac:dyDescent="0.25">
      <c r="B33" t="s">
        <v>108</v>
      </c>
      <c r="C33" s="11" t="s">
        <v>72</v>
      </c>
      <c r="D33" s="7">
        <v>0</v>
      </c>
      <c r="E33" s="7">
        <v>0</v>
      </c>
      <c r="F33" s="7">
        <v>0</v>
      </c>
      <c r="G33" s="8">
        <v>0</v>
      </c>
      <c r="H33" s="7">
        <v>0</v>
      </c>
      <c r="I33" s="8">
        <v>0</v>
      </c>
      <c r="J33" s="7">
        <v>27.898392246956433</v>
      </c>
      <c r="K33" s="7">
        <v>0</v>
      </c>
      <c r="L33" s="7">
        <v>0</v>
      </c>
      <c r="M33" s="12">
        <v>0</v>
      </c>
      <c r="N33" s="7">
        <f t="shared" si="0"/>
        <v>2.7898392246956432</v>
      </c>
      <c r="O33" s="7">
        <f t="shared" si="1"/>
        <v>0</v>
      </c>
      <c r="P33" s="7">
        <f t="shared" si="2"/>
        <v>8.8222462557165038</v>
      </c>
      <c r="Q33" s="8">
        <f t="shared" si="3"/>
        <v>27.898392246956433</v>
      </c>
      <c r="R33" s="8">
        <f t="shared" si="4"/>
        <v>0</v>
      </c>
      <c r="T33" t="s">
        <v>73</v>
      </c>
      <c r="U33">
        <v>0</v>
      </c>
      <c r="V33">
        <v>0</v>
      </c>
      <c r="W33">
        <v>0</v>
      </c>
      <c r="X33">
        <f t="shared" si="5"/>
        <v>0</v>
      </c>
    </row>
    <row r="34" spans="2:24" x14ac:dyDescent="0.25">
      <c r="B34" t="s">
        <v>108</v>
      </c>
      <c r="C34" s="11" t="s">
        <v>74</v>
      </c>
      <c r="D34" s="7">
        <v>0</v>
      </c>
      <c r="E34" s="7">
        <v>0</v>
      </c>
      <c r="F34" s="7">
        <v>0</v>
      </c>
      <c r="G34" s="8">
        <v>0</v>
      </c>
      <c r="H34" s="7">
        <v>0</v>
      </c>
      <c r="I34" s="8">
        <v>0</v>
      </c>
      <c r="J34" s="7">
        <v>0</v>
      </c>
      <c r="K34" s="7">
        <v>0</v>
      </c>
      <c r="L34" s="7">
        <v>0</v>
      </c>
      <c r="M34" s="12">
        <v>0</v>
      </c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  <row r="36" spans="2:24" x14ac:dyDescent="0.25">
      <c r="D36" s="1">
        <v>1</v>
      </c>
      <c r="E36" s="1">
        <v>2</v>
      </c>
      <c r="F36" s="1">
        <v>3</v>
      </c>
      <c r="G36" s="1">
        <v>4</v>
      </c>
      <c r="H36" s="1">
        <v>5</v>
      </c>
      <c r="I36" s="1">
        <v>6</v>
      </c>
      <c r="J36" s="1">
        <v>7</v>
      </c>
      <c r="K36" s="1">
        <v>8</v>
      </c>
      <c r="L36" s="1">
        <v>9</v>
      </c>
      <c r="M36" s="1">
        <v>10</v>
      </c>
    </row>
  </sheetData>
  <conditionalFormatting sqref="C28:F34 T4:W34">
    <cfRule type="expression" dxfId="20" priority="1">
      <formula>IF( MOD(ROW()-1,5)=0, 1, 0 )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34"/>
  <sheetViews>
    <sheetView topLeftCell="A15" workbookViewId="0">
      <selection activeCell="A31" sqref="A31:XFD31"/>
    </sheetView>
  </sheetViews>
  <sheetFormatPr defaultColWidth="11" defaultRowHeight="15.75" x14ac:dyDescent="0.25"/>
  <cols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1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0.31826219502115533</v>
      </c>
      <c r="E4" s="7">
        <v>0</v>
      </c>
      <c r="F4" s="7">
        <v>0.48944560540830273</v>
      </c>
      <c r="G4" s="8">
        <v>0</v>
      </c>
      <c r="H4" s="8">
        <v>3.3755671220483934</v>
      </c>
      <c r="I4" s="7">
        <v>1.0175695923436407</v>
      </c>
      <c r="J4" s="7">
        <v>0.27076441487599701</v>
      </c>
      <c r="K4" s="7">
        <v>0.43809814377374262</v>
      </c>
      <c r="L4" s="7">
        <v>0.15587584791573167</v>
      </c>
      <c r="M4" s="9">
        <v>1.1376656743910467E-2</v>
      </c>
      <c r="N4" s="7">
        <f>AVERAGE(D4:M4)</f>
        <v>0.60769595781308738</v>
      </c>
      <c r="O4" s="7">
        <f>MEDIAN(D4:M4)</f>
        <v>0.29451330494857619</v>
      </c>
      <c r="P4" s="7">
        <f>STDEV(D4:M4)</f>
        <v>1.0202110557760564</v>
      </c>
      <c r="Q4" s="8">
        <f>MAX(D4:M4)</f>
        <v>3.3755671220483934</v>
      </c>
      <c r="R4" s="8">
        <f>MIN(D4:M4)</f>
        <v>0</v>
      </c>
      <c r="T4" t="s">
        <v>13</v>
      </c>
      <c r="U4" s="10">
        <v>3.41299702317314E-2</v>
      </c>
      <c r="V4">
        <v>0</v>
      </c>
      <c r="W4">
        <v>0</v>
      </c>
      <c r="X4">
        <f>AVERAGE(U4:W4)</f>
        <v>1.1376656743910467E-2</v>
      </c>
    </row>
    <row r="5" spans="1:24" x14ac:dyDescent="0.25">
      <c r="B5" t="s">
        <v>14</v>
      </c>
      <c r="C5" s="11" t="s">
        <v>15</v>
      </c>
      <c r="D5" s="7">
        <v>6.9486397422074297</v>
      </c>
      <c r="E5" s="7">
        <v>7.0403832896022136</v>
      </c>
      <c r="F5" s="7">
        <v>3.4030425016993671</v>
      </c>
      <c r="G5" s="8">
        <v>10.378345284752534</v>
      </c>
      <c r="H5" s="8">
        <v>7.0906706032519331</v>
      </c>
      <c r="I5" s="7">
        <v>3.3044003850998802</v>
      </c>
      <c r="J5" s="7">
        <v>6.804575632856543</v>
      </c>
      <c r="K5" s="7">
        <v>10.617643372259627</v>
      </c>
      <c r="L5" s="7">
        <v>10.800233929380033</v>
      </c>
      <c r="M5" s="12">
        <v>3.4758216159068334</v>
      </c>
      <c r="N5" s="7">
        <f t="shared" ref="N5:N34" si="0">AVERAGE(D5:M5)</f>
        <v>6.9863756357016396</v>
      </c>
      <c r="O5" s="7">
        <f t="shared" ref="O5:O34" si="1">MEDIAN(D5:M5)</f>
        <v>6.9945115159048221</v>
      </c>
      <c r="P5" s="7">
        <f t="shared" ref="P5:P34" si="2">STDEV(D5:M5)</f>
        <v>2.944044000382942</v>
      </c>
      <c r="Q5" s="8">
        <f t="shared" ref="Q5:Q34" si="3">MAX(D5:M5)</f>
        <v>10.800233929380033</v>
      </c>
      <c r="R5" s="8">
        <f t="shared" ref="R5:R34" si="4">MIN(D5:M5)</f>
        <v>3.3044003850998802</v>
      </c>
      <c r="T5" t="s">
        <v>16</v>
      </c>
      <c r="U5">
        <v>0</v>
      </c>
      <c r="V5" s="10">
        <v>10.427464847720501</v>
      </c>
      <c r="W5">
        <v>0</v>
      </c>
      <c r="X5">
        <f t="shared" ref="X5:X33" si="5">AVERAGE(U5:W5)</f>
        <v>3.4758216159068334</v>
      </c>
    </row>
    <row r="6" spans="1:24" x14ac:dyDescent="0.25">
      <c r="C6" s="11" t="s">
        <v>17</v>
      </c>
      <c r="D6" s="7">
        <v>0.87848053836640727</v>
      </c>
      <c r="E6" s="7">
        <v>0</v>
      </c>
      <c r="F6" s="7">
        <v>0.58396013966533733</v>
      </c>
      <c r="G6" s="8">
        <v>0.50463034821235164</v>
      </c>
      <c r="H6" s="8">
        <v>0.46756735540006861</v>
      </c>
      <c r="I6" s="7">
        <v>2.7536267075239738</v>
      </c>
      <c r="J6" s="7">
        <v>1.0613817614008407</v>
      </c>
      <c r="K6" s="7">
        <v>0.407094127026014</v>
      </c>
      <c r="L6" s="7">
        <v>0.78144225390939981</v>
      </c>
      <c r="M6" s="12">
        <v>1.86362071934457</v>
      </c>
      <c r="N6" s="7">
        <f t="shared" si="0"/>
        <v>0.93018039508489636</v>
      </c>
      <c r="O6" s="7">
        <f t="shared" si="1"/>
        <v>0.68270119678736862</v>
      </c>
      <c r="P6" s="7">
        <f t="shared" si="2"/>
        <v>0.80912187964102356</v>
      </c>
      <c r="Q6" s="8">
        <f t="shared" si="3"/>
        <v>2.7536267075239738</v>
      </c>
      <c r="R6" s="8">
        <f t="shared" si="4"/>
        <v>0</v>
      </c>
      <c r="T6" t="s">
        <v>18</v>
      </c>
      <c r="U6" s="10">
        <v>1.31822762704695</v>
      </c>
      <c r="V6" s="10">
        <v>2.71767183245505</v>
      </c>
      <c r="W6" s="10">
        <v>1.55496269853171</v>
      </c>
      <c r="X6">
        <f t="shared" si="5"/>
        <v>1.86362071934457</v>
      </c>
    </row>
    <row r="7" spans="1:24" x14ac:dyDescent="0.25">
      <c r="C7" s="11" t="s">
        <v>19</v>
      </c>
      <c r="D7" s="7">
        <v>0</v>
      </c>
      <c r="E7" s="7">
        <v>2.4702882833045865</v>
      </c>
      <c r="F7" s="7">
        <v>1.1865334325680401</v>
      </c>
      <c r="G7" s="8">
        <v>1.1477488506930766</v>
      </c>
      <c r="H7" s="8">
        <v>3.5545396215521863</v>
      </c>
      <c r="I7" s="7">
        <v>0</v>
      </c>
      <c r="J7" s="7">
        <v>0</v>
      </c>
      <c r="K7" s="7">
        <v>0</v>
      </c>
      <c r="L7" s="7">
        <v>3.4138510389160466</v>
      </c>
      <c r="M7" s="12">
        <v>1.1298776516572866</v>
      </c>
      <c r="N7" s="7">
        <f t="shared" si="0"/>
        <v>1.2902838878691223</v>
      </c>
      <c r="O7" s="7">
        <f t="shared" si="1"/>
        <v>1.1388132511751816</v>
      </c>
      <c r="P7" s="7">
        <f t="shared" si="2"/>
        <v>1.404158207506129</v>
      </c>
      <c r="Q7" s="8">
        <f t="shared" si="3"/>
        <v>3.5545396215521863</v>
      </c>
      <c r="R7" s="8">
        <f t="shared" si="4"/>
        <v>0</v>
      </c>
      <c r="T7" t="s">
        <v>20</v>
      </c>
      <c r="U7">
        <v>0</v>
      </c>
      <c r="V7">
        <v>0</v>
      </c>
      <c r="W7" s="10">
        <v>3.38963295497186</v>
      </c>
      <c r="X7">
        <f t="shared" si="5"/>
        <v>1.1298776516572866</v>
      </c>
    </row>
    <row r="8" spans="1:24" x14ac:dyDescent="0.25">
      <c r="C8" s="11" t="s">
        <v>21</v>
      </c>
      <c r="D8" s="7">
        <v>0</v>
      </c>
      <c r="E8" s="7">
        <v>0</v>
      </c>
      <c r="F8" s="7">
        <v>0</v>
      </c>
      <c r="G8" s="8">
        <v>0</v>
      </c>
      <c r="H8" s="8">
        <v>0</v>
      </c>
      <c r="I8" s="7">
        <v>0</v>
      </c>
      <c r="J8" s="7">
        <v>0</v>
      </c>
      <c r="K8" s="7">
        <v>0</v>
      </c>
      <c r="L8" s="7">
        <v>0</v>
      </c>
      <c r="M8" s="12">
        <v>0</v>
      </c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7">
        <v>0</v>
      </c>
      <c r="E9" s="7">
        <v>0</v>
      </c>
      <c r="F9" s="7">
        <v>0</v>
      </c>
      <c r="G9" s="8">
        <v>0</v>
      </c>
      <c r="H9" s="8">
        <v>0</v>
      </c>
      <c r="I9" s="7">
        <v>0</v>
      </c>
      <c r="J9" s="7">
        <v>0</v>
      </c>
      <c r="K9" s="7">
        <v>0</v>
      </c>
      <c r="L9" s="7">
        <v>0</v>
      </c>
      <c r="M9" s="12">
        <v>0</v>
      </c>
      <c r="N9" s="7">
        <f t="shared" si="0"/>
        <v>0</v>
      </c>
      <c r="O9" s="7">
        <f t="shared" si="1"/>
        <v>0</v>
      </c>
      <c r="P9" s="7">
        <f t="shared" si="2"/>
        <v>0</v>
      </c>
      <c r="Q9" s="8">
        <f t="shared" si="3"/>
        <v>0</v>
      </c>
      <c r="R9" s="8">
        <f t="shared" si="4"/>
        <v>0</v>
      </c>
      <c r="T9" t="s">
        <v>24</v>
      </c>
      <c r="U9">
        <v>0</v>
      </c>
      <c r="V9">
        <v>0</v>
      </c>
      <c r="W9">
        <v>0</v>
      </c>
      <c r="X9">
        <f t="shared" si="5"/>
        <v>0</v>
      </c>
    </row>
    <row r="10" spans="1:24" x14ac:dyDescent="0.25">
      <c r="C10" s="11" t="s">
        <v>25</v>
      </c>
      <c r="D10" s="7">
        <v>0</v>
      </c>
      <c r="E10" s="7">
        <v>0</v>
      </c>
      <c r="F10" s="7">
        <v>0</v>
      </c>
      <c r="G10" s="8">
        <v>0</v>
      </c>
      <c r="H10" s="8">
        <v>0</v>
      </c>
      <c r="I10" s="7">
        <v>0</v>
      </c>
      <c r="J10" s="7">
        <v>0</v>
      </c>
      <c r="K10" s="7">
        <v>0</v>
      </c>
      <c r="L10" s="7">
        <v>0</v>
      </c>
      <c r="M10" s="12">
        <v>0</v>
      </c>
      <c r="N10" s="7">
        <f t="shared" si="0"/>
        <v>0</v>
      </c>
      <c r="O10" s="7">
        <f t="shared" si="1"/>
        <v>0</v>
      </c>
      <c r="P10" s="7">
        <f t="shared" si="2"/>
        <v>0</v>
      </c>
      <c r="Q10" s="8">
        <f t="shared" si="3"/>
        <v>0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1" t="s">
        <v>27</v>
      </c>
      <c r="D11" s="7">
        <v>0</v>
      </c>
      <c r="E11" s="7">
        <v>0</v>
      </c>
      <c r="F11" s="7">
        <v>0</v>
      </c>
      <c r="G11" s="8">
        <v>0</v>
      </c>
      <c r="H11" s="8">
        <v>0</v>
      </c>
      <c r="I11" s="7">
        <v>0</v>
      </c>
      <c r="J11" s="7">
        <v>0</v>
      </c>
      <c r="K11" s="7">
        <v>0</v>
      </c>
      <c r="L11" s="7">
        <v>0</v>
      </c>
      <c r="M11" s="12">
        <v>0</v>
      </c>
      <c r="N11" s="7">
        <f t="shared" si="0"/>
        <v>0</v>
      </c>
      <c r="O11" s="7">
        <f t="shared" si="1"/>
        <v>0</v>
      </c>
      <c r="P11" s="7">
        <f t="shared" si="2"/>
        <v>0</v>
      </c>
      <c r="Q11" s="8">
        <f t="shared" si="3"/>
        <v>0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1" t="s">
        <v>29</v>
      </c>
      <c r="D12" s="7">
        <v>0.35549595519862337</v>
      </c>
      <c r="E12" s="7">
        <v>0</v>
      </c>
      <c r="F12" s="7">
        <v>8.8590704680951662E-2</v>
      </c>
      <c r="G12" s="8">
        <v>0.64542989215032698</v>
      </c>
      <c r="H12" s="8">
        <v>0.77420382152726175</v>
      </c>
      <c r="I12" s="7">
        <v>0.15592839469559433</v>
      </c>
      <c r="J12" s="7">
        <v>0.301170045681249</v>
      </c>
      <c r="K12" s="7">
        <v>0</v>
      </c>
      <c r="L12" s="7">
        <v>0</v>
      </c>
      <c r="M12" s="12">
        <v>0</v>
      </c>
      <c r="N12" s="7">
        <f t="shared" si="0"/>
        <v>0.23208188139340069</v>
      </c>
      <c r="O12" s="7">
        <f t="shared" si="1"/>
        <v>0.12225954968827299</v>
      </c>
      <c r="P12" s="7">
        <f t="shared" si="2"/>
        <v>0.28413495503291974</v>
      </c>
      <c r="Q12" s="8">
        <f t="shared" si="3"/>
        <v>0.77420382152726175</v>
      </c>
      <c r="R12" s="8">
        <f t="shared" si="4"/>
        <v>0</v>
      </c>
      <c r="T12" t="s">
        <v>30</v>
      </c>
      <c r="U12">
        <v>0</v>
      </c>
      <c r="V12">
        <v>0</v>
      </c>
      <c r="W12">
        <v>0</v>
      </c>
      <c r="X12">
        <f t="shared" si="5"/>
        <v>0</v>
      </c>
    </row>
    <row r="13" spans="1:24" x14ac:dyDescent="0.25">
      <c r="C13" s="11" t="s">
        <v>31</v>
      </c>
      <c r="D13" s="7">
        <v>143.43092848391899</v>
      </c>
      <c r="E13" s="7">
        <v>16.733475282461399</v>
      </c>
      <c r="F13" s="7">
        <v>271.40554923600564</v>
      </c>
      <c r="G13" s="8">
        <v>191.36955803682099</v>
      </c>
      <c r="H13" s="8">
        <v>488.81737678360633</v>
      </c>
      <c r="I13" s="7">
        <v>283.85871256779905</v>
      </c>
      <c r="J13" s="7">
        <v>404.69570858456467</v>
      </c>
      <c r="K13" s="7">
        <v>28.100138519982902</v>
      </c>
      <c r="L13" s="7">
        <v>28.160790376731729</v>
      </c>
      <c r="M13" s="12">
        <v>368.16784646134403</v>
      </c>
      <c r="N13" s="7">
        <f t="shared" si="0"/>
        <v>222.47400843332358</v>
      </c>
      <c r="O13" s="7">
        <f t="shared" si="1"/>
        <v>231.38755363641332</v>
      </c>
      <c r="P13" s="7">
        <f t="shared" si="2"/>
        <v>168.85756661119069</v>
      </c>
      <c r="Q13" s="8">
        <f t="shared" si="3"/>
        <v>488.81737678360633</v>
      </c>
      <c r="R13" s="8">
        <f t="shared" si="4"/>
        <v>16.733475282461399</v>
      </c>
      <c r="T13" t="s">
        <v>32</v>
      </c>
      <c r="U13" s="10">
        <v>357.85938593755702</v>
      </c>
      <c r="V13" s="10">
        <v>386.291799742872</v>
      </c>
      <c r="W13" s="10">
        <v>360.352353703603</v>
      </c>
      <c r="X13">
        <f t="shared" si="5"/>
        <v>368.16784646134403</v>
      </c>
    </row>
    <row r="14" spans="1:24" x14ac:dyDescent="0.25">
      <c r="C14" s="11" t="s">
        <v>33</v>
      </c>
      <c r="D14" s="7">
        <v>0</v>
      </c>
      <c r="E14" s="7">
        <v>0</v>
      </c>
      <c r="F14" s="7">
        <v>0</v>
      </c>
      <c r="G14" s="8">
        <v>0</v>
      </c>
      <c r="H14" s="8">
        <v>0</v>
      </c>
      <c r="I14" s="7">
        <v>0</v>
      </c>
      <c r="J14" s="7">
        <v>0</v>
      </c>
      <c r="K14" s="7">
        <v>0</v>
      </c>
      <c r="L14" s="7">
        <v>0</v>
      </c>
      <c r="M14" s="12">
        <v>0.11500666701104034</v>
      </c>
      <c r="N14" s="7">
        <f t="shared" si="0"/>
        <v>1.1500666701104034E-2</v>
      </c>
      <c r="O14" s="7">
        <f t="shared" si="1"/>
        <v>0</v>
      </c>
      <c r="P14" s="7">
        <f t="shared" si="2"/>
        <v>3.6368301385943658E-2</v>
      </c>
      <c r="Q14" s="8">
        <f t="shared" si="3"/>
        <v>0.11500666701104034</v>
      </c>
      <c r="R14" s="8">
        <f t="shared" si="4"/>
        <v>0</v>
      </c>
      <c r="T14" t="s">
        <v>34</v>
      </c>
      <c r="U14">
        <v>0</v>
      </c>
      <c r="V14">
        <v>0</v>
      </c>
      <c r="W14" s="10">
        <v>0.34502000103312103</v>
      </c>
      <c r="X14">
        <f t="shared" si="5"/>
        <v>0.11500666701104034</v>
      </c>
    </row>
    <row r="15" spans="1:24" x14ac:dyDescent="0.25">
      <c r="C15" s="11" t="s">
        <v>35</v>
      </c>
      <c r="D15" s="7">
        <v>0.18141817919469957</v>
      </c>
      <c r="E15" s="7">
        <v>0.40079452746113103</v>
      </c>
      <c r="F15" s="7">
        <v>0.41000273433777301</v>
      </c>
      <c r="G15" s="8">
        <v>0.64907339415818843</v>
      </c>
      <c r="H15" s="8">
        <v>0.51090875132736435</v>
      </c>
      <c r="I15" s="7">
        <v>0.40147987961359699</v>
      </c>
      <c r="J15" s="7">
        <v>0.39078289590139997</v>
      </c>
      <c r="K15" s="7">
        <v>0.57601305656761459</v>
      </c>
      <c r="L15" s="7">
        <v>0.50365298813444936</v>
      </c>
      <c r="M15" s="12">
        <v>0.47130224844824858</v>
      </c>
      <c r="N15" s="7">
        <f t="shared" si="0"/>
        <v>0.44954286551444655</v>
      </c>
      <c r="O15" s="7">
        <f t="shared" si="1"/>
        <v>0.44065249139301077</v>
      </c>
      <c r="P15" s="7">
        <f t="shared" si="2"/>
        <v>0.12674021708300065</v>
      </c>
      <c r="Q15" s="8">
        <f t="shared" si="3"/>
        <v>0.64907339415818843</v>
      </c>
      <c r="R15" s="8">
        <f t="shared" si="4"/>
        <v>0.18141817919469957</v>
      </c>
      <c r="T15" t="s">
        <v>36</v>
      </c>
      <c r="U15" s="10">
        <v>0.504722167897523</v>
      </c>
      <c r="V15" s="10">
        <v>0.689832330547415</v>
      </c>
      <c r="W15" s="10">
        <v>0.21935224689980801</v>
      </c>
      <c r="X15">
        <f t="shared" si="5"/>
        <v>0.47130224844824858</v>
      </c>
    </row>
    <row r="16" spans="1:24" x14ac:dyDescent="0.25">
      <c r="C16" s="11" t="s">
        <v>37</v>
      </c>
      <c r="D16" s="7">
        <v>0</v>
      </c>
      <c r="E16" s="7">
        <v>0</v>
      </c>
      <c r="F16" s="7">
        <v>0</v>
      </c>
      <c r="G16" s="8">
        <v>0</v>
      </c>
      <c r="H16" s="8">
        <v>0</v>
      </c>
      <c r="I16" s="7">
        <v>0</v>
      </c>
      <c r="J16" s="7">
        <v>0</v>
      </c>
      <c r="K16" s="7">
        <v>0</v>
      </c>
      <c r="L16" s="7">
        <v>0</v>
      </c>
      <c r="M16" s="12">
        <v>2.7615492012135201E-2</v>
      </c>
      <c r="N16" s="7">
        <f t="shared" si="0"/>
        <v>2.7615492012135201E-3</v>
      </c>
      <c r="O16" s="7">
        <f t="shared" si="1"/>
        <v>0</v>
      </c>
      <c r="P16" s="7">
        <f t="shared" si="2"/>
        <v>8.7327853464533468E-3</v>
      </c>
      <c r="Q16" s="8">
        <f t="shared" si="3"/>
        <v>2.7615492012135201E-2</v>
      </c>
      <c r="R16" s="8">
        <f t="shared" si="4"/>
        <v>0</v>
      </c>
      <c r="T16" t="s">
        <v>38</v>
      </c>
      <c r="U16">
        <v>0</v>
      </c>
      <c r="V16">
        <v>0</v>
      </c>
      <c r="W16" s="10">
        <v>8.2846476036405603E-2</v>
      </c>
      <c r="X16">
        <f t="shared" si="5"/>
        <v>2.7615492012135201E-2</v>
      </c>
    </row>
    <row r="17" spans="2:24" x14ac:dyDescent="0.25">
      <c r="B17" t="s">
        <v>39</v>
      </c>
      <c r="C17" s="11" t="s">
        <v>40</v>
      </c>
      <c r="D17" s="7">
        <v>0.75569547749060328</v>
      </c>
      <c r="E17" s="7">
        <v>1.558302396339355</v>
      </c>
      <c r="F17" s="7">
        <v>3.560687072245595</v>
      </c>
      <c r="G17" s="8">
        <v>3.003043572835757</v>
      </c>
      <c r="H17" s="8">
        <v>1.9213546652895335</v>
      </c>
      <c r="I17" s="7">
        <v>1.0993843048189367</v>
      </c>
      <c r="J17" s="7">
        <v>1.4564859625035236</v>
      </c>
      <c r="K17" s="7">
        <v>4.174036629548227</v>
      </c>
      <c r="L17" s="7">
        <v>2.2888167936942376</v>
      </c>
      <c r="M17" s="12">
        <v>0.45460549737638667</v>
      </c>
      <c r="N17" s="7">
        <f t="shared" si="0"/>
        <v>2.0272412372142155</v>
      </c>
      <c r="O17" s="7">
        <f t="shared" si="1"/>
        <v>1.7398285308144441</v>
      </c>
      <c r="P17" s="7">
        <f t="shared" si="2"/>
        <v>1.2242279207710809</v>
      </c>
      <c r="Q17" s="8">
        <f t="shared" si="3"/>
        <v>4.174036629548227</v>
      </c>
      <c r="R17" s="8">
        <f t="shared" si="4"/>
        <v>0.45460549737638667</v>
      </c>
      <c r="T17" t="s">
        <v>41</v>
      </c>
      <c r="U17" s="10">
        <v>1.36381649212916</v>
      </c>
      <c r="V17">
        <v>0</v>
      </c>
      <c r="W17">
        <v>0</v>
      </c>
      <c r="X17">
        <f t="shared" si="5"/>
        <v>0.45460549737638667</v>
      </c>
    </row>
    <row r="18" spans="2:24" x14ac:dyDescent="0.25">
      <c r="C18" s="11" t="s">
        <v>42</v>
      </c>
      <c r="D18" s="7">
        <v>0.6994604616221386</v>
      </c>
      <c r="E18" s="7">
        <v>0</v>
      </c>
      <c r="F18" s="7">
        <v>0.17409933775638733</v>
      </c>
      <c r="G18" s="8">
        <v>0.25329193494265467</v>
      </c>
      <c r="H18" s="8">
        <v>5.2247211144621003E-3</v>
      </c>
      <c r="I18" s="7">
        <v>0.39096892924553667</v>
      </c>
      <c r="J18" s="7">
        <v>0.13901903140598851</v>
      </c>
      <c r="K18" s="7">
        <v>0</v>
      </c>
      <c r="L18" s="7">
        <v>4.9259699976836335E-4</v>
      </c>
      <c r="M18" s="12">
        <v>0.32672467348828499</v>
      </c>
      <c r="N18" s="7">
        <f t="shared" si="0"/>
        <v>0.19892816865752211</v>
      </c>
      <c r="O18" s="7">
        <f t="shared" si="1"/>
        <v>0.15655918458118792</v>
      </c>
      <c r="P18" s="7">
        <f t="shared" si="2"/>
        <v>0.22777857317762731</v>
      </c>
      <c r="Q18" s="8">
        <f t="shared" si="3"/>
        <v>0.6994604616221386</v>
      </c>
      <c r="R18" s="8">
        <f t="shared" si="4"/>
        <v>0</v>
      </c>
      <c r="T18" t="s">
        <v>43</v>
      </c>
      <c r="U18">
        <v>0</v>
      </c>
      <c r="V18">
        <v>0</v>
      </c>
      <c r="W18" s="10">
        <v>0.98017402046485502</v>
      </c>
      <c r="X18">
        <f t="shared" si="5"/>
        <v>0.32672467348828499</v>
      </c>
    </row>
    <row r="19" spans="2:24" x14ac:dyDescent="0.25">
      <c r="C19" s="11" t="s">
        <v>44</v>
      </c>
      <c r="D19" s="7">
        <v>0.22097641919560199</v>
      </c>
      <c r="E19" s="7">
        <v>0.14142700320694365</v>
      </c>
      <c r="F19" s="7">
        <v>0.13793530153892067</v>
      </c>
      <c r="G19" s="8">
        <v>0.13682281563730067</v>
      </c>
      <c r="H19" s="8">
        <v>0.22855234409418468</v>
      </c>
      <c r="I19" s="7">
        <v>0.39108186677572765</v>
      </c>
      <c r="J19" s="7">
        <v>0</v>
      </c>
      <c r="K19" s="7">
        <v>0.39889242298383903</v>
      </c>
      <c r="L19" s="7">
        <v>0.32192785102653232</v>
      </c>
      <c r="M19" s="12">
        <v>0.12783552248003735</v>
      </c>
      <c r="N19" s="7">
        <f t="shared" si="0"/>
        <v>0.21054515469390878</v>
      </c>
      <c r="O19" s="7">
        <f t="shared" si="1"/>
        <v>0.18120171120127282</v>
      </c>
      <c r="P19" s="7">
        <f t="shared" si="2"/>
        <v>0.12804600363207017</v>
      </c>
      <c r="Q19" s="8">
        <f t="shared" si="3"/>
        <v>0.39889242298383903</v>
      </c>
      <c r="R19" s="8">
        <f t="shared" si="4"/>
        <v>0</v>
      </c>
      <c r="T19" t="s">
        <v>45</v>
      </c>
      <c r="U19">
        <v>0</v>
      </c>
      <c r="V19">
        <v>0</v>
      </c>
      <c r="W19" s="10">
        <v>0.38350656744011202</v>
      </c>
      <c r="X19">
        <f t="shared" si="5"/>
        <v>0.12783552248003735</v>
      </c>
    </row>
    <row r="20" spans="2:24" x14ac:dyDescent="0.25">
      <c r="C20" s="11" t="s">
        <v>46</v>
      </c>
      <c r="D20" s="7">
        <v>0</v>
      </c>
      <c r="E20" s="7">
        <v>0</v>
      </c>
      <c r="F20" s="7">
        <v>0</v>
      </c>
      <c r="G20" s="8">
        <v>0</v>
      </c>
      <c r="H20" s="8">
        <v>0</v>
      </c>
      <c r="I20" s="7">
        <v>0</v>
      </c>
      <c r="J20" s="7">
        <v>0</v>
      </c>
      <c r="K20" s="7">
        <v>0.62682512133458335</v>
      </c>
      <c r="L20" s="7">
        <v>0</v>
      </c>
      <c r="M20" s="12">
        <v>0</v>
      </c>
      <c r="N20" s="7">
        <f t="shared" si="0"/>
        <v>6.2682512133458337E-2</v>
      </c>
      <c r="O20" s="7">
        <f t="shared" si="1"/>
        <v>0</v>
      </c>
      <c r="P20" s="7">
        <f t="shared" si="2"/>
        <v>0.19821950780286865</v>
      </c>
      <c r="Q20" s="8">
        <f t="shared" si="3"/>
        <v>0.62682512133458335</v>
      </c>
      <c r="R20" s="8">
        <f t="shared" si="4"/>
        <v>0</v>
      </c>
      <c r="T20" t="s">
        <v>47</v>
      </c>
      <c r="U20">
        <v>0</v>
      </c>
      <c r="V20">
        <v>0</v>
      </c>
      <c r="W20">
        <v>0</v>
      </c>
      <c r="X20">
        <f t="shared" si="5"/>
        <v>0</v>
      </c>
    </row>
    <row r="21" spans="2:24" x14ac:dyDescent="0.25">
      <c r="C21" s="11" t="s">
        <v>48</v>
      </c>
      <c r="D21" s="7">
        <v>0</v>
      </c>
      <c r="E21" s="7">
        <v>0</v>
      </c>
      <c r="F21" s="7">
        <v>0</v>
      </c>
      <c r="G21" s="8">
        <v>0</v>
      </c>
      <c r="H21" s="8">
        <v>0</v>
      </c>
      <c r="I21" s="7">
        <v>2.5581852265550666</v>
      </c>
      <c r="J21" s="7">
        <v>0</v>
      </c>
      <c r="K21" s="7">
        <v>0</v>
      </c>
      <c r="L21" s="7">
        <v>0</v>
      </c>
      <c r="M21" s="12">
        <v>0</v>
      </c>
      <c r="N21" s="7">
        <f t="shared" si="0"/>
        <v>0.25581852265550664</v>
      </c>
      <c r="O21" s="7">
        <f t="shared" si="1"/>
        <v>0</v>
      </c>
      <c r="P21" s="7">
        <f t="shared" si="2"/>
        <v>0.80896919925078714</v>
      </c>
      <c r="Q21" s="8">
        <f t="shared" si="3"/>
        <v>2.5581852265550666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C22" s="11" t="s">
        <v>50</v>
      </c>
      <c r="D22" s="7">
        <v>0</v>
      </c>
      <c r="E22" s="7">
        <v>0</v>
      </c>
      <c r="F22" s="7">
        <v>0</v>
      </c>
      <c r="G22" s="8">
        <v>0</v>
      </c>
      <c r="H22" s="8">
        <v>0</v>
      </c>
      <c r="I22" s="7">
        <v>0</v>
      </c>
      <c r="J22" s="7">
        <v>0</v>
      </c>
      <c r="K22" s="7">
        <v>0</v>
      </c>
      <c r="L22" s="7">
        <v>0</v>
      </c>
      <c r="M22" s="12">
        <v>0</v>
      </c>
      <c r="N22" s="7">
        <f t="shared" si="0"/>
        <v>0</v>
      </c>
      <c r="O22" s="7">
        <f t="shared" si="1"/>
        <v>0</v>
      </c>
      <c r="P22" s="7">
        <f t="shared" si="2"/>
        <v>0</v>
      </c>
      <c r="Q22" s="8">
        <f t="shared" si="3"/>
        <v>0</v>
      </c>
      <c r="R22" s="8">
        <f t="shared" si="4"/>
        <v>0</v>
      </c>
      <c r="T22" t="s">
        <v>51</v>
      </c>
      <c r="U22">
        <v>0</v>
      </c>
      <c r="V22">
        <v>0</v>
      </c>
      <c r="W22">
        <v>0</v>
      </c>
      <c r="X22">
        <f t="shared" si="5"/>
        <v>0</v>
      </c>
    </row>
    <row r="23" spans="2:24" x14ac:dyDescent="0.25">
      <c r="C23" s="11" t="s">
        <v>52</v>
      </c>
      <c r="D23" s="7">
        <v>0</v>
      </c>
      <c r="E23" s="7">
        <v>0</v>
      </c>
      <c r="F23" s="7">
        <v>0</v>
      </c>
      <c r="G23" s="8">
        <v>0</v>
      </c>
      <c r="H23" s="8">
        <v>0</v>
      </c>
      <c r="I23" s="7">
        <v>2.8855581696879966E-3</v>
      </c>
      <c r="J23" s="7">
        <v>0</v>
      </c>
      <c r="K23" s="7">
        <v>0</v>
      </c>
      <c r="L23" s="7">
        <v>0</v>
      </c>
      <c r="M23" s="12">
        <v>0</v>
      </c>
      <c r="N23" s="7">
        <f t="shared" si="0"/>
        <v>2.8855581696879965E-4</v>
      </c>
      <c r="O23" s="7">
        <f t="shared" si="1"/>
        <v>0</v>
      </c>
      <c r="P23" s="7">
        <f t="shared" si="2"/>
        <v>9.1249361371207086E-4</v>
      </c>
      <c r="Q23" s="8">
        <f t="shared" si="3"/>
        <v>2.8855581696879966E-3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7">
        <v>0</v>
      </c>
      <c r="E24" s="7">
        <v>0</v>
      </c>
      <c r="F24" s="7">
        <v>0</v>
      </c>
      <c r="G24" s="8">
        <v>0</v>
      </c>
      <c r="H24" s="8">
        <v>0</v>
      </c>
      <c r="I24" s="7">
        <v>0</v>
      </c>
      <c r="J24" s="7">
        <v>0</v>
      </c>
      <c r="K24" s="7">
        <v>0</v>
      </c>
      <c r="L24" s="7">
        <v>0</v>
      </c>
      <c r="M24" s="12">
        <v>0</v>
      </c>
      <c r="N24" s="7">
        <f t="shared" si="0"/>
        <v>0</v>
      </c>
      <c r="O24" s="7">
        <f t="shared" si="1"/>
        <v>0</v>
      </c>
      <c r="P24" s="7">
        <f t="shared" si="2"/>
        <v>0</v>
      </c>
      <c r="Q24" s="8">
        <f t="shared" si="3"/>
        <v>0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1" t="s">
        <v>56</v>
      </c>
      <c r="D25" s="7">
        <v>0</v>
      </c>
      <c r="E25" s="7">
        <v>0</v>
      </c>
      <c r="F25" s="7">
        <v>0</v>
      </c>
      <c r="G25" s="8">
        <v>0</v>
      </c>
      <c r="H25" s="8">
        <v>0</v>
      </c>
      <c r="I25" s="7">
        <v>0</v>
      </c>
      <c r="J25" s="7">
        <v>0</v>
      </c>
      <c r="K25" s="7">
        <v>0</v>
      </c>
      <c r="L25" s="7">
        <v>0</v>
      </c>
      <c r="M25" s="12">
        <v>0</v>
      </c>
      <c r="N25" s="7">
        <f t="shared" si="0"/>
        <v>0</v>
      </c>
      <c r="O25" s="7">
        <f t="shared" si="1"/>
        <v>0</v>
      </c>
      <c r="P25" s="7">
        <f t="shared" si="2"/>
        <v>0</v>
      </c>
      <c r="Q25" s="8">
        <f t="shared" si="3"/>
        <v>0</v>
      </c>
      <c r="R25" s="8">
        <f t="shared" si="4"/>
        <v>0</v>
      </c>
      <c r="T25" t="s">
        <v>57</v>
      </c>
      <c r="U25">
        <v>0</v>
      </c>
      <c r="V25">
        <v>0</v>
      </c>
      <c r="W25">
        <v>0</v>
      </c>
      <c r="X25">
        <f t="shared" si="5"/>
        <v>0</v>
      </c>
    </row>
    <row r="26" spans="2:24" x14ac:dyDescent="0.25">
      <c r="C26" s="11" t="s">
        <v>58</v>
      </c>
      <c r="D26" s="7">
        <v>0</v>
      </c>
      <c r="E26" s="7">
        <v>0</v>
      </c>
      <c r="F26" s="7">
        <v>0</v>
      </c>
      <c r="G26" s="8">
        <v>0</v>
      </c>
      <c r="H26" s="8">
        <v>0</v>
      </c>
      <c r="I26" s="7">
        <v>0</v>
      </c>
      <c r="J26" s="7">
        <v>0</v>
      </c>
      <c r="K26" s="7">
        <v>0</v>
      </c>
      <c r="L26" s="7">
        <v>0</v>
      </c>
      <c r="M26" s="12">
        <v>0</v>
      </c>
      <c r="N26" s="7">
        <f t="shared" si="0"/>
        <v>0</v>
      </c>
      <c r="O26" s="7">
        <f t="shared" si="1"/>
        <v>0</v>
      </c>
      <c r="P26" s="7">
        <f t="shared" si="2"/>
        <v>0</v>
      </c>
      <c r="Q26" s="8">
        <f t="shared" si="3"/>
        <v>0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1" t="s">
        <v>60</v>
      </c>
      <c r="D27" s="7">
        <v>1.4661446828042521</v>
      </c>
      <c r="E27" s="7">
        <v>0.78120602161013541</v>
      </c>
      <c r="F27" s="7">
        <v>3.0886297770777928</v>
      </c>
      <c r="G27" s="8">
        <v>1.0408087684570326</v>
      </c>
      <c r="H27" s="8">
        <v>2.5723713957916519</v>
      </c>
      <c r="I27" s="7">
        <v>1.6355383355670901</v>
      </c>
      <c r="J27" s="7">
        <v>1.8756946961088268</v>
      </c>
      <c r="K27" s="7">
        <v>0.65352768679339901</v>
      </c>
      <c r="L27" s="7">
        <v>2.3227494840840115</v>
      </c>
      <c r="M27" s="12">
        <v>2.8748973819199168</v>
      </c>
      <c r="N27" s="7">
        <f t="shared" si="0"/>
        <v>1.831156823021411</v>
      </c>
      <c r="O27" s="7">
        <f t="shared" si="1"/>
        <v>1.7556165158379584</v>
      </c>
      <c r="P27" s="7">
        <f t="shared" si="2"/>
        <v>0.86596357148686687</v>
      </c>
      <c r="Q27" s="8">
        <f t="shared" si="3"/>
        <v>3.0886297770777928</v>
      </c>
      <c r="R27" s="8">
        <f t="shared" si="4"/>
        <v>0.65352768679339901</v>
      </c>
      <c r="T27" t="s">
        <v>61</v>
      </c>
      <c r="U27" s="10">
        <v>2.5322980980808398</v>
      </c>
      <c r="V27" s="10">
        <v>2.11532265413951</v>
      </c>
      <c r="W27" s="10">
        <v>3.9770713935394002</v>
      </c>
      <c r="X27">
        <f t="shared" si="5"/>
        <v>2.8748973819199168</v>
      </c>
    </row>
    <row r="28" spans="2:24" x14ac:dyDescent="0.25">
      <c r="C28" s="11" t="s">
        <v>62</v>
      </c>
      <c r="D28" s="7">
        <v>0</v>
      </c>
      <c r="E28" s="7">
        <v>0.3631671674155133</v>
      </c>
      <c r="F28" s="7">
        <v>1.3234395681339308</v>
      </c>
      <c r="G28" s="8">
        <v>3.0941189963765731E-2</v>
      </c>
      <c r="H28" s="8">
        <v>0.88097679251538341</v>
      </c>
      <c r="I28" s="7">
        <v>9.7923407618508998E-2</v>
      </c>
      <c r="J28" s="7">
        <v>0</v>
      </c>
      <c r="K28" s="7">
        <v>1.2331261019014124</v>
      </c>
      <c r="L28" s="7">
        <v>0.57418437949424328</v>
      </c>
      <c r="M28" s="12">
        <v>0.19498322195879367</v>
      </c>
      <c r="N28" s="7">
        <f t="shared" si="0"/>
        <v>0.46987418290015509</v>
      </c>
      <c r="O28" s="7">
        <f t="shared" si="1"/>
        <v>0.27907519468715347</v>
      </c>
      <c r="P28" s="7">
        <f t="shared" si="2"/>
        <v>0.51104879154627025</v>
      </c>
      <c r="Q28" s="8">
        <f t="shared" si="3"/>
        <v>1.3234395681339308</v>
      </c>
      <c r="R28" s="8">
        <f t="shared" si="4"/>
        <v>0</v>
      </c>
      <c r="T28" t="s">
        <v>63</v>
      </c>
      <c r="U28" s="10">
        <v>0.58494966587638098</v>
      </c>
      <c r="V28">
        <v>0</v>
      </c>
      <c r="W28">
        <v>0</v>
      </c>
      <c r="X28">
        <f t="shared" si="5"/>
        <v>0.19498322195879367</v>
      </c>
    </row>
    <row r="29" spans="2:24" x14ac:dyDescent="0.25">
      <c r="C29" s="11" t="s">
        <v>64</v>
      </c>
      <c r="D29" s="7">
        <v>7.2884437458606996E-2</v>
      </c>
      <c r="E29" s="7">
        <v>2.2436540543826666</v>
      </c>
      <c r="F29" s="7">
        <v>1.7900383053519764</v>
      </c>
      <c r="G29" s="8">
        <v>4.5926071918728049</v>
      </c>
      <c r="H29" s="8">
        <v>0.32278099732799498</v>
      </c>
      <c r="I29" s="7">
        <v>0.76749874237732341</v>
      </c>
      <c r="J29" s="7">
        <v>1.1539993783908633</v>
      </c>
      <c r="K29" s="7">
        <v>3.5681988783521135</v>
      </c>
      <c r="L29" s="7">
        <v>0.32117216837764234</v>
      </c>
      <c r="M29" s="12">
        <v>2.40511241209528</v>
      </c>
      <c r="N29" s="7">
        <f t="shared" si="0"/>
        <v>1.7237946565987272</v>
      </c>
      <c r="O29" s="7">
        <f t="shared" si="1"/>
        <v>1.47201884187142</v>
      </c>
      <c r="P29" s="7">
        <f t="shared" si="2"/>
        <v>1.5005780515224849</v>
      </c>
      <c r="Q29" s="8">
        <f t="shared" si="3"/>
        <v>4.5926071918728049</v>
      </c>
      <c r="R29" s="8">
        <f t="shared" si="4"/>
        <v>7.2884437458606996E-2</v>
      </c>
      <c r="T29" t="s">
        <v>65</v>
      </c>
      <c r="U29" s="10">
        <v>1.18753785700606</v>
      </c>
      <c r="V29" s="10">
        <v>4.15921987662494</v>
      </c>
      <c r="W29" s="10">
        <v>1.86857950265484</v>
      </c>
      <c r="X29">
        <f t="shared" si="5"/>
        <v>2.40511241209528</v>
      </c>
    </row>
    <row r="30" spans="2:24" x14ac:dyDescent="0.25">
      <c r="C30" s="11" t="s">
        <v>66</v>
      </c>
      <c r="D30" s="7">
        <v>0</v>
      </c>
      <c r="E30" s="7">
        <v>0</v>
      </c>
      <c r="F30" s="7">
        <v>0</v>
      </c>
      <c r="G30" s="8">
        <v>0</v>
      </c>
      <c r="H30" s="8">
        <v>0</v>
      </c>
      <c r="I30" s="7">
        <v>0</v>
      </c>
      <c r="J30" s="7">
        <v>0</v>
      </c>
      <c r="K30" s="7">
        <v>0</v>
      </c>
      <c r="L30" s="7">
        <v>0</v>
      </c>
      <c r="M30" s="12">
        <v>0</v>
      </c>
      <c r="N30" s="7">
        <f t="shared" si="0"/>
        <v>0</v>
      </c>
      <c r="O30" s="7">
        <f t="shared" si="1"/>
        <v>0</v>
      </c>
      <c r="P30" s="7">
        <f t="shared" si="2"/>
        <v>0</v>
      </c>
      <c r="Q30" s="8">
        <f t="shared" si="3"/>
        <v>0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7">
        <v>0</v>
      </c>
      <c r="E31" s="7">
        <v>0</v>
      </c>
      <c r="F31" s="7">
        <v>0</v>
      </c>
      <c r="G31" s="8">
        <v>0</v>
      </c>
      <c r="H31" s="8">
        <v>0</v>
      </c>
      <c r="I31" s="7">
        <v>0</v>
      </c>
      <c r="J31" s="7">
        <v>0</v>
      </c>
      <c r="K31" s="7">
        <v>0</v>
      </c>
      <c r="L31" s="7">
        <v>0</v>
      </c>
      <c r="M31" s="12">
        <v>0</v>
      </c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1" t="s">
        <v>70</v>
      </c>
      <c r="D32" s="7">
        <v>0</v>
      </c>
      <c r="E32" s="7">
        <v>0</v>
      </c>
      <c r="F32" s="7">
        <v>0</v>
      </c>
      <c r="G32" s="8">
        <v>0</v>
      </c>
      <c r="H32" s="8">
        <v>0</v>
      </c>
      <c r="I32" s="7">
        <v>0</v>
      </c>
      <c r="J32" s="7">
        <v>0</v>
      </c>
      <c r="K32" s="7">
        <v>0</v>
      </c>
      <c r="L32" s="7">
        <v>0</v>
      </c>
      <c r="M32" s="12">
        <v>0</v>
      </c>
      <c r="N32" s="7">
        <f t="shared" si="0"/>
        <v>0</v>
      </c>
      <c r="O32" s="7">
        <f t="shared" si="1"/>
        <v>0</v>
      </c>
      <c r="P32" s="7">
        <f t="shared" si="2"/>
        <v>0</v>
      </c>
      <c r="Q32" s="8">
        <f t="shared" si="3"/>
        <v>0</v>
      </c>
      <c r="R32" s="8">
        <f t="shared" si="4"/>
        <v>0</v>
      </c>
      <c r="T32" t="s">
        <v>71</v>
      </c>
      <c r="U32">
        <v>0</v>
      </c>
      <c r="V32">
        <v>0</v>
      </c>
      <c r="W32">
        <v>0</v>
      </c>
      <c r="X32">
        <f t="shared" si="5"/>
        <v>0</v>
      </c>
    </row>
    <row r="33" spans="3:24" x14ac:dyDescent="0.25">
      <c r="C33" s="11" t="s">
        <v>72</v>
      </c>
      <c r="D33" s="7">
        <v>0</v>
      </c>
      <c r="E33" s="7">
        <v>0</v>
      </c>
      <c r="F33" s="7">
        <v>0</v>
      </c>
      <c r="G33" s="8">
        <v>0</v>
      </c>
      <c r="H33" s="8">
        <v>0</v>
      </c>
      <c r="I33" s="7">
        <v>0</v>
      </c>
      <c r="J33" s="7">
        <v>0</v>
      </c>
      <c r="K33" s="7">
        <v>0</v>
      </c>
      <c r="L33" s="7">
        <v>0</v>
      </c>
      <c r="M33" s="12">
        <v>0</v>
      </c>
      <c r="N33" s="7">
        <f t="shared" si="0"/>
        <v>0</v>
      </c>
      <c r="O33" s="7">
        <f t="shared" si="1"/>
        <v>0</v>
      </c>
      <c r="P33" s="7">
        <f t="shared" si="2"/>
        <v>0</v>
      </c>
      <c r="Q33" s="8">
        <f t="shared" si="3"/>
        <v>0</v>
      </c>
      <c r="R33" s="8">
        <f t="shared" si="4"/>
        <v>0</v>
      </c>
      <c r="T33" t="s">
        <v>73</v>
      </c>
      <c r="U33">
        <v>0</v>
      </c>
      <c r="V33">
        <v>0</v>
      </c>
      <c r="W33">
        <v>0</v>
      </c>
      <c r="X33">
        <f t="shared" si="5"/>
        <v>0</v>
      </c>
    </row>
    <row r="34" spans="3:24" x14ac:dyDescent="0.25">
      <c r="C34" s="11" t="s">
        <v>74</v>
      </c>
      <c r="D34" s="7">
        <v>0</v>
      </c>
      <c r="E34" s="7">
        <v>0</v>
      </c>
      <c r="F34" s="7">
        <v>0</v>
      </c>
      <c r="G34" s="8">
        <v>0</v>
      </c>
      <c r="H34" s="8">
        <v>0</v>
      </c>
      <c r="I34" s="7">
        <v>0</v>
      </c>
      <c r="J34" s="7">
        <v>0</v>
      </c>
      <c r="K34" s="7">
        <v>0</v>
      </c>
      <c r="L34" s="7">
        <v>0</v>
      </c>
      <c r="M34" s="12">
        <v>0</v>
      </c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F34 T4:W34">
    <cfRule type="expression" dxfId="19" priority="2">
      <formula>IF( MOD(ROW()-1,5)=0, 1, 0 )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34"/>
  <sheetViews>
    <sheetView topLeftCell="A9" workbookViewId="0">
      <selection activeCell="C33" sqref="C33"/>
    </sheetView>
  </sheetViews>
  <sheetFormatPr defaultColWidth="11" defaultRowHeight="15.75" x14ac:dyDescent="0.25"/>
  <cols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76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0</v>
      </c>
      <c r="E4" s="7">
        <v>0</v>
      </c>
      <c r="F4" s="7">
        <v>0</v>
      </c>
      <c r="G4" s="8">
        <v>0.72961326925820547</v>
      </c>
      <c r="H4" s="8">
        <v>2.2915936453569401</v>
      </c>
      <c r="I4" s="7">
        <v>0.16018372986343701</v>
      </c>
      <c r="J4" s="7">
        <v>1.0414637129335167E-2</v>
      </c>
      <c r="K4" s="7">
        <v>0.17701451946104865</v>
      </c>
      <c r="L4" s="7">
        <v>0</v>
      </c>
      <c r="M4" s="9">
        <v>2.8079705113549999E-2</v>
      </c>
      <c r="N4" s="7">
        <f>AVERAGE(D4:M4)</f>
        <v>0.33968995061825169</v>
      </c>
      <c r="O4" s="7">
        <f>MEDIAN(D4:M4)</f>
        <v>1.9247171121442586E-2</v>
      </c>
      <c r="P4" s="7">
        <f>STDEV(D4:M4)</f>
        <v>0.72170586764403322</v>
      </c>
      <c r="Q4" s="8">
        <f>MAX(D4:M4)</f>
        <v>2.2915936453569401</v>
      </c>
      <c r="R4" s="8">
        <f>MIN(D4:M4)</f>
        <v>0</v>
      </c>
      <c r="T4" t="s">
        <v>13</v>
      </c>
      <c r="U4">
        <v>0</v>
      </c>
      <c r="V4" s="10">
        <v>8.4239115340649998E-2</v>
      </c>
      <c r="W4">
        <v>0</v>
      </c>
      <c r="X4">
        <f>AVERAGE(U4:W4)</f>
        <v>2.8079705113549999E-2</v>
      </c>
    </row>
    <row r="5" spans="1:24" x14ac:dyDescent="0.25">
      <c r="B5" t="s">
        <v>14</v>
      </c>
      <c r="C5" s="11" t="s">
        <v>15</v>
      </c>
      <c r="D5" s="7">
        <v>0</v>
      </c>
      <c r="E5" s="7">
        <v>0</v>
      </c>
      <c r="F5" s="7">
        <v>0</v>
      </c>
      <c r="G5" s="8">
        <v>0</v>
      </c>
      <c r="H5" s="8">
        <v>3.2839008929966869</v>
      </c>
      <c r="I5" s="7">
        <v>3.8767926973797002</v>
      </c>
      <c r="J5" s="7">
        <v>0</v>
      </c>
      <c r="K5" s="7">
        <v>0</v>
      </c>
      <c r="L5" s="7">
        <v>0</v>
      </c>
      <c r="M5" s="12">
        <v>3.3210548289248703</v>
      </c>
      <c r="N5" s="7">
        <f t="shared" ref="N5:N34" si="0">AVERAGE(D5:M5)</f>
        <v>1.0481748419301258</v>
      </c>
      <c r="O5" s="7">
        <f t="shared" ref="O5:O34" si="1">MEDIAN(D5:M5)</f>
        <v>0</v>
      </c>
      <c r="P5" s="7">
        <f t="shared" ref="P5:P34" si="2">STDEV(D5:M5)</f>
        <v>1.6949672850875572</v>
      </c>
      <c r="Q5" s="8">
        <f t="shared" ref="Q5:Q34" si="3">MAX(D5:M5)</f>
        <v>3.8767926973797002</v>
      </c>
      <c r="R5" s="8">
        <f t="shared" ref="R5:R34" si="4">MIN(D5:M5)</f>
        <v>0</v>
      </c>
      <c r="T5" t="s">
        <v>16</v>
      </c>
      <c r="U5">
        <v>0</v>
      </c>
      <c r="V5" s="10">
        <v>9.9631644867746108</v>
      </c>
      <c r="W5">
        <v>0</v>
      </c>
      <c r="X5">
        <f t="shared" ref="X5:X33" si="5">AVERAGE(U5:W5)</f>
        <v>3.3210548289248703</v>
      </c>
    </row>
    <row r="6" spans="1:24" x14ac:dyDescent="0.25">
      <c r="C6" s="11" t="s">
        <v>17</v>
      </c>
      <c r="D6" s="7">
        <v>0.13375774779236235</v>
      </c>
      <c r="E6" s="7">
        <v>0.20744097867868136</v>
      </c>
      <c r="F6" s="7">
        <v>0.13629242633236546</v>
      </c>
      <c r="G6" s="8">
        <v>0.89329497328052343</v>
      </c>
      <c r="H6" s="8">
        <v>0.74163335769911098</v>
      </c>
      <c r="I6" s="7">
        <v>201.27648851273702</v>
      </c>
      <c r="J6" s="7">
        <v>0.45717003156814268</v>
      </c>
      <c r="K6" s="7">
        <v>0.4867298152622746</v>
      </c>
      <c r="L6" s="7">
        <v>0.66498541117888899</v>
      </c>
      <c r="M6" s="12">
        <v>2.6762153685784571</v>
      </c>
      <c r="N6" s="7">
        <f t="shared" si="0"/>
        <v>20.767400862310783</v>
      </c>
      <c r="O6" s="7">
        <f t="shared" si="1"/>
        <v>0.57585761322058182</v>
      </c>
      <c r="P6" s="7">
        <f t="shared" si="2"/>
        <v>63.428746708739212</v>
      </c>
      <c r="Q6" s="8">
        <f t="shared" si="3"/>
        <v>201.27648851273702</v>
      </c>
      <c r="R6" s="8">
        <f t="shared" si="4"/>
        <v>0.13375774779236235</v>
      </c>
      <c r="T6" t="s">
        <v>18</v>
      </c>
      <c r="U6" s="10">
        <v>2.2498841101053899</v>
      </c>
      <c r="V6" s="10">
        <v>2.7221249210873699</v>
      </c>
      <c r="W6" s="10">
        <v>3.0566370745426101</v>
      </c>
      <c r="X6">
        <f t="shared" si="5"/>
        <v>2.6762153685784571</v>
      </c>
    </row>
    <row r="7" spans="1:24" x14ac:dyDescent="0.25">
      <c r="C7" s="11" t="s">
        <v>19</v>
      </c>
      <c r="D7" s="7">
        <v>0</v>
      </c>
      <c r="E7" s="7">
        <v>1.2698207917417534</v>
      </c>
      <c r="F7" s="7">
        <v>1.1550943144497368</v>
      </c>
      <c r="G7" s="8">
        <v>1.15974790906477</v>
      </c>
      <c r="H7" s="8">
        <v>0</v>
      </c>
      <c r="I7" s="7">
        <v>1.13805076661766</v>
      </c>
      <c r="J7" s="7">
        <v>0</v>
      </c>
      <c r="K7" s="7">
        <v>1.1680711663426266</v>
      </c>
      <c r="L7" s="7">
        <v>2.2807310026065202</v>
      </c>
      <c r="M7" s="12">
        <v>1.1911826778288865</v>
      </c>
      <c r="N7" s="7">
        <f t="shared" si="0"/>
        <v>0.93626986286519531</v>
      </c>
      <c r="O7" s="7">
        <f t="shared" si="1"/>
        <v>1.1574211117572535</v>
      </c>
      <c r="P7" s="7">
        <f t="shared" si="2"/>
        <v>0.73074469208913151</v>
      </c>
      <c r="Q7" s="8">
        <f t="shared" si="3"/>
        <v>2.2807310026065202</v>
      </c>
      <c r="R7" s="8">
        <f t="shared" si="4"/>
        <v>0</v>
      </c>
      <c r="T7" t="s">
        <v>20</v>
      </c>
      <c r="U7" s="10">
        <v>3.5735480334866598</v>
      </c>
      <c r="V7">
        <v>0</v>
      </c>
      <c r="W7">
        <v>0</v>
      </c>
      <c r="X7">
        <f t="shared" si="5"/>
        <v>1.1911826778288865</v>
      </c>
    </row>
    <row r="8" spans="1:24" x14ac:dyDescent="0.25">
      <c r="C8" s="11" t="s">
        <v>21</v>
      </c>
      <c r="D8" s="7">
        <v>0</v>
      </c>
      <c r="E8" s="7">
        <v>0</v>
      </c>
      <c r="F8" s="7">
        <v>0</v>
      </c>
      <c r="G8" s="8">
        <v>0</v>
      </c>
      <c r="H8" s="8">
        <v>0</v>
      </c>
      <c r="I8" s="7">
        <v>0</v>
      </c>
      <c r="J8" s="7">
        <v>0</v>
      </c>
      <c r="K8" s="7">
        <v>0</v>
      </c>
      <c r="L8" s="7">
        <v>0</v>
      </c>
      <c r="M8" s="12">
        <v>0</v>
      </c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7">
        <v>0</v>
      </c>
      <c r="E9" s="7">
        <v>0</v>
      </c>
      <c r="F9" s="7">
        <v>0</v>
      </c>
      <c r="G9" s="8">
        <v>0</v>
      </c>
      <c r="H9" s="8">
        <v>0</v>
      </c>
      <c r="I9" s="7">
        <v>0</v>
      </c>
      <c r="J9" s="7">
        <v>0</v>
      </c>
      <c r="K9" s="7">
        <v>0</v>
      </c>
      <c r="L9" s="7">
        <v>0</v>
      </c>
      <c r="M9" s="12">
        <v>0</v>
      </c>
      <c r="N9" s="7">
        <f t="shared" si="0"/>
        <v>0</v>
      </c>
      <c r="O9" s="7">
        <f t="shared" si="1"/>
        <v>0</v>
      </c>
      <c r="P9" s="7">
        <f t="shared" si="2"/>
        <v>0</v>
      </c>
      <c r="Q9" s="8">
        <f t="shared" si="3"/>
        <v>0</v>
      </c>
      <c r="R9" s="8">
        <f t="shared" si="4"/>
        <v>0</v>
      </c>
      <c r="T9" t="s">
        <v>24</v>
      </c>
      <c r="U9">
        <v>0</v>
      </c>
      <c r="V9">
        <v>0</v>
      </c>
      <c r="W9">
        <v>0</v>
      </c>
      <c r="X9">
        <f t="shared" si="5"/>
        <v>0</v>
      </c>
    </row>
    <row r="10" spans="1:24" x14ac:dyDescent="0.25">
      <c r="C10" s="11" t="s">
        <v>25</v>
      </c>
      <c r="D10" s="7">
        <v>0</v>
      </c>
      <c r="E10" s="7">
        <v>0</v>
      </c>
      <c r="F10" s="7">
        <v>0</v>
      </c>
      <c r="G10" s="8">
        <v>0</v>
      </c>
      <c r="H10" s="8">
        <v>0</v>
      </c>
      <c r="I10" s="7">
        <v>0</v>
      </c>
      <c r="J10" s="7">
        <v>0</v>
      </c>
      <c r="K10" s="7">
        <v>0</v>
      </c>
      <c r="L10" s="7">
        <v>0</v>
      </c>
      <c r="M10" s="12">
        <v>0</v>
      </c>
      <c r="N10" s="7">
        <f t="shared" si="0"/>
        <v>0</v>
      </c>
      <c r="O10" s="7">
        <f t="shared" si="1"/>
        <v>0</v>
      </c>
      <c r="P10" s="7">
        <f t="shared" si="2"/>
        <v>0</v>
      </c>
      <c r="Q10" s="8">
        <f t="shared" si="3"/>
        <v>0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1" t="s">
        <v>27</v>
      </c>
      <c r="D11" s="7">
        <v>0</v>
      </c>
      <c r="E11" s="7">
        <v>0</v>
      </c>
      <c r="F11" s="7">
        <v>0</v>
      </c>
      <c r="G11" s="8">
        <v>1.2093743728911999E-2</v>
      </c>
      <c r="H11" s="8">
        <v>0</v>
      </c>
      <c r="I11" s="7">
        <v>0</v>
      </c>
      <c r="J11" s="7">
        <v>0</v>
      </c>
      <c r="K11" s="7">
        <v>0</v>
      </c>
      <c r="L11" s="7">
        <v>0</v>
      </c>
      <c r="M11" s="12">
        <v>0</v>
      </c>
      <c r="N11" s="7">
        <f t="shared" si="0"/>
        <v>1.2093743728911999E-3</v>
      </c>
      <c r="O11" s="7">
        <f t="shared" si="1"/>
        <v>0</v>
      </c>
      <c r="P11" s="7">
        <f t="shared" si="2"/>
        <v>3.8243775621739848E-3</v>
      </c>
      <c r="Q11" s="8">
        <f t="shared" si="3"/>
        <v>1.2093743728911999E-2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1" t="s">
        <v>29</v>
      </c>
      <c r="D12" s="7">
        <v>0.16630975978978732</v>
      </c>
      <c r="E12" s="7">
        <v>0</v>
      </c>
      <c r="F12" s="7">
        <v>2.0480761250370998E-2</v>
      </c>
      <c r="G12" s="8">
        <v>0</v>
      </c>
      <c r="H12" s="8">
        <v>0</v>
      </c>
      <c r="I12" s="7">
        <v>24.653913346308372</v>
      </c>
      <c r="J12" s="7">
        <v>5.6093892957685999E-2</v>
      </c>
      <c r="K12" s="7">
        <v>0.33230720226096833</v>
      </c>
      <c r="L12" s="7">
        <v>0</v>
      </c>
      <c r="M12" s="12">
        <v>3.2421579890692596</v>
      </c>
      <c r="N12" s="7">
        <f t="shared" si="0"/>
        <v>2.8471262951636445</v>
      </c>
      <c r="O12" s="7">
        <f t="shared" si="1"/>
        <v>3.8287327104028504E-2</v>
      </c>
      <c r="P12" s="7">
        <f t="shared" si="2"/>
        <v>7.7273497203585588</v>
      </c>
      <c r="Q12" s="8">
        <f t="shared" si="3"/>
        <v>24.653913346308372</v>
      </c>
      <c r="R12" s="8">
        <f t="shared" si="4"/>
        <v>0</v>
      </c>
      <c r="T12" t="s">
        <v>30</v>
      </c>
      <c r="U12" s="10">
        <v>4.1605916964508696</v>
      </c>
      <c r="V12" s="10">
        <v>3.1215721598509099</v>
      </c>
      <c r="W12" s="10">
        <v>2.4443101109060001</v>
      </c>
      <c r="X12">
        <f t="shared" si="5"/>
        <v>3.2421579890692596</v>
      </c>
    </row>
    <row r="13" spans="1:24" x14ac:dyDescent="0.25">
      <c r="C13" s="11" t="s">
        <v>31</v>
      </c>
      <c r="D13" s="7">
        <v>17.504779747740667</v>
      </c>
      <c r="E13" s="7">
        <v>31.62822400676637</v>
      </c>
      <c r="F13" s="7">
        <v>15.859783539952934</v>
      </c>
      <c r="G13" s="8">
        <v>54.244451975134361</v>
      </c>
      <c r="H13" s="8">
        <v>29.1671367535569</v>
      </c>
      <c r="I13" s="7">
        <v>21.886619700828366</v>
      </c>
      <c r="J13" s="7">
        <v>37.716005050101131</v>
      </c>
      <c r="K13" s="7">
        <v>37.198506436968067</v>
      </c>
      <c r="L13" s="7">
        <v>18.472859763322663</v>
      </c>
      <c r="M13" s="12">
        <v>12.581712825991467</v>
      </c>
      <c r="N13" s="7">
        <f t="shared" si="0"/>
        <v>27.626007980036292</v>
      </c>
      <c r="O13" s="7">
        <f t="shared" si="1"/>
        <v>25.526878227192633</v>
      </c>
      <c r="P13" s="7">
        <f t="shared" si="2"/>
        <v>12.928478275181357</v>
      </c>
      <c r="Q13" s="8">
        <f t="shared" si="3"/>
        <v>54.244451975134361</v>
      </c>
      <c r="R13" s="8">
        <f t="shared" si="4"/>
        <v>12.581712825991467</v>
      </c>
      <c r="T13" t="s">
        <v>32</v>
      </c>
      <c r="U13" s="10">
        <v>15.9581159887352</v>
      </c>
      <c r="V13" s="10">
        <v>10.987932761170001</v>
      </c>
      <c r="W13" s="10">
        <v>10.7990897280692</v>
      </c>
      <c r="X13">
        <f t="shared" si="5"/>
        <v>12.581712825991467</v>
      </c>
    </row>
    <row r="14" spans="1:24" x14ac:dyDescent="0.25">
      <c r="C14" s="11" t="s">
        <v>33</v>
      </c>
      <c r="D14" s="7">
        <v>3.8629142559886334</v>
      </c>
      <c r="E14" s="7">
        <v>0</v>
      </c>
      <c r="F14" s="7">
        <v>0</v>
      </c>
      <c r="G14" s="8">
        <v>0</v>
      </c>
      <c r="H14" s="8">
        <v>0</v>
      </c>
      <c r="I14" s="7">
        <v>0</v>
      </c>
      <c r="J14" s="7">
        <v>0</v>
      </c>
      <c r="K14" s="7">
        <v>0</v>
      </c>
      <c r="L14" s="7">
        <v>0</v>
      </c>
      <c r="M14" s="12">
        <v>0</v>
      </c>
      <c r="N14" s="7">
        <f t="shared" si="0"/>
        <v>0.38629142559886331</v>
      </c>
      <c r="O14" s="7">
        <f t="shared" si="1"/>
        <v>0</v>
      </c>
      <c r="P14" s="7">
        <f t="shared" si="2"/>
        <v>1.2215607454858812</v>
      </c>
      <c r="Q14" s="8">
        <f t="shared" si="3"/>
        <v>3.8629142559886334</v>
      </c>
      <c r="R14" s="8">
        <f t="shared" si="4"/>
        <v>0</v>
      </c>
      <c r="T14" t="s">
        <v>34</v>
      </c>
      <c r="U14">
        <v>0</v>
      </c>
      <c r="V14">
        <v>0</v>
      </c>
      <c r="W14" t="s">
        <v>77</v>
      </c>
      <c r="X14">
        <f t="shared" si="5"/>
        <v>0</v>
      </c>
    </row>
    <row r="15" spans="1:24" x14ac:dyDescent="0.25">
      <c r="C15" s="11" t="s">
        <v>35</v>
      </c>
      <c r="D15" s="7">
        <v>0.29090731470344028</v>
      </c>
      <c r="E15" s="7">
        <v>0.54587702729930399</v>
      </c>
      <c r="F15" s="7">
        <v>1.1126424787840368</v>
      </c>
      <c r="G15" s="8">
        <v>0.48274776220855564</v>
      </c>
      <c r="H15" s="8">
        <v>0.55676440688161699</v>
      </c>
      <c r="I15" s="7">
        <v>0.81261681716786793</v>
      </c>
      <c r="J15" s="7">
        <v>0.42498246545153234</v>
      </c>
      <c r="K15" s="7">
        <v>0.84851971071194499</v>
      </c>
      <c r="L15" s="7">
        <v>0.90729175217026159</v>
      </c>
      <c r="M15" s="12">
        <v>0.80091965702806966</v>
      </c>
      <c r="N15" s="7">
        <f t="shared" si="0"/>
        <v>0.67832693924066301</v>
      </c>
      <c r="O15" s="7">
        <f t="shared" si="1"/>
        <v>0.67884203195484338</v>
      </c>
      <c r="P15" s="7">
        <f t="shared" si="2"/>
        <v>0.25558912980916337</v>
      </c>
      <c r="Q15" s="8">
        <f t="shared" si="3"/>
        <v>1.1126424787840368</v>
      </c>
      <c r="R15" s="8">
        <f t="shared" si="4"/>
        <v>0.29090731470344028</v>
      </c>
      <c r="T15" t="s">
        <v>36</v>
      </c>
      <c r="U15" s="10">
        <v>0.98970006087791496</v>
      </c>
      <c r="V15" s="10">
        <v>0.75996579249321405</v>
      </c>
      <c r="W15" s="10">
        <v>0.65309311771307998</v>
      </c>
      <c r="X15">
        <f t="shared" si="5"/>
        <v>0.80091965702806966</v>
      </c>
    </row>
    <row r="16" spans="1:24" x14ac:dyDescent="0.25">
      <c r="C16" s="11" t="s">
        <v>37</v>
      </c>
      <c r="D16" s="7">
        <v>0</v>
      </c>
      <c r="E16" s="7">
        <v>0</v>
      </c>
      <c r="F16" s="7">
        <v>0</v>
      </c>
      <c r="G16" s="8">
        <v>0</v>
      </c>
      <c r="H16" s="8">
        <v>0</v>
      </c>
      <c r="I16" s="7">
        <v>0</v>
      </c>
      <c r="J16" s="7">
        <v>0</v>
      </c>
      <c r="K16" s="7">
        <v>0</v>
      </c>
      <c r="L16" s="7">
        <v>0</v>
      </c>
      <c r="M16" s="12">
        <v>0</v>
      </c>
      <c r="N16" s="7">
        <f t="shared" si="0"/>
        <v>0</v>
      </c>
      <c r="O16" s="7">
        <f t="shared" si="1"/>
        <v>0</v>
      </c>
      <c r="P16" s="7">
        <f t="shared" si="2"/>
        <v>0</v>
      </c>
      <c r="Q16" s="8">
        <f t="shared" si="3"/>
        <v>0</v>
      </c>
      <c r="R16" s="8">
        <f t="shared" si="4"/>
        <v>0</v>
      </c>
      <c r="T16" t="s">
        <v>38</v>
      </c>
      <c r="U16">
        <v>0</v>
      </c>
      <c r="V16">
        <v>0</v>
      </c>
      <c r="W16" t="s">
        <v>77</v>
      </c>
      <c r="X16">
        <f t="shared" si="5"/>
        <v>0</v>
      </c>
    </row>
    <row r="17" spans="2:24" x14ac:dyDescent="0.25">
      <c r="B17" t="s">
        <v>39</v>
      </c>
      <c r="C17" s="11" t="s">
        <v>40</v>
      </c>
      <c r="D17" s="7">
        <v>0.58013700243465671</v>
      </c>
      <c r="E17" s="7">
        <v>0</v>
      </c>
      <c r="F17" s="7">
        <v>1.4750858357828367</v>
      </c>
      <c r="G17" s="8">
        <v>1.1287931131692899</v>
      </c>
      <c r="H17" s="8">
        <v>1.4548594064329532</v>
      </c>
      <c r="I17" s="7">
        <v>1.1115932675887701</v>
      </c>
      <c r="J17" s="7">
        <v>1.6019388964212717</v>
      </c>
      <c r="K17" s="7">
        <v>1.1012227550986766</v>
      </c>
      <c r="L17" s="7">
        <v>1.5361812148963567</v>
      </c>
      <c r="M17" s="12">
        <v>4.3589444394623831</v>
      </c>
      <c r="N17" s="7">
        <f t="shared" si="0"/>
        <v>1.4348755931287194</v>
      </c>
      <c r="O17" s="7">
        <f t="shared" si="1"/>
        <v>1.2918262598011214</v>
      </c>
      <c r="P17" s="7">
        <f t="shared" si="2"/>
        <v>1.1396556984879549</v>
      </c>
      <c r="Q17" s="8">
        <f t="shared" si="3"/>
        <v>4.3589444394623831</v>
      </c>
      <c r="R17" s="8">
        <f t="shared" si="4"/>
        <v>0</v>
      </c>
      <c r="T17" t="s">
        <v>41</v>
      </c>
      <c r="U17" s="10">
        <v>1.2735182320076199</v>
      </c>
      <c r="V17" s="10">
        <v>9.9536754017865903</v>
      </c>
      <c r="W17" s="10">
        <v>1.8496396845929399</v>
      </c>
      <c r="X17">
        <f t="shared" si="5"/>
        <v>4.3589444394623831</v>
      </c>
    </row>
    <row r="18" spans="2:24" x14ac:dyDescent="0.25">
      <c r="C18" s="11" t="s">
        <v>42</v>
      </c>
      <c r="D18" s="7">
        <v>5.5057331668378E-2</v>
      </c>
      <c r="E18" s="7">
        <v>0</v>
      </c>
      <c r="F18" s="7">
        <v>1.9577006494663502E-2</v>
      </c>
      <c r="G18" s="8">
        <v>0.48988606789836969</v>
      </c>
      <c r="H18" s="8">
        <v>2.8126327983727297E-3</v>
      </c>
      <c r="I18" s="7">
        <v>3.1913507773026701</v>
      </c>
      <c r="J18" s="7">
        <v>0.37541856085931041</v>
      </c>
      <c r="K18" s="7">
        <v>0</v>
      </c>
      <c r="L18" s="7">
        <v>0</v>
      </c>
      <c r="M18" s="12">
        <v>2.5466482860720796</v>
      </c>
      <c r="N18" s="7">
        <f t="shared" si="0"/>
        <v>0.6680750663093844</v>
      </c>
      <c r="O18" s="7">
        <f t="shared" si="1"/>
        <v>3.7317169081520746E-2</v>
      </c>
      <c r="P18" s="7">
        <f t="shared" si="2"/>
        <v>1.1828047772475636</v>
      </c>
      <c r="Q18" s="8">
        <f t="shared" si="3"/>
        <v>3.1913507773026701</v>
      </c>
      <c r="R18" s="8">
        <f t="shared" si="4"/>
        <v>0</v>
      </c>
      <c r="T18" t="s">
        <v>43</v>
      </c>
      <c r="U18" s="10">
        <v>3.12852322459486</v>
      </c>
      <c r="V18" s="10">
        <v>2.5225305603704502</v>
      </c>
      <c r="W18" s="10">
        <v>1.98889107325093</v>
      </c>
      <c r="X18">
        <f t="shared" si="5"/>
        <v>2.5466482860720796</v>
      </c>
    </row>
    <row r="19" spans="2:24" x14ac:dyDescent="0.25">
      <c r="C19" s="11" t="s">
        <v>44</v>
      </c>
      <c r="D19" s="7">
        <v>0</v>
      </c>
      <c r="E19" s="7">
        <v>0.28317170294768734</v>
      </c>
      <c r="F19" s="7">
        <v>0.3100444576794133</v>
      </c>
      <c r="G19" s="8">
        <v>0.36953374834270275</v>
      </c>
      <c r="H19" s="8">
        <v>0.49724398273478165</v>
      </c>
      <c r="I19" s="7">
        <v>0.51156498719329935</v>
      </c>
      <c r="J19" s="7">
        <v>0.46355752390553201</v>
      </c>
      <c r="K19" s="7">
        <v>0.53882585399932403</v>
      </c>
      <c r="L19" s="7">
        <v>0.4865549051808789</v>
      </c>
      <c r="M19" s="12">
        <v>0.21382871478588802</v>
      </c>
      <c r="N19" s="7">
        <f t="shared" si="0"/>
        <v>0.36743258767695081</v>
      </c>
      <c r="O19" s="7">
        <f t="shared" si="1"/>
        <v>0.41654563612411738</v>
      </c>
      <c r="P19" s="7">
        <f t="shared" si="2"/>
        <v>0.16978073892868645</v>
      </c>
      <c r="Q19" s="8">
        <f t="shared" si="3"/>
        <v>0.53882585399932403</v>
      </c>
      <c r="R19" s="8">
        <f t="shared" si="4"/>
        <v>0</v>
      </c>
      <c r="T19" t="s">
        <v>45</v>
      </c>
      <c r="U19" s="10">
        <v>0.64148614435766405</v>
      </c>
      <c r="V19">
        <v>0</v>
      </c>
      <c r="W19">
        <v>0</v>
      </c>
      <c r="X19">
        <f t="shared" si="5"/>
        <v>0.21382871478588802</v>
      </c>
    </row>
    <row r="20" spans="2:24" x14ac:dyDescent="0.25">
      <c r="C20" s="11" t="s">
        <v>46</v>
      </c>
      <c r="D20" s="7">
        <v>0</v>
      </c>
      <c r="E20" s="7">
        <v>0</v>
      </c>
      <c r="F20" s="7">
        <v>0</v>
      </c>
      <c r="G20" s="8">
        <v>0</v>
      </c>
      <c r="H20" s="8">
        <v>0</v>
      </c>
      <c r="I20" s="7">
        <v>0</v>
      </c>
      <c r="J20" s="7">
        <v>0</v>
      </c>
      <c r="K20" s="7">
        <v>0</v>
      </c>
      <c r="L20" s="7">
        <v>0</v>
      </c>
      <c r="M20" s="12">
        <v>0</v>
      </c>
      <c r="N20" s="7">
        <f t="shared" si="0"/>
        <v>0</v>
      </c>
      <c r="O20" s="7">
        <f t="shared" si="1"/>
        <v>0</v>
      </c>
      <c r="P20" s="7">
        <f t="shared" si="2"/>
        <v>0</v>
      </c>
      <c r="Q20" s="8">
        <f t="shared" si="3"/>
        <v>0</v>
      </c>
      <c r="R20" s="8">
        <f t="shared" si="4"/>
        <v>0</v>
      </c>
      <c r="T20" t="s">
        <v>47</v>
      </c>
      <c r="U20">
        <v>0</v>
      </c>
      <c r="V20">
        <v>0</v>
      </c>
      <c r="W20">
        <v>0</v>
      </c>
      <c r="X20">
        <f t="shared" si="5"/>
        <v>0</v>
      </c>
    </row>
    <row r="21" spans="2:24" x14ac:dyDescent="0.25">
      <c r="C21" s="11" t="s">
        <v>48</v>
      </c>
      <c r="D21" s="7">
        <v>1.0995871297495132</v>
      </c>
      <c r="E21" s="7">
        <v>0</v>
      </c>
      <c r="F21" s="7">
        <v>0</v>
      </c>
      <c r="G21" s="8">
        <v>0</v>
      </c>
      <c r="H21" s="8">
        <v>0</v>
      </c>
      <c r="I21" s="7">
        <v>2.6770171946819432</v>
      </c>
      <c r="J21" s="7">
        <v>0</v>
      </c>
      <c r="K21" s="7">
        <v>0</v>
      </c>
      <c r="L21" s="7">
        <v>0</v>
      </c>
      <c r="M21" s="12">
        <v>0</v>
      </c>
      <c r="N21" s="7">
        <f t="shared" si="0"/>
        <v>0.37766043244314568</v>
      </c>
      <c r="O21" s="7">
        <f t="shared" si="1"/>
        <v>0</v>
      </c>
      <c r="P21" s="7">
        <f t="shared" si="2"/>
        <v>0.87871363646602541</v>
      </c>
      <c r="Q21" s="8">
        <f t="shared" si="3"/>
        <v>2.6770171946819432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C22" s="11" t="s">
        <v>50</v>
      </c>
      <c r="D22" s="7">
        <v>0</v>
      </c>
      <c r="E22" s="7">
        <v>0</v>
      </c>
      <c r="F22" s="7">
        <v>0</v>
      </c>
      <c r="G22" s="8">
        <v>0</v>
      </c>
      <c r="H22" s="8">
        <v>0</v>
      </c>
      <c r="I22" s="7">
        <v>0</v>
      </c>
      <c r="J22" s="7">
        <v>0</v>
      </c>
      <c r="K22" s="7">
        <v>0</v>
      </c>
      <c r="L22" s="7">
        <v>0</v>
      </c>
      <c r="M22" s="12">
        <v>0</v>
      </c>
      <c r="N22" s="7">
        <f t="shared" si="0"/>
        <v>0</v>
      </c>
      <c r="O22" s="7">
        <f t="shared" si="1"/>
        <v>0</v>
      </c>
      <c r="P22" s="7">
        <f t="shared" si="2"/>
        <v>0</v>
      </c>
      <c r="Q22" s="8">
        <f t="shared" si="3"/>
        <v>0</v>
      </c>
      <c r="R22" s="8">
        <f t="shared" si="4"/>
        <v>0</v>
      </c>
      <c r="T22" t="s">
        <v>51</v>
      </c>
      <c r="U22">
        <v>0</v>
      </c>
      <c r="V22">
        <v>0</v>
      </c>
      <c r="W22">
        <v>0</v>
      </c>
      <c r="X22">
        <f t="shared" si="5"/>
        <v>0</v>
      </c>
    </row>
    <row r="23" spans="2:24" x14ac:dyDescent="0.25">
      <c r="C23" s="11" t="s">
        <v>52</v>
      </c>
      <c r="D23" s="7">
        <v>0</v>
      </c>
      <c r="E23" s="7">
        <v>0</v>
      </c>
      <c r="F23" s="7">
        <v>0</v>
      </c>
      <c r="G23" s="8">
        <v>0</v>
      </c>
      <c r="H23" s="8">
        <v>0</v>
      </c>
      <c r="I23" s="7">
        <v>0.27382311194149833</v>
      </c>
      <c r="J23" s="7">
        <v>0</v>
      </c>
      <c r="K23" s="7">
        <v>0</v>
      </c>
      <c r="L23" s="7">
        <v>0</v>
      </c>
      <c r="M23" s="12">
        <v>0</v>
      </c>
      <c r="N23" s="7">
        <f t="shared" si="0"/>
        <v>2.7382311194149835E-2</v>
      </c>
      <c r="O23" s="7">
        <f t="shared" si="1"/>
        <v>0</v>
      </c>
      <c r="P23" s="7">
        <f t="shared" si="2"/>
        <v>8.6590470973038555E-2</v>
      </c>
      <c r="Q23" s="8">
        <f t="shared" si="3"/>
        <v>0.27382311194149833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7">
        <v>0</v>
      </c>
      <c r="E24" s="7">
        <v>0</v>
      </c>
      <c r="F24" s="7">
        <v>0</v>
      </c>
      <c r="G24" s="8">
        <v>0</v>
      </c>
      <c r="H24" s="8">
        <v>0</v>
      </c>
      <c r="I24" s="7">
        <v>0</v>
      </c>
      <c r="J24" s="7">
        <v>0</v>
      </c>
      <c r="K24" s="7">
        <v>0</v>
      </c>
      <c r="L24" s="7">
        <v>0</v>
      </c>
      <c r="M24" s="12">
        <v>0</v>
      </c>
      <c r="N24" s="7">
        <f t="shared" si="0"/>
        <v>0</v>
      </c>
      <c r="O24" s="7">
        <f t="shared" si="1"/>
        <v>0</v>
      </c>
      <c r="P24" s="7">
        <f t="shared" si="2"/>
        <v>0</v>
      </c>
      <c r="Q24" s="8">
        <f t="shared" si="3"/>
        <v>0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1" t="s">
        <v>56</v>
      </c>
      <c r="D25" s="7">
        <v>0</v>
      </c>
      <c r="E25" s="7">
        <v>0</v>
      </c>
      <c r="F25" s="7">
        <v>0</v>
      </c>
      <c r="G25" s="8">
        <v>0</v>
      </c>
      <c r="H25" s="8">
        <v>0</v>
      </c>
      <c r="I25" s="7">
        <v>0</v>
      </c>
      <c r="J25" s="7">
        <v>0</v>
      </c>
      <c r="K25" s="7">
        <v>0</v>
      </c>
      <c r="L25" s="7">
        <v>0</v>
      </c>
      <c r="M25" s="12">
        <v>0</v>
      </c>
      <c r="N25" s="7">
        <f t="shared" si="0"/>
        <v>0</v>
      </c>
      <c r="O25" s="7">
        <f t="shared" si="1"/>
        <v>0</v>
      </c>
      <c r="P25" s="7">
        <f t="shared" si="2"/>
        <v>0</v>
      </c>
      <c r="Q25" s="8">
        <f t="shared" si="3"/>
        <v>0</v>
      </c>
      <c r="R25" s="8">
        <f t="shared" si="4"/>
        <v>0</v>
      </c>
      <c r="T25" t="s">
        <v>57</v>
      </c>
      <c r="U25">
        <v>0</v>
      </c>
      <c r="V25">
        <v>0</v>
      </c>
      <c r="W25">
        <v>0</v>
      </c>
      <c r="X25">
        <f t="shared" si="5"/>
        <v>0</v>
      </c>
    </row>
    <row r="26" spans="2:24" x14ac:dyDescent="0.25">
      <c r="C26" s="11" t="s">
        <v>58</v>
      </c>
      <c r="D26" s="7">
        <v>0</v>
      </c>
      <c r="E26" s="7">
        <v>0</v>
      </c>
      <c r="F26" s="7">
        <v>0</v>
      </c>
      <c r="G26" s="8">
        <v>0</v>
      </c>
      <c r="H26" s="8">
        <v>0</v>
      </c>
      <c r="I26" s="7">
        <v>0</v>
      </c>
      <c r="J26" s="7">
        <v>0</v>
      </c>
      <c r="K26" s="7">
        <v>0</v>
      </c>
      <c r="L26" s="7">
        <v>0</v>
      </c>
      <c r="M26" s="12">
        <v>0</v>
      </c>
      <c r="N26" s="7">
        <f t="shared" si="0"/>
        <v>0</v>
      </c>
      <c r="O26" s="7">
        <f t="shared" si="1"/>
        <v>0</v>
      </c>
      <c r="P26" s="7">
        <f t="shared" si="2"/>
        <v>0</v>
      </c>
      <c r="Q26" s="8">
        <f t="shared" si="3"/>
        <v>0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1" t="s">
        <v>60</v>
      </c>
      <c r="D27" s="7">
        <v>0.26491488697100501</v>
      </c>
      <c r="E27" s="7">
        <v>1.934459436204448</v>
      </c>
      <c r="F27" s="7">
        <v>0.58048410033210329</v>
      </c>
      <c r="G27" s="8">
        <v>0</v>
      </c>
      <c r="H27" s="8">
        <v>0.42045672043862004</v>
      </c>
      <c r="I27" s="7">
        <v>1.3172166279469499</v>
      </c>
      <c r="J27" s="7">
        <v>0.28642399468877916</v>
      </c>
      <c r="K27" s="7">
        <v>1.1674926878220879</v>
      </c>
      <c r="L27" s="7">
        <v>0.69532136190733673</v>
      </c>
      <c r="M27" s="12">
        <v>0.21844033659739101</v>
      </c>
      <c r="N27" s="7">
        <f t="shared" si="0"/>
        <v>0.68852101529087217</v>
      </c>
      <c r="O27" s="7">
        <f t="shared" si="1"/>
        <v>0.50047041038536166</v>
      </c>
      <c r="P27" s="7">
        <f t="shared" si="2"/>
        <v>0.60523388224505947</v>
      </c>
      <c r="Q27" s="8">
        <f t="shared" si="3"/>
        <v>1.934459436204448</v>
      </c>
      <c r="R27" s="8">
        <f t="shared" si="4"/>
        <v>0</v>
      </c>
      <c r="T27" t="s">
        <v>61</v>
      </c>
      <c r="U27" s="10">
        <v>0.655321009792173</v>
      </c>
      <c r="V27">
        <v>0</v>
      </c>
      <c r="W27">
        <v>0</v>
      </c>
      <c r="X27">
        <f t="shared" si="5"/>
        <v>0.21844033659739101</v>
      </c>
    </row>
    <row r="28" spans="2:24" x14ac:dyDescent="0.25">
      <c r="C28" s="11" t="s">
        <v>62</v>
      </c>
      <c r="D28" s="7">
        <v>0</v>
      </c>
      <c r="E28" s="7">
        <v>0</v>
      </c>
      <c r="F28" s="7">
        <v>0</v>
      </c>
      <c r="G28" s="8">
        <v>0</v>
      </c>
      <c r="H28" s="8">
        <v>0</v>
      </c>
      <c r="I28" s="7">
        <v>3.1016033715576402E-3</v>
      </c>
      <c r="J28" s="7">
        <v>0.16338446189817332</v>
      </c>
      <c r="K28" s="7">
        <v>0</v>
      </c>
      <c r="L28" s="7">
        <v>0</v>
      </c>
      <c r="M28" s="12">
        <v>0</v>
      </c>
      <c r="N28" s="7">
        <f t="shared" si="0"/>
        <v>1.6648606526973097E-2</v>
      </c>
      <c r="O28" s="7">
        <f t="shared" si="1"/>
        <v>0</v>
      </c>
      <c r="P28" s="7">
        <f t="shared" si="2"/>
        <v>5.1566937448470684E-2</v>
      </c>
      <c r="Q28" s="8">
        <f t="shared" si="3"/>
        <v>0.16338446189817332</v>
      </c>
      <c r="R28" s="8">
        <f t="shared" si="4"/>
        <v>0</v>
      </c>
      <c r="T28" t="s">
        <v>63</v>
      </c>
      <c r="U28">
        <v>0</v>
      </c>
      <c r="V28">
        <v>0</v>
      </c>
      <c r="W28">
        <v>0</v>
      </c>
      <c r="X28">
        <f t="shared" si="5"/>
        <v>0</v>
      </c>
    </row>
    <row r="29" spans="2:24" x14ac:dyDescent="0.25">
      <c r="C29" s="11" t="s">
        <v>64</v>
      </c>
      <c r="D29" s="7">
        <v>0</v>
      </c>
      <c r="E29" s="7">
        <v>1.0068789316811504</v>
      </c>
      <c r="F29" s="7">
        <v>0.49858580095353999</v>
      </c>
      <c r="G29" s="8">
        <v>2.6624564430245035</v>
      </c>
      <c r="H29" s="8">
        <v>2.1105426571654702</v>
      </c>
      <c r="I29" s="7">
        <v>0.51918290232523001</v>
      </c>
      <c r="J29" s="7">
        <v>0.97816884698756335</v>
      </c>
      <c r="K29" s="7">
        <v>0</v>
      </c>
      <c r="L29" s="7">
        <v>1.9489175219304335</v>
      </c>
      <c r="M29" s="12">
        <v>2.1452394707926934</v>
      </c>
      <c r="N29" s="7">
        <f t="shared" si="0"/>
        <v>1.1869972574860586</v>
      </c>
      <c r="O29" s="7">
        <f t="shared" si="1"/>
        <v>0.99252388933435687</v>
      </c>
      <c r="P29" s="7">
        <f t="shared" si="2"/>
        <v>0.96278125954142724</v>
      </c>
      <c r="Q29" s="8">
        <f t="shared" si="3"/>
        <v>2.6624564430245035</v>
      </c>
      <c r="R29" s="8">
        <f t="shared" si="4"/>
        <v>0</v>
      </c>
      <c r="T29" t="s">
        <v>65</v>
      </c>
      <c r="U29" s="10">
        <v>2.6708904825523798</v>
      </c>
      <c r="V29" s="10">
        <v>2.21357297578919</v>
      </c>
      <c r="W29" s="10">
        <v>1.5512549540365099</v>
      </c>
      <c r="X29">
        <f t="shared" si="5"/>
        <v>2.1452394707926934</v>
      </c>
    </row>
    <row r="30" spans="2:24" x14ac:dyDescent="0.25">
      <c r="C30" s="11" t="s">
        <v>66</v>
      </c>
      <c r="D30" s="7">
        <v>0</v>
      </c>
      <c r="E30" s="7">
        <v>0</v>
      </c>
      <c r="F30" s="7">
        <v>0</v>
      </c>
      <c r="G30" s="8">
        <v>0</v>
      </c>
      <c r="H30" s="8">
        <v>0</v>
      </c>
      <c r="I30" s="7">
        <v>0</v>
      </c>
      <c r="J30" s="7">
        <v>0</v>
      </c>
      <c r="K30" s="7">
        <v>0</v>
      </c>
      <c r="L30" s="7">
        <v>0</v>
      </c>
      <c r="M30" s="12">
        <v>0</v>
      </c>
      <c r="N30" s="7">
        <f t="shared" si="0"/>
        <v>0</v>
      </c>
      <c r="O30" s="7">
        <f t="shared" si="1"/>
        <v>0</v>
      </c>
      <c r="P30" s="7">
        <f t="shared" si="2"/>
        <v>0</v>
      </c>
      <c r="Q30" s="8">
        <f t="shared" si="3"/>
        <v>0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7">
        <v>0</v>
      </c>
      <c r="E31" s="7">
        <v>0</v>
      </c>
      <c r="F31" s="7">
        <v>0</v>
      </c>
      <c r="G31" s="8">
        <v>0</v>
      </c>
      <c r="H31" s="8">
        <v>0</v>
      </c>
      <c r="I31" s="7">
        <v>0</v>
      </c>
      <c r="J31" s="7">
        <v>0</v>
      </c>
      <c r="K31" s="7">
        <v>0</v>
      </c>
      <c r="L31" s="7">
        <v>0</v>
      </c>
      <c r="M31" s="12">
        <v>0</v>
      </c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1" t="s">
        <v>70</v>
      </c>
      <c r="D32" s="7">
        <v>0</v>
      </c>
      <c r="E32" s="7">
        <v>0</v>
      </c>
      <c r="F32" s="7">
        <v>0</v>
      </c>
      <c r="G32" s="8">
        <v>0</v>
      </c>
      <c r="H32" s="8">
        <v>0</v>
      </c>
      <c r="I32" s="7">
        <v>0</v>
      </c>
      <c r="J32" s="7">
        <v>0</v>
      </c>
      <c r="K32" s="7">
        <v>0</v>
      </c>
      <c r="L32" s="7">
        <v>0</v>
      </c>
      <c r="M32" s="12">
        <v>0</v>
      </c>
      <c r="N32" s="7">
        <f t="shared" si="0"/>
        <v>0</v>
      </c>
      <c r="O32" s="7">
        <f t="shared" si="1"/>
        <v>0</v>
      </c>
      <c r="P32" s="7">
        <f t="shared" si="2"/>
        <v>0</v>
      </c>
      <c r="Q32" s="8">
        <f t="shared" si="3"/>
        <v>0</v>
      </c>
      <c r="R32" s="8">
        <f t="shared" si="4"/>
        <v>0</v>
      </c>
      <c r="T32" t="s">
        <v>71</v>
      </c>
      <c r="U32">
        <v>0</v>
      </c>
      <c r="V32">
        <v>0</v>
      </c>
      <c r="W32">
        <v>0</v>
      </c>
      <c r="X32">
        <f t="shared" si="5"/>
        <v>0</v>
      </c>
    </row>
    <row r="33" spans="3:24" x14ac:dyDescent="0.25">
      <c r="C33" s="11" t="s">
        <v>72</v>
      </c>
      <c r="D33" s="7">
        <v>0</v>
      </c>
      <c r="E33" s="7">
        <v>0</v>
      </c>
      <c r="F33" s="7">
        <v>0</v>
      </c>
      <c r="G33" s="8">
        <v>0</v>
      </c>
      <c r="H33" s="8">
        <v>0</v>
      </c>
      <c r="I33" s="7">
        <v>0</v>
      </c>
      <c r="J33" s="7">
        <v>0</v>
      </c>
      <c r="K33" s="7">
        <v>0</v>
      </c>
      <c r="L33" s="7">
        <v>0</v>
      </c>
      <c r="M33" s="12">
        <v>0</v>
      </c>
      <c r="N33" s="7">
        <f t="shared" si="0"/>
        <v>0</v>
      </c>
      <c r="O33" s="7">
        <f t="shared" si="1"/>
        <v>0</v>
      </c>
      <c r="P33" s="7">
        <f t="shared" si="2"/>
        <v>0</v>
      </c>
      <c r="Q33" s="8">
        <f t="shared" si="3"/>
        <v>0</v>
      </c>
      <c r="R33" s="8">
        <f t="shared" si="4"/>
        <v>0</v>
      </c>
      <c r="T33" t="s">
        <v>73</v>
      </c>
      <c r="U33">
        <v>0</v>
      </c>
      <c r="V33">
        <v>0</v>
      </c>
      <c r="W33">
        <v>0</v>
      </c>
      <c r="X33">
        <f t="shared" si="5"/>
        <v>0</v>
      </c>
    </row>
    <row r="34" spans="3:24" x14ac:dyDescent="0.25">
      <c r="C34" s="11" t="s">
        <v>74</v>
      </c>
      <c r="D34" s="7">
        <v>0</v>
      </c>
      <c r="E34" s="7">
        <v>0</v>
      </c>
      <c r="F34" s="7">
        <v>0</v>
      </c>
      <c r="G34" s="8">
        <v>0</v>
      </c>
      <c r="H34" s="8">
        <v>0</v>
      </c>
      <c r="I34" s="7">
        <v>0</v>
      </c>
      <c r="J34" s="7">
        <v>0</v>
      </c>
      <c r="K34" s="7">
        <v>0</v>
      </c>
      <c r="L34" s="7">
        <v>0</v>
      </c>
      <c r="M34" s="12">
        <v>0</v>
      </c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F34 T4:W34">
    <cfRule type="expression" dxfId="18" priority="2">
      <formula>IF( MOD(ROW()-1,5)=0, 1, 0 )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34"/>
  <sheetViews>
    <sheetView topLeftCell="A15" workbookViewId="0">
      <selection activeCell="A39" activeCellId="6" sqref="A28:XFD28 A30:XFD30 A33:XFD33 A35:XFD35 A37:XFD37 A38:XFD38 A39:XFD39"/>
    </sheetView>
  </sheetViews>
  <sheetFormatPr defaultColWidth="11" defaultRowHeight="15.75" x14ac:dyDescent="0.25"/>
  <cols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92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0.11174060200052133</v>
      </c>
      <c r="E4" s="7">
        <v>0.14406653398776634</v>
      </c>
      <c r="F4" s="7">
        <v>0.21135196959786387</v>
      </c>
      <c r="G4" s="8">
        <v>6.5279806917794669E-2</v>
      </c>
      <c r="H4" s="8">
        <v>3.6493537774039595</v>
      </c>
      <c r="I4" s="7">
        <v>2.9306072622236936</v>
      </c>
      <c r="J4" s="7">
        <v>2.4853063279016632</v>
      </c>
      <c r="K4" s="7">
        <v>2.0865100494012134</v>
      </c>
      <c r="L4" s="7">
        <v>2.1968525044863267</v>
      </c>
      <c r="M4" s="9">
        <v>2.4467218325432101</v>
      </c>
      <c r="N4" s="7">
        <f>AVERAGE(D4:M4)</f>
        <v>1.6327790666464015</v>
      </c>
      <c r="O4" s="7">
        <f>MEDIAN(D4:M4)</f>
        <v>2.1416812769437703</v>
      </c>
      <c r="P4" s="7">
        <f>STDEV(D4:M4)</f>
        <v>1.3610298279011792</v>
      </c>
      <c r="Q4" s="8">
        <f>MAX(D4:M4)</f>
        <v>3.6493537774039595</v>
      </c>
      <c r="R4" s="8">
        <f>MIN(D4:M4)</f>
        <v>6.5279806917794669E-2</v>
      </c>
      <c r="T4" t="s">
        <v>13</v>
      </c>
      <c r="U4" s="10">
        <v>2.3957663084420502</v>
      </c>
      <c r="V4" s="10">
        <v>1.4624250826665</v>
      </c>
      <c r="W4" s="10">
        <v>3.4819741065210801</v>
      </c>
      <c r="X4">
        <f>AVERAGE(U4:W4)</f>
        <v>2.4467218325432101</v>
      </c>
    </row>
    <row r="5" spans="1:24" x14ac:dyDescent="0.25">
      <c r="B5" t="s">
        <v>14</v>
      </c>
      <c r="C5" s="11" t="s">
        <v>15</v>
      </c>
      <c r="D5" s="7">
        <v>3.2649172193011533</v>
      </c>
      <c r="E5" s="7">
        <v>0</v>
      </c>
      <c r="F5" s="7">
        <v>3.2900288012778631</v>
      </c>
      <c r="G5" s="8">
        <v>3.3116821845220366</v>
      </c>
      <c r="H5" s="8">
        <v>6.794892518590534</v>
      </c>
      <c r="I5" s="7">
        <v>6.6155277388585061</v>
      </c>
      <c r="J5" s="7">
        <v>0</v>
      </c>
      <c r="K5" s="7">
        <v>6.5964070221642261</v>
      </c>
      <c r="L5" s="7">
        <v>6.9417278094394321</v>
      </c>
      <c r="M5" s="12">
        <v>3.2876853001730564</v>
      </c>
      <c r="N5" s="7">
        <f t="shared" ref="N5:N34" si="0">AVERAGE(D5:M5)</f>
        <v>4.0102868594326813</v>
      </c>
      <c r="O5" s="7">
        <f t="shared" ref="O5:O34" si="1">MEDIAN(D5:M5)</f>
        <v>3.3008554928999496</v>
      </c>
      <c r="P5" s="7">
        <f t="shared" ref="P5:P34" si="2">STDEV(D5:M5)</f>
        <v>2.6681667181419519</v>
      </c>
      <c r="Q5" s="8">
        <f t="shared" ref="Q5:Q34" si="3">MAX(D5:M5)</f>
        <v>6.9417278094394321</v>
      </c>
      <c r="R5" s="8">
        <f t="shared" ref="R5:R34" si="4">MIN(D5:M5)</f>
        <v>0</v>
      </c>
      <c r="T5" t="s">
        <v>16</v>
      </c>
      <c r="U5">
        <v>0</v>
      </c>
      <c r="V5">
        <v>0</v>
      </c>
      <c r="W5" s="10">
        <v>9.8630559005191696</v>
      </c>
      <c r="X5">
        <f t="shared" ref="X5:X33" si="5">AVERAGE(U5:W5)</f>
        <v>3.2876853001730564</v>
      </c>
    </row>
    <row r="6" spans="1:24" x14ac:dyDescent="0.25">
      <c r="C6" s="11" t="s">
        <v>17</v>
      </c>
      <c r="D6" s="7">
        <v>10.445264677552894</v>
      </c>
      <c r="E6" s="7">
        <v>8.3138403588537937</v>
      </c>
      <c r="F6" s="7">
        <v>5.5942592954545134</v>
      </c>
      <c r="G6" s="8">
        <v>11.18514880954425</v>
      </c>
      <c r="H6" s="8">
        <v>3.7175991301854765</v>
      </c>
      <c r="I6" s="7">
        <v>1.8671454713292699</v>
      </c>
      <c r="J6" s="7">
        <v>3.1763918206656565</v>
      </c>
      <c r="K6" s="7">
        <v>5.366773503675911</v>
      </c>
      <c r="L6" s="7">
        <v>7.3192443384692636</v>
      </c>
      <c r="M6" s="12">
        <v>4.6888716041988667</v>
      </c>
      <c r="N6" s="7">
        <f t="shared" si="0"/>
        <v>6.1674539009929896</v>
      </c>
      <c r="O6" s="7">
        <f t="shared" si="1"/>
        <v>5.4805163995652126</v>
      </c>
      <c r="P6" s="7">
        <f t="shared" si="2"/>
        <v>3.0913367010480508</v>
      </c>
      <c r="Q6" s="8">
        <f t="shared" si="3"/>
        <v>11.18514880954425</v>
      </c>
      <c r="R6" s="8">
        <f t="shared" si="4"/>
        <v>1.8671454713292699</v>
      </c>
      <c r="T6" t="s">
        <v>18</v>
      </c>
      <c r="U6" s="10">
        <v>4.8077278536062202</v>
      </c>
      <c r="V6" s="10">
        <v>4.2142294439288701</v>
      </c>
      <c r="W6" s="10">
        <v>5.0446575150615098</v>
      </c>
      <c r="X6">
        <f t="shared" si="5"/>
        <v>4.6888716041988667</v>
      </c>
    </row>
    <row r="7" spans="1:24" x14ac:dyDescent="0.25">
      <c r="C7" s="11" t="s">
        <v>19</v>
      </c>
      <c r="D7" s="7">
        <v>2.4797147523293468</v>
      </c>
      <c r="E7" s="7">
        <v>0</v>
      </c>
      <c r="F7" s="7">
        <v>1.1760553840766235</v>
      </c>
      <c r="G7" s="8">
        <v>2.43655347896782</v>
      </c>
      <c r="H7" s="8">
        <v>0</v>
      </c>
      <c r="I7" s="7">
        <v>0</v>
      </c>
      <c r="J7" s="7">
        <v>0</v>
      </c>
      <c r="K7" s="7">
        <v>1.15116782627863</v>
      </c>
      <c r="L7" s="7">
        <v>1.1438219477187335</v>
      </c>
      <c r="M7" s="12">
        <v>1.1420382015442001</v>
      </c>
      <c r="N7" s="7">
        <f t="shared" si="0"/>
        <v>0.95293515909153526</v>
      </c>
      <c r="O7" s="7">
        <f t="shared" si="1"/>
        <v>1.1429300746314668</v>
      </c>
      <c r="P7" s="7">
        <f t="shared" si="2"/>
        <v>0.96181526679768714</v>
      </c>
      <c r="Q7" s="8">
        <f t="shared" si="3"/>
        <v>2.4797147523293468</v>
      </c>
      <c r="R7" s="8">
        <f t="shared" si="4"/>
        <v>0</v>
      </c>
      <c r="T7" t="s">
        <v>20</v>
      </c>
      <c r="U7" s="10">
        <v>3.4261146046326001</v>
      </c>
      <c r="V7">
        <v>0</v>
      </c>
      <c r="W7">
        <v>0</v>
      </c>
      <c r="X7">
        <f t="shared" si="5"/>
        <v>1.1420382015442001</v>
      </c>
    </row>
    <row r="8" spans="1:24" x14ac:dyDescent="0.25">
      <c r="C8" s="11" t="s">
        <v>21</v>
      </c>
      <c r="D8" s="7">
        <v>0</v>
      </c>
      <c r="E8" s="7">
        <v>0</v>
      </c>
      <c r="F8" s="7">
        <v>0</v>
      </c>
      <c r="G8" s="8">
        <v>0</v>
      </c>
      <c r="H8" s="8">
        <v>0</v>
      </c>
      <c r="I8" s="7">
        <v>0</v>
      </c>
      <c r="J8" s="7">
        <v>0</v>
      </c>
      <c r="K8" s="7">
        <v>0</v>
      </c>
      <c r="L8" s="7">
        <v>0</v>
      </c>
      <c r="M8" s="12">
        <v>0</v>
      </c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7">
        <v>0</v>
      </c>
      <c r="E9" s="7">
        <v>0</v>
      </c>
      <c r="F9" s="7">
        <v>0</v>
      </c>
      <c r="G9" s="8">
        <v>0</v>
      </c>
      <c r="H9" s="8">
        <v>1.74748246563903</v>
      </c>
      <c r="I9" s="7">
        <v>0</v>
      </c>
      <c r="J9" s="7">
        <v>0.14621722210635432</v>
      </c>
      <c r="K9" s="7">
        <v>0</v>
      </c>
      <c r="L9" s="7">
        <v>6.9754210530942329E-3</v>
      </c>
      <c r="M9" s="12">
        <v>0.11271233775343399</v>
      </c>
      <c r="N9" s="7">
        <f t="shared" si="0"/>
        <v>0.20133874465519122</v>
      </c>
      <c r="O9" s="7">
        <f t="shared" si="1"/>
        <v>0</v>
      </c>
      <c r="P9" s="7">
        <f t="shared" si="2"/>
        <v>0.54593999164985485</v>
      </c>
      <c r="Q9" s="8">
        <f t="shared" si="3"/>
        <v>1.74748246563903</v>
      </c>
      <c r="R9" s="8">
        <f t="shared" si="4"/>
        <v>0</v>
      </c>
      <c r="T9" t="s">
        <v>24</v>
      </c>
      <c r="U9">
        <v>0</v>
      </c>
      <c r="V9">
        <v>0</v>
      </c>
      <c r="W9" s="10">
        <v>0.33813701326030199</v>
      </c>
      <c r="X9">
        <f t="shared" si="5"/>
        <v>0.11271233775343399</v>
      </c>
    </row>
    <row r="10" spans="1:24" x14ac:dyDescent="0.25">
      <c r="C10" s="11" t="s">
        <v>25</v>
      </c>
      <c r="D10" s="7">
        <v>0</v>
      </c>
      <c r="E10" s="7">
        <v>0</v>
      </c>
      <c r="F10" s="7">
        <v>0</v>
      </c>
      <c r="G10" s="8">
        <v>0</v>
      </c>
      <c r="H10" s="8">
        <v>0</v>
      </c>
      <c r="I10" s="7">
        <v>0</v>
      </c>
      <c r="J10" s="7">
        <v>0</v>
      </c>
      <c r="K10" s="7">
        <v>0</v>
      </c>
      <c r="L10" s="7">
        <v>0</v>
      </c>
      <c r="M10" s="12">
        <v>0</v>
      </c>
      <c r="N10" s="7">
        <f t="shared" si="0"/>
        <v>0</v>
      </c>
      <c r="O10" s="7">
        <f t="shared" si="1"/>
        <v>0</v>
      </c>
      <c r="P10" s="7">
        <f t="shared" si="2"/>
        <v>0</v>
      </c>
      <c r="Q10" s="8">
        <f t="shared" si="3"/>
        <v>0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1" t="s">
        <v>27</v>
      </c>
      <c r="D11" s="7">
        <v>0</v>
      </c>
      <c r="E11" s="7">
        <v>0</v>
      </c>
      <c r="F11" s="7">
        <v>0</v>
      </c>
      <c r="G11" s="8">
        <v>0</v>
      </c>
      <c r="H11" s="8">
        <v>0</v>
      </c>
      <c r="I11" s="7">
        <v>0</v>
      </c>
      <c r="J11" s="7">
        <v>0</v>
      </c>
      <c r="K11" s="7">
        <v>0</v>
      </c>
      <c r="L11" s="7">
        <v>0</v>
      </c>
      <c r="M11" s="12">
        <v>0</v>
      </c>
      <c r="N11" s="7">
        <f t="shared" si="0"/>
        <v>0</v>
      </c>
      <c r="O11" s="7">
        <f t="shared" si="1"/>
        <v>0</v>
      </c>
      <c r="P11" s="7">
        <f t="shared" si="2"/>
        <v>0</v>
      </c>
      <c r="Q11" s="8">
        <f t="shared" si="3"/>
        <v>0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1" t="s">
        <v>29</v>
      </c>
      <c r="D12" s="7">
        <v>0.19716737717670799</v>
      </c>
      <c r="E12" s="7">
        <v>8.5283637385116295E-2</v>
      </c>
      <c r="F12" s="7">
        <v>0.25865193780285001</v>
      </c>
      <c r="G12" s="8">
        <v>0</v>
      </c>
      <c r="H12" s="8">
        <v>5.0585548044504369</v>
      </c>
      <c r="I12" s="7">
        <v>1.1927785606743233</v>
      </c>
      <c r="J12" s="7">
        <v>1.045003153125748</v>
      </c>
      <c r="K12" s="7">
        <v>0.18798994589719201</v>
      </c>
      <c r="L12" s="7">
        <v>1.0049149218174867</v>
      </c>
      <c r="M12" s="12">
        <v>0.98575814021778296</v>
      </c>
      <c r="N12" s="7">
        <f t="shared" si="0"/>
        <v>1.0016102478547644</v>
      </c>
      <c r="O12" s="7">
        <f t="shared" si="1"/>
        <v>0.62220503901031643</v>
      </c>
      <c r="P12" s="7">
        <f t="shared" si="2"/>
        <v>1.4982011635295576</v>
      </c>
      <c r="Q12" s="8">
        <f t="shared" si="3"/>
        <v>5.0585548044504369</v>
      </c>
      <c r="R12" s="8">
        <f t="shared" si="4"/>
        <v>0</v>
      </c>
      <c r="T12" t="s">
        <v>30</v>
      </c>
      <c r="U12" s="10">
        <v>0.75171089608934605</v>
      </c>
      <c r="V12" s="10">
        <v>1.7143666007587099</v>
      </c>
      <c r="W12" s="10">
        <v>0.49119692380529301</v>
      </c>
      <c r="X12">
        <f t="shared" si="5"/>
        <v>0.98575814021778296</v>
      </c>
    </row>
    <row r="13" spans="1:24" x14ac:dyDescent="0.25">
      <c r="C13" s="11" t="s">
        <v>31</v>
      </c>
      <c r="D13" s="7">
        <v>52.198753964337634</v>
      </c>
      <c r="E13" s="7">
        <v>44.123527035983933</v>
      </c>
      <c r="F13" s="7">
        <v>29.577188509062804</v>
      </c>
      <c r="G13" s="8">
        <v>45.446834881381271</v>
      </c>
      <c r="H13" s="8">
        <v>51.078023363587306</v>
      </c>
      <c r="I13" s="7">
        <v>20.05046057940223</v>
      </c>
      <c r="J13" s="7">
        <v>37.627376687463062</v>
      </c>
      <c r="K13" s="7">
        <v>30.39389072042913</v>
      </c>
      <c r="L13" s="7">
        <v>37.371808038293203</v>
      </c>
      <c r="M13" s="12">
        <v>29.527267758241166</v>
      </c>
      <c r="N13" s="7">
        <f t="shared" si="0"/>
        <v>37.739513153818173</v>
      </c>
      <c r="O13" s="7">
        <f t="shared" si="1"/>
        <v>37.499592362878133</v>
      </c>
      <c r="P13" s="7">
        <f t="shared" si="2"/>
        <v>10.478639598353018</v>
      </c>
      <c r="Q13" s="8">
        <f t="shared" si="3"/>
        <v>52.198753964337634</v>
      </c>
      <c r="R13" s="8">
        <f t="shared" si="4"/>
        <v>20.05046057940223</v>
      </c>
      <c r="T13" t="s">
        <v>32</v>
      </c>
      <c r="U13" s="10">
        <v>30.739557577231601</v>
      </c>
      <c r="V13" s="10">
        <v>28.917570113738499</v>
      </c>
      <c r="W13" s="10">
        <v>28.924675583753402</v>
      </c>
      <c r="X13">
        <f t="shared" si="5"/>
        <v>29.527267758241166</v>
      </c>
    </row>
    <row r="14" spans="1:24" x14ac:dyDescent="0.25">
      <c r="C14" s="11" t="s">
        <v>33</v>
      </c>
      <c r="D14" s="7">
        <v>0</v>
      </c>
      <c r="E14" s="7">
        <v>0</v>
      </c>
      <c r="F14" s="7">
        <v>0</v>
      </c>
      <c r="G14" s="8">
        <v>0</v>
      </c>
      <c r="H14" s="8">
        <v>0</v>
      </c>
      <c r="I14" s="7">
        <v>0</v>
      </c>
      <c r="J14" s="7">
        <v>0</v>
      </c>
      <c r="K14" s="7">
        <v>0</v>
      </c>
      <c r="L14" s="7">
        <v>0</v>
      </c>
      <c r="M14" s="12">
        <v>0</v>
      </c>
      <c r="N14" s="7">
        <f t="shared" si="0"/>
        <v>0</v>
      </c>
      <c r="O14" s="7">
        <f t="shared" si="1"/>
        <v>0</v>
      </c>
      <c r="P14" s="7">
        <f t="shared" si="2"/>
        <v>0</v>
      </c>
      <c r="Q14" s="8">
        <f t="shared" si="3"/>
        <v>0</v>
      </c>
      <c r="R14" s="8">
        <f t="shared" si="4"/>
        <v>0</v>
      </c>
      <c r="T14" t="s">
        <v>34</v>
      </c>
      <c r="U14">
        <v>0</v>
      </c>
      <c r="V14">
        <v>0</v>
      </c>
      <c r="W14">
        <v>0</v>
      </c>
      <c r="X14">
        <f t="shared" si="5"/>
        <v>0</v>
      </c>
    </row>
    <row r="15" spans="1:24" x14ac:dyDescent="0.25">
      <c r="C15" s="11" t="s">
        <v>35</v>
      </c>
      <c r="D15" s="7">
        <v>6.8303305409444768</v>
      </c>
      <c r="E15" s="7">
        <v>6.8066752090056539</v>
      </c>
      <c r="F15" s="7">
        <v>6.5273221744487602</v>
      </c>
      <c r="G15" s="8">
        <v>6.9290238189047102</v>
      </c>
      <c r="H15" s="8">
        <v>28.358745345630933</v>
      </c>
      <c r="I15" s="7">
        <v>12.810752563322133</v>
      </c>
      <c r="J15" s="7">
        <v>12.505387985270966</v>
      </c>
      <c r="K15" s="7">
        <v>14.704385441587233</v>
      </c>
      <c r="L15" s="7">
        <v>15.342752884615967</v>
      </c>
      <c r="M15" s="12">
        <v>13.378680029322831</v>
      </c>
      <c r="N15" s="7">
        <f t="shared" si="0"/>
        <v>12.419405599305367</v>
      </c>
      <c r="O15" s="7">
        <f t="shared" si="1"/>
        <v>12.658070274296549</v>
      </c>
      <c r="P15" s="7">
        <f t="shared" si="2"/>
        <v>6.6375350030481002</v>
      </c>
      <c r="Q15" s="8">
        <f t="shared" si="3"/>
        <v>28.358745345630933</v>
      </c>
      <c r="R15" s="8">
        <f t="shared" si="4"/>
        <v>6.5273221744487602</v>
      </c>
      <c r="T15" t="s">
        <v>36</v>
      </c>
      <c r="U15" s="10">
        <v>13.865493536253901</v>
      </c>
      <c r="V15" s="10">
        <v>13.5361194349779</v>
      </c>
      <c r="W15" s="10">
        <v>12.7344271167367</v>
      </c>
      <c r="X15">
        <f t="shared" si="5"/>
        <v>13.378680029322831</v>
      </c>
    </row>
    <row r="16" spans="1:24" x14ac:dyDescent="0.25">
      <c r="C16" s="11" t="s">
        <v>37</v>
      </c>
      <c r="D16" s="7">
        <v>2.2314994288995531</v>
      </c>
      <c r="E16" s="7">
        <v>0.94089956593585045</v>
      </c>
      <c r="F16" s="7">
        <v>1.6496312536750983</v>
      </c>
      <c r="G16" s="8">
        <v>1.3611269188452881</v>
      </c>
      <c r="H16" s="8">
        <v>5.9248118454075565</v>
      </c>
      <c r="I16" s="7">
        <v>2.7714821913291563</v>
      </c>
      <c r="J16" s="7">
        <v>3.7195090757260139</v>
      </c>
      <c r="K16" s="7">
        <v>2.7733965415702664</v>
      </c>
      <c r="L16" s="7">
        <v>4.0043942217003599</v>
      </c>
      <c r="M16" s="12">
        <v>4.2536871002598096</v>
      </c>
      <c r="N16" s="7">
        <f t="shared" si="0"/>
        <v>2.9630438143348954</v>
      </c>
      <c r="O16" s="7">
        <f t="shared" si="1"/>
        <v>2.7724393664497113</v>
      </c>
      <c r="P16" s="7">
        <f t="shared" si="2"/>
        <v>1.5305248595470551</v>
      </c>
      <c r="Q16" s="8">
        <f t="shared" si="3"/>
        <v>5.9248118454075565</v>
      </c>
      <c r="R16" s="8">
        <f t="shared" si="4"/>
        <v>0.94089956593585045</v>
      </c>
      <c r="T16" t="s">
        <v>38</v>
      </c>
      <c r="U16" s="10">
        <v>5.1342376263484004</v>
      </c>
      <c r="V16" s="10">
        <v>3.2960433610688198</v>
      </c>
      <c r="W16" s="10">
        <v>4.3307803133622098</v>
      </c>
      <c r="X16">
        <f t="shared" si="5"/>
        <v>4.2536871002598096</v>
      </c>
    </row>
    <row r="17" spans="2:24" x14ac:dyDescent="0.25">
      <c r="B17" t="s">
        <v>39</v>
      </c>
      <c r="C17" s="11" t="s">
        <v>40</v>
      </c>
      <c r="D17" s="7">
        <v>2.9300255093907732</v>
      </c>
      <c r="E17" s="7">
        <v>1.9478729897102032</v>
      </c>
      <c r="F17" s="7">
        <v>11.075767437061643</v>
      </c>
      <c r="G17" s="8">
        <v>5.9791614773288373</v>
      </c>
      <c r="H17" s="8">
        <v>4.4995288686319332</v>
      </c>
      <c r="I17" s="7">
        <v>6.8157179549569991</v>
      </c>
      <c r="J17" s="7">
        <v>7.4876120039420089</v>
      </c>
      <c r="K17" s="7">
        <v>22.674248804426934</v>
      </c>
      <c r="L17" s="7">
        <v>10.622024855856333</v>
      </c>
      <c r="M17" s="12">
        <v>9.4818171204419794</v>
      </c>
      <c r="N17" s="7">
        <f t="shared" si="0"/>
        <v>8.3513777021747639</v>
      </c>
      <c r="O17" s="7">
        <f t="shared" si="1"/>
        <v>7.151664979449504</v>
      </c>
      <c r="P17" s="7">
        <f t="shared" si="2"/>
        <v>5.8969398025067719</v>
      </c>
      <c r="Q17" s="8">
        <f t="shared" si="3"/>
        <v>22.674248804426934</v>
      </c>
      <c r="R17" s="8">
        <f t="shared" si="4"/>
        <v>1.9478729897102032</v>
      </c>
      <c r="T17" t="s">
        <v>41</v>
      </c>
      <c r="U17" s="10">
        <v>4.9055834173192201</v>
      </c>
      <c r="V17" s="10">
        <v>14.6429269773889</v>
      </c>
      <c r="W17" s="10">
        <v>8.8969409666178194</v>
      </c>
      <c r="X17">
        <f t="shared" si="5"/>
        <v>9.4818171204419794</v>
      </c>
    </row>
    <row r="18" spans="2:24" x14ac:dyDescent="0.25">
      <c r="C18" s="11" t="s">
        <v>42</v>
      </c>
      <c r="D18" s="7">
        <v>0.33139163324827731</v>
      </c>
      <c r="E18" s="7">
        <v>0.39688253295785247</v>
      </c>
      <c r="F18" s="7">
        <v>0.32752474722465136</v>
      </c>
      <c r="G18" s="8">
        <v>0.37109476072758735</v>
      </c>
      <c r="H18" s="8">
        <v>1.3775319788795333</v>
      </c>
      <c r="I18" s="7">
        <v>0.57588076328430782</v>
      </c>
      <c r="J18" s="7">
        <v>0.719779052959303</v>
      </c>
      <c r="K18" s="7">
        <v>0.4665249860100083</v>
      </c>
      <c r="L18" s="7">
        <v>0.90776041512665773</v>
      </c>
      <c r="M18" s="12">
        <v>0.59647797900257971</v>
      </c>
      <c r="N18" s="7">
        <f t="shared" si="0"/>
        <v>0.60708488494207591</v>
      </c>
      <c r="O18" s="7">
        <f t="shared" si="1"/>
        <v>0.52120287464715809</v>
      </c>
      <c r="P18" s="7">
        <f t="shared" si="2"/>
        <v>0.3285616415191685</v>
      </c>
      <c r="Q18" s="8">
        <f t="shared" si="3"/>
        <v>1.3775319788795333</v>
      </c>
      <c r="R18" s="8">
        <f t="shared" si="4"/>
        <v>0.32752474722465136</v>
      </c>
      <c r="T18" t="s">
        <v>43</v>
      </c>
      <c r="U18" s="10">
        <v>0.28910722961007601</v>
      </c>
      <c r="V18" s="10">
        <v>0.73679885341312401</v>
      </c>
      <c r="W18" s="10">
        <v>0.76352785398453904</v>
      </c>
      <c r="X18">
        <f t="shared" si="5"/>
        <v>0.59647797900257971</v>
      </c>
    </row>
    <row r="19" spans="2:24" x14ac:dyDescent="0.25">
      <c r="C19" s="11" t="s">
        <v>44</v>
      </c>
      <c r="D19" s="7">
        <v>0.59858273969255571</v>
      </c>
      <c r="E19" s="7">
        <v>0.57310593054322612</v>
      </c>
      <c r="F19" s="7">
        <v>0.12029855157585734</v>
      </c>
      <c r="G19" s="8">
        <v>0.52583314920221769</v>
      </c>
      <c r="H19" s="8">
        <v>0.89203044043046464</v>
      </c>
      <c r="I19" s="7">
        <v>0.63903659633686172</v>
      </c>
      <c r="J19" s="7">
        <v>0.45001319094855002</v>
      </c>
      <c r="K19" s="7">
        <v>0.49749780598370735</v>
      </c>
      <c r="L19" s="7">
        <v>0.5255139720734</v>
      </c>
      <c r="M19" s="12">
        <v>0.59186222662588295</v>
      </c>
      <c r="N19" s="7">
        <f t="shared" si="0"/>
        <v>0.54137746034127232</v>
      </c>
      <c r="O19" s="7">
        <f t="shared" si="1"/>
        <v>0.54946953987272185</v>
      </c>
      <c r="P19" s="7">
        <f t="shared" si="2"/>
        <v>0.19072850040094885</v>
      </c>
      <c r="Q19" s="8">
        <f t="shared" si="3"/>
        <v>0.89203044043046464</v>
      </c>
      <c r="R19" s="8">
        <f t="shared" si="4"/>
        <v>0.12029855157585734</v>
      </c>
      <c r="T19" t="s">
        <v>45</v>
      </c>
      <c r="U19" s="10">
        <v>0.632653110325618</v>
      </c>
      <c r="V19" s="10">
        <v>0.60762317844188496</v>
      </c>
      <c r="W19" s="10">
        <v>0.535310391110146</v>
      </c>
      <c r="X19">
        <f t="shared" si="5"/>
        <v>0.59186222662588295</v>
      </c>
    </row>
    <row r="20" spans="2:24" x14ac:dyDescent="0.25">
      <c r="C20" s="11" t="s">
        <v>46</v>
      </c>
      <c r="D20" s="7">
        <v>2.3000465974631497</v>
      </c>
      <c r="E20" s="7">
        <v>2.1036676457830397</v>
      </c>
      <c r="F20" s="7">
        <v>2.2392124808562701</v>
      </c>
      <c r="G20" s="8">
        <v>2.2708361762029701</v>
      </c>
      <c r="H20" s="8">
        <v>20.594423052758398</v>
      </c>
      <c r="I20" s="7">
        <v>8.5124278762074947</v>
      </c>
      <c r="J20" s="7">
        <v>7.8830050557620508</v>
      </c>
      <c r="K20" s="7">
        <v>8.8966302837510138</v>
      </c>
      <c r="L20" s="7">
        <v>9.0554011465060729</v>
      </c>
      <c r="M20" s="12">
        <v>8.2111157726348338</v>
      </c>
      <c r="N20" s="7">
        <f t="shared" si="0"/>
        <v>7.2066766087925291</v>
      </c>
      <c r="O20" s="7">
        <f t="shared" si="1"/>
        <v>8.0470604141984428</v>
      </c>
      <c r="P20" s="7">
        <f t="shared" si="2"/>
        <v>5.6551915621854318</v>
      </c>
      <c r="Q20" s="8">
        <f t="shared" si="3"/>
        <v>20.594423052758398</v>
      </c>
      <c r="R20" s="8">
        <f t="shared" si="4"/>
        <v>2.1036676457830397</v>
      </c>
      <c r="T20" t="s">
        <v>47</v>
      </c>
      <c r="U20" s="10">
        <v>7.7469401572966499</v>
      </c>
      <c r="V20" s="10">
        <v>8.4763554686498406</v>
      </c>
      <c r="W20" s="10">
        <v>8.4100516919580102</v>
      </c>
      <c r="X20">
        <f t="shared" si="5"/>
        <v>8.2111157726348338</v>
      </c>
    </row>
    <row r="21" spans="2:24" x14ac:dyDescent="0.25">
      <c r="C21" s="11" t="s">
        <v>48</v>
      </c>
      <c r="D21" s="7">
        <v>1.0736659119067766</v>
      </c>
      <c r="E21" s="7">
        <v>0</v>
      </c>
      <c r="F21" s="7">
        <v>0</v>
      </c>
      <c r="G21" s="8">
        <v>0</v>
      </c>
      <c r="H21" s="8">
        <v>0</v>
      </c>
      <c r="I21" s="7">
        <v>3.7452174168670935</v>
      </c>
      <c r="J21" s="7">
        <v>0</v>
      </c>
      <c r="K21" s="7">
        <v>0</v>
      </c>
      <c r="L21" s="7">
        <v>0</v>
      </c>
      <c r="M21" s="12">
        <v>0</v>
      </c>
      <c r="N21" s="7">
        <f t="shared" si="0"/>
        <v>0.48188833287738697</v>
      </c>
      <c r="O21" s="7">
        <f t="shared" si="1"/>
        <v>0</v>
      </c>
      <c r="P21" s="7">
        <f t="shared" si="2"/>
        <v>1.1952335121157873</v>
      </c>
      <c r="Q21" s="8">
        <f t="shared" si="3"/>
        <v>3.7452174168670935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C22" s="11" t="s">
        <v>50</v>
      </c>
      <c r="D22" s="7">
        <v>0</v>
      </c>
      <c r="E22" s="7">
        <v>0</v>
      </c>
      <c r="F22" s="7">
        <v>0</v>
      </c>
      <c r="G22" s="8">
        <v>0</v>
      </c>
      <c r="H22" s="8">
        <v>0</v>
      </c>
      <c r="I22" s="7">
        <v>0</v>
      </c>
      <c r="J22" s="7">
        <v>0</v>
      </c>
      <c r="K22" s="7">
        <v>0</v>
      </c>
      <c r="L22" s="7">
        <v>0</v>
      </c>
      <c r="M22" s="12">
        <v>0</v>
      </c>
      <c r="N22" s="7">
        <f t="shared" si="0"/>
        <v>0</v>
      </c>
      <c r="O22" s="7">
        <f t="shared" si="1"/>
        <v>0</v>
      </c>
      <c r="P22" s="7">
        <f t="shared" si="2"/>
        <v>0</v>
      </c>
      <c r="Q22" s="8">
        <f t="shared" si="3"/>
        <v>0</v>
      </c>
      <c r="R22" s="8">
        <f t="shared" si="4"/>
        <v>0</v>
      </c>
      <c r="T22" t="s">
        <v>51</v>
      </c>
      <c r="U22">
        <v>0</v>
      </c>
      <c r="V22">
        <v>0</v>
      </c>
      <c r="W22">
        <v>0</v>
      </c>
      <c r="X22">
        <f t="shared" si="5"/>
        <v>0</v>
      </c>
    </row>
    <row r="23" spans="2:24" x14ac:dyDescent="0.25">
      <c r="C23" s="11" t="s">
        <v>52</v>
      </c>
      <c r="D23" s="7">
        <v>0</v>
      </c>
      <c r="E23" s="7">
        <v>0</v>
      </c>
      <c r="F23" s="7">
        <v>0</v>
      </c>
      <c r="G23" s="8">
        <v>0</v>
      </c>
      <c r="H23" s="8">
        <v>0</v>
      </c>
      <c r="I23" s="7">
        <v>3.0162189075222931E-2</v>
      </c>
      <c r="J23" s="7">
        <v>0</v>
      </c>
      <c r="K23" s="7">
        <v>0</v>
      </c>
      <c r="L23" s="7">
        <v>0</v>
      </c>
      <c r="M23" s="12">
        <v>0</v>
      </c>
      <c r="N23" s="7">
        <f t="shared" si="0"/>
        <v>3.0162189075222932E-3</v>
      </c>
      <c r="O23" s="7">
        <f t="shared" si="1"/>
        <v>0</v>
      </c>
      <c r="P23" s="7">
        <f t="shared" si="2"/>
        <v>9.5381216694352226E-3</v>
      </c>
      <c r="Q23" s="8">
        <f t="shared" si="3"/>
        <v>3.0162189075222931E-2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7">
        <v>0</v>
      </c>
      <c r="E24" s="7">
        <v>0</v>
      </c>
      <c r="F24" s="7">
        <v>0</v>
      </c>
      <c r="G24" s="8">
        <v>0</v>
      </c>
      <c r="H24" s="8">
        <v>0</v>
      </c>
      <c r="I24" s="7">
        <v>0</v>
      </c>
      <c r="J24" s="7">
        <v>0</v>
      </c>
      <c r="K24" s="7">
        <v>0</v>
      </c>
      <c r="L24" s="7">
        <v>0</v>
      </c>
      <c r="M24" s="12">
        <v>0</v>
      </c>
      <c r="N24" s="7">
        <f t="shared" si="0"/>
        <v>0</v>
      </c>
      <c r="O24" s="7">
        <f t="shared" si="1"/>
        <v>0</v>
      </c>
      <c r="P24" s="7">
        <f t="shared" si="2"/>
        <v>0</v>
      </c>
      <c r="Q24" s="8">
        <f t="shared" si="3"/>
        <v>0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1" t="s">
        <v>56</v>
      </c>
      <c r="D25" s="7">
        <v>0</v>
      </c>
      <c r="E25" s="7">
        <v>0</v>
      </c>
      <c r="F25" s="7">
        <v>0</v>
      </c>
      <c r="G25" s="8">
        <v>0</v>
      </c>
      <c r="H25" s="8">
        <v>2.9254518027776233</v>
      </c>
      <c r="I25" s="7">
        <v>1.6309368966760999E-2</v>
      </c>
      <c r="J25" s="7">
        <v>0.50794783842809832</v>
      </c>
      <c r="K25" s="7">
        <v>0.17563333932268366</v>
      </c>
      <c r="L25" s="7">
        <v>0.48891085316717425</v>
      </c>
      <c r="M25" s="12">
        <v>0.49971693849290633</v>
      </c>
      <c r="N25" s="7">
        <f t="shared" si="0"/>
        <v>0.46139701411552458</v>
      </c>
      <c r="O25" s="7">
        <f t="shared" si="1"/>
        <v>9.5971354144722326E-2</v>
      </c>
      <c r="P25" s="7">
        <f t="shared" si="2"/>
        <v>0.89487870791710666</v>
      </c>
      <c r="Q25" s="8">
        <f t="shared" si="3"/>
        <v>2.9254518027776233</v>
      </c>
      <c r="R25" s="8">
        <f t="shared" si="4"/>
        <v>0</v>
      </c>
      <c r="T25" t="s">
        <v>57</v>
      </c>
      <c r="U25" s="10">
        <v>0.43500899353837902</v>
      </c>
      <c r="V25">
        <v>0</v>
      </c>
      <c r="W25" s="10">
        <v>1.06414182194034</v>
      </c>
      <c r="X25">
        <f t="shared" si="5"/>
        <v>0.49971693849290633</v>
      </c>
    </row>
    <row r="26" spans="2:24" x14ac:dyDescent="0.25">
      <c r="C26" s="11" t="s">
        <v>58</v>
      </c>
      <c r="D26" s="7">
        <v>0</v>
      </c>
      <c r="E26" s="7">
        <v>0</v>
      </c>
      <c r="F26" s="7">
        <v>0</v>
      </c>
      <c r="G26" s="8">
        <v>0</v>
      </c>
      <c r="H26" s="8">
        <v>0</v>
      </c>
      <c r="I26" s="7">
        <v>0</v>
      </c>
      <c r="J26" s="7">
        <v>0</v>
      </c>
      <c r="K26" s="7">
        <v>0</v>
      </c>
      <c r="L26" s="7">
        <v>0</v>
      </c>
      <c r="M26" s="12">
        <v>0</v>
      </c>
      <c r="N26" s="7">
        <f t="shared" si="0"/>
        <v>0</v>
      </c>
      <c r="O26" s="7">
        <f t="shared" si="1"/>
        <v>0</v>
      </c>
      <c r="P26" s="7">
        <f t="shared" si="2"/>
        <v>0</v>
      </c>
      <c r="Q26" s="8">
        <f t="shared" si="3"/>
        <v>0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1" t="s">
        <v>60</v>
      </c>
      <c r="D27" s="7">
        <v>0.75856335755781235</v>
      </c>
      <c r="E27" s="7">
        <v>0</v>
      </c>
      <c r="F27" s="7">
        <v>0.13030652413522886</v>
      </c>
      <c r="G27" s="8">
        <v>0.92079802220630658</v>
      </c>
      <c r="H27" s="8">
        <v>2.5547999566705601</v>
      </c>
      <c r="I27" s="7">
        <v>0.70219471235748099</v>
      </c>
      <c r="J27" s="7">
        <v>1.8367818218035299E-2</v>
      </c>
      <c r="K27" s="7">
        <v>2.0889353300852722</v>
      </c>
      <c r="L27" s="7">
        <v>2.13441968733341</v>
      </c>
      <c r="M27" s="12">
        <v>0.42213174595025466</v>
      </c>
      <c r="N27" s="7">
        <f t="shared" si="0"/>
        <v>0.97305171545143609</v>
      </c>
      <c r="O27" s="7">
        <f t="shared" si="1"/>
        <v>0.73037903495764667</v>
      </c>
      <c r="P27" s="7">
        <f t="shared" si="2"/>
        <v>0.94809644265862902</v>
      </c>
      <c r="Q27" s="8">
        <f t="shared" si="3"/>
        <v>2.5547999566705601</v>
      </c>
      <c r="R27" s="8">
        <f t="shared" si="4"/>
        <v>0</v>
      </c>
      <c r="T27" t="s">
        <v>61</v>
      </c>
      <c r="U27" s="10">
        <v>0.39865949786811</v>
      </c>
      <c r="V27" s="10">
        <v>0.86773573998265396</v>
      </c>
      <c r="W27">
        <v>0</v>
      </c>
      <c r="X27">
        <f t="shared" si="5"/>
        <v>0.42213174595025466</v>
      </c>
    </row>
    <row r="28" spans="2:24" x14ac:dyDescent="0.25">
      <c r="C28" s="11" t="s">
        <v>62</v>
      </c>
      <c r="D28" s="7">
        <v>0</v>
      </c>
      <c r="E28" s="7">
        <v>0</v>
      </c>
      <c r="F28" s="7">
        <v>0</v>
      </c>
      <c r="G28" s="8">
        <v>0</v>
      </c>
      <c r="H28" s="8">
        <v>0</v>
      </c>
      <c r="I28" s="7">
        <v>0.15855765527869434</v>
      </c>
      <c r="J28" s="7">
        <v>0</v>
      </c>
      <c r="K28" s="7">
        <v>0.16932539888298201</v>
      </c>
      <c r="L28" s="7">
        <v>0</v>
      </c>
      <c r="M28" s="12">
        <v>0</v>
      </c>
      <c r="N28" s="7">
        <f t="shared" si="0"/>
        <v>3.2788305416167632E-2</v>
      </c>
      <c r="O28" s="7">
        <f t="shared" si="1"/>
        <v>0</v>
      </c>
      <c r="P28" s="7">
        <f t="shared" si="2"/>
        <v>6.9170394304146038E-2</v>
      </c>
      <c r="Q28" s="8">
        <f t="shared" si="3"/>
        <v>0.16932539888298201</v>
      </c>
      <c r="R28" s="8">
        <f t="shared" si="4"/>
        <v>0</v>
      </c>
      <c r="T28" t="s">
        <v>63</v>
      </c>
      <c r="U28">
        <v>0</v>
      </c>
      <c r="V28">
        <v>0</v>
      </c>
      <c r="W28">
        <v>0</v>
      </c>
      <c r="X28">
        <f t="shared" si="5"/>
        <v>0</v>
      </c>
    </row>
    <row r="29" spans="2:24" x14ac:dyDescent="0.25">
      <c r="C29" s="11" t="s">
        <v>64</v>
      </c>
      <c r="D29" s="7">
        <v>2.5471940810741995</v>
      </c>
      <c r="E29" s="7">
        <v>0.83693308993325666</v>
      </c>
      <c r="F29" s="7">
        <v>3.0053014808158269</v>
      </c>
      <c r="G29" s="8">
        <v>1.1677544800400035</v>
      </c>
      <c r="H29" s="8">
        <v>0.58571284743670671</v>
      </c>
      <c r="I29" s="7">
        <v>3.4016010632622531</v>
      </c>
      <c r="J29" s="7">
        <v>0.47197851669997037</v>
      </c>
      <c r="K29" s="7">
        <v>1.1103794234449993</v>
      </c>
      <c r="L29" s="7">
        <v>1.0675225222328732</v>
      </c>
      <c r="M29" s="12">
        <v>3.4910763161350604</v>
      </c>
      <c r="N29" s="7">
        <f t="shared" si="0"/>
        <v>1.768545382107515</v>
      </c>
      <c r="O29" s="7">
        <f t="shared" si="1"/>
        <v>1.1390669517425014</v>
      </c>
      <c r="P29" s="7">
        <f t="shared" si="2"/>
        <v>1.2020116570068433</v>
      </c>
      <c r="Q29" s="8">
        <f t="shared" si="3"/>
        <v>3.4910763161350604</v>
      </c>
      <c r="R29" s="8">
        <f t="shared" si="4"/>
        <v>0.47197851669997037</v>
      </c>
      <c r="T29" t="s">
        <v>65</v>
      </c>
      <c r="U29" s="10">
        <v>3.5677735538005502</v>
      </c>
      <c r="V29" s="10">
        <v>1.02404912589047</v>
      </c>
      <c r="W29" s="10">
        <v>5.8814062687141604</v>
      </c>
      <c r="X29">
        <f t="shared" si="5"/>
        <v>3.4910763161350604</v>
      </c>
    </row>
    <row r="30" spans="2:24" x14ac:dyDescent="0.25">
      <c r="C30" s="11" t="s">
        <v>66</v>
      </c>
      <c r="D30" s="7">
        <v>0</v>
      </c>
      <c r="E30" s="7">
        <v>0</v>
      </c>
      <c r="F30" s="7">
        <v>0</v>
      </c>
      <c r="G30" s="8">
        <v>0</v>
      </c>
      <c r="H30" s="8">
        <v>0</v>
      </c>
      <c r="I30" s="7">
        <v>0</v>
      </c>
      <c r="J30" s="7">
        <v>0</v>
      </c>
      <c r="K30" s="7">
        <v>0</v>
      </c>
      <c r="L30" s="7">
        <v>0</v>
      </c>
      <c r="M30" s="12">
        <v>0</v>
      </c>
      <c r="N30" s="7">
        <f t="shared" si="0"/>
        <v>0</v>
      </c>
      <c r="O30" s="7">
        <f t="shared" si="1"/>
        <v>0</v>
      </c>
      <c r="P30" s="7">
        <f t="shared" si="2"/>
        <v>0</v>
      </c>
      <c r="Q30" s="8">
        <f t="shared" si="3"/>
        <v>0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7">
        <v>0</v>
      </c>
      <c r="E31" s="7">
        <v>0</v>
      </c>
      <c r="F31" s="7">
        <v>0</v>
      </c>
      <c r="G31" s="8">
        <v>0</v>
      </c>
      <c r="H31" s="8">
        <v>0</v>
      </c>
      <c r="I31" s="7">
        <v>0</v>
      </c>
      <c r="J31" s="7">
        <v>0</v>
      </c>
      <c r="K31" s="7">
        <v>0</v>
      </c>
      <c r="L31" s="7">
        <v>0</v>
      </c>
      <c r="M31" s="12">
        <v>0</v>
      </c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1" t="s">
        <v>70</v>
      </c>
      <c r="D32" s="7">
        <v>0.28979965302645899</v>
      </c>
      <c r="E32" s="7">
        <v>0.10273447540809866</v>
      </c>
      <c r="F32" s="7">
        <v>0</v>
      </c>
      <c r="G32" s="8">
        <v>2.4380901337822931</v>
      </c>
      <c r="H32" s="8">
        <v>10.673825117125233</v>
      </c>
      <c r="I32" s="7">
        <v>1.7879876345845125</v>
      </c>
      <c r="J32" s="7">
        <v>1.4155022117490874</v>
      </c>
      <c r="K32" s="7">
        <v>7.1838030695334796</v>
      </c>
      <c r="L32" s="7">
        <v>0.33296625676293673</v>
      </c>
      <c r="M32" s="12">
        <v>2.8930999419771966</v>
      </c>
      <c r="N32" s="7">
        <f t="shared" si="0"/>
        <v>2.7117808493949296</v>
      </c>
      <c r="O32" s="7">
        <f t="shared" si="1"/>
        <v>1.6017449231667999</v>
      </c>
      <c r="P32" s="7">
        <f t="shared" si="2"/>
        <v>3.5232604411955997</v>
      </c>
      <c r="Q32" s="8">
        <f t="shared" si="3"/>
        <v>10.673825117125233</v>
      </c>
      <c r="R32" s="8">
        <f t="shared" si="4"/>
        <v>0</v>
      </c>
      <c r="T32" t="s">
        <v>71</v>
      </c>
      <c r="U32" s="10">
        <v>2.18855188392777</v>
      </c>
      <c r="V32" s="10">
        <v>2.93633618965388</v>
      </c>
      <c r="W32" s="10">
        <v>3.5544117523499401</v>
      </c>
      <c r="X32">
        <f t="shared" si="5"/>
        <v>2.8930999419771966</v>
      </c>
    </row>
    <row r="33" spans="3:24" x14ac:dyDescent="0.25">
      <c r="C33" s="11" t="s">
        <v>72</v>
      </c>
      <c r="D33" s="7">
        <v>0</v>
      </c>
      <c r="E33" s="7">
        <v>0</v>
      </c>
      <c r="F33" s="7">
        <v>0</v>
      </c>
      <c r="G33" s="8">
        <v>0</v>
      </c>
      <c r="H33" s="8">
        <v>0</v>
      </c>
      <c r="I33" s="7">
        <v>0</v>
      </c>
      <c r="J33" s="7">
        <v>0</v>
      </c>
      <c r="K33" s="7">
        <v>0</v>
      </c>
      <c r="L33" s="7">
        <v>0</v>
      </c>
      <c r="M33" s="12">
        <v>0</v>
      </c>
      <c r="N33" s="7">
        <f t="shared" si="0"/>
        <v>0</v>
      </c>
      <c r="O33" s="7">
        <f t="shared" si="1"/>
        <v>0</v>
      </c>
      <c r="P33" s="7">
        <f t="shared" si="2"/>
        <v>0</v>
      </c>
      <c r="Q33" s="8">
        <f t="shared" si="3"/>
        <v>0</v>
      </c>
      <c r="R33" s="8">
        <f t="shared" si="4"/>
        <v>0</v>
      </c>
      <c r="T33" t="s">
        <v>73</v>
      </c>
      <c r="U33">
        <v>0</v>
      </c>
      <c r="V33">
        <v>0</v>
      </c>
      <c r="W33">
        <v>0</v>
      </c>
      <c r="X33">
        <f t="shared" si="5"/>
        <v>0</v>
      </c>
    </row>
    <row r="34" spans="3:24" x14ac:dyDescent="0.25">
      <c r="C34" s="11" t="s">
        <v>74</v>
      </c>
      <c r="D34" s="7">
        <v>0</v>
      </c>
      <c r="E34" s="7">
        <v>0</v>
      </c>
      <c r="F34" s="7">
        <v>0</v>
      </c>
      <c r="G34" s="8">
        <v>0</v>
      </c>
      <c r="H34" s="8">
        <v>0</v>
      </c>
      <c r="I34" s="7">
        <v>0</v>
      </c>
      <c r="J34" s="7">
        <v>0</v>
      </c>
      <c r="K34" s="7">
        <v>0</v>
      </c>
      <c r="L34" s="7">
        <v>0</v>
      </c>
      <c r="M34" s="12">
        <v>0</v>
      </c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F34 T4:W34">
    <cfRule type="expression" dxfId="17" priority="2">
      <formula>IF( MOD(ROW()-1,5)=0, 1, 0 )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34"/>
  <sheetViews>
    <sheetView topLeftCell="A21" workbookViewId="0">
      <selection activeCell="A39" activeCellId="6" sqref="A28:XFD28 A30:XFD30 A33:XFD33 A35:XFD35 A37:XFD37 A38:XFD38 A39:XFD39"/>
    </sheetView>
  </sheetViews>
  <sheetFormatPr defaultColWidth="11" defaultRowHeight="15.75" x14ac:dyDescent="0.25"/>
  <cols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78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8">
        <v>0</v>
      </c>
      <c r="E4" s="7">
        <v>0</v>
      </c>
      <c r="F4" s="8">
        <v>0</v>
      </c>
      <c r="G4" s="8">
        <v>0</v>
      </c>
      <c r="H4" s="8">
        <v>0</v>
      </c>
      <c r="I4" s="7"/>
      <c r="J4" s="7"/>
      <c r="K4" s="7"/>
      <c r="L4" s="7"/>
      <c r="M4" s="9"/>
      <c r="N4" s="7">
        <f>AVERAGE(D4:M4)</f>
        <v>0</v>
      </c>
      <c r="O4" s="7">
        <f>MEDIAN(D4:M4)</f>
        <v>0</v>
      </c>
      <c r="P4" s="7">
        <f>STDEV(D4:M4)</f>
        <v>0</v>
      </c>
      <c r="Q4" s="8">
        <f>MAX(D4:M4)</f>
        <v>0</v>
      </c>
      <c r="R4" s="8">
        <f>MIN(D4:M4)</f>
        <v>0</v>
      </c>
      <c r="T4" t="s">
        <v>13</v>
      </c>
      <c r="U4">
        <v>0</v>
      </c>
      <c r="V4">
        <v>0</v>
      </c>
      <c r="W4">
        <v>0</v>
      </c>
      <c r="X4">
        <f>AVERAGE(U4:W4)</f>
        <v>0</v>
      </c>
    </row>
    <row r="5" spans="1:24" x14ac:dyDescent="0.25">
      <c r="B5" t="s">
        <v>14</v>
      </c>
      <c r="C5" s="11" t="s">
        <v>15</v>
      </c>
      <c r="D5" s="8">
        <v>0</v>
      </c>
      <c r="E5" s="7">
        <v>0</v>
      </c>
      <c r="F5" s="8">
        <v>0</v>
      </c>
      <c r="G5" s="8">
        <v>0</v>
      </c>
      <c r="H5" s="8">
        <v>0</v>
      </c>
      <c r="I5" s="7"/>
      <c r="J5" s="7"/>
      <c r="K5" s="7"/>
      <c r="L5" s="7"/>
      <c r="M5" s="12"/>
      <c r="N5" s="7">
        <f t="shared" ref="N5:N34" si="0">AVERAGE(D5:M5)</f>
        <v>0</v>
      </c>
      <c r="O5" s="7">
        <f t="shared" ref="O5:O34" si="1">MEDIAN(D5:M5)</f>
        <v>0</v>
      </c>
      <c r="P5" s="7">
        <f t="shared" ref="P5:P34" si="2">STDEV(D5:M5)</f>
        <v>0</v>
      </c>
      <c r="Q5" s="8">
        <f t="shared" ref="Q5:Q34" si="3">MAX(D5:M5)</f>
        <v>0</v>
      </c>
      <c r="R5" s="8">
        <f t="shared" ref="R5:R34" si="4">MIN(D5:M5)</f>
        <v>0</v>
      </c>
      <c r="T5" t="s">
        <v>16</v>
      </c>
      <c r="U5">
        <v>0</v>
      </c>
      <c r="V5">
        <v>0</v>
      </c>
      <c r="W5">
        <v>0</v>
      </c>
      <c r="X5">
        <f t="shared" ref="X5:X33" si="5">AVERAGE(U5:W5)</f>
        <v>0</v>
      </c>
    </row>
    <row r="6" spans="1:24" x14ac:dyDescent="0.25">
      <c r="C6" s="11" t="s">
        <v>17</v>
      </c>
      <c r="D6" s="8">
        <v>0</v>
      </c>
      <c r="E6" s="7">
        <v>0</v>
      </c>
      <c r="F6" s="8">
        <v>0</v>
      </c>
      <c r="G6" s="8">
        <v>0</v>
      </c>
      <c r="H6" s="8">
        <v>0</v>
      </c>
      <c r="I6" s="7"/>
      <c r="J6" s="7"/>
      <c r="K6" s="7"/>
      <c r="L6" s="7"/>
      <c r="M6" s="12"/>
      <c r="N6" s="7">
        <f t="shared" si="0"/>
        <v>0</v>
      </c>
      <c r="O6" s="7">
        <f t="shared" si="1"/>
        <v>0</v>
      </c>
      <c r="P6" s="7">
        <f t="shared" si="2"/>
        <v>0</v>
      </c>
      <c r="Q6" s="8">
        <f t="shared" si="3"/>
        <v>0</v>
      </c>
      <c r="R6" s="8">
        <f t="shared" si="4"/>
        <v>0</v>
      </c>
      <c r="T6" t="s">
        <v>18</v>
      </c>
      <c r="U6">
        <v>0</v>
      </c>
      <c r="V6">
        <v>0</v>
      </c>
      <c r="W6">
        <v>0</v>
      </c>
      <c r="X6">
        <f t="shared" si="5"/>
        <v>0</v>
      </c>
    </row>
    <row r="7" spans="1:24" x14ac:dyDescent="0.25">
      <c r="C7" s="11" t="s">
        <v>19</v>
      </c>
      <c r="D7" s="8">
        <v>0</v>
      </c>
      <c r="E7" s="7">
        <v>0</v>
      </c>
      <c r="F7" s="8">
        <v>0</v>
      </c>
      <c r="G7" s="8">
        <v>0</v>
      </c>
      <c r="H7" s="8">
        <v>0</v>
      </c>
      <c r="I7" s="7"/>
      <c r="J7" s="7"/>
      <c r="K7" s="7"/>
      <c r="L7" s="7"/>
      <c r="M7" s="12"/>
      <c r="N7" s="7">
        <f t="shared" si="0"/>
        <v>0</v>
      </c>
      <c r="O7" s="7">
        <f t="shared" si="1"/>
        <v>0</v>
      </c>
      <c r="P7" s="7">
        <f t="shared" si="2"/>
        <v>0</v>
      </c>
      <c r="Q7" s="8">
        <f t="shared" si="3"/>
        <v>0</v>
      </c>
      <c r="R7" s="8">
        <f t="shared" si="4"/>
        <v>0</v>
      </c>
      <c r="T7" t="s">
        <v>20</v>
      </c>
      <c r="U7">
        <v>0</v>
      </c>
      <c r="V7">
        <v>0</v>
      </c>
      <c r="W7">
        <v>0</v>
      </c>
      <c r="X7">
        <f t="shared" si="5"/>
        <v>0</v>
      </c>
    </row>
    <row r="8" spans="1:24" x14ac:dyDescent="0.25">
      <c r="C8" s="11" t="s">
        <v>21</v>
      </c>
      <c r="D8" s="8">
        <v>0</v>
      </c>
      <c r="E8" s="7">
        <v>0</v>
      </c>
      <c r="F8" s="8">
        <v>0</v>
      </c>
      <c r="G8" s="8">
        <v>0</v>
      </c>
      <c r="H8" s="8">
        <v>0</v>
      </c>
      <c r="I8" s="7"/>
      <c r="J8" s="7"/>
      <c r="K8" s="7"/>
      <c r="L8" s="7"/>
      <c r="M8" s="12"/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8">
        <v>0</v>
      </c>
      <c r="E9" s="7">
        <v>0</v>
      </c>
      <c r="F9" s="8">
        <v>0</v>
      </c>
      <c r="G9" s="8">
        <v>0</v>
      </c>
      <c r="H9" s="8">
        <v>0</v>
      </c>
      <c r="I9" s="7"/>
      <c r="J9" s="7"/>
      <c r="K9" s="7"/>
      <c r="L9" s="7"/>
      <c r="M9" s="12"/>
      <c r="N9" s="7">
        <f t="shared" si="0"/>
        <v>0</v>
      </c>
      <c r="O9" s="7">
        <f t="shared" si="1"/>
        <v>0</v>
      </c>
      <c r="P9" s="7">
        <f t="shared" si="2"/>
        <v>0</v>
      </c>
      <c r="Q9" s="8">
        <f t="shared" si="3"/>
        <v>0</v>
      </c>
      <c r="R9" s="8">
        <f t="shared" si="4"/>
        <v>0</v>
      </c>
      <c r="T9" t="s">
        <v>24</v>
      </c>
      <c r="U9">
        <v>0</v>
      </c>
      <c r="V9">
        <v>0</v>
      </c>
      <c r="W9">
        <v>0</v>
      </c>
      <c r="X9">
        <f t="shared" si="5"/>
        <v>0</v>
      </c>
    </row>
    <row r="10" spans="1:24" x14ac:dyDescent="0.25">
      <c r="C10" s="11" t="s">
        <v>25</v>
      </c>
      <c r="D10" s="8">
        <v>0</v>
      </c>
      <c r="E10" s="7">
        <v>0</v>
      </c>
      <c r="F10" s="8">
        <v>0</v>
      </c>
      <c r="G10" s="8">
        <v>0</v>
      </c>
      <c r="H10" s="8">
        <v>0</v>
      </c>
      <c r="I10" s="7"/>
      <c r="J10" s="7"/>
      <c r="K10" s="7"/>
      <c r="L10" s="7"/>
      <c r="M10" s="12"/>
      <c r="N10" s="7">
        <f t="shared" si="0"/>
        <v>0</v>
      </c>
      <c r="O10" s="7">
        <f t="shared" si="1"/>
        <v>0</v>
      </c>
      <c r="P10" s="7">
        <f t="shared" si="2"/>
        <v>0</v>
      </c>
      <c r="Q10" s="8">
        <f t="shared" si="3"/>
        <v>0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1" t="s">
        <v>27</v>
      </c>
      <c r="D11" s="8">
        <v>0</v>
      </c>
      <c r="E11" s="7">
        <v>0</v>
      </c>
      <c r="F11" s="8">
        <v>0</v>
      </c>
      <c r="G11" s="8">
        <v>0</v>
      </c>
      <c r="H11" s="8">
        <v>0</v>
      </c>
      <c r="I11" s="7"/>
      <c r="J11" s="7"/>
      <c r="K11" s="7"/>
      <c r="L11" s="7"/>
      <c r="M11" s="12"/>
      <c r="N11" s="7">
        <f t="shared" si="0"/>
        <v>0</v>
      </c>
      <c r="O11" s="7">
        <f t="shared" si="1"/>
        <v>0</v>
      </c>
      <c r="P11" s="7">
        <f t="shared" si="2"/>
        <v>0</v>
      </c>
      <c r="Q11" s="8">
        <f t="shared" si="3"/>
        <v>0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1" t="s">
        <v>29</v>
      </c>
      <c r="D12" s="8">
        <v>0</v>
      </c>
      <c r="E12" s="7">
        <v>0</v>
      </c>
      <c r="F12" s="8">
        <v>0</v>
      </c>
      <c r="G12" s="8">
        <v>0</v>
      </c>
      <c r="H12" s="8">
        <v>1.1002558372620057</v>
      </c>
      <c r="I12" s="7"/>
      <c r="J12" s="7"/>
      <c r="K12" s="7"/>
      <c r="L12" s="7"/>
      <c r="M12" s="12"/>
      <c r="N12" s="7">
        <f t="shared" si="0"/>
        <v>0.22005116745240114</v>
      </c>
      <c r="O12" s="7">
        <f t="shared" si="1"/>
        <v>0</v>
      </c>
      <c r="P12" s="7">
        <f t="shared" si="2"/>
        <v>0.49204936895175816</v>
      </c>
      <c r="Q12" s="8">
        <f t="shared" si="3"/>
        <v>1.1002558372620057</v>
      </c>
      <c r="R12" s="8">
        <f t="shared" si="4"/>
        <v>0</v>
      </c>
      <c r="T12" t="s">
        <v>30</v>
      </c>
      <c r="U12">
        <v>0</v>
      </c>
      <c r="V12">
        <v>0</v>
      </c>
      <c r="W12">
        <v>0</v>
      </c>
      <c r="X12">
        <f t="shared" si="5"/>
        <v>0</v>
      </c>
    </row>
    <row r="13" spans="1:24" x14ac:dyDescent="0.25">
      <c r="C13" s="11" t="s">
        <v>31</v>
      </c>
      <c r="D13" s="8">
        <v>11.8227611422345</v>
      </c>
      <c r="E13" s="7">
        <v>0</v>
      </c>
      <c r="F13" s="8">
        <v>0</v>
      </c>
      <c r="G13" s="8">
        <v>0</v>
      </c>
      <c r="H13" s="8">
        <v>0</v>
      </c>
      <c r="I13" s="7"/>
      <c r="J13" s="7"/>
      <c r="K13" s="7"/>
      <c r="L13" s="7"/>
      <c r="M13" s="12"/>
      <c r="N13" s="7">
        <f t="shared" si="0"/>
        <v>2.3645522284468998</v>
      </c>
      <c r="O13" s="7">
        <f t="shared" si="1"/>
        <v>0</v>
      </c>
      <c r="P13" s="7">
        <f t="shared" si="2"/>
        <v>5.28729951915588</v>
      </c>
      <c r="Q13" s="8">
        <f t="shared" si="3"/>
        <v>11.8227611422345</v>
      </c>
      <c r="R13" s="8">
        <f t="shared" si="4"/>
        <v>0</v>
      </c>
      <c r="T13" t="s">
        <v>32</v>
      </c>
      <c r="U13">
        <v>0</v>
      </c>
      <c r="V13">
        <v>0</v>
      </c>
      <c r="W13">
        <v>0</v>
      </c>
      <c r="X13">
        <f t="shared" si="5"/>
        <v>0</v>
      </c>
    </row>
    <row r="14" spans="1:24" x14ac:dyDescent="0.25">
      <c r="C14" s="11" t="s">
        <v>33</v>
      </c>
      <c r="D14" s="8">
        <v>0</v>
      </c>
      <c r="E14" s="7">
        <v>0</v>
      </c>
      <c r="F14" s="8">
        <v>0</v>
      </c>
      <c r="G14" s="8">
        <v>0</v>
      </c>
      <c r="H14" s="8">
        <v>0</v>
      </c>
      <c r="I14" s="7"/>
      <c r="J14" s="7"/>
      <c r="K14" s="7"/>
      <c r="L14" s="7"/>
      <c r="M14" s="12"/>
      <c r="N14" s="7">
        <f t="shared" si="0"/>
        <v>0</v>
      </c>
      <c r="O14" s="7">
        <f t="shared" si="1"/>
        <v>0</v>
      </c>
      <c r="P14" s="7">
        <f t="shared" si="2"/>
        <v>0</v>
      </c>
      <c r="Q14" s="8">
        <f t="shared" si="3"/>
        <v>0</v>
      </c>
      <c r="R14" s="8">
        <f t="shared" si="4"/>
        <v>0</v>
      </c>
      <c r="T14" t="s">
        <v>34</v>
      </c>
      <c r="U14">
        <v>0</v>
      </c>
      <c r="V14">
        <v>0</v>
      </c>
      <c r="W14">
        <v>0</v>
      </c>
      <c r="X14">
        <f t="shared" si="5"/>
        <v>0</v>
      </c>
    </row>
    <row r="15" spans="1:24" x14ac:dyDescent="0.25">
      <c r="C15" s="11" t="s">
        <v>35</v>
      </c>
      <c r="D15" s="8">
        <v>1.8819286489602467</v>
      </c>
      <c r="E15" s="7">
        <v>0</v>
      </c>
      <c r="F15" s="8">
        <v>0</v>
      </c>
      <c r="G15" s="8">
        <v>0</v>
      </c>
      <c r="H15" s="8">
        <v>0</v>
      </c>
      <c r="I15" s="7"/>
      <c r="J15" s="7"/>
      <c r="K15" s="7"/>
      <c r="L15" s="7"/>
      <c r="M15" s="12"/>
      <c r="N15" s="7">
        <f t="shared" si="0"/>
        <v>0.37638572979204932</v>
      </c>
      <c r="O15" s="7">
        <f t="shared" si="1"/>
        <v>0</v>
      </c>
      <c r="P15" s="7">
        <f t="shared" si="2"/>
        <v>0.84162407757589008</v>
      </c>
      <c r="Q15" s="8">
        <f t="shared" si="3"/>
        <v>1.8819286489602467</v>
      </c>
      <c r="R15" s="8">
        <f t="shared" si="4"/>
        <v>0</v>
      </c>
      <c r="T15" t="s">
        <v>36</v>
      </c>
      <c r="U15">
        <v>0</v>
      </c>
      <c r="V15">
        <v>0</v>
      </c>
      <c r="W15">
        <v>0</v>
      </c>
      <c r="X15">
        <f t="shared" si="5"/>
        <v>0</v>
      </c>
    </row>
    <row r="16" spans="1:24" x14ac:dyDescent="0.25">
      <c r="C16" s="11" t="s">
        <v>37</v>
      </c>
      <c r="D16" s="8">
        <v>2.60945733760341</v>
      </c>
      <c r="E16" s="7">
        <v>6.648502507162207</v>
      </c>
      <c r="F16" s="8">
        <v>6.5177923070664532</v>
      </c>
      <c r="G16" s="8">
        <v>6.7250784690407537</v>
      </c>
      <c r="H16" s="8">
        <v>5.8889854850615535</v>
      </c>
      <c r="I16" s="7"/>
      <c r="J16" s="7"/>
      <c r="K16" s="7"/>
      <c r="L16" s="7"/>
      <c r="M16" s="12"/>
      <c r="N16" s="7">
        <f t="shared" si="0"/>
        <v>5.6779632211868751</v>
      </c>
      <c r="O16" s="7">
        <f t="shared" si="1"/>
        <v>6.5177923070664532</v>
      </c>
      <c r="P16" s="7">
        <f t="shared" si="2"/>
        <v>1.7467089407537315</v>
      </c>
      <c r="Q16" s="8">
        <f t="shared" si="3"/>
        <v>6.7250784690407537</v>
      </c>
      <c r="R16" s="8">
        <f t="shared" si="4"/>
        <v>2.60945733760341</v>
      </c>
      <c r="T16" t="s">
        <v>38</v>
      </c>
      <c r="U16" s="10">
        <v>5.9604817748020897</v>
      </c>
      <c r="V16" s="10">
        <v>5.7137319337243202</v>
      </c>
      <c r="W16" s="10">
        <v>7.8791632126729496</v>
      </c>
      <c r="X16">
        <f t="shared" si="5"/>
        <v>6.5177923070664532</v>
      </c>
    </row>
    <row r="17" spans="2:24" x14ac:dyDescent="0.25">
      <c r="B17" t="s">
        <v>39</v>
      </c>
      <c r="C17" s="11" t="s">
        <v>40</v>
      </c>
      <c r="D17" s="8">
        <v>0</v>
      </c>
      <c r="E17" s="7">
        <v>0</v>
      </c>
      <c r="F17" s="8">
        <v>0</v>
      </c>
      <c r="G17" s="8">
        <v>0</v>
      </c>
      <c r="H17" s="8">
        <v>0</v>
      </c>
      <c r="I17" s="7"/>
      <c r="J17" s="7"/>
      <c r="K17" s="7"/>
      <c r="L17" s="7"/>
      <c r="M17" s="12"/>
      <c r="N17" s="7">
        <f t="shared" si="0"/>
        <v>0</v>
      </c>
      <c r="O17" s="7">
        <f t="shared" si="1"/>
        <v>0</v>
      </c>
      <c r="P17" s="7">
        <f t="shared" si="2"/>
        <v>0</v>
      </c>
      <c r="Q17" s="8">
        <f t="shared" si="3"/>
        <v>0</v>
      </c>
      <c r="R17" s="8">
        <f t="shared" si="4"/>
        <v>0</v>
      </c>
      <c r="T17" t="s">
        <v>41</v>
      </c>
      <c r="U17">
        <v>0</v>
      </c>
      <c r="V17">
        <v>0</v>
      </c>
      <c r="W17">
        <v>0</v>
      </c>
      <c r="X17">
        <f t="shared" si="5"/>
        <v>0</v>
      </c>
    </row>
    <row r="18" spans="2:24" x14ac:dyDescent="0.25">
      <c r="C18" s="11" t="s">
        <v>42</v>
      </c>
      <c r="D18" s="8">
        <v>0</v>
      </c>
      <c r="E18" s="7">
        <v>0</v>
      </c>
      <c r="F18" s="8">
        <v>0</v>
      </c>
      <c r="G18" s="8">
        <v>0</v>
      </c>
      <c r="H18" s="8">
        <v>0</v>
      </c>
      <c r="I18" s="7"/>
      <c r="J18" s="7"/>
      <c r="K18" s="7"/>
      <c r="L18" s="7"/>
      <c r="M18" s="12"/>
      <c r="N18" s="7">
        <f t="shared" si="0"/>
        <v>0</v>
      </c>
      <c r="O18" s="7">
        <f t="shared" si="1"/>
        <v>0</v>
      </c>
      <c r="P18" s="7">
        <f t="shared" si="2"/>
        <v>0</v>
      </c>
      <c r="Q18" s="8">
        <f t="shared" si="3"/>
        <v>0</v>
      </c>
      <c r="R18" s="8">
        <f t="shared" si="4"/>
        <v>0</v>
      </c>
      <c r="T18" t="s">
        <v>43</v>
      </c>
      <c r="U18">
        <v>0</v>
      </c>
      <c r="V18">
        <v>0</v>
      </c>
      <c r="W18">
        <v>0</v>
      </c>
      <c r="X18">
        <f t="shared" si="5"/>
        <v>0</v>
      </c>
    </row>
    <row r="19" spans="2:24" x14ac:dyDescent="0.25">
      <c r="C19" s="11" t="s">
        <v>44</v>
      </c>
      <c r="D19" s="8">
        <v>0</v>
      </c>
      <c r="E19" s="7">
        <v>0</v>
      </c>
      <c r="F19" s="8">
        <v>0</v>
      </c>
      <c r="G19" s="8">
        <v>0</v>
      </c>
      <c r="H19" s="8">
        <v>0</v>
      </c>
      <c r="I19" s="7"/>
      <c r="J19" s="7"/>
      <c r="K19" s="7"/>
      <c r="L19" s="7"/>
      <c r="M19" s="12"/>
      <c r="N19" s="7">
        <f t="shared" si="0"/>
        <v>0</v>
      </c>
      <c r="O19" s="7">
        <f t="shared" si="1"/>
        <v>0</v>
      </c>
      <c r="P19" s="7">
        <f t="shared" si="2"/>
        <v>0</v>
      </c>
      <c r="Q19" s="8">
        <f t="shared" si="3"/>
        <v>0</v>
      </c>
      <c r="R19" s="8">
        <f t="shared" si="4"/>
        <v>0</v>
      </c>
      <c r="T19" t="s">
        <v>45</v>
      </c>
      <c r="U19">
        <v>0</v>
      </c>
      <c r="V19">
        <v>0</v>
      </c>
      <c r="W19">
        <v>0</v>
      </c>
      <c r="X19">
        <f t="shared" si="5"/>
        <v>0</v>
      </c>
    </row>
    <row r="20" spans="2:24" x14ac:dyDescent="0.25">
      <c r="C20" s="11" t="s">
        <v>46</v>
      </c>
      <c r="D20" s="8">
        <v>0</v>
      </c>
      <c r="E20" s="7">
        <v>0</v>
      </c>
      <c r="F20" s="8">
        <v>0</v>
      </c>
      <c r="G20" s="8">
        <v>0</v>
      </c>
      <c r="H20" s="8">
        <v>0</v>
      </c>
      <c r="I20" s="7"/>
      <c r="J20" s="7"/>
      <c r="K20" s="7"/>
      <c r="L20" s="7"/>
      <c r="M20" s="12"/>
      <c r="N20" s="7">
        <f t="shared" si="0"/>
        <v>0</v>
      </c>
      <c r="O20" s="7">
        <f t="shared" si="1"/>
        <v>0</v>
      </c>
      <c r="P20" s="7">
        <f t="shared" si="2"/>
        <v>0</v>
      </c>
      <c r="Q20" s="8">
        <f t="shared" si="3"/>
        <v>0</v>
      </c>
      <c r="R20" s="8">
        <f t="shared" si="4"/>
        <v>0</v>
      </c>
      <c r="T20" t="s">
        <v>47</v>
      </c>
      <c r="U20">
        <v>0</v>
      </c>
      <c r="V20">
        <v>0</v>
      </c>
      <c r="W20">
        <v>0</v>
      </c>
      <c r="X20">
        <f t="shared" si="5"/>
        <v>0</v>
      </c>
    </row>
    <row r="21" spans="2:24" x14ac:dyDescent="0.25">
      <c r="C21" s="11" t="s">
        <v>48</v>
      </c>
      <c r="D21" s="8">
        <v>0</v>
      </c>
      <c r="E21" s="7">
        <v>0</v>
      </c>
      <c r="F21" s="8">
        <v>0</v>
      </c>
      <c r="G21" s="8">
        <v>0</v>
      </c>
      <c r="H21" s="8">
        <v>0</v>
      </c>
      <c r="I21" s="7"/>
      <c r="J21" s="7"/>
      <c r="K21" s="7"/>
      <c r="L21" s="7"/>
      <c r="M21" s="12"/>
      <c r="N21" s="7">
        <f t="shared" si="0"/>
        <v>0</v>
      </c>
      <c r="O21" s="7">
        <f t="shared" si="1"/>
        <v>0</v>
      </c>
      <c r="P21" s="7">
        <f t="shared" si="2"/>
        <v>0</v>
      </c>
      <c r="Q21" s="8">
        <f t="shared" si="3"/>
        <v>0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C22" s="11" t="s">
        <v>50</v>
      </c>
      <c r="D22" s="8">
        <v>0</v>
      </c>
      <c r="E22" s="7">
        <v>0</v>
      </c>
      <c r="F22" s="8">
        <v>0</v>
      </c>
      <c r="G22" s="8">
        <v>0</v>
      </c>
      <c r="H22" s="8">
        <v>0</v>
      </c>
      <c r="I22" s="7"/>
      <c r="J22" s="7"/>
      <c r="K22" s="7"/>
      <c r="L22" s="7"/>
      <c r="M22" s="12"/>
      <c r="N22" s="7">
        <f t="shared" si="0"/>
        <v>0</v>
      </c>
      <c r="O22" s="7">
        <f t="shared" si="1"/>
        <v>0</v>
      </c>
      <c r="P22" s="7">
        <f t="shared" si="2"/>
        <v>0</v>
      </c>
      <c r="Q22" s="8">
        <f t="shared" si="3"/>
        <v>0</v>
      </c>
      <c r="R22" s="8">
        <f t="shared" si="4"/>
        <v>0</v>
      </c>
      <c r="T22" t="s">
        <v>51</v>
      </c>
      <c r="U22">
        <v>0</v>
      </c>
      <c r="V22">
        <v>0</v>
      </c>
      <c r="W22">
        <v>0</v>
      </c>
      <c r="X22">
        <f t="shared" si="5"/>
        <v>0</v>
      </c>
    </row>
    <row r="23" spans="2:24" x14ac:dyDescent="0.25">
      <c r="C23" s="11" t="s">
        <v>52</v>
      </c>
      <c r="D23" s="8">
        <v>0</v>
      </c>
      <c r="E23" s="7">
        <v>0</v>
      </c>
      <c r="F23" s="8">
        <v>0</v>
      </c>
      <c r="G23" s="8">
        <v>0</v>
      </c>
      <c r="H23" s="8">
        <v>0</v>
      </c>
      <c r="I23" s="7"/>
      <c r="J23" s="7"/>
      <c r="K23" s="7"/>
      <c r="L23" s="7"/>
      <c r="M23" s="12"/>
      <c r="N23" s="7">
        <f t="shared" si="0"/>
        <v>0</v>
      </c>
      <c r="O23" s="7">
        <f t="shared" si="1"/>
        <v>0</v>
      </c>
      <c r="P23" s="7">
        <f t="shared" si="2"/>
        <v>0</v>
      </c>
      <c r="Q23" s="8">
        <f t="shared" si="3"/>
        <v>0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8">
        <v>0</v>
      </c>
      <c r="E24" s="7">
        <v>0</v>
      </c>
      <c r="F24" s="8">
        <v>0</v>
      </c>
      <c r="G24" s="8">
        <v>0</v>
      </c>
      <c r="H24" s="8">
        <v>0</v>
      </c>
      <c r="I24" s="7"/>
      <c r="J24" s="7"/>
      <c r="K24" s="7"/>
      <c r="L24" s="7"/>
      <c r="M24" s="12"/>
      <c r="N24" s="7">
        <f t="shared" si="0"/>
        <v>0</v>
      </c>
      <c r="O24" s="7">
        <f t="shared" si="1"/>
        <v>0</v>
      </c>
      <c r="P24" s="7">
        <f t="shared" si="2"/>
        <v>0</v>
      </c>
      <c r="Q24" s="8">
        <f t="shared" si="3"/>
        <v>0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1" t="s">
        <v>56</v>
      </c>
      <c r="D25" s="8">
        <v>0</v>
      </c>
      <c r="E25" s="7">
        <v>0</v>
      </c>
      <c r="F25" s="8">
        <v>0</v>
      </c>
      <c r="G25" s="8">
        <v>0</v>
      </c>
      <c r="H25" s="8">
        <v>0</v>
      </c>
      <c r="I25" s="7"/>
      <c r="J25" s="7"/>
      <c r="K25" s="7"/>
      <c r="L25" s="7"/>
      <c r="M25" s="12"/>
      <c r="N25" s="7">
        <f t="shared" si="0"/>
        <v>0</v>
      </c>
      <c r="O25" s="7">
        <f t="shared" si="1"/>
        <v>0</v>
      </c>
      <c r="P25" s="7">
        <f t="shared" si="2"/>
        <v>0</v>
      </c>
      <c r="Q25" s="8">
        <f t="shared" si="3"/>
        <v>0</v>
      </c>
      <c r="R25" s="8">
        <f t="shared" si="4"/>
        <v>0</v>
      </c>
      <c r="T25" t="s">
        <v>57</v>
      </c>
      <c r="U25">
        <v>0</v>
      </c>
      <c r="V25">
        <v>0</v>
      </c>
      <c r="W25">
        <v>0</v>
      </c>
      <c r="X25">
        <f t="shared" si="5"/>
        <v>0</v>
      </c>
    </row>
    <row r="26" spans="2:24" x14ac:dyDescent="0.25">
      <c r="C26" s="11" t="s">
        <v>58</v>
      </c>
      <c r="D26" s="8">
        <v>0</v>
      </c>
      <c r="E26" s="7">
        <v>0</v>
      </c>
      <c r="F26" s="8">
        <v>0</v>
      </c>
      <c r="G26" s="8">
        <v>0</v>
      </c>
      <c r="H26" s="8">
        <v>0</v>
      </c>
      <c r="I26" s="7"/>
      <c r="J26" s="7"/>
      <c r="K26" s="7"/>
      <c r="L26" s="7"/>
      <c r="M26" s="12"/>
      <c r="N26" s="7">
        <f t="shared" si="0"/>
        <v>0</v>
      </c>
      <c r="O26" s="7">
        <f t="shared" si="1"/>
        <v>0</v>
      </c>
      <c r="P26" s="7">
        <f t="shared" si="2"/>
        <v>0</v>
      </c>
      <c r="Q26" s="8">
        <f t="shared" si="3"/>
        <v>0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1" t="s">
        <v>60</v>
      </c>
      <c r="D27" s="8">
        <v>0</v>
      </c>
      <c r="E27" s="7">
        <v>0</v>
      </c>
      <c r="F27" s="8">
        <v>0</v>
      </c>
      <c r="G27" s="8">
        <v>0</v>
      </c>
      <c r="H27" s="8">
        <v>0</v>
      </c>
      <c r="I27" s="7"/>
      <c r="J27" s="7"/>
      <c r="K27" s="7"/>
      <c r="L27" s="7"/>
      <c r="M27" s="12"/>
      <c r="N27" s="7">
        <f t="shared" si="0"/>
        <v>0</v>
      </c>
      <c r="O27" s="7">
        <f t="shared" si="1"/>
        <v>0</v>
      </c>
      <c r="P27" s="7">
        <f t="shared" si="2"/>
        <v>0</v>
      </c>
      <c r="Q27" s="8">
        <f t="shared" si="3"/>
        <v>0</v>
      </c>
      <c r="R27" s="8">
        <f t="shared" si="4"/>
        <v>0</v>
      </c>
      <c r="T27" t="s">
        <v>61</v>
      </c>
      <c r="U27">
        <v>0</v>
      </c>
      <c r="V27">
        <v>0</v>
      </c>
      <c r="W27">
        <v>0</v>
      </c>
      <c r="X27">
        <f t="shared" si="5"/>
        <v>0</v>
      </c>
    </row>
    <row r="28" spans="2:24" x14ac:dyDescent="0.25">
      <c r="C28" s="11" t="s">
        <v>62</v>
      </c>
      <c r="D28" s="8">
        <v>12.226064561356301</v>
      </c>
      <c r="E28" s="7">
        <v>0</v>
      </c>
      <c r="F28" s="8">
        <v>0</v>
      </c>
      <c r="G28" s="8">
        <v>0</v>
      </c>
      <c r="H28" s="8">
        <v>0</v>
      </c>
      <c r="I28" s="7"/>
      <c r="J28" s="7"/>
      <c r="K28" s="7"/>
      <c r="L28" s="7"/>
      <c r="M28" s="12"/>
      <c r="N28" s="7">
        <f t="shared" si="0"/>
        <v>2.44521291227126</v>
      </c>
      <c r="O28" s="7">
        <f t="shared" si="1"/>
        <v>0</v>
      </c>
      <c r="P28" s="7">
        <f t="shared" si="2"/>
        <v>5.4676622912987671</v>
      </c>
      <c r="Q28" s="8">
        <f t="shared" si="3"/>
        <v>12.226064561356301</v>
      </c>
      <c r="R28" s="8">
        <f t="shared" si="4"/>
        <v>0</v>
      </c>
      <c r="T28" t="s">
        <v>63</v>
      </c>
      <c r="U28">
        <v>0</v>
      </c>
      <c r="V28">
        <v>0</v>
      </c>
      <c r="W28">
        <v>0</v>
      </c>
      <c r="X28">
        <f t="shared" si="5"/>
        <v>0</v>
      </c>
    </row>
    <row r="29" spans="2:24" x14ac:dyDescent="0.25">
      <c r="C29" s="11" t="s">
        <v>64</v>
      </c>
      <c r="D29" s="8">
        <v>0</v>
      </c>
      <c r="E29" s="7">
        <v>3.573893086396533</v>
      </c>
      <c r="F29" s="8">
        <v>9.9197248032047334</v>
      </c>
      <c r="G29" s="8">
        <v>0</v>
      </c>
      <c r="H29" s="8">
        <v>2.9225100608827534</v>
      </c>
      <c r="I29" s="7"/>
      <c r="J29" s="7"/>
      <c r="K29" s="7"/>
      <c r="L29" s="7"/>
      <c r="M29" s="12"/>
      <c r="N29" s="7">
        <f t="shared" si="0"/>
        <v>3.2832255900968037</v>
      </c>
      <c r="O29" s="7">
        <f t="shared" si="1"/>
        <v>2.9225100608827534</v>
      </c>
      <c r="P29" s="7">
        <f t="shared" si="2"/>
        <v>4.0563797172767408</v>
      </c>
      <c r="Q29" s="8">
        <f t="shared" si="3"/>
        <v>9.9197248032047334</v>
      </c>
      <c r="R29" s="8">
        <f t="shared" si="4"/>
        <v>0</v>
      </c>
      <c r="T29" t="s">
        <v>65</v>
      </c>
      <c r="U29">
        <v>0</v>
      </c>
      <c r="V29" s="10">
        <v>29.7591744096142</v>
      </c>
      <c r="W29">
        <v>0</v>
      </c>
      <c r="X29">
        <f t="shared" si="5"/>
        <v>9.9197248032047334</v>
      </c>
    </row>
    <row r="30" spans="2:24" x14ac:dyDescent="0.25">
      <c r="C30" s="11" t="s">
        <v>66</v>
      </c>
      <c r="D30" s="8">
        <v>16.670990953447568</v>
      </c>
      <c r="E30" s="7">
        <v>0</v>
      </c>
      <c r="F30" s="8">
        <v>0</v>
      </c>
      <c r="G30" s="8">
        <v>0</v>
      </c>
      <c r="H30" s="8">
        <v>0</v>
      </c>
      <c r="I30" s="7"/>
      <c r="J30" s="7"/>
      <c r="K30" s="7"/>
      <c r="L30" s="7"/>
      <c r="M30" s="12"/>
      <c r="N30" s="7">
        <f t="shared" si="0"/>
        <v>3.3341981906895137</v>
      </c>
      <c r="O30" s="7">
        <f t="shared" si="1"/>
        <v>0</v>
      </c>
      <c r="P30" s="7">
        <f t="shared" si="2"/>
        <v>7.4554938048385591</v>
      </c>
      <c r="Q30" s="8">
        <f t="shared" si="3"/>
        <v>16.670990953447568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8">
        <v>0</v>
      </c>
      <c r="E31" s="7">
        <v>0</v>
      </c>
      <c r="F31" s="8">
        <v>0</v>
      </c>
      <c r="G31" s="8">
        <v>0</v>
      </c>
      <c r="H31" s="8">
        <v>0</v>
      </c>
      <c r="I31" s="7"/>
      <c r="J31" s="7"/>
      <c r="K31" s="7"/>
      <c r="L31" s="7"/>
      <c r="M31" s="12"/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1" t="s">
        <v>70</v>
      </c>
      <c r="D32" s="8">
        <v>0</v>
      </c>
      <c r="E32" s="7">
        <v>0</v>
      </c>
      <c r="F32" s="8">
        <v>0</v>
      </c>
      <c r="G32" s="8">
        <v>0</v>
      </c>
      <c r="H32" s="8">
        <v>0</v>
      </c>
      <c r="I32" s="7"/>
      <c r="J32" s="7"/>
      <c r="K32" s="7"/>
      <c r="L32" s="7"/>
      <c r="M32" s="12"/>
      <c r="N32" s="7">
        <f t="shared" si="0"/>
        <v>0</v>
      </c>
      <c r="O32" s="7">
        <f t="shared" si="1"/>
        <v>0</v>
      </c>
      <c r="P32" s="7">
        <f t="shared" si="2"/>
        <v>0</v>
      </c>
      <c r="Q32" s="8">
        <f t="shared" si="3"/>
        <v>0</v>
      </c>
      <c r="R32" s="8">
        <f t="shared" si="4"/>
        <v>0</v>
      </c>
      <c r="T32" t="s">
        <v>71</v>
      </c>
      <c r="U32">
        <v>0</v>
      </c>
      <c r="V32">
        <v>0</v>
      </c>
      <c r="W32">
        <v>0</v>
      </c>
      <c r="X32">
        <f t="shared" si="5"/>
        <v>0</v>
      </c>
    </row>
    <row r="33" spans="3:24" x14ac:dyDescent="0.25">
      <c r="C33" s="11" t="s">
        <v>72</v>
      </c>
      <c r="D33" s="8">
        <v>0</v>
      </c>
      <c r="E33" s="7">
        <v>0</v>
      </c>
      <c r="F33" s="8">
        <v>0</v>
      </c>
      <c r="G33" s="8">
        <v>0</v>
      </c>
      <c r="H33" s="8">
        <v>0</v>
      </c>
      <c r="I33" s="7"/>
      <c r="J33" s="7"/>
      <c r="K33" s="7"/>
      <c r="L33" s="7"/>
      <c r="M33" s="12"/>
      <c r="N33" s="7">
        <f t="shared" si="0"/>
        <v>0</v>
      </c>
      <c r="O33" s="7">
        <f t="shared" si="1"/>
        <v>0</v>
      </c>
      <c r="P33" s="7">
        <f t="shared" si="2"/>
        <v>0</v>
      </c>
      <c r="Q33" s="8">
        <f t="shared" si="3"/>
        <v>0</v>
      </c>
      <c r="R33" s="8">
        <f t="shared" si="4"/>
        <v>0</v>
      </c>
      <c r="T33" t="s">
        <v>73</v>
      </c>
      <c r="U33">
        <v>0</v>
      </c>
      <c r="V33">
        <v>0</v>
      </c>
      <c r="W33">
        <v>0</v>
      </c>
      <c r="X33">
        <f t="shared" si="5"/>
        <v>0</v>
      </c>
    </row>
    <row r="34" spans="3:24" x14ac:dyDescent="0.25">
      <c r="C34" s="11" t="s">
        <v>74</v>
      </c>
      <c r="D34" s="8">
        <v>0</v>
      </c>
      <c r="E34" s="7">
        <v>0</v>
      </c>
      <c r="F34" s="8">
        <v>0</v>
      </c>
      <c r="G34" s="8">
        <v>0</v>
      </c>
      <c r="H34" s="8">
        <v>0</v>
      </c>
      <c r="I34" s="7"/>
      <c r="J34" s="7"/>
      <c r="K34" s="7"/>
      <c r="L34" s="7"/>
      <c r="M34" s="12"/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C34 E28:E34 T4:W34">
    <cfRule type="expression" dxfId="16" priority="2">
      <formula>IF( MOD(ROW()-1,5)=0, 1, 0 )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34"/>
  <sheetViews>
    <sheetView topLeftCell="A15" workbookViewId="0">
      <selection activeCell="A39" activeCellId="6" sqref="A28:XFD28 A30:XFD30 A33:XFD33 A35:XFD35 A37:XFD37 A38:XFD38 A39:XFD39"/>
    </sheetView>
  </sheetViews>
  <sheetFormatPr defaultColWidth="11" defaultRowHeight="15.75" x14ac:dyDescent="0.25"/>
  <cols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79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0.151652688365155</v>
      </c>
      <c r="E4" s="7">
        <v>4.9238299424279668E-4</v>
      </c>
      <c r="F4" s="8">
        <v>0</v>
      </c>
      <c r="G4" s="8">
        <v>0</v>
      </c>
      <c r="H4" s="8">
        <v>0</v>
      </c>
      <c r="I4" s="7"/>
      <c r="J4" s="7"/>
      <c r="K4" s="7"/>
      <c r="L4" s="7"/>
      <c r="M4" s="9"/>
      <c r="N4" s="7">
        <f>AVERAGE(D4:M4)</f>
        <v>3.0429014271879558E-2</v>
      </c>
      <c r="O4" s="7">
        <f>MEDIAN(D4:M4)</f>
        <v>0</v>
      </c>
      <c r="P4" s="7">
        <f>STDEV(D4:M4)</f>
        <v>6.776642933931333E-2</v>
      </c>
      <c r="Q4" s="8">
        <f>MAX(D4:M4)</f>
        <v>0.151652688365155</v>
      </c>
      <c r="R4" s="8">
        <f>MIN(D4:M4)</f>
        <v>0</v>
      </c>
      <c r="T4" t="s">
        <v>13</v>
      </c>
      <c r="U4">
        <v>0</v>
      </c>
      <c r="V4">
        <v>0</v>
      </c>
      <c r="W4">
        <v>0</v>
      </c>
      <c r="X4">
        <f>AVERAGE(U4:W4)</f>
        <v>0</v>
      </c>
    </row>
    <row r="5" spans="1:24" x14ac:dyDescent="0.25">
      <c r="B5" t="s">
        <v>14</v>
      </c>
      <c r="C5" s="11" t="s">
        <v>15</v>
      </c>
      <c r="D5" s="7">
        <v>3.5299718176339669</v>
      </c>
      <c r="E5" s="7">
        <v>3.3667901457375335</v>
      </c>
      <c r="F5" s="8">
        <v>6.7580653095146666</v>
      </c>
      <c r="G5" s="8">
        <v>6.9011487553587001</v>
      </c>
      <c r="H5" s="8">
        <v>6.7482594519156898</v>
      </c>
      <c r="I5" s="7"/>
      <c r="J5" s="7"/>
      <c r="K5" s="7"/>
      <c r="L5" s="7"/>
      <c r="M5" s="12"/>
      <c r="N5" s="7">
        <f t="shared" ref="N5:N34" si="0">AVERAGE(D5:M5)</f>
        <v>5.4608470960321114</v>
      </c>
      <c r="O5" s="7">
        <f t="shared" ref="O5:O34" si="1">MEDIAN(D5:M5)</f>
        <v>6.7482594519156898</v>
      </c>
      <c r="P5" s="7">
        <f t="shared" ref="P5:P34" si="2">STDEV(D5:M5)</f>
        <v>1.8390234085743484</v>
      </c>
      <c r="Q5" s="8">
        <f t="shared" ref="Q5:Q34" si="3">MAX(D5:M5)</f>
        <v>6.9011487553587001</v>
      </c>
      <c r="R5" s="8">
        <f t="shared" ref="R5:R34" si="4">MIN(D5:M5)</f>
        <v>3.3667901457375335</v>
      </c>
      <c r="T5" t="s">
        <v>16</v>
      </c>
      <c r="U5" s="10">
        <v>9.9301682818043702</v>
      </c>
      <c r="V5" s="10">
        <v>10.314610073942699</v>
      </c>
      <c r="W5">
        <v>0</v>
      </c>
      <c r="X5">
        <f t="shared" ref="X5:X33" si="5">AVERAGE(U5:W5)</f>
        <v>6.7482594519156898</v>
      </c>
    </row>
    <row r="6" spans="1:24" x14ac:dyDescent="0.25">
      <c r="C6" s="11" t="s">
        <v>17</v>
      </c>
      <c r="D6" s="7">
        <v>0</v>
      </c>
      <c r="E6" s="7">
        <v>0</v>
      </c>
      <c r="F6" s="8">
        <v>0</v>
      </c>
      <c r="G6" s="8">
        <v>1.1179480698697011</v>
      </c>
      <c r="H6" s="8">
        <v>0</v>
      </c>
      <c r="I6" s="7"/>
      <c r="J6" s="7"/>
      <c r="K6" s="7"/>
      <c r="L6" s="7"/>
      <c r="M6" s="12"/>
      <c r="N6" s="7">
        <f t="shared" si="0"/>
        <v>0.22358961397394023</v>
      </c>
      <c r="O6" s="7">
        <f t="shared" si="1"/>
        <v>0</v>
      </c>
      <c r="P6" s="7">
        <f t="shared" si="2"/>
        <v>0.49996157590866724</v>
      </c>
      <c r="Q6" s="8">
        <f t="shared" si="3"/>
        <v>1.1179480698697011</v>
      </c>
      <c r="R6" s="8">
        <f t="shared" si="4"/>
        <v>0</v>
      </c>
      <c r="T6" t="s">
        <v>18</v>
      </c>
      <c r="U6">
        <v>0</v>
      </c>
      <c r="V6">
        <v>0</v>
      </c>
      <c r="W6">
        <v>0</v>
      </c>
      <c r="X6">
        <f t="shared" si="5"/>
        <v>0</v>
      </c>
    </row>
    <row r="7" spans="1:24" x14ac:dyDescent="0.25">
      <c r="C7" s="11" t="s">
        <v>19</v>
      </c>
      <c r="D7" s="7">
        <v>1.1518275084591967</v>
      </c>
      <c r="E7" s="7">
        <v>1.1536854230067333</v>
      </c>
      <c r="F7" s="8">
        <v>0</v>
      </c>
      <c r="G7" s="8">
        <v>2.3113434502532</v>
      </c>
      <c r="H7" s="8">
        <v>2.362629007535983</v>
      </c>
      <c r="I7" s="7"/>
      <c r="J7" s="7"/>
      <c r="K7" s="7"/>
      <c r="L7" s="7"/>
      <c r="M7" s="12"/>
      <c r="N7" s="7">
        <f t="shared" si="0"/>
        <v>1.3958970778510225</v>
      </c>
      <c r="O7" s="7">
        <f t="shared" si="1"/>
        <v>1.1536854230067333</v>
      </c>
      <c r="P7" s="7">
        <f t="shared" si="2"/>
        <v>0.97971651218799771</v>
      </c>
      <c r="Q7" s="8">
        <f t="shared" si="3"/>
        <v>2.362629007535983</v>
      </c>
      <c r="R7" s="8">
        <f t="shared" si="4"/>
        <v>0</v>
      </c>
      <c r="T7" t="s">
        <v>20</v>
      </c>
      <c r="U7" s="10">
        <v>3.5130765089224698</v>
      </c>
      <c r="V7" s="10">
        <v>3.5748105136854802</v>
      </c>
      <c r="W7">
        <v>0</v>
      </c>
      <c r="X7">
        <f t="shared" si="5"/>
        <v>2.362629007535983</v>
      </c>
    </row>
    <row r="8" spans="1:24" x14ac:dyDescent="0.25">
      <c r="C8" s="11" t="s">
        <v>21</v>
      </c>
      <c r="D8" s="7">
        <v>0</v>
      </c>
      <c r="E8" s="7">
        <v>0</v>
      </c>
      <c r="F8" s="8">
        <v>0</v>
      </c>
      <c r="G8" s="8">
        <v>0</v>
      </c>
      <c r="H8" s="8">
        <v>0</v>
      </c>
      <c r="I8" s="7"/>
      <c r="J8" s="7"/>
      <c r="K8" s="7"/>
      <c r="L8" s="7"/>
      <c r="M8" s="12"/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7">
        <v>0</v>
      </c>
      <c r="E9" s="7">
        <v>0</v>
      </c>
      <c r="F9" s="8">
        <v>0</v>
      </c>
      <c r="G9" s="8">
        <v>0</v>
      </c>
      <c r="H9" s="8">
        <v>0</v>
      </c>
      <c r="I9" s="7"/>
      <c r="J9" s="7"/>
      <c r="K9" s="7"/>
      <c r="L9" s="7"/>
      <c r="M9" s="12"/>
      <c r="N9" s="7">
        <f t="shared" si="0"/>
        <v>0</v>
      </c>
      <c r="O9" s="7">
        <f t="shared" si="1"/>
        <v>0</v>
      </c>
      <c r="P9" s="7">
        <f t="shared" si="2"/>
        <v>0</v>
      </c>
      <c r="Q9" s="8">
        <f t="shared" si="3"/>
        <v>0</v>
      </c>
      <c r="R9" s="8">
        <f t="shared" si="4"/>
        <v>0</v>
      </c>
      <c r="T9" t="s">
        <v>24</v>
      </c>
      <c r="U9">
        <v>0</v>
      </c>
      <c r="V9">
        <v>0</v>
      </c>
      <c r="W9">
        <v>0</v>
      </c>
      <c r="X9">
        <f t="shared" si="5"/>
        <v>0</v>
      </c>
    </row>
    <row r="10" spans="1:24" x14ac:dyDescent="0.25">
      <c r="C10" s="11" t="s">
        <v>25</v>
      </c>
      <c r="D10" s="7">
        <v>0</v>
      </c>
      <c r="E10" s="7">
        <v>0</v>
      </c>
      <c r="F10" s="8">
        <v>0</v>
      </c>
      <c r="G10" s="8">
        <v>0</v>
      </c>
      <c r="H10" s="8">
        <v>0</v>
      </c>
      <c r="I10" s="7"/>
      <c r="J10" s="7"/>
      <c r="K10" s="7"/>
      <c r="L10" s="7"/>
      <c r="M10" s="12"/>
      <c r="N10" s="7">
        <f t="shared" si="0"/>
        <v>0</v>
      </c>
      <c r="O10" s="7">
        <f t="shared" si="1"/>
        <v>0</v>
      </c>
      <c r="P10" s="7">
        <f t="shared" si="2"/>
        <v>0</v>
      </c>
      <c r="Q10" s="8">
        <f t="shared" si="3"/>
        <v>0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1" t="s">
        <v>27</v>
      </c>
      <c r="D11" s="7">
        <v>0</v>
      </c>
      <c r="E11" s="7">
        <v>0</v>
      </c>
      <c r="F11" s="8">
        <v>0</v>
      </c>
      <c r="G11" s="8">
        <v>0</v>
      </c>
      <c r="H11" s="8">
        <v>0</v>
      </c>
      <c r="I11" s="7"/>
      <c r="J11" s="7"/>
      <c r="K11" s="7"/>
      <c r="L11" s="7"/>
      <c r="M11" s="12"/>
      <c r="N11" s="7">
        <f t="shared" si="0"/>
        <v>0</v>
      </c>
      <c r="O11" s="7">
        <f t="shared" si="1"/>
        <v>0</v>
      </c>
      <c r="P11" s="7">
        <f t="shared" si="2"/>
        <v>0</v>
      </c>
      <c r="Q11" s="8">
        <f t="shared" si="3"/>
        <v>0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1" t="s">
        <v>29</v>
      </c>
      <c r="D12" s="7">
        <v>1.4841347476544275</v>
      </c>
      <c r="E12" s="7">
        <v>5.3029912832407329E-3</v>
      </c>
      <c r="F12" s="8">
        <v>0</v>
      </c>
      <c r="G12" s="8">
        <v>3.253203473329787</v>
      </c>
      <c r="H12" s="8">
        <v>0.32127212022677537</v>
      </c>
      <c r="I12" s="7"/>
      <c r="J12" s="7"/>
      <c r="K12" s="7"/>
      <c r="L12" s="7"/>
      <c r="M12" s="12"/>
      <c r="N12" s="7">
        <f t="shared" si="0"/>
        <v>1.0127826664988462</v>
      </c>
      <c r="O12" s="7">
        <f t="shared" si="1"/>
        <v>0.32127212022677537</v>
      </c>
      <c r="P12" s="7">
        <f t="shared" si="2"/>
        <v>1.3928916897258428</v>
      </c>
      <c r="Q12" s="8">
        <f t="shared" si="3"/>
        <v>3.253203473329787</v>
      </c>
      <c r="R12" s="8">
        <f t="shared" si="4"/>
        <v>0</v>
      </c>
      <c r="T12" t="s">
        <v>30</v>
      </c>
      <c r="U12" s="10">
        <v>0.85212308876008303</v>
      </c>
      <c r="V12">
        <v>0</v>
      </c>
      <c r="W12" s="10">
        <v>0.111693271920243</v>
      </c>
      <c r="X12">
        <f t="shared" si="5"/>
        <v>0.32127212022677537</v>
      </c>
    </row>
    <row r="13" spans="1:24" x14ac:dyDescent="0.25">
      <c r="C13" s="11" t="s">
        <v>31</v>
      </c>
      <c r="D13" s="7">
        <v>53.545151562150799</v>
      </c>
      <c r="E13" s="7">
        <v>21.464672090973533</v>
      </c>
      <c r="F13" s="8">
        <v>18.591593595571833</v>
      </c>
      <c r="G13" s="8">
        <v>17.181644958358998</v>
      </c>
      <c r="H13" s="8">
        <v>31.077440719044233</v>
      </c>
      <c r="I13" s="7"/>
      <c r="J13" s="7"/>
      <c r="K13" s="7"/>
      <c r="L13" s="7"/>
      <c r="M13" s="12"/>
      <c r="N13" s="7">
        <f t="shared" si="0"/>
        <v>28.372100585219879</v>
      </c>
      <c r="O13" s="7">
        <f t="shared" si="1"/>
        <v>21.464672090973533</v>
      </c>
      <c r="P13" s="7">
        <f t="shared" si="2"/>
        <v>15.079775721485936</v>
      </c>
      <c r="Q13" s="8">
        <f t="shared" si="3"/>
        <v>53.545151562150799</v>
      </c>
      <c r="R13" s="8">
        <f t="shared" si="4"/>
        <v>17.181644958358998</v>
      </c>
      <c r="T13" t="s">
        <v>32</v>
      </c>
      <c r="U13" s="10">
        <v>30.818680652614301</v>
      </c>
      <c r="V13" s="10">
        <v>34.946158407355803</v>
      </c>
      <c r="W13" s="10">
        <v>27.467483097162599</v>
      </c>
      <c r="X13">
        <f t="shared" si="5"/>
        <v>31.077440719044233</v>
      </c>
    </row>
    <row r="14" spans="1:24" x14ac:dyDescent="0.25">
      <c r="C14" s="11" t="s">
        <v>33</v>
      </c>
      <c r="D14" s="7">
        <v>0</v>
      </c>
      <c r="E14" s="7">
        <v>0</v>
      </c>
      <c r="F14" s="8">
        <v>0</v>
      </c>
      <c r="G14" s="8">
        <v>0</v>
      </c>
      <c r="H14" s="8">
        <v>2.0745106014695134</v>
      </c>
      <c r="I14" s="7"/>
      <c r="J14" s="7"/>
      <c r="K14" s="7"/>
      <c r="L14" s="7"/>
      <c r="M14" s="12"/>
      <c r="N14" s="7">
        <f t="shared" si="0"/>
        <v>0.41490212029390267</v>
      </c>
      <c r="O14" s="7">
        <f t="shared" si="1"/>
        <v>0</v>
      </c>
      <c r="P14" s="7">
        <f t="shared" si="2"/>
        <v>0.9277493449859614</v>
      </c>
      <c r="Q14" s="8">
        <f t="shared" si="3"/>
        <v>2.0745106014695134</v>
      </c>
      <c r="R14" s="8">
        <f t="shared" si="4"/>
        <v>0</v>
      </c>
      <c r="T14" t="s">
        <v>34</v>
      </c>
      <c r="U14">
        <v>0</v>
      </c>
      <c r="V14">
        <v>0</v>
      </c>
      <c r="W14" s="10">
        <v>6.2235318044085401</v>
      </c>
      <c r="X14">
        <f t="shared" si="5"/>
        <v>2.0745106014695134</v>
      </c>
    </row>
    <row r="15" spans="1:24" x14ac:dyDescent="0.25">
      <c r="C15" s="11" t="s">
        <v>35</v>
      </c>
      <c r="D15" s="7">
        <v>0.55829627133008275</v>
      </c>
      <c r="E15" s="7">
        <v>0.58247157439697028</v>
      </c>
      <c r="F15" s="8">
        <v>0.77544328764577097</v>
      </c>
      <c r="G15" s="8">
        <v>0.65889345921666997</v>
      </c>
      <c r="H15" s="8">
        <v>0.79527410954028477</v>
      </c>
      <c r="I15" s="7"/>
      <c r="J15" s="7"/>
      <c r="K15" s="7"/>
      <c r="L15" s="7"/>
      <c r="M15" s="12"/>
      <c r="N15" s="7">
        <f t="shared" si="0"/>
        <v>0.67407574042595575</v>
      </c>
      <c r="O15" s="7">
        <f t="shared" si="1"/>
        <v>0.65889345921666997</v>
      </c>
      <c r="P15" s="7">
        <f t="shared" si="2"/>
        <v>0.108387193277205</v>
      </c>
      <c r="Q15" s="8">
        <f t="shared" si="3"/>
        <v>0.79527410954028477</v>
      </c>
      <c r="R15" s="8">
        <f t="shared" si="4"/>
        <v>0.55829627133008275</v>
      </c>
      <c r="T15" t="s">
        <v>36</v>
      </c>
      <c r="U15" s="10">
        <v>0.50050185803660496</v>
      </c>
      <c r="V15" s="10">
        <v>0.95509199966151703</v>
      </c>
      <c r="W15" s="10">
        <v>0.93022847092273198</v>
      </c>
      <c r="X15">
        <f t="shared" si="5"/>
        <v>0.79527410954028477</v>
      </c>
    </row>
    <row r="16" spans="1:24" x14ac:dyDescent="0.25">
      <c r="C16" s="11" t="s">
        <v>37</v>
      </c>
      <c r="D16" s="7">
        <v>3.3550058324207135</v>
      </c>
      <c r="E16" s="7">
        <v>1.9223402271996675</v>
      </c>
      <c r="F16" s="8">
        <v>1.4412620569816663</v>
      </c>
      <c r="G16" s="8">
        <v>2.9826999548522699</v>
      </c>
      <c r="H16" s="8">
        <v>2.4817995484819835</v>
      </c>
      <c r="I16" s="7"/>
      <c r="J16" s="7"/>
      <c r="K16" s="7"/>
      <c r="L16" s="7"/>
      <c r="M16" s="12"/>
      <c r="N16" s="7">
        <f t="shared" si="0"/>
        <v>2.4366215239872604</v>
      </c>
      <c r="O16" s="7">
        <f t="shared" si="1"/>
        <v>2.4817995484819835</v>
      </c>
      <c r="P16" s="7">
        <f t="shared" si="2"/>
        <v>0.7744188410209969</v>
      </c>
      <c r="Q16" s="8">
        <f t="shared" si="3"/>
        <v>3.3550058324207135</v>
      </c>
      <c r="R16" s="8">
        <f t="shared" si="4"/>
        <v>1.4412620569816663</v>
      </c>
      <c r="T16" t="s">
        <v>38</v>
      </c>
      <c r="U16" s="10">
        <v>4.0024823881317797</v>
      </c>
      <c r="V16" s="10">
        <v>2.19298540718989</v>
      </c>
      <c r="W16" s="10">
        <v>1.2499308501242801</v>
      </c>
      <c r="X16">
        <f t="shared" si="5"/>
        <v>2.4817995484819835</v>
      </c>
    </row>
    <row r="17" spans="2:24" x14ac:dyDescent="0.25">
      <c r="B17" t="s">
        <v>39</v>
      </c>
      <c r="C17" s="11" t="s">
        <v>40</v>
      </c>
      <c r="D17" s="7">
        <v>0.85005022765781668</v>
      </c>
      <c r="E17" s="7">
        <v>1.2967709833031631</v>
      </c>
      <c r="F17" s="8">
        <v>3.3126284786078064</v>
      </c>
      <c r="G17" s="8">
        <v>1.1881898292353534</v>
      </c>
      <c r="H17" s="8">
        <v>1.6409177459882598</v>
      </c>
      <c r="I17" s="7"/>
      <c r="J17" s="7"/>
      <c r="K17" s="7"/>
      <c r="L17" s="7"/>
      <c r="M17" s="12"/>
      <c r="N17" s="7">
        <f t="shared" si="0"/>
        <v>1.65771145295848</v>
      </c>
      <c r="O17" s="7">
        <f t="shared" si="1"/>
        <v>1.2967709833031631</v>
      </c>
      <c r="P17" s="7">
        <f t="shared" si="2"/>
        <v>0.96722252132208208</v>
      </c>
      <c r="Q17" s="8">
        <f t="shared" si="3"/>
        <v>3.3126284786078064</v>
      </c>
      <c r="R17" s="8">
        <f t="shared" si="4"/>
        <v>0.85005022765781668</v>
      </c>
      <c r="T17" t="s">
        <v>41</v>
      </c>
      <c r="U17">
        <v>0</v>
      </c>
      <c r="V17" s="10">
        <v>1.6827203637755599</v>
      </c>
      <c r="W17" s="10">
        <v>3.2400328741892199</v>
      </c>
      <c r="X17">
        <f t="shared" si="5"/>
        <v>1.6409177459882598</v>
      </c>
    </row>
    <row r="18" spans="2:24" x14ac:dyDescent="0.25">
      <c r="C18" s="11" t="s">
        <v>42</v>
      </c>
      <c r="D18" s="7">
        <v>0.14183633988782066</v>
      </c>
      <c r="E18" s="7">
        <v>0.22112620371067684</v>
      </c>
      <c r="F18" s="8">
        <v>1.3233302372263734E-2</v>
      </c>
      <c r="G18" s="8">
        <v>0.80996753372875741</v>
      </c>
      <c r="H18" s="8">
        <v>3.3794838268067231</v>
      </c>
      <c r="I18" s="7"/>
      <c r="J18" s="7"/>
      <c r="K18" s="7"/>
      <c r="L18" s="7"/>
      <c r="M18" s="12"/>
      <c r="N18" s="7">
        <f t="shared" si="0"/>
        <v>0.91312944130124829</v>
      </c>
      <c r="O18" s="7">
        <f t="shared" si="1"/>
        <v>0.22112620371067684</v>
      </c>
      <c r="P18" s="7">
        <f t="shared" si="2"/>
        <v>1.4121898707379219</v>
      </c>
      <c r="Q18" s="8">
        <f t="shared" si="3"/>
        <v>3.3794838268067231</v>
      </c>
      <c r="R18" s="8">
        <f t="shared" si="4"/>
        <v>1.3233302372263734E-2</v>
      </c>
      <c r="T18" t="s">
        <v>43</v>
      </c>
      <c r="U18" s="10">
        <v>3.4774372516182601</v>
      </c>
      <c r="V18" s="10">
        <v>3.30498676028401</v>
      </c>
      <c r="W18" s="10">
        <v>3.3560274685179001</v>
      </c>
      <c r="X18">
        <f t="shared" si="5"/>
        <v>3.3794838268067231</v>
      </c>
    </row>
    <row r="19" spans="2:24" x14ac:dyDescent="0.25">
      <c r="C19" s="11" t="s">
        <v>44</v>
      </c>
      <c r="D19" s="7">
        <v>0</v>
      </c>
      <c r="E19" s="7">
        <v>0.12692912370920767</v>
      </c>
      <c r="F19" s="8">
        <v>0</v>
      </c>
      <c r="G19" s="8">
        <v>0</v>
      </c>
      <c r="H19" s="8">
        <v>0</v>
      </c>
      <c r="I19" s="7"/>
      <c r="J19" s="7"/>
      <c r="K19" s="7"/>
      <c r="L19" s="7"/>
      <c r="M19" s="12"/>
      <c r="N19" s="7">
        <f t="shared" si="0"/>
        <v>2.5385824741841534E-2</v>
      </c>
      <c r="O19" s="7">
        <f t="shared" si="1"/>
        <v>0</v>
      </c>
      <c r="P19" s="7">
        <f t="shared" si="2"/>
        <v>5.6764429787653718E-2</v>
      </c>
      <c r="Q19" s="8">
        <f t="shared" si="3"/>
        <v>0.12692912370920767</v>
      </c>
      <c r="R19" s="8">
        <f t="shared" si="4"/>
        <v>0</v>
      </c>
      <c r="T19" t="s">
        <v>45</v>
      </c>
      <c r="U19">
        <v>0</v>
      </c>
      <c r="V19">
        <v>0</v>
      </c>
      <c r="W19">
        <v>0</v>
      </c>
      <c r="X19">
        <f t="shared" si="5"/>
        <v>0</v>
      </c>
    </row>
    <row r="20" spans="2:24" x14ac:dyDescent="0.25">
      <c r="C20" s="11" t="s">
        <v>46</v>
      </c>
      <c r="D20" s="7">
        <v>0</v>
      </c>
      <c r="E20" s="7">
        <v>0</v>
      </c>
      <c r="F20" s="8">
        <v>0</v>
      </c>
      <c r="G20" s="8">
        <v>0</v>
      </c>
      <c r="H20" s="8">
        <v>0</v>
      </c>
      <c r="I20" s="7"/>
      <c r="J20" s="7"/>
      <c r="K20" s="7"/>
      <c r="L20" s="7"/>
      <c r="M20" s="12"/>
      <c r="N20" s="7">
        <f t="shared" si="0"/>
        <v>0</v>
      </c>
      <c r="O20" s="7">
        <f t="shared" si="1"/>
        <v>0</v>
      </c>
      <c r="P20" s="7">
        <f t="shared" si="2"/>
        <v>0</v>
      </c>
      <c r="Q20" s="8">
        <f t="shared" si="3"/>
        <v>0</v>
      </c>
      <c r="R20" s="8">
        <f t="shared" si="4"/>
        <v>0</v>
      </c>
      <c r="T20" t="s">
        <v>47</v>
      </c>
      <c r="U20">
        <v>0</v>
      </c>
      <c r="V20">
        <v>0</v>
      </c>
      <c r="W20">
        <v>0</v>
      </c>
      <c r="X20">
        <f t="shared" si="5"/>
        <v>0</v>
      </c>
    </row>
    <row r="21" spans="2:24" x14ac:dyDescent="0.25">
      <c r="C21" s="11" t="s">
        <v>48</v>
      </c>
      <c r="D21" s="7">
        <v>0</v>
      </c>
      <c r="E21" s="7">
        <v>0</v>
      </c>
      <c r="F21" s="8">
        <v>0</v>
      </c>
      <c r="G21" s="8">
        <v>0</v>
      </c>
      <c r="H21" s="8">
        <v>0</v>
      </c>
      <c r="I21" s="7"/>
      <c r="J21" s="7"/>
      <c r="K21" s="7"/>
      <c r="L21" s="7"/>
      <c r="M21" s="12"/>
      <c r="N21" s="7">
        <f t="shared" si="0"/>
        <v>0</v>
      </c>
      <c r="O21" s="7">
        <f t="shared" si="1"/>
        <v>0</v>
      </c>
      <c r="P21" s="7">
        <f t="shared" si="2"/>
        <v>0</v>
      </c>
      <c r="Q21" s="8">
        <f t="shared" si="3"/>
        <v>0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C22" s="11" t="s">
        <v>50</v>
      </c>
      <c r="D22" s="7">
        <v>0</v>
      </c>
      <c r="E22" s="7">
        <v>0</v>
      </c>
      <c r="F22" s="8">
        <v>0</v>
      </c>
      <c r="G22" s="8">
        <v>0</v>
      </c>
      <c r="H22" s="8">
        <v>0</v>
      </c>
      <c r="I22" s="7"/>
      <c r="J22" s="7"/>
      <c r="K22" s="7"/>
      <c r="L22" s="7"/>
      <c r="M22" s="12"/>
      <c r="N22" s="7">
        <f t="shared" si="0"/>
        <v>0</v>
      </c>
      <c r="O22" s="7">
        <f t="shared" si="1"/>
        <v>0</v>
      </c>
      <c r="P22" s="7">
        <f t="shared" si="2"/>
        <v>0</v>
      </c>
      <c r="Q22" s="8">
        <f t="shared" si="3"/>
        <v>0</v>
      </c>
      <c r="R22" s="8">
        <f t="shared" si="4"/>
        <v>0</v>
      </c>
      <c r="T22" t="s">
        <v>51</v>
      </c>
      <c r="U22">
        <v>0</v>
      </c>
      <c r="V22">
        <v>0</v>
      </c>
      <c r="W22">
        <v>0</v>
      </c>
      <c r="X22">
        <f t="shared" si="5"/>
        <v>0</v>
      </c>
    </row>
    <row r="23" spans="2:24" x14ac:dyDescent="0.25">
      <c r="C23" s="11" t="s">
        <v>52</v>
      </c>
      <c r="D23" s="7">
        <v>0</v>
      </c>
      <c r="E23" s="7">
        <v>0</v>
      </c>
      <c r="F23" s="8">
        <v>0</v>
      </c>
      <c r="G23" s="8">
        <v>0</v>
      </c>
      <c r="H23" s="8">
        <v>0</v>
      </c>
      <c r="I23" s="7"/>
      <c r="J23" s="7"/>
      <c r="K23" s="7"/>
      <c r="L23" s="7"/>
      <c r="M23" s="12"/>
      <c r="N23" s="7">
        <f t="shared" si="0"/>
        <v>0</v>
      </c>
      <c r="O23" s="7">
        <f t="shared" si="1"/>
        <v>0</v>
      </c>
      <c r="P23" s="7">
        <f t="shared" si="2"/>
        <v>0</v>
      </c>
      <c r="Q23" s="8">
        <f t="shared" si="3"/>
        <v>0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7">
        <v>0</v>
      </c>
      <c r="E24" s="7">
        <v>0</v>
      </c>
      <c r="F24" s="8">
        <v>0</v>
      </c>
      <c r="G24" s="8">
        <v>0</v>
      </c>
      <c r="H24" s="8">
        <v>0</v>
      </c>
      <c r="I24" s="7"/>
      <c r="J24" s="7"/>
      <c r="K24" s="7"/>
      <c r="L24" s="7"/>
      <c r="M24" s="12"/>
      <c r="N24" s="7">
        <f t="shared" si="0"/>
        <v>0</v>
      </c>
      <c r="O24" s="7">
        <f t="shared" si="1"/>
        <v>0</v>
      </c>
      <c r="P24" s="7">
        <f t="shared" si="2"/>
        <v>0</v>
      </c>
      <c r="Q24" s="8">
        <f t="shared" si="3"/>
        <v>0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1" t="s">
        <v>56</v>
      </c>
      <c r="D25" s="7">
        <v>0</v>
      </c>
      <c r="E25" s="7">
        <v>0</v>
      </c>
      <c r="F25" s="8">
        <v>0</v>
      </c>
      <c r="G25" s="8">
        <v>0</v>
      </c>
      <c r="H25" s="8">
        <v>0</v>
      </c>
      <c r="I25" s="7"/>
      <c r="J25" s="7"/>
      <c r="K25" s="7"/>
      <c r="L25" s="7"/>
      <c r="M25" s="12"/>
      <c r="N25" s="7">
        <f t="shared" si="0"/>
        <v>0</v>
      </c>
      <c r="O25" s="7">
        <f t="shared" si="1"/>
        <v>0</v>
      </c>
      <c r="P25" s="7">
        <f t="shared" si="2"/>
        <v>0</v>
      </c>
      <c r="Q25" s="8">
        <f t="shared" si="3"/>
        <v>0</v>
      </c>
      <c r="R25" s="8">
        <f t="shared" si="4"/>
        <v>0</v>
      </c>
      <c r="T25" t="s">
        <v>57</v>
      </c>
      <c r="U25">
        <v>0</v>
      </c>
      <c r="V25">
        <v>0</v>
      </c>
      <c r="W25">
        <v>0</v>
      </c>
      <c r="X25">
        <f t="shared" si="5"/>
        <v>0</v>
      </c>
    </row>
    <row r="26" spans="2:24" x14ac:dyDescent="0.25">
      <c r="C26" s="11" t="s">
        <v>58</v>
      </c>
      <c r="D26" s="7">
        <v>0</v>
      </c>
      <c r="E26" s="7">
        <v>0</v>
      </c>
      <c r="F26" s="8">
        <v>0</v>
      </c>
      <c r="G26" s="8">
        <v>0</v>
      </c>
      <c r="H26" s="8">
        <v>0</v>
      </c>
      <c r="I26" s="7"/>
      <c r="J26" s="7"/>
      <c r="K26" s="7"/>
      <c r="L26" s="7"/>
      <c r="M26" s="12"/>
      <c r="N26" s="7">
        <f t="shared" si="0"/>
        <v>0</v>
      </c>
      <c r="O26" s="7">
        <f t="shared" si="1"/>
        <v>0</v>
      </c>
      <c r="P26" s="7">
        <f t="shared" si="2"/>
        <v>0</v>
      </c>
      <c r="Q26" s="8">
        <f t="shared" si="3"/>
        <v>0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1" t="s">
        <v>60</v>
      </c>
      <c r="D27" s="7">
        <v>1.2744740018029799</v>
      </c>
      <c r="E27" s="7">
        <v>0</v>
      </c>
      <c r="F27" s="8">
        <v>0</v>
      </c>
      <c r="G27" s="8">
        <v>3.7733915500472663E-2</v>
      </c>
      <c r="H27" s="8">
        <v>0</v>
      </c>
      <c r="I27" s="7"/>
      <c r="J27" s="7"/>
      <c r="K27" s="7"/>
      <c r="L27" s="7"/>
      <c r="M27" s="12"/>
      <c r="N27" s="7">
        <f t="shared" si="0"/>
        <v>0.26244158346069046</v>
      </c>
      <c r="O27" s="7">
        <f t="shared" si="1"/>
        <v>0</v>
      </c>
      <c r="P27" s="7">
        <f t="shared" si="2"/>
        <v>0.56597921914234761</v>
      </c>
      <c r="Q27" s="8">
        <f t="shared" si="3"/>
        <v>1.2744740018029799</v>
      </c>
      <c r="R27" s="8">
        <f t="shared" si="4"/>
        <v>0</v>
      </c>
      <c r="T27" t="s">
        <v>61</v>
      </c>
      <c r="U27">
        <v>0</v>
      </c>
      <c r="V27">
        <v>0</v>
      </c>
      <c r="W27">
        <v>0</v>
      </c>
      <c r="X27">
        <f t="shared" si="5"/>
        <v>0</v>
      </c>
    </row>
    <row r="28" spans="2:24" x14ac:dyDescent="0.25">
      <c r="C28" s="11" t="s">
        <v>62</v>
      </c>
      <c r="D28" s="7">
        <v>0</v>
      </c>
      <c r="E28" s="7">
        <v>9.7000335046381336E-2</v>
      </c>
      <c r="F28" s="8">
        <v>0</v>
      </c>
      <c r="G28" s="8">
        <v>0</v>
      </c>
      <c r="H28" s="8">
        <v>9.5510277029946002E-3</v>
      </c>
      <c r="I28" s="7"/>
      <c r="J28" s="7"/>
      <c r="K28" s="7"/>
      <c r="L28" s="7"/>
      <c r="M28" s="12"/>
      <c r="N28" s="7">
        <f t="shared" si="0"/>
        <v>2.1310272549875185E-2</v>
      </c>
      <c r="O28" s="7">
        <f t="shared" si="1"/>
        <v>0</v>
      </c>
      <c r="P28" s="7">
        <f t="shared" si="2"/>
        <v>4.2513670003140713E-2</v>
      </c>
      <c r="Q28" s="8">
        <f t="shared" si="3"/>
        <v>9.7000335046381336E-2</v>
      </c>
      <c r="R28" s="8">
        <f t="shared" si="4"/>
        <v>0</v>
      </c>
      <c r="T28" t="s">
        <v>63</v>
      </c>
      <c r="U28">
        <v>0</v>
      </c>
      <c r="V28">
        <v>0</v>
      </c>
      <c r="W28" s="10">
        <v>2.86530831089838E-2</v>
      </c>
      <c r="X28">
        <f t="shared" si="5"/>
        <v>9.5510277029946002E-3</v>
      </c>
    </row>
    <row r="29" spans="2:24" x14ac:dyDescent="0.25">
      <c r="C29" s="11" t="s">
        <v>64</v>
      </c>
      <c r="D29" s="7">
        <v>1.84844645053395</v>
      </c>
      <c r="E29" s="7">
        <v>2.4158932166551299</v>
      </c>
      <c r="F29" s="8">
        <v>3.3152373634266907</v>
      </c>
      <c r="G29" s="8">
        <v>1.9219676073868133</v>
      </c>
      <c r="H29" s="8">
        <v>5.2318005047406331</v>
      </c>
      <c r="I29" s="7"/>
      <c r="J29" s="7"/>
      <c r="K29" s="7"/>
      <c r="L29" s="7"/>
      <c r="M29" s="12"/>
      <c r="N29" s="7">
        <f t="shared" si="0"/>
        <v>2.9466690285486434</v>
      </c>
      <c r="O29" s="7">
        <f t="shared" si="1"/>
        <v>2.4158932166551299</v>
      </c>
      <c r="P29" s="7">
        <f t="shared" si="2"/>
        <v>1.4049463759198861</v>
      </c>
      <c r="Q29" s="8">
        <f t="shared" si="3"/>
        <v>5.2318005047406331</v>
      </c>
      <c r="R29" s="8">
        <f t="shared" si="4"/>
        <v>1.84844645053395</v>
      </c>
      <c r="T29" t="s">
        <v>65</v>
      </c>
      <c r="U29" s="10">
        <v>4.9012796383761001</v>
      </c>
      <c r="V29" s="10">
        <v>10.7941218758458</v>
      </c>
      <c r="W29">
        <v>0</v>
      </c>
      <c r="X29">
        <f t="shared" si="5"/>
        <v>5.2318005047406331</v>
      </c>
    </row>
    <row r="30" spans="2:24" x14ac:dyDescent="0.25">
      <c r="C30" s="11" t="s">
        <v>66</v>
      </c>
      <c r="D30" s="7">
        <v>0</v>
      </c>
      <c r="E30" s="7">
        <v>0</v>
      </c>
      <c r="F30" s="8">
        <v>0</v>
      </c>
      <c r="G30" s="8">
        <v>0</v>
      </c>
      <c r="H30" s="8">
        <v>0</v>
      </c>
      <c r="I30" s="7"/>
      <c r="J30" s="7"/>
      <c r="K30" s="7"/>
      <c r="L30" s="7"/>
      <c r="M30" s="12"/>
      <c r="N30" s="7">
        <f t="shared" si="0"/>
        <v>0</v>
      </c>
      <c r="O30" s="7">
        <f t="shared" si="1"/>
        <v>0</v>
      </c>
      <c r="P30" s="7">
        <f t="shared" si="2"/>
        <v>0</v>
      </c>
      <c r="Q30" s="8">
        <f t="shared" si="3"/>
        <v>0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7">
        <v>0</v>
      </c>
      <c r="E31" s="7">
        <v>0</v>
      </c>
      <c r="F31" s="8">
        <v>0</v>
      </c>
      <c r="G31" s="8">
        <v>0</v>
      </c>
      <c r="H31" s="8">
        <v>0</v>
      </c>
      <c r="I31" s="7"/>
      <c r="J31" s="7"/>
      <c r="K31" s="7"/>
      <c r="L31" s="7"/>
      <c r="M31" s="12"/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1" t="s">
        <v>70</v>
      </c>
      <c r="D32" s="7">
        <v>0</v>
      </c>
      <c r="E32" s="7">
        <v>0</v>
      </c>
      <c r="F32" s="8">
        <v>0</v>
      </c>
      <c r="G32" s="8">
        <v>0</v>
      </c>
      <c r="H32" s="8">
        <v>0</v>
      </c>
      <c r="I32" s="7"/>
      <c r="J32" s="7"/>
      <c r="K32" s="7"/>
      <c r="L32" s="7"/>
      <c r="M32" s="12"/>
      <c r="N32" s="7">
        <f t="shared" si="0"/>
        <v>0</v>
      </c>
      <c r="O32" s="7">
        <f t="shared" si="1"/>
        <v>0</v>
      </c>
      <c r="P32" s="7">
        <f t="shared" si="2"/>
        <v>0</v>
      </c>
      <c r="Q32" s="8">
        <f t="shared" si="3"/>
        <v>0</v>
      </c>
      <c r="R32" s="8">
        <f t="shared" si="4"/>
        <v>0</v>
      </c>
      <c r="T32" t="s">
        <v>71</v>
      </c>
      <c r="U32">
        <v>0</v>
      </c>
      <c r="V32">
        <v>0</v>
      </c>
      <c r="W32">
        <v>0</v>
      </c>
      <c r="X32">
        <f t="shared" si="5"/>
        <v>0</v>
      </c>
    </row>
    <row r="33" spans="3:24" x14ac:dyDescent="0.25">
      <c r="C33" s="11" t="s">
        <v>72</v>
      </c>
      <c r="D33" s="7">
        <v>0</v>
      </c>
      <c r="E33" s="7">
        <v>0</v>
      </c>
      <c r="F33" s="8">
        <v>0</v>
      </c>
      <c r="G33" s="8">
        <v>0</v>
      </c>
      <c r="H33" s="8">
        <v>0</v>
      </c>
      <c r="I33" s="7"/>
      <c r="J33" s="7"/>
      <c r="K33" s="7"/>
      <c r="L33" s="7"/>
      <c r="M33" s="12"/>
      <c r="N33" s="7">
        <f t="shared" si="0"/>
        <v>0</v>
      </c>
      <c r="O33" s="7">
        <f t="shared" si="1"/>
        <v>0</v>
      </c>
      <c r="P33" s="7">
        <f t="shared" si="2"/>
        <v>0</v>
      </c>
      <c r="Q33" s="8">
        <f t="shared" si="3"/>
        <v>0</v>
      </c>
      <c r="R33" s="8">
        <f t="shared" si="4"/>
        <v>0</v>
      </c>
      <c r="T33" t="s">
        <v>73</v>
      </c>
      <c r="U33">
        <v>0</v>
      </c>
      <c r="V33">
        <v>0</v>
      </c>
      <c r="W33">
        <v>0</v>
      </c>
      <c r="X33">
        <f t="shared" si="5"/>
        <v>0</v>
      </c>
    </row>
    <row r="34" spans="3:24" x14ac:dyDescent="0.25">
      <c r="C34" s="11" t="s">
        <v>74</v>
      </c>
      <c r="D34" s="7">
        <v>0</v>
      </c>
      <c r="E34" s="7">
        <v>0</v>
      </c>
      <c r="F34" s="8">
        <v>0</v>
      </c>
      <c r="G34" s="8">
        <v>0</v>
      </c>
      <c r="H34" s="8">
        <v>0</v>
      </c>
      <c r="I34" s="7"/>
      <c r="J34" s="7"/>
      <c r="K34" s="7"/>
      <c r="L34" s="7"/>
      <c r="M34" s="12"/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E34 T4:W34">
    <cfRule type="expression" dxfId="15" priority="2">
      <formula>IF( MOD(ROW()-1,5)=0, 1, 0 )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X34"/>
  <sheetViews>
    <sheetView topLeftCell="A9" workbookViewId="0">
      <selection activeCell="A39" activeCellId="6" sqref="A28:XFD28 A30:XFD30 A33:XFD33 A35:XFD35 A37:XFD37 A38:XFD38 A39:XFD39"/>
    </sheetView>
  </sheetViews>
  <sheetFormatPr defaultColWidth="11" defaultRowHeight="15.75" x14ac:dyDescent="0.25"/>
  <cols>
    <col min="3" max="3" width="24" customWidth="1"/>
  </cols>
  <sheetData>
    <row r="1" spans="1:24" x14ac:dyDescent="0.25">
      <c r="S1" s="1" t="s">
        <v>0</v>
      </c>
    </row>
    <row r="2" spans="1:24" ht="18.75" x14ac:dyDescent="0.3">
      <c r="C2" s="2" t="s">
        <v>80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0</v>
      </c>
      <c r="E4" s="7">
        <v>0</v>
      </c>
      <c r="F4" s="7">
        <v>0</v>
      </c>
      <c r="G4" s="8">
        <v>0</v>
      </c>
      <c r="H4" s="8">
        <v>0</v>
      </c>
      <c r="I4" s="7"/>
      <c r="J4" s="7"/>
      <c r="K4" s="7"/>
      <c r="L4" s="7"/>
      <c r="M4" s="9"/>
      <c r="N4" s="7">
        <f>AVERAGE(D4:M4)</f>
        <v>0</v>
      </c>
      <c r="O4" s="7">
        <f>MEDIAN(D4:M4)</f>
        <v>0</v>
      </c>
      <c r="P4" s="7">
        <f>STDEV(D4:M4)</f>
        <v>0</v>
      </c>
      <c r="Q4" s="8">
        <f>MAX(D4:M4)</f>
        <v>0</v>
      </c>
      <c r="R4" s="8">
        <f>MIN(D4:M4)</f>
        <v>0</v>
      </c>
      <c r="T4" t="s">
        <v>13</v>
      </c>
      <c r="U4">
        <v>0</v>
      </c>
      <c r="V4">
        <v>0</v>
      </c>
      <c r="W4">
        <v>0</v>
      </c>
      <c r="X4">
        <f>AVERAGE(U4:W4)</f>
        <v>0</v>
      </c>
    </row>
    <row r="5" spans="1:24" x14ac:dyDescent="0.25">
      <c r="B5" t="s">
        <v>14</v>
      </c>
      <c r="C5" s="11" t="s">
        <v>15</v>
      </c>
      <c r="D5" s="7">
        <v>0</v>
      </c>
      <c r="E5" s="7">
        <v>0</v>
      </c>
      <c r="F5" s="7">
        <v>0</v>
      </c>
      <c r="G5" s="8">
        <v>0</v>
      </c>
      <c r="H5" s="8">
        <v>0</v>
      </c>
      <c r="I5" s="7"/>
      <c r="J5" s="7"/>
      <c r="K5" s="7"/>
      <c r="L5" s="7"/>
      <c r="M5" s="12"/>
      <c r="N5" s="7">
        <f t="shared" ref="N5:N34" si="0">AVERAGE(D5:M5)</f>
        <v>0</v>
      </c>
      <c r="O5" s="7">
        <f t="shared" ref="O5:O34" si="1">MEDIAN(D5:M5)</f>
        <v>0</v>
      </c>
      <c r="P5" s="7">
        <f t="shared" ref="P5:P34" si="2">STDEV(D5:M5)</f>
        <v>0</v>
      </c>
      <c r="Q5" s="8">
        <f t="shared" ref="Q5:Q34" si="3">MAX(D5:M5)</f>
        <v>0</v>
      </c>
      <c r="R5" s="8">
        <f t="shared" ref="R5:R34" si="4">MIN(D5:M5)</f>
        <v>0</v>
      </c>
      <c r="T5" t="s">
        <v>16</v>
      </c>
      <c r="U5">
        <v>0</v>
      </c>
      <c r="V5">
        <v>0</v>
      </c>
      <c r="W5">
        <v>0</v>
      </c>
      <c r="X5">
        <f t="shared" ref="X5:X32" si="5">AVERAGE(U5:W5)</f>
        <v>0</v>
      </c>
    </row>
    <row r="6" spans="1:24" x14ac:dyDescent="0.25">
      <c r="C6" s="11" t="s">
        <v>17</v>
      </c>
      <c r="D6" s="7">
        <v>0</v>
      </c>
      <c r="E6" s="7">
        <v>0</v>
      </c>
      <c r="F6" s="7">
        <v>0</v>
      </c>
      <c r="G6" s="8">
        <v>0</v>
      </c>
      <c r="H6" s="8">
        <v>0</v>
      </c>
      <c r="I6" s="7"/>
      <c r="J6" s="7"/>
      <c r="K6" s="7"/>
      <c r="L6" s="7"/>
      <c r="M6" s="12"/>
      <c r="N6" s="7">
        <f t="shared" si="0"/>
        <v>0</v>
      </c>
      <c r="O6" s="7">
        <f t="shared" si="1"/>
        <v>0</v>
      </c>
      <c r="P6" s="7">
        <f t="shared" si="2"/>
        <v>0</v>
      </c>
      <c r="Q6" s="8">
        <f t="shared" si="3"/>
        <v>0</v>
      </c>
      <c r="R6" s="8">
        <f t="shared" si="4"/>
        <v>0</v>
      </c>
      <c r="T6" t="s">
        <v>18</v>
      </c>
      <c r="U6">
        <v>0</v>
      </c>
      <c r="V6">
        <v>0</v>
      </c>
      <c r="W6">
        <v>0</v>
      </c>
      <c r="X6">
        <f t="shared" si="5"/>
        <v>0</v>
      </c>
    </row>
    <row r="7" spans="1:24" x14ac:dyDescent="0.25">
      <c r="C7" s="11" t="s">
        <v>19</v>
      </c>
      <c r="D7" s="7">
        <v>0</v>
      </c>
      <c r="E7" s="7">
        <v>0</v>
      </c>
      <c r="F7" s="7">
        <v>0</v>
      </c>
      <c r="G7" s="8">
        <v>0</v>
      </c>
      <c r="H7" s="8">
        <v>0</v>
      </c>
      <c r="I7" s="7"/>
      <c r="J7" s="7"/>
      <c r="K7" s="7"/>
      <c r="L7" s="7"/>
      <c r="M7" s="12"/>
      <c r="N7" s="7">
        <f t="shared" si="0"/>
        <v>0</v>
      </c>
      <c r="O7" s="7">
        <f t="shared" si="1"/>
        <v>0</v>
      </c>
      <c r="P7" s="7">
        <f t="shared" si="2"/>
        <v>0</v>
      </c>
      <c r="Q7" s="8">
        <f t="shared" si="3"/>
        <v>0</v>
      </c>
      <c r="R7" s="8">
        <f t="shared" si="4"/>
        <v>0</v>
      </c>
      <c r="T7" t="s">
        <v>20</v>
      </c>
      <c r="U7">
        <v>0</v>
      </c>
      <c r="V7">
        <v>0</v>
      </c>
      <c r="W7">
        <v>0</v>
      </c>
      <c r="X7">
        <f t="shared" si="5"/>
        <v>0</v>
      </c>
    </row>
    <row r="8" spans="1:24" x14ac:dyDescent="0.25">
      <c r="C8" s="11" t="s">
        <v>21</v>
      </c>
      <c r="D8" s="7">
        <v>0</v>
      </c>
      <c r="E8" s="7">
        <v>0</v>
      </c>
      <c r="F8" s="7">
        <v>0</v>
      </c>
      <c r="G8" s="8">
        <v>0</v>
      </c>
      <c r="H8" s="8">
        <v>0</v>
      </c>
      <c r="I8" s="7"/>
      <c r="J8" s="7"/>
      <c r="K8" s="7"/>
      <c r="L8" s="7"/>
      <c r="M8" s="12"/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7">
        <v>0</v>
      </c>
      <c r="E9" s="7">
        <v>0</v>
      </c>
      <c r="F9" s="7">
        <v>0</v>
      </c>
      <c r="G9" s="8">
        <v>0</v>
      </c>
      <c r="H9" s="8">
        <v>0</v>
      </c>
      <c r="I9" s="7"/>
      <c r="J9" s="7"/>
      <c r="K9" s="7"/>
      <c r="L9" s="7"/>
      <c r="M9" s="12"/>
      <c r="N9" s="7">
        <f t="shared" si="0"/>
        <v>0</v>
      </c>
      <c r="O9" s="7">
        <f t="shared" si="1"/>
        <v>0</v>
      </c>
      <c r="P9" s="7">
        <f t="shared" si="2"/>
        <v>0</v>
      </c>
      <c r="Q9" s="8">
        <f t="shared" si="3"/>
        <v>0</v>
      </c>
      <c r="R9" s="8">
        <f t="shared" si="4"/>
        <v>0</v>
      </c>
      <c r="T9" t="s">
        <v>24</v>
      </c>
      <c r="U9">
        <v>0</v>
      </c>
      <c r="V9">
        <v>0</v>
      </c>
      <c r="W9">
        <v>0</v>
      </c>
      <c r="X9">
        <f t="shared" si="5"/>
        <v>0</v>
      </c>
    </row>
    <row r="10" spans="1:24" x14ac:dyDescent="0.25">
      <c r="C10" s="11" t="s">
        <v>25</v>
      </c>
      <c r="D10" s="7">
        <v>0</v>
      </c>
      <c r="E10" s="7">
        <v>1.0626320093345867</v>
      </c>
      <c r="F10" s="7">
        <v>2.794501235771047</v>
      </c>
      <c r="G10" s="8">
        <v>0</v>
      </c>
      <c r="H10" s="8">
        <v>0</v>
      </c>
      <c r="I10" s="7"/>
      <c r="J10" s="7"/>
      <c r="K10" s="7"/>
      <c r="L10" s="7"/>
      <c r="M10" s="12"/>
      <c r="N10" s="7">
        <f t="shared" si="0"/>
        <v>0.77142664902112679</v>
      </c>
      <c r="O10" s="7">
        <f t="shared" si="1"/>
        <v>0</v>
      </c>
      <c r="P10" s="7">
        <f t="shared" si="2"/>
        <v>1.2209554219840038</v>
      </c>
      <c r="Q10" s="8">
        <f t="shared" si="3"/>
        <v>2.794501235771047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1" t="s">
        <v>27</v>
      </c>
      <c r="D11" s="7">
        <v>0</v>
      </c>
      <c r="E11" s="7">
        <v>0</v>
      </c>
      <c r="F11" s="7">
        <v>0</v>
      </c>
      <c r="G11" s="8">
        <v>0</v>
      </c>
      <c r="H11" s="8">
        <v>0</v>
      </c>
      <c r="I11" s="7"/>
      <c r="J11" s="7"/>
      <c r="K11" s="7"/>
      <c r="L11" s="7"/>
      <c r="M11" s="12"/>
      <c r="N11" s="7">
        <f t="shared" si="0"/>
        <v>0</v>
      </c>
      <c r="O11" s="7">
        <f t="shared" si="1"/>
        <v>0</v>
      </c>
      <c r="P11" s="7">
        <f t="shared" si="2"/>
        <v>0</v>
      </c>
      <c r="Q11" s="8">
        <f t="shared" si="3"/>
        <v>0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1" t="s">
        <v>29</v>
      </c>
      <c r="D12" s="7">
        <v>6.2898904668876625</v>
      </c>
      <c r="E12" s="7">
        <v>5.9311553120479701</v>
      </c>
      <c r="F12" s="7">
        <v>6.7844054284313797</v>
      </c>
      <c r="G12" s="8">
        <v>9.4711473088990719</v>
      </c>
      <c r="H12" s="8">
        <v>7.8097200557806161</v>
      </c>
      <c r="I12" s="7"/>
      <c r="J12" s="7"/>
      <c r="K12" s="7"/>
      <c r="L12" s="7"/>
      <c r="M12" s="12"/>
      <c r="N12" s="7">
        <f t="shared" si="0"/>
        <v>7.2572637144093406</v>
      </c>
      <c r="O12" s="7">
        <f t="shared" si="1"/>
        <v>6.7844054284313797</v>
      </c>
      <c r="P12" s="7">
        <f t="shared" si="2"/>
        <v>1.4251717468891389</v>
      </c>
      <c r="Q12" s="8">
        <f t="shared" si="3"/>
        <v>9.4711473088990719</v>
      </c>
      <c r="R12" s="8">
        <f t="shared" si="4"/>
        <v>5.9311553120479701</v>
      </c>
      <c r="T12" t="s">
        <v>30</v>
      </c>
      <c r="U12" s="10">
        <v>7.6751667372921304</v>
      </c>
      <c r="V12" s="10">
        <v>7.0559995724329401</v>
      </c>
      <c r="W12" s="10">
        <v>8.6979938576167797</v>
      </c>
      <c r="X12">
        <f t="shared" si="5"/>
        <v>7.8097200557806161</v>
      </c>
    </row>
    <row r="13" spans="1:24" x14ac:dyDescent="0.25">
      <c r="C13" s="11" t="s">
        <v>31</v>
      </c>
      <c r="D13" s="7">
        <v>21.216124397669301</v>
      </c>
      <c r="E13" s="7">
        <v>18.434687132505033</v>
      </c>
      <c r="F13" s="7">
        <v>16.210125461306699</v>
      </c>
      <c r="G13" s="8">
        <v>25.403524039017665</v>
      </c>
      <c r="H13" s="8">
        <v>22.66865208768257</v>
      </c>
      <c r="I13" s="7"/>
      <c r="J13" s="7"/>
      <c r="K13" s="7"/>
      <c r="L13" s="7"/>
      <c r="M13" s="12"/>
      <c r="N13" s="7">
        <f t="shared" si="0"/>
        <v>20.786622623636255</v>
      </c>
      <c r="O13" s="7">
        <f t="shared" si="1"/>
        <v>21.216124397669301</v>
      </c>
      <c r="P13" s="7">
        <f t="shared" si="2"/>
        <v>3.5888094191541899</v>
      </c>
      <c r="Q13" s="8">
        <f t="shared" si="3"/>
        <v>25.403524039017665</v>
      </c>
      <c r="R13" s="8">
        <f t="shared" si="4"/>
        <v>16.210125461306699</v>
      </c>
      <c r="T13" t="s">
        <v>32</v>
      </c>
      <c r="U13" s="10">
        <v>20.5573003679613</v>
      </c>
      <c r="V13" s="10">
        <v>23.848042848947301</v>
      </c>
      <c r="W13" s="10">
        <v>23.600613046139099</v>
      </c>
      <c r="X13">
        <f t="shared" si="5"/>
        <v>22.66865208768257</v>
      </c>
    </row>
    <row r="14" spans="1:24" x14ac:dyDescent="0.25">
      <c r="C14" s="11" t="s">
        <v>33</v>
      </c>
      <c r="D14" s="7">
        <v>0</v>
      </c>
      <c r="E14" s="7">
        <v>0</v>
      </c>
      <c r="F14" s="7">
        <v>0</v>
      </c>
      <c r="G14" s="8">
        <v>0</v>
      </c>
      <c r="H14" s="8">
        <v>0</v>
      </c>
      <c r="I14" s="7"/>
      <c r="J14" s="7"/>
      <c r="K14" s="7"/>
      <c r="L14" s="7"/>
      <c r="M14" s="12"/>
      <c r="N14" s="7">
        <f t="shared" si="0"/>
        <v>0</v>
      </c>
      <c r="O14" s="7">
        <f t="shared" si="1"/>
        <v>0</v>
      </c>
      <c r="P14" s="7">
        <f t="shared" si="2"/>
        <v>0</v>
      </c>
      <c r="Q14" s="8">
        <f t="shared" si="3"/>
        <v>0</v>
      </c>
      <c r="R14" s="8">
        <f t="shared" si="4"/>
        <v>0</v>
      </c>
      <c r="T14" t="s">
        <v>34</v>
      </c>
      <c r="U14">
        <v>0</v>
      </c>
      <c r="V14">
        <v>0</v>
      </c>
      <c r="W14">
        <v>0</v>
      </c>
      <c r="X14">
        <f t="shared" si="5"/>
        <v>0</v>
      </c>
    </row>
    <row r="15" spans="1:24" x14ac:dyDescent="0.25">
      <c r="C15" s="11" t="s">
        <v>35</v>
      </c>
      <c r="D15" s="7">
        <v>0</v>
      </c>
      <c r="E15" s="7">
        <v>0</v>
      </c>
      <c r="F15" s="7">
        <v>0</v>
      </c>
      <c r="G15" s="8">
        <v>0</v>
      </c>
      <c r="H15" s="8">
        <v>0</v>
      </c>
      <c r="I15" s="7"/>
      <c r="J15" s="7"/>
      <c r="K15" s="7"/>
      <c r="L15" s="7"/>
      <c r="M15" s="12"/>
      <c r="N15" s="7">
        <f t="shared" si="0"/>
        <v>0</v>
      </c>
      <c r="O15" s="7">
        <f t="shared" si="1"/>
        <v>0</v>
      </c>
      <c r="P15" s="7">
        <f t="shared" si="2"/>
        <v>0</v>
      </c>
      <c r="Q15" s="8">
        <f t="shared" si="3"/>
        <v>0</v>
      </c>
      <c r="R15" s="8">
        <f t="shared" si="4"/>
        <v>0</v>
      </c>
      <c r="T15" t="s">
        <v>36</v>
      </c>
      <c r="U15">
        <v>0</v>
      </c>
      <c r="V15">
        <v>0</v>
      </c>
      <c r="W15">
        <v>0</v>
      </c>
      <c r="X15">
        <f t="shared" si="5"/>
        <v>0</v>
      </c>
    </row>
    <row r="16" spans="1:24" x14ac:dyDescent="0.25">
      <c r="C16" s="11" t="s">
        <v>37</v>
      </c>
      <c r="D16" s="7">
        <v>11.943632148923166</v>
      </c>
      <c r="E16" s="7">
        <v>11.751186070070668</v>
      </c>
      <c r="F16" s="7">
        <v>13.215036823926534</v>
      </c>
      <c r="G16" s="8">
        <v>12.1335179365578</v>
      </c>
      <c r="H16" s="8">
        <v>11.93749589920165</v>
      </c>
      <c r="I16" s="7"/>
      <c r="J16" s="7"/>
      <c r="K16" s="7"/>
      <c r="L16" s="7"/>
      <c r="M16" s="12"/>
      <c r="N16" s="7">
        <f t="shared" si="0"/>
        <v>12.196173775735964</v>
      </c>
      <c r="O16" s="7">
        <f t="shared" si="1"/>
        <v>11.943632148923166</v>
      </c>
      <c r="P16" s="7">
        <f t="shared" si="2"/>
        <v>0.58538731631846097</v>
      </c>
      <c r="Q16" s="8">
        <f t="shared" si="3"/>
        <v>13.215036823926534</v>
      </c>
      <c r="R16" s="8">
        <f t="shared" si="4"/>
        <v>11.751186070070668</v>
      </c>
      <c r="T16" t="s">
        <v>38</v>
      </c>
      <c r="U16" s="10">
        <v>13.697519269807399</v>
      </c>
      <c r="V16" s="10">
        <v>9.3046107086189505</v>
      </c>
      <c r="W16" s="10">
        <v>12.810357719178599</v>
      </c>
      <c r="X16">
        <f t="shared" si="5"/>
        <v>11.93749589920165</v>
      </c>
    </row>
    <row r="17" spans="2:24" x14ac:dyDescent="0.25">
      <c r="B17" t="s">
        <v>39</v>
      </c>
      <c r="C17" s="11" t="s">
        <v>40</v>
      </c>
      <c r="D17" s="7">
        <v>0</v>
      </c>
      <c r="E17" s="7">
        <v>0</v>
      </c>
      <c r="F17" s="7">
        <v>0</v>
      </c>
      <c r="G17" s="8">
        <v>0</v>
      </c>
      <c r="H17" s="8">
        <v>0</v>
      </c>
      <c r="I17" s="7"/>
      <c r="J17" s="7"/>
      <c r="K17" s="7"/>
      <c r="L17" s="7"/>
      <c r="M17" s="12"/>
      <c r="N17" s="7">
        <f t="shared" si="0"/>
        <v>0</v>
      </c>
      <c r="O17" s="7">
        <f t="shared" si="1"/>
        <v>0</v>
      </c>
      <c r="P17" s="7">
        <f t="shared" si="2"/>
        <v>0</v>
      </c>
      <c r="Q17" s="8">
        <f t="shared" si="3"/>
        <v>0</v>
      </c>
      <c r="R17" s="8">
        <f t="shared" si="4"/>
        <v>0</v>
      </c>
      <c r="T17" t="s">
        <v>41</v>
      </c>
      <c r="U17">
        <v>0</v>
      </c>
      <c r="V17">
        <v>0</v>
      </c>
      <c r="W17">
        <v>0</v>
      </c>
      <c r="X17">
        <f t="shared" si="5"/>
        <v>0</v>
      </c>
    </row>
    <row r="18" spans="2:24" x14ac:dyDescent="0.25">
      <c r="C18" s="11" t="s">
        <v>42</v>
      </c>
      <c r="D18" s="7">
        <v>0.94243508301944667</v>
      </c>
      <c r="E18" s="7">
        <v>0.54980327290191466</v>
      </c>
      <c r="F18" s="7">
        <v>0.65587823801708256</v>
      </c>
      <c r="G18" s="8">
        <v>1.0859630135037772</v>
      </c>
      <c r="H18" s="8">
        <v>0.84106820710874963</v>
      </c>
      <c r="I18" s="7"/>
      <c r="J18" s="7"/>
      <c r="K18" s="7"/>
      <c r="L18" s="7"/>
      <c r="M18" s="12"/>
      <c r="N18" s="7">
        <f t="shared" si="0"/>
        <v>0.81502956291019402</v>
      </c>
      <c r="O18" s="7">
        <f t="shared" si="1"/>
        <v>0.84106820710874963</v>
      </c>
      <c r="P18" s="7">
        <f t="shared" si="2"/>
        <v>0.21563234991725108</v>
      </c>
      <c r="Q18" s="8">
        <f t="shared" si="3"/>
        <v>1.0859630135037772</v>
      </c>
      <c r="R18" s="8">
        <f t="shared" si="4"/>
        <v>0.54980327290191466</v>
      </c>
      <c r="T18" t="s">
        <v>43</v>
      </c>
      <c r="U18" s="10">
        <v>0.755970889082207</v>
      </c>
      <c r="V18" s="10">
        <v>0.88269613722657803</v>
      </c>
      <c r="W18" s="10">
        <v>0.88453759501746398</v>
      </c>
      <c r="X18">
        <f t="shared" si="5"/>
        <v>0.84106820710874963</v>
      </c>
    </row>
    <row r="19" spans="2:24" x14ac:dyDescent="0.25">
      <c r="C19" s="11" t="s">
        <v>44</v>
      </c>
      <c r="D19" s="7">
        <v>0</v>
      </c>
      <c r="E19" s="7">
        <v>0</v>
      </c>
      <c r="F19" s="7">
        <v>0</v>
      </c>
      <c r="G19" s="8">
        <v>0</v>
      </c>
      <c r="H19" s="8">
        <v>0</v>
      </c>
      <c r="I19" s="7"/>
      <c r="J19" s="7"/>
      <c r="K19" s="7"/>
      <c r="L19" s="7"/>
      <c r="M19" s="12"/>
      <c r="N19" s="7">
        <f t="shared" si="0"/>
        <v>0</v>
      </c>
      <c r="O19" s="7">
        <f t="shared" si="1"/>
        <v>0</v>
      </c>
      <c r="P19" s="7">
        <f t="shared" si="2"/>
        <v>0</v>
      </c>
      <c r="Q19" s="8">
        <f t="shared" si="3"/>
        <v>0</v>
      </c>
      <c r="R19" s="8">
        <f t="shared" si="4"/>
        <v>0</v>
      </c>
      <c r="T19" t="s">
        <v>45</v>
      </c>
      <c r="U19">
        <v>0</v>
      </c>
      <c r="V19">
        <v>0</v>
      </c>
      <c r="W19">
        <v>0</v>
      </c>
      <c r="X19">
        <f t="shared" si="5"/>
        <v>0</v>
      </c>
    </row>
    <row r="20" spans="2:24" x14ac:dyDescent="0.25">
      <c r="C20" s="11" t="s">
        <v>46</v>
      </c>
      <c r="D20" s="7">
        <v>0</v>
      </c>
      <c r="E20" s="7">
        <v>0</v>
      </c>
      <c r="F20" s="7">
        <v>0</v>
      </c>
      <c r="G20" s="8">
        <v>0</v>
      </c>
      <c r="H20" s="8">
        <v>0</v>
      </c>
      <c r="I20" s="7"/>
      <c r="J20" s="7"/>
      <c r="K20" s="7"/>
      <c r="L20" s="7"/>
      <c r="M20" s="12"/>
      <c r="N20" s="7">
        <f t="shared" si="0"/>
        <v>0</v>
      </c>
      <c r="O20" s="7">
        <f t="shared" si="1"/>
        <v>0</v>
      </c>
      <c r="P20" s="7">
        <f t="shared" si="2"/>
        <v>0</v>
      </c>
      <c r="Q20" s="8">
        <f t="shared" si="3"/>
        <v>0</v>
      </c>
      <c r="R20" s="8">
        <f t="shared" si="4"/>
        <v>0</v>
      </c>
      <c r="T20" t="s">
        <v>47</v>
      </c>
      <c r="U20">
        <v>0</v>
      </c>
      <c r="V20">
        <v>0</v>
      </c>
      <c r="W20">
        <v>0</v>
      </c>
      <c r="X20">
        <f t="shared" si="5"/>
        <v>0</v>
      </c>
    </row>
    <row r="21" spans="2:24" x14ac:dyDescent="0.25">
      <c r="C21" s="11" t="s">
        <v>48</v>
      </c>
      <c r="D21" s="7">
        <v>0</v>
      </c>
      <c r="E21" s="7">
        <v>0</v>
      </c>
      <c r="F21" s="7">
        <v>0</v>
      </c>
      <c r="G21" s="8">
        <v>0</v>
      </c>
      <c r="H21" s="8">
        <v>0</v>
      </c>
      <c r="I21" s="7"/>
      <c r="J21" s="7"/>
      <c r="K21" s="7"/>
      <c r="L21" s="7"/>
      <c r="M21" s="12"/>
      <c r="N21" s="7">
        <f t="shared" si="0"/>
        <v>0</v>
      </c>
      <c r="O21" s="7">
        <f t="shared" si="1"/>
        <v>0</v>
      </c>
      <c r="P21" s="7">
        <f t="shared" si="2"/>
        <v>0</v>
      </c>
      <c r="Q21" s="8">
        <f t="shared" si="3"/>
        <v>0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C22" s="11" t="s">
        <v>50</v>
      </c>
      <c r="D22" s="7">
        <v>0</v>
      </c>
      <c r="E22" s="7">
        <v>0</v>
      </c>
      <c r="F22" s="7">
        <v>0</v>
      </c>
      <c r="G22" s="8">
        <v>0</v>
      </c>
      <c r="H22" s="8">
        <v>0</v>
      </c>
      <c r="I22" s="7"/>
      <c r="J22" s="7"/>
      <c r="K22" s="7"/>
      <c r="L22" s="7"/>
      <c r="M22" s="12"/>
      <c r="N22" s="7">
        <f t="shared" si="0"/>
        <v>0</v>
      </c>
      <c r="O22" s="7">
        <f t="shared" si="1"/>
        <v>0</v>
      </c>
      <c r="P22" s="7">
        <f t="shared" si="2"/>
        <v>0</v>
      </c>
      <c r="Q22" s="8">
        <f t="shared" si="3"/>
        <v>0</v>
      </c>
      <c r="R22" s="8">
        <f t="shared" si="4"/>
        <v>0</v>
      </c>
      <c r="T22" t="s">
        <v>51</v>
      </c>
      <c r="U22">
        <v>0</v>
      </c>
      <c r="V22">
        <v>0</v>
      </c>
      <c r="W22">
        <v>0</v>
      </c>
      <c r="X22">
        <f t="shared" si="5"/>
        <v>0</v>
      </c>
    </row>
    <row r="23" spans="2:24" x14ac:dyDescent="0.25">
      <c r="C23" s="11" t="s">
        <v>52</v>
      </c>
      <c r="D23" s="7">
        <v>0</v>
      </c>
      <c r="E23" s="7">
        <v>0</v>
      </c>
      <c r="F23" s="7">
        <v>0</v>
      </c>
      <c r="G23" s="8">
        <v>0</v>
      </c>
      <c r="H23" s="8">
        <v>0</v>
      </c>
      <c r="I23" s="7"/>
      <c r="J23" s="7"/>
      <c r="K23" s="7"/>
      <c r="L23" s="7"/>
      <c r="M23" s="12"/>
      <c r="N23" s="7">
        <f t="shared" si="0"/>
        <v>0</v>
      </c>
      <c r="O23" s="7">
        <f t="shared" si="1"/>
        <v>0</v>
      </c>
      <c r="P23" s="7">
        <f t="shared" si="2"/>
        <v>0</v>
      </c>
      <c r="Q23" s="8">
        <f t="shared" si="3"/>
        <v>0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7">
        <v>0</v>
      </c>
      <c r="E24" s="7">
        <v>0</v>
      </c>
      <c r="F24" s="7">
        <v>0</v>
      </c>
      <c r="G24" s="8">
        <v>0</v>
      </c>
      <c r="H24" s="8">
        <v>0</v>
      </c>
      <c r="I24" s="7"/>
      <c r="J24" s="7"/>
      <c r="K24" s="7"/>
      <c r="L24" s="7"/>
      <c r="M24" s="12"/>
      <c r="N24" s="7">
        <f t="shared" si="0"/>
        <v>0</v>
      </c>
      <c r="O24" s="7">
        <f t="shared" si="1"/>
        <v>0</v>
      </c>
      <c r="P24" s="7">
        <f t="shared" si="2"/>
        <v>0</v>
      </c>
      <c r="Q24" s="8">
        <f t="shared" si="3"/>
        <v>0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1" t="s">
        <v>56</v>
      </c>
      <c r="D25" s="7">
        <v>0.15316560428059167</v>
      </c>
      <c r="E25" s="7">
        <v>0.31885818577659852</v>
      </c>
      <c r="F25" s="7">
        <v>0.50931001811080689</v>
      </c>
      <c r="G25" s="8">
        <v>0.657127790277375</v>
      </c>
      <c r="H25" s="8">
        <v>0.38705132535947734</v>
      </c>
      <c r="I25" s="7"/>
      <c r="J25" s="7"/>
      <c r="K25" s="7"/>
      <c r="L25" s="7"/>
      <c r="M25" s="12"/>
      <c r="N25" s="7">
        <f t="shared" si="0"/>
        <v>0.40510258476096989</v>
      </c>
      <c r="O25" s="7">
        <f t="shared" si="1"/>
        <v>0.38705132535947734</v>
      </c>
      <c r="P25" s="7">
        <f t="shared" si="2"/>
        <v>0.19079575456274761</v>
      </c>
      <c r="Q25" s="8">
        <f t="shared" si="3"/>
        <v>0.657127790277375</v>
      </c>
      <c r="R25" s="8">
        <f t="shared" si="4"/>
        <v>0.15316560428059167</v>
      </c>
      <c r="T25" t="s">
        <v>57</v>
      </c>
      <c r="U25" s="10">
        <v>0.69744624355722096</v>
      </c>
      <c r="V25" s="10">
        <v>0.463707732521211</v>
      </c>
      <c r="W25">
        <v>0</v>
      </c>
      <c r="X25">
        <f t="shared" si="5"/>
        <v>0.38705132535947734</v>
      </c>
    </row>
    <row r="26" spans="2:24" x14ac:dyDescent="0.25">
      <c r="C26" s="11" t="s">
        <v>58</v>
      </c>
      <c r="D26" s="7">
        <v>0</v>
      </c>
      <c r="E26" s="7">
        <v>0</v>
      </c>
      <c r="F26" s="7">
        <v>0</v>
      </c>
      <c r="G26" s="8">
        <v>0</v>
      </c>
      <c r="H26" s="8">
        <v>0</v>
      </c>
      <c r="I26" s="7"/>
      <c r="J26" s="7"/>
      <c r="K26" s="7"/>
      <c r="L26" s="7"/>
      <c r="M26" s="12"/>
      <c r="N26" s="7">
        <f t="shared" si="0"/>
        <v>0</v>
      </c>
      <c r="O26" s="7">
        <f t="shared" si="1"/>
        <v>0</v>
      </c>
      <c r="P26" s="7">
        <f t="shared" si="2"/>
        <v>0</v>
      </c>
      <c r="Q26" s="8">
        <f t="shared" si="3"/>
        <v>0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1" t="s">
        <v>60</v>
      </c>
      <c r="D27" s="7">
        <v>0</v>
      </c>
      <c r="E27" s="7">
        <v>0</v>
      </c>
      <c r="F27" s="7">
        <v>0</v>
      </c>
      <c r="G27" s="8">
        <v>0</v>
      </c>
      <c r="H27" s="8">
        <v>0</v>
      </c>
      <c r="I27" s="7"/>
      <c r="J27" s="7"/>
      <c r="K27" s="7"/>
      <c r="L27" s="7"/>
      <c r="M27" s="12"/>
      <c r="N27" s="7">
        <f t="shared" si="0"/>
        <v>0</v>
      </c>
      <c r="O27" s="7">
        <f t="shared" si="1"/>
        <v>0</v>
      </c>
      <c r="P27" s="7">
        <f t="shared" si="2"/>
        <v>0</v>
      </c>
      <c r="Q27" s="8">
        <f t="shared" si="3"/>
        <v>0</v>
      </c>
      <c r="R27" s="8">
        <f t="shared" si="4"/>
        <v>0</v>
      </c>
      <c r="T27" t="s">
        <v>61</v>
      </c>
      <c r="U27">
        <v>0</v>
      </c>
      <c r="V27">
        <v>0</v>
      </c>
      <c r="W27">
        <v>0</v>
      </c>
      <c r="X27">
        <f t="shared" si="5"/>
        <v>0</v>
      </c>
    </row>
    <row r="28" spans="2:24" x14ac:dyDescent="0.25">
      <c r="C28" s="11" t="s">
        <v>62</v>
      </c>
      <c r="D28" s="7">
        <v>0.94203051271923</v>
      </c>
      <c r="E28" s="7">
        <v>0</v>
      </c>
      <c r="F28" s="7">
        <v>0</v>
      </c>
      <c r="G28" s="8">
        <v>0</v>
      </c>
      <c r="H28" s="8">
        <v>1.7414741906234901</v>
      </c>
      <c r="I28" s="7"/>
      <c r="J28" s="7"/>
      <c r="K28" s="7"/>
      <c r="L28" s="7"/>
      <c r="M28" s="12"/>
      <c r="N28" s="7">
        <f t="shared" si="0"/>
        <v>0.53670094066854401</v>
      </c>
      <c r="O28" s="7">
        <f t="shared" si="1"/>
        <v>0</v>
      </c>
      <c r="P28" s="7">
        <f t="shared" si="2"/>
        <v>0.78738718952769593</v>
      </c>
      <c r="Q28" s="8">
        <f t="shared" si="3"/>
        <v>1.7414741906234901</v>
      </c>
      <c r="R28" s="8">
        <f t="shared" si="4"/>
        <v>0</v>
      </c>
      <c r="T28" t="s">
        <v>63</v>
      </c>
      <c r="U28" s="10">
        <v>3.4829483812469801</v>
      </c>
      <c r="V28">
        <v>0</v>
      </c>
      <c r="W28" t="s">
        <v>81</v>
      </c>
      <c r="X28">
        <f t="shared" si="5"/>
        <v>1.7414741906234901</v>
      </c>
    </row>
    <row r="29" spans="2:24" x14ac:dyDescent="0.25">
      <c r="C29" s="11" t="s">
        <v>64</v>
      </c>
      <c r="D29" s="7">
        <v>0</v>
      </c>
      <c r="E29" s="7">
        <v>0</v>
      </c>
      <c r="F29" s="7">
        <v>0</v>
      </c>
      <c r="G29" s="8">
        <v>0</v>
      </c>
      <c r="H29" s="8">
        <v>55.252195487561728</v>
      </c>
      <c r="I29" s="7"/>
      <c r="J29" s="7"/>
      <c r="K29" s="7"/>
      <c r="L29" s="7"/>
      <c r="M29" s="12"/>
      <c r="N29" s="7">
        <f t="shared" si="0"/>
        <v>11.050439097512346</v>
      </c>
      <c r="O29" s="7">
        <f t="shared" si="1"/>
        <v>0</v>
      </c>
      <c r="P29" s="7">
        <f t="shared" si="2"/>
        <v>24.709533003259033</v>
      </c>
      <c r="Q29" s="8">
        <f t="shared" si="3"/>
        <v>55.252195487561728</v>
      </c>
      <c r="R29" s="8">
        <f t="shared" si="4"/>
        <v>0</v>
      </c>
      <c r="T29" t="s">
        <v>65</v>
      </c>
      <c r="U29" s="10">
        <v>56.546460479181903</v>
      </c>
      <c r="V29" s="10">
        <v>62.103538520606399</v>
      </c>
      <c r="W29" s="10">
        <v>47.106587462896897</v>
      </c>
      <c r="X29">
        <f t="shared" si="5"/>
        <v>55.252195487561728</v>
      </c>
    </row>
    <row r="30" spans="2:24" x14ac:dyDescent="0.25">
      <c r="C30" s="11" t="s">
        <v>66</v>
      </c>
      <c r="D30" s="7">
        <v>0</v>
      </c>
      <c r="E30" s="7">
        <v>0</v>
      </c>
      <c r="F30" s="7">
        <v>0</v>
      </c>
      <c r="G30" s="8">
        <v>0</v>
      </c>
      <c r="H30" s="8">
        <v>0</v>
      </c>
      <c r="I30" s="7"/>
      <c r="J30" s="7"/>
      <c r="K30" s="7"/>
      <c r="L30" s="7"/>
      <c r="M30" s="12"/>
      <c r="N30" s="7">
        <f t="shared" si="0"/>
        <v>0</v>
      </c>
      <c r="O30" s="7">
        <f t="shared" si="1"/>
        <v>0</v>
      </c>
      <c r="P30" s="7">
        <f t="shared" si="2"/>
        <v>0</v>
      </c>
      <c r="Q30" s="8">
        <f t="shared" si="3"/>
        <v>0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7">
        <v>0</v>
      </c>
      <c r="E31" s="7">
        <v>0.44072143854817997</v>
      </c>
      <c r="F31" s="7">
        <v>0</v>
      </c>
      <c r="G31" s="8">
        <v>0</v>
      </c>
      <c r="H31" s="8">
        <v>5.4684806267265997E-2</v>
      </c>
      <c r="I31" s="7"/>
      <c r="J31" s="7"/>
      <c r="K31" s="7"/>
      <c r="L31" s="7"/>
      <c r="M31" s="12"/>
      <c r="N31" s="7">
        <f t="shared" si="0"/>
        <v>9.9081248963089202E-2</v>
      </c>
      <c r="O31" s="7">
        <f t="shared" si="1"/>
        <v>0</v>
      </c>
      <c r="P31" s="7">
        <f t="shared" si="2"/>
        <v>0.19244502133858729</v>
      </c>
      <c r="Q31" s="8">
        <f t="shared" si="3"/>
        <v>0.44072143854817997</v>
      </c>
      <c r="R31" s="8">
        <f t="shared" si="4"/>
        <v>0</v>
      </c>
      <c r="T31" t="s">
        <v>69</v>
      </c>
      <c r="U31" s="10">
        <v>0.164054418801798</v>
      </c>
      <c r="V31">
        <v>0</v>
      </c>
      <c r="W31">
        <v>0</v>
      </c>
      <c r="X31">
        <f t="shared" si="5"/>
        <v>5.4684806267265997E-2</v>
      </c>
    </row>
    <row r="32" spans="2:24" x14ac:dyDescent="0.25">
      <c r="C32" s="11" t="s">
        <v>70</v>
      </c>
      <c r="D32" s="7">
        <v>0</v>
      </c>
      <c r="E32" s="7">
        <v>0</v>
      </c>
      <c r="F32" s="7">
        <v>0</v>
      </c>
      <c r="G32" s="8">
        <v>0</v>
      </c>
      <c r="H32" s="8">
        <v>0</v>
      </c>
      <c r="I32" s="7"/>
      <c r="J32" s="7"/>
      <c r="K32" s="7"/>
      <c r="L32" s="7"/>
      <c r="M32" s="12"/>
      <c r="N32" s="7">
        <f t="shared" si="0"/>
        <v>0</v>
      </c>
      <c r="O32" s="7">
        <f t="shared" si="1"/>
        <v>0</v>
      </c>
      <c r="P32" s="7">
        <f t="shared" si="2"/>
        <v>0</v>
      </c>
      <c r="Q32" s="8">
        <f t="shared" si="3"/>
        <v>0</v>
      </c>
      <c r="R32" s="8">
        <f t="shared" si="4"/>
        <v>0</v>
      </c>
      <c r="T32" t="s">
        <v>71</v>
      </c>
      <c r="U32">
        <v>0</v>
      </c>
      <c r="V32">
        <v>0</v>
      </c>
      <c r="W32">
        <v>0</v>
      </c>
      <c r="X32">
        <f t="shared" si="5"/>
        <v>0</v>
      </c>
    </row>
    <row r="33" spans="3:24" x14ac:dyDescent="0.25">
      <c r="C33" s="11" t="s">
        <v>72</v>
      </c>
      <c r="D33" s="7">
        <v>0</v>
      </c>
      <c r="E33" s="7">
        <v>0</v>
      </c>
      <c r="F33" s="7">
        <v>0</v>
      </c>
      <c r="G33" s="8">
        <v>0</v>
      </c>
      <c r="H33" s="8">
        <v>0</v>
      </c>
      <c r="I33" s="7"/>
      <c r="J33" s="7"/>
      <c r="K33" s="7"/>
      <c r="L33" s="7"/>
      <c r="M33" s="12"/>
      <c r="N33" s="7">
        <f t="shared" si="0"/>
        <v>0</v>
      </c>
      <c r="O33" s="7">
        <f t="shared" si="1"/>
        <v>0</v>
      </c>
      <c r="P33" s="7">
        <f t="shared" si="2"/>
        <v>0</v>
      </c>
      <c r="Q33" s="8">
        <f t="shared" si="3"/>
        <v>0</v>
      </c>
      <c r="R33" s="8">
        <f t="shared" si="4"/>
        <v>0</v>
      </c>
      <c r="T33" t="s">
        <v>73</v>
      </c>
      <c r="U33">
        <v>0</v>
      </c>
      <c r="V33">
        <v>0</v>
      </c>
      <c r="W33">
        <v>0</v>
      </c>
      <c r="X33">
        <v>0</v>
      </c>
    </row>
    <row r="34" spans="3:24" x14ac:dyDescent="0.25">
      <c r="C34" s="11" t="s">
        <v>74</v>
      </c>
      <c r="D34" s="7">
        <v>0</v>
      </c>
      <c r="E34" s="7">
        <v>0</v>
      </c>
      <c r="F34" s="7">
        <v>0</v>
      </c>
      <c r="G34" s="8">
        <v>0</v>
      </c>
      <c r="H34" s="8">
        <v>0</v>
      </c>
      <c r="I34" s="7"/>
      <c r="J34" s="7"/>
      <c r="K34" s="7"/>
      <c r="L34" s="7"/>
      <c r="M34" s="12"/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v>0</v>
      </c>
    </row>
  </sheetData>
  <conditionalFormatting sqref="X33 W34:X34 U35 C28:F34 T4:W34">
    <cfRule type="expression" dxfId="14" priority="2">
      <formula>IF( MOD(ROW()-1,5)=0, 1, 0 )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X34"/>
  <sheetViews>
    <sheetView topLeftCell="A18" workbookViewId="0">
      <selection activeCell="A39" activeCellId="6" sqref="A28:XFD28 A30:XFD30 A33:XFD33 A35:XFD35 A37:XFD37 A38:XFD38 A39:XFD39"/>
    </sheetView>
  </sheetViews>
  <sheetFormatPr defaultColWidth="11" defaultRowHeight="15.75" x14ac:dyDescent="0.25"/>
  <cols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97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0</v>
      </c>
      <c r="E4" s="7">
        <v>0</v>
      </c>
      <c r="F4" s="7">
        <v>0</v>
      </c>
      <c r="G4" s="8">
        <v>0</v>
      </c>
      <c r="H4" s="8">
        <v>5.9708339941501661E-2</v>
      </c>
      <c r="I4" s="7">
        <v>9.9659931994790341E-2</v>
      </c>
      <c r="J4" s="7">
        <v>0.46104037875623333</v>
      </c>
      <c r="K4" s="7">
        <v>0.60066840633317564</v>
      </c>
      <c r="L4" s="7"/>
      <c r="M4" s="9"/>
      <c r="N4" s="7">
        <f>AVERAGE(D4:M4)</f>
        <v>0.1526346321282126</v>
      </c>
      <c r="O4" s="7">
        <f>MEDIAN(D4:M4)</f>
        <v>2.985416997075083E-2</v>
      </c>
      <c r="P4" s="7">
        <f>STDEV(D4:M4)</f>
        <v>0.23918889896451115</v>
      </c>
      <c r="Q4" s="8">
        <f>MAX(D4:M4)</f>
        <v>0.60066840633317564</v>
      </c>
      <c r="R4" s="8">
        <f>MIN(D4:M4)</f>
        <v>0</v>
      </c>
      <c r="T4" t="s">
        <v>13</v>
      </c>
      <c r="U4" s="10">
        <v>1.5466344649972199</v>
      </c>
      <c r="V4" s="10">
        <v>0.120283938583955</v>
      </c>
      <c r="W4" s="10">
        <v>0.13508681541835199</v>
      </c>
      <c r="X4">
        <f>AVERAGE(U4:W4)</f>
        <v>0.60066840633317564</v>
      </c>
    </row>
    <row r="5" spans="1:24" x14ac:dyDescent="0.25">
      <c r="B5" t="s">
        <v>14</v>
      </c>
      <c r="C5" s="11" t="s">
        <v>15</v>
      </c>
      <c r="D5" s="7">
        <v>12.075984209015532</v>
      </c>
      <c r="E5" s="7">
        <v>13.643461426694467</v>
      </c>
      <c r="F5" s="7">
        <v>12.544536308927666</v>
      </c>
      <c r="G5" s="8">
        <v>13.245479331730232</v>
      </c>
      <c r="H5" s="8">
        <v>13.061409011903834</v>
      </c>
      <c r="I5" s="7">
        <v>14.337335762512334</v>
      </c>
      <c r="J5" s="7">
        <v>13.309709807832434</v>
      </c>
      <c r="K5" s="7">
        <v>13.743597298179035</v>
      </c>
      <c r="L5" s="7"/>
      <c r="M5" s="12"/>
      <c r="N5" s="7">
        <f t="shared" ref="N5:N34" si="0">AVERAGE(D5:M5)</f>
        <v>13.245189144599442</v>
      </c>
      <c r="O5" s="7">
        <f t="shared" ref="O5:O34" si="1">MEDIAN(D5:M5)</f>
        <v>13.277594569781332</v>
      </c>
      <c r="P5" s="7">
        <f t="shared" ref="P5:P34" si="2">STDEV(D5:M5)</f>
        <v>0.706673136014629</v>
      </c>
      <c r="Q5" s="8">
        <f t="shared" ref="Q5:Q34" si="3">MAX(D5:M5)</f>
        <v>14.337335762512334</v>
      </c>
      <c r="R5" s="8">
        <f t="shared" ref="R5:R34" si="4">MIN(D5:M5)</f>
        <v>12.075984209015532</v>
      </c>
      <c r="T5" t="s">
        <v>16</v>
      </c>
      <c r="U5" s="10">
        <v>13.041629775529501</v>
      </c>
      <c r="V5" s="10">
        <v>14.389973827000601</v>
      </c>
      <c r="W5" s="10">
        <v>13.799188292007001</v>
      </c>
      <c r="X5">
        <f t="shared" ref="X5:X33" si="5">AVERAGE(U5:W5)</f>
        <v>13.743597298179035</v>
      </c>
    </row>
    <row r="6" spans="1:24" x14ac:dyDescent="0.25">
      <c r="C6" s="11" t="s">
        <v>17</v>
      </c>
      <c r="D6" s="7">
        <v>0</v>
      </c>
      <c r="E6" s="7">
        <v>1.7159230938240799E-2</v>
      </c>
      <c r="F6" s="7">
        <v>0</v>
      </c>
      <c r="G6" s="8">
        <v>0</v>
      </c>
      <c r="H6" s="8">
        <v>0</v>
      </c>
      <c r="I6" s="7">
        <v>0.23861327039995098</v>
      </c>
      <c r="J6" s="7">
        <v>0</v>
      </c>
      <c r="K6" s="7">
        <v>0</v>
      </c>
      <c r="L6" s="7"/>
      <c r="M6" s="12"/>
      <c r="N6" s="7">
        <f t="shared" si="0"/>
        <v>3.1971562667273974E-2</v>
      </c>
      <c r="O6" s="7">
        <f t="shared" si="1"/>
        <v>0</v>
      </c>
      <c r="P6" s="7">
        <f t="shared" si="2"/>
        <v>8.3711481941805485E-2</v>
      </c>
      <c r="Q6" s="8">
        <f t="shared" si="3"/>
        <v>0.23861327039995098</v>
      </c>
      <c r="R6" s="8">
        <f t="shared" si="4"/>
        <v>0</v>
      </c>
      <c r="T6" t="s">
        <v>18</v>
      </c>
      <c r="U6">
        <v>0</v>
      </c>
      <c r="V6">
        <v>0</v>
      </c>
      <c r="W6">
        <v>0</v>
      </c>
      <c r="X6">
        <f t="shared" si="5"/>
        <v>0</v>
      </c>
    </row>
    <row r="7" spans="1:24" x14ac:dyDescent="0.25">
      <c r="C7" s="11" t="s">
        <v>19</v>
      </c>
      <c r="D7" s="7">
        <v>1.14484112636746</v>
      </c>
      <c r="E7" s="7">
        <v>0</v>
      </c>
      <c r="F7" s="7">
        <v>0</v>
      </c>
      <c r="G7" s="8">
        <v>1.1316487305233567</v>
      </c>
      <c r="H7" s="8">
        <v>1.1831361030893233</v>
      </c>
      <c r="I7" s="7">
        <v>2.2821975217186234</v>
      </c>
      <c r="J7" s="7">
        <v>0</v>
      </c>
      <c r="K7" s="7">
        <v>1.15842862892983</v>
      </c>
      <c r="L7" s="7"/>
      <c r="M7" s="12"/>
      <c r="N7" s="7">
        <f t="shared" si="0"/>
        <v>0.86253151382857407</v>
      </c>
      <c r="O7" s="7">
        <f t="shared" si="1"/>
        <v>1.1382449284454084</v>
      </c>
      <c r="P7" s="7">
        <f t="shared" si="2"/>
        <v>0.80974410508456396</v>
      </c>
      <c r="Q7" s="8">
        <f t="shared" si="3"/>
        <v>2.2821975217186234</v>
      </c>
      <c r="R7" s="8">
        <f t="shared" si="4"/>
        <v>0</v>
      </c>
      <c r="T7" t="s">
        <v>20</v>
      </c>
      <c r="U7" s="10">
        <v>3.4752858867894898</v>
      </c>
      <c r="V7">
        <v>0</v>
      </c>
      <c r="W7">
        <v>0</v>
      </c>
      <c r="X7">
        <f t="shared" si="5"/>
        <v>1.15842862892983</v>
      </c>
    </row>
    <row r="8" spans="1:24" x14ac:dyDescent="0.25">
      <c r="C8" s="11" t="s">
        <v>21</v>
      </c>
      <c r="D8" s="7">
        <v>0</v>
      </c>
      <c r="E8" s="7">
        <v>0</v>
      </c>
      <c r="F8" s="7">
        <v>0</v>
      </c>
      <c r="G8" s="8">
        <v>0</v>
      </c>
      <c r="H8" s="8">
        <v>0</v>
      </c>
      <c r="I8" s="7">
        <v>0</v>
      </c>
      <c r="J8" s="7">
        <v>0</v>
      </c>
      <c r="K8" s="7">
        <v>0</v>
      </c>
      <c r="L8" s="7"/>
      <c r="M8" s="12"/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7">
        <v>0</v>
      </c>
      <c r="E9" s="7">
        <v>0</v>
      </c>
      <c r="F9" s="7">
        <v>0</v>
      </c>
      <c r="G9" s="8">
        <v>0</v>
      </c>
      <c r="H9" s="8">
        <v>0</v>
      </c>
      <c r="I9" s="7">
        <v>0</v>
      </c>
      <c r="J9" s="7">
        <v>0.97772029155730067</v>
      </c>
      <c r="K9" s="7">
        <v>1.3282431680874334</v>
      </c>
      <c r="L9" s="7"/>
      <c r="M9" s="12"/>
      <c r="N9" s="7">
        <f t="shared" si="0"/>
        <v>0.28824543245559175</v>
      </c>
      <c r="O9" s="7">
        <f t="shared" si="1"/>
        <v>0</v>
      </c>
      <c r="P9" s="7">
        <f t="shared" si="2"/>
        <v>0.54188605120604272</v>
      </c>
      <c r="Q9" s="8">
        <f t="shared" si="3"/>
        <v>1.3282431680874334</v>
      </c>
      <c r="R9" s="8">
        <f t="shared" si="4"/>
        <v>0</v>
      </c>
      <c r="T9" t="s">
        <v>24</v>
      </c>
      <c r="U9" s="10">
        <v>1.1413805860014701</v>
      </c>
      <c r="V9" s="10">
        <v>1.58614800945912</v>
      </c>
      <c r="W9" s="10">
        <v>1.25720090880171</v>
      </c>
      <c r="X9">
        <f t="shared" si="5"/>
        <v>1.3282431680874334</v>
      </c>
    </row>
    <row r="10" spans="1:24" x14ac:dyDescent="0.25">
      <c r="C10" s="11" t="s">
        <v>25</v>
      </c>
      <c r="D10" s="7">
        <v>0</v>
      </c>
      <c r="E10" s="7">
        <v>0</v>
      </c>
      <c r="F10" s="7">
        <v>0</v>
      </c>
      <c r="G10" s="8">
        <v>0</v>
      </c>
      <c r="H10" s="8">
        <v>0</v>
      </c>
      <c r="I10" s="7">
        <v>0</v>
      </c>
      <c r="J10" s="7">
        <v>0</v>
      </c>
      <c r="K10" s="7">
        <v>0</v>
      </c>
      <c r="L10" s="7"/>
      <c r="M10" s="12"/>
      <c r="N10" s="7">
        <f t="shared" si="0"/>
        <v>0</v>
      </c>
      <c r="O10" s="7">
        <f t="shared" si="1"/>
        <v>0</v>
      </c>
      <c r="P10" s="7">
        <f t="shared" si="2"/>
        <v>0</v>
      </c>
      <c r="Q10" s="8">
        <f t="shared" si="3"/>
        <v>0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1" t="s">
        <v>27</v>
      </c>
      <c r="D11" s="7">
        <v>0</v>
      </c>
      <c r="E11" s="7">
        <v>0</v>
      </c>
      <c r="F11" s="7">
        <v>0</v>
      </c>
      <c r="G11" s="8">
        <v>0</v>
      </c>
      <c r="H11" s="8">
        <v>0</v>
      </c>
      <c r="I11" s="7">
        <v>0</v>
      </c>
      <c r="J11" s="7">
        <v>0</v>
      </c>
      <c r="K11" s="7">
        <v>0</v>
      </c>
      <c r="L11" s="7"/>
      <c r="M11" s="12"/>
      <c r="N11" s="7">
        <f t="shared" si="0"/>
        <v>0</v>
      </c>
      <c r="O11" s="7">
        <f t="shared" si="1"/>
        <v>0</v>
      </c>
      <c r="P11" s="7">
        <f t="shared" si="2"/>
        <v>0</v>
      </c>
      <c r="Q11" s="8">
        <f t="shared" si="3"/>
        <v>0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1" t="s">
        <v>29</v>
      </c>
      <c r="D12" s="7">
        <v>0</v>
      </c>
      <c r="E12" s="7">
        <v>0.57764172778524836</v>
      </c>
      <c r="F12" s="7">
        <v>0</v>
      </c>
      <c r="G12" s="8">
        <v>0</v>
      </c>
      <c r="H12" s="8">
        <v>0</v>
      </c>
      <c r="I12" s="7">
        <v>0.84861918949598991</v>
      </c>
      <c r="J12" s="7">
        <v>3.6884318841884665E-2</v>
      </c>
      <c r="K12" s="7">
        <v>0.55025396686346173</v>
      </c>
      <c r="L12" s="7"/>
      <c r="M12" s="12"/>
      <c r="N12" s="7">
        <f t="shared" si="0"/>
        <v>0.25167490037332307</v>
      </c>
      <c r="O12" s="7">
        <f t="shared" si="1"/>
        <v>1.8442159420942333E-2</v>
      </c>
      <c r="P12" s="7">
        <f t="shared" si="2"/>
        <v>0.34872058640152953</v>
      </c>
      <c r="Q12" s="8">
        <f t="shared" si="3"/>
        <v>0.84861918949598991</v>
      </c>
      <c r="R12" s="8">
        <f t="shared" si="4"/>
        <v>0</v>
      </c>
      <c r="T12" t="s">
        <v>30</v>
      </c>
      <c r="U12" s="10">
        <v>0.95821334249367696</v>
      </c>
      <c r="V12" s="10">
        <v>0.14549831053774001</v>
      </c>
      <c r="W12" s="10">
        <v>0.54705024755896803</v>
      </c>
      <c r="X12">
        <f t="shared" si="5"/>
        <v>0.55025396686346173</v>
      </c>
    </row>
    <row r="13" spans="1:24" x14ac:dyDescent="0.25">
      <c r="C13" s="11" t="s">
        <v>31</v>
      </c>
      <c r="D13" s="7">
        <v>4.5781699765280868</v>
      </c>
      <c r="E13" s="7">
        <v>9.5536769084915658</v>
      </c>
      <c r="F13" s="7">
        <v>5.4145916445096134</v>
      </c>
      <c r="G13" s="8">
        <v>5.5151915526157174</v>
      </c>
      <c r="H13" s="8">
        <v>4.9954104537861497</v>
      </c>
      <c r="I13" s="7">
        <v>7.6852361285603505</v>
      </c>
      <c r="J13" s="7">
        <v>6.7492657546429236</v>
      </c>
      <c r="K13" s="7">
        <v>10.423927132673706</v>
      </c>
      <c r="L13" s="7"/>
      <c r="M13" s="12"/>
      <c r="N13" s="7">
        <f t="shared" si="0"/>
        <v>6.8644336939760136</v>
      </c>
      <c r="O13" s="7">
        <f t="shared" si="1"/>
        <v>6.1322286536293209</v>
      </c>
      <c r="P13" s="7">
        <f t="shared" si="2"/>
        <v>2.1788512333774088</v>
      </c>
      <c r="Q13" s="8">
        <f t="shared" si="3"/>
        <v>10.423927132673706</v>
      </c>
      <c r="R13" s="8">
        <f t="shared" si="4"/>
        <v>4.5781699765280868</v>
      </c>
      <c r="T13" t="s">
        <v>32</v>
      </c>
      <c r="U13" s="10">
        <v>9.9890665934452194</v>
      </c>
      <c r="V13" s="10">
        <v>7.3656988399934997</v>
      </c>
      <c r="W13" s="10">
        <v>13.917015964582401</v>
      </c>
      <c r="X13">
        <f t="shared" si="5"/>
        <v>10.423927132673706</v>
      </c>
    </row>
    <row r="14" spans="1:24" x14ac:dyDescent="0.25">
      <c r="C14" s="11" t="s">
        <v>33</v>
      </c>
      <c r="D14" s="7">
        <v>0</v>
      </c>
      <c r="E14" s="7">
        <v>0</v>
      </c>
      <c r="F14" s="7">
        <v>0</v>
      </c>
      <c r="G14" s="8">
        <v>0</v>
      </c>
      <c r="H14" s="8">
        <v>0</v>
      </c>
      <c r="I14" s="7">
        <v>0</v>
      </c>
      <c r="J14" s="7">
        <v>0.2524559093470557</v>
      </c>
      <c r="K14" s="7">
        <v>0</v>
      </c>
      <c r="L14" s="7"/>
      <c r="M14" s="12"/>
      <c r="N14" s="7">
        <f t="shared" si="0"/>
        <v>3.1556988668381962E-2</v>
      </c>
      <c r="O14" s="7">
        <f t="shared" si="1"/>
        <v>0</v>
      </c>
      <c r="P14" s="7">
        <f t="shared" si="2"/>
        <v>8.9256642724959687E-2</v>
      </c>
      <c r="Q14" s="8">
        <f t="shared" si="3"/>
        <v>0.2524559093470557</v>
      </c>
      <c r="R14" s="8">
        <f t="shared" si="4"/>
        <v>0</v>
      </c>
      <c r="T14" t="s">
        <v>34</v>
      </c>
      <c r="U14">
        <v>0</v>
      </c>
      <c r="V14">
        <v>0</v>
      </c>
      <c r="W14">
        <v>0</v>
      </c>
      <c r="X14">
        <f t="shared" si="5"/>
        <v>0</v>
      </c>
    </row>
    <row r="15" spans="1:24" x14ac:dyDescent="0.25">
      <c r="C15" s="11" t="s">
        <v>35</v>
      </c>
      <c r="D15" s="7">
        <v>0.41971635144919067</v>
      </c>
      <c r="E15" s="7">
        <v>0.18005767390910832</v>
      </c>
      <c r="F15" s="7">
        <v>0.31942425922418205</v>
      </c>
      <c r="G15" s="8">
        <v>0.40867478614079761</v>
      </c>
      <c r="H15" s="8">
        <v>0.13017968542082511</v>
      </c>
      <c r="I15" s="7">
        <v>0.62551940824612096</v>
      </c>
      <c r="J15" s="7">
        <v>15.123628117095999</v>
      </c>
      <c r="K15" s="7">
        <v>11.809347998724732</v>
      </c>
      <c r="L15" s="7"/>
      <c r="M15" s="12"/>
      <c r="N15" s="7">
        <f t="shared" si="0"/>
        <v>3.6270685350263694</v>
      </c>
      <c r="O15" s="7">
        <f t="shared" si="1"/>
        <v>0.41419556879499414</v>
      </c>
      <c r="P15" s="7">
        <f t="shared" si="2"/>
        <v>6.1391678021115048</v>
      </c>
      <c r="Q15" s="8">
        <f t="shared" si="3"/>
        <v>15.123628117095999</v>
      </c>
      <c r="R15" s="8">
        <f t="shared" si="4"/>
        <v>0.13017968542082511</v>
      </c>
      <c r="T15" t="s">
        <v>36</v>
      </c>
      <c r="U15" s="10">
        <v>10.826085402210399</v>
      </c>
      <c r="V15" s="10">
        <v>11.9472938492637</v>
      </c>
      <c r="W15" s="10">
        <v>12.654664744700099</v>
      </c>
      <c r="X15">
        <f t="shared" si="5"/>
        <v>11.809347998724732</v>
      </c>
    </row>
    <row r="16" spans="1:24" x14ac:dyDescent="0.25">
      <c r="C16" s="11" t="s">
        <v>37</v>
      </c>
      <c r="D16" s="7">
        <v>1.3482792030585677</v>
      </c>
      <c r="E16" s="7">
        <v>1.2230416177594683</v>
      </c>
      <c r="F16" s="7">
        <v>0.94575197719515669</v>
      </c>
      <c r="G16" s="8">
        <v>1.1842487640717889</v>
      </c>
      <c r="H16" s="8">
        <v>0.95849170013872131</v>
      </c>
      <c r="I16" s="7">
        <v>1.1424470577336383</v>
      </c>
      <c r="J16" s="7">
        <v>8.5828024526384521</v>
      </c>
      <c r="K16" s="7">
        <v>9.0049634268802894</v>
      </c>
      <c r="L16" s="7"/>
      <c r="M16" s="12"/>
      <c r="N16" s="7">
        <f t="shared" si="0"/>
        <v>3.0487532749345103</v>
      </c>
      <c r="O16" s="7">
        <f t="shared" si="1"/>
        <v>1.2036451909156285</v>
      </c>
      <c r="P16" s="7">
        <f t="shared" si="2"/>
        <v>3.5502346637487445</v>
      </c>
      <c r="Q16" s="8">
        <f t="shared" si="3"/>
        <v>9.0049634268802894</v>
      </c>
      <c r="R16" s="8">
        <f t="shared" si="4"/>
        <v>0.94575197719515669</v>
      </c>
      <c r="T16" t="s">
        <v>38</v>
      </c>
      <c r="U16" s="10">
        <v>10.0702033672582</v>
      </c>
      <c r="V16" s="10">
        <v>8.66127509914506</v>
      </c>
      <c r="W16" s="10">
        <v>8.2834118142376099</v>
      </c>
      <c r="X16">
        <f t="shared" si="5"/>
        <v>9.0049634268802894</v>
      </c>
    </row>
    <row r="17" spans="2:24" x14ac:dyDescent="0.25">
      <c r="B17" t="s">
        <v>39</v>
      </c>
      <c r="C17" s="11" t="s">
        <v>40</v>
      </c>
      <c r="D17" s="7">
        <v>1.9865209950621099</v>
      </c>
      <c r="E17" s="7">
        <v>1.4286227100483033</v>
      </c>
      <c r="F17" s="7">
        <v>0</v>
      </c>
      <c r="G17" s="8">
        <v>1.9484470454155403</v>
      </c>
      <c r="H17" s="8">
        <v>2.0165551643080666</v>
      </c>
      <c r="I17" s="7">
        <v>1.9045736737111767</v>
      </c>
      <c r="J17" s="7">
        <v>0.80849326812011668</v>
      </c>
      <c r="K17" s="7">
        <v>3.8300907118625869</v>
      </c>
      <c r="L17" s="7"/>
      <c r="M17" s="12"/>
      <c r="N17" s="7">
        <f t="shared" si="0"/>
        <v>1.7404129460659876</v>
      </c>
      <c r="O17" s="7">
        <f t="shared" si="1"/>
        <v>1.9265103595633586</v>
      </c>
      <c r="P17" s="7">
        <f t="shared" si="2"/>
        <v>1.1063794526412305</v>
      </c>
      <c r="Q17" s="8">
        <f t="shared" si="3"/>
        <v>3.8300907118625869</v>
      </c>
      <c r="R17" s="8">
        <f t="shared" si="4"/>
        <v>0</v>
      </c>
      <c r="T17" t="s">
        <v>41</v>
      </c>
      <c r="U17">
        <v>0</v>
      </c>
      <c r="V17" s="10">
        <v>3.3657551042691001</v>
      </c>
      <c r="W17" s="10">
        <v>8.1245170313186605</v>
      </c>
      <c r="X17">
        <f t="shared" si="5"/>
        <v>3.8300907118625869</v>
      </c>
    </row>
    <row r="18" spans="2:24" x14ac:dyDescent="0.25">
      <c r="C18" s="11" t="s">
        <v>42</v>
      </c>
      <c r="D18" s="7">
        <v>0</v>
      </c>
      <c r="E18" s="7">
        <v>2.9982695998137566E-2</v>
      </c>
      <c r="F18" s="7">
        <v>0.13077949052579566</v>
      </c>
      <c r="G18" s="8">
        <v>0</v>
      </c>
      <c r="H18" s="8">
        <v>0</v>
      </c>
      <c r="I18" s="7">
        <v>0</v>
      </c>
      <c r="J18" s="7">
        <v>0.56764302601575289</v>
      </c>
      <c r="K18" s="7">
        <v>0.14014966848296467</v>
      </c>
      <c r="L18" s="7"/>
      <c r="M18" s="12"/>
      <c r="N18" s="7">
        <f t="shared" si="0"/>
        <v>0.10856936012783136</v>
      </c>
      <c r="O18" s="7">
        <f t="shared" si="1"/>
        <v>1.4991347999068783E-2</v>
      </c>
      <c r="P18" s="7">
        <f t="shared" si="2"/>
        <v>0.19477618074276767</v>
      </c>
      <c r="Q18" s="8">
        <f t="shared" si="3"/>
        <v>0.56764302601575289</v>
      </c>
      <c r="R18" s="8">
        <f t="shared" si="4"/>
        <v>0</v>
      </c>
      <c r="T18" t="s">
        <v>43</v>
      </c>
      <c r="U18">
        <v>0</v>
      </c>
      <c r="V18" s="10">
        <v>0.42044900544889402</v>
      </c>
      <c r="W18">
        <v>0</v>
      </c>
      <c r="X18">
        <f t="shared" si="5"/>
        <v>0.14014966848296467</v>
      </c>
    </row>
    <row r="19" spans="2:24" x14ac:dyDescent="0.25">
      <c r="C19" s="11" t="s">
        <v>44</v>
      </c>
      <c r="D19" s="7">
        <v>0</v>
      </c>
      <c r="E19" s="7">
        <v>0</v>
      </c>
      <c r="F19" s="7">
        <v>0</v>
      </c>
      <c r="G19" s="8">
        <v>0.13235037784720935</v>
      </c>
      <c r="H19" s="8">
        <v>0</v>
      </c>
      <c r="I19" s="7">
        <v>0.29504742512361631</v>
      </c>
      <c r="J19" s="7">
        <v>0.91892447596062909</v>
      </c>
      <c r="K19" s="7">
        <v>1.1798361572340834</v>
      </c>
      <c r="L19" s="7"/>
      <c r="M19" s="12"/>
      <c r="N19" s="7">
        <f t="shared" si="0"/>
        <v>0.31576980452069225</v>
      </c>
      <c r="O19" s="7">
        <f t="shared" si="1"/>
        <v>6.6175188923604675E-2</v>
      </c>
      <c r="P19" s="7">
        <f t="shared" si="2"/>
        <v>0.46954698539405143</v>
      </c>
      <c r="Q19" s="8">
        <f t="shared" si="3"/>
        <v>1.1798361572340834</v>
      </c>
      <c r="R19" s="8">
        <f t="shared" si="4"/>
        <v>0</v>
      </c>
      <c r="T19" t="s">
        <v>45</v>
      </c>
      <c r="U19" s="10">
        <v>1.2104155369944001</v>
      </c>
      <c r="V19" s="10">
        <v>1.13018330385194</v>
      </c>
      <c r="W19" s="10">
        <v>1.19890963085591</v>
      </c>
      <c r="X19">
        <f t="shared" si="5"/>
        <v>1.1798361572340834</v>
      </c>
    </row>
    <row r="20" spans="2:24" x14ac:dyDescent="0.25">
      <c r="C20" s="11" t="s">
        <v>46</v>
      </c>
      <c r="D20" s="7">
        <v>0</v>
      </c>
      <c r="E20" s="7">
        <v>0</v>
      </c>
      <c r="F20" s="7">
        <v>0</v>
      </c>
      <c r="G20" s="8">
        <v>0</v>
      </c>
      <c r="H20" s="8">
        <v>0</v>
      </c>
      <c r="I20" s="7">
        <v>0</v>
      </c>
      <c r="J20" s="7">
        <v>14.873671503869334</v>
      </c>
      <c r="K20" s="7">
        <v>11.493691871394466</v>
      </c>
      <c r="L20" s="7"/>
      <c r="M20" s="12"/>
      <c r="N20" s="7">
        <f t="shared" si="0"/>
        <v>3.295920421907975</v>
      </c>
      <c r="O20" s="7">
        <f t="shared" si="1"/>
        <v>0</v>
      </c>
      <c r="P20" s="7">
        <f t="shared" si="2"/>
        <v>6.1693519620224704</v>
      </c>
      <c r="Q20" s="8">
        <f t="shared" si="3"/>
        <v>14.873671503869334</v>
      </c>
      <c r="R20" s="8">
        <f t="shared" si="4"/>
        <v>0</v>
      </c>
      <c r="T20" t="s">
        <v>47</v>
      </c>
      <c r="U20" s="10">
        <v>10.9842848491183</v>
      </c>
      <c r="V20" s="10">
        <v>11.6171774609174</v>
      </c>
      <c r="W20" s="10">
        <v>11.8796133041477</v>
      </c>
      <c r="X20">
        <f t="shared" si="5"/>
        <v>11.493691871394466</v>
      </c>
    </row>
    <row r="21" spans="2:24" x14ac:dyDescent="0.25">
      <c r="C21" s="11" t="s">
        <v>48</v>
      </c>
      <c r="D21" s="7">
        <v>0</v>
      </c>
      <c r="E21" s="7">
        <v>0</v>
      </c>
      <c r="F21" s="7">
        <v>0</v>
      </c>
      <c r="G21" s="8">
        <v>0</v>
      </c>
      <c r="H21" s="8">
        <v>0</v>
      </c>
      <c r="I21" s="7">
        <v>2.3131996333580669</v>
      </c>
      <c r="J21" s="7">
        <v>0</v>
      </c>
      <c r="K21" s="7">
        <v>0</v>
      </c>
      <c r="L21" s="7"/>
      <c r="M21" s="12"/>
      <c r="N21" s="7">
        <f t="shared" si="0"/>
        <v>0.28914995416975836</v>
      </c>
      <c r="O21" s="7">
        <f t="shared" si="1"/>
        <v>0</v>
      </c>
      <c r="P21" s="7">
        <f t="shared" si="2"/>
        <v>0.81783957349286218</v>
      </c>
      <c r="Q21" s="8">
        <f t="shared" si="3"/>
        <v>2.3131996333580669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C22" s="11" t="s">
        <v>50</v>
      </c>
      <c r="D22" s="7">
        <v>0</v>
      </c>
      <c r="E22" s="7">
        <v>0</v>
      </c>
      <c r="F22" s="7">
        <v>0</v>
      </c>
      <c r="G22" s="8">
        <v>0</v>
      </c>
      <c r="H22" s="8">
        <v>0</v>
      </c>
      <c r="I22" s="7">
        <v>0</v>
      </c>
      <c r="J22" s="7">
        <v>0</v>
      </c>
      <c r="K22" s="7">
        <v>0</v>
      </c>
      <c r="L22" s="7"/>
      <c r="M22" s="12"/>
      <c r="N22" s="7">
        <f t="shared" si="0"/>
        <v>0</v>
      </c>
      <c r="O22" s="7">
        <f t="shared" si="1"/>
        <v>0</v>
      </c>
      <c r="P22" s="7">
        <f t="shared" si="2"/>
        <v>0</v>
      </c>
      <c r="Q22" s="8">
        <f t="shared" si="3"/>
        <v>0</v>
      </c>
      <c r="R22" s="8">
        <f t="shared" si="4"/>
        <v>0</v>
      </c>
      <c r="T22" t="s">
        <v>51</v>
      </c>
      <c r="U22">
        <v>0</v>
      </c>
      <c r="V22">
        <v>0</v>
      </c>
      <c r="W22">
        <v>0</v>
      </c>
      <c r="X22">
        <f t="shared" si="5"/>
        <v>0</v>
      </c>
    </row>
    <row r="23" spans="2:24" x14ac:dyDescent="0.25">
      <c r="C23" s="11" t="s">
        <v>52</v>
      </c>
      <c r="D23" s="7">
        <v>0</v>
      </c>
      <c r="E23" s="7">
        <v>0</v>
      </c>
      <c r="F23" s="7">
        <v>0</v>
      </c>
      <c r="G23" s="8">
        <v>0</v>
      </c>
      <c r="H23" s="8">
        <v>0</v>
      </c>
      <c r="I23" s="7">
        <v>3.8612735858813002E-2</v>
      </c>
      <c r="J23" s="7">
        <v>0</v>
      </c>
      <c r="K23" s="7">
        <v>0</v>
      </c>
      <c r="L23" s="7"/>
      <c r="M23" s="12"/>
      <c r="N23" s="7">
        <f t="shared" si="0"/>
        <v>4.8265919823516253E-3</v>
      </c>
      <c r="O23" s="7">
        <f t="shared" si="1"/>
        <v>0</v>
      </c>
      <c r="P23" s="7">
        <f t="shared" si="2"/>
        <v>1.3651663682965822E-2</v>
      </c>
      <c r="Q23" s="8">
        <f t="shared" si="3"/>
        <v>3.8612735858813002E-2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7">
        <v>0</v>
      </c>
      <c r="E24" s="7">
        <v>0</v>
      </c>
      <c r="F24" s="7">
        <v>0</v>
      </c>
      <c r="G24" s="8">
        <v>0</v>
      </c>
      <c r="H24" s="8">
        <v>0</v>
      </c>
      <c r="I24" s="7">
        <v>0</v>
      </c>
      <c r="J24" s="7">
        <v>0</v>
      </c>
      <c r="K24" s="7">
        <v>0</v>
      </c>
      <c r="L24" s="7"/>
      <c r="M24" s="12"/>
      <c r="N24" s="7">
        <f t="shared" si="0"/>
        <v>0</v>
      </c>
      <c r="O24" s="7">
        <f t="shared" si="1"/>
        <v>0</v>
      </c>
      <c r="P24" s="7">
        <f t="shared" si="2"/>
        <v>0</v>
      </c>
      <c r="Q24" s="8">
        <f t="shared" si="3"/>
        <v>0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1" t="s">
        <v>56</v>
      </c>
      <c r="D25" s="7">
        <v>0</v>
      </c>
      <c r="E25" s="7">
        <v>0</v>
      </c>
      <c r="F25" s="7">
        <v>0</v>
      </c>
      <c r="G25" s="8">
        <v>0</v>
      </c>
      <c r="H25" s="8">
        <v>0</v>
      </c>
      <c r="I25" s="7">
        <v>0</v>
      </c>
      <c r="J25" s="7">
        <v>2.4692004580865099</v>
      </c>
      <c r="K25" s="7">
        <v>0.77831919658648985</v>
      </c>
      <c r="L25" s="7"/>
      <c r="M25" s="12"/>
      <c r="N25" s="7">
        <f t="shared" si="0"/>
        <v>0.40593995683412498</v>
      </c>
      <c r="O25" s="7">
        <f t="shared" si="1"/>
        <v>0</v>
      </c>
      <c r="P25" s="7">
        <f t="shared" si="2"/>
        <v>0.87704322141041757</v>
      </c>
      <c r="Q25" s="8">
        <f t="shared" si="3"/>
        <v>2.4692004580865099</v>
      </c>
      <c r="R25" s="8">
        <f t="shared" si="4"/>
        <v>0</v>
      </c>
      <c r="T25" t="s">
        <v>57</v>
      </c>
      <c r="U25" s="10">
        <v>1.5812262493217</v>
      </c>
      <c r="V25" s="10">
        <v>0.69085559948391395</v>
      </c>
      <c r="W25" s="10">
        <v>6.2875740953855494E-2</v>
      </c>
      <c r="X25">
        <f t="shared" si="5"/>
        <v>0.77831919658648985</v>
      </c>
    </row>
    <row r="26" spans="2:24" x14ac:dyDescent="0.25">
      <c r="C26" s="11" t="s">
        <v>58</v>
      </c>
      <c r="D26" s="7">
        <v>0</v>
      </c>
      <c r="E26" s="7">
        <v>0</v>
      </c>
      <c r="F26" s="7">
        <v>0</v>
      </c>
      <c r="G26" s="8">
        <v>0</v>
      </c>
      <c r="H26" s="8">
        <v>0</v>
      </c>
      <c r="I26" s="7">
        <v>0</v>
      </c>
      <c r="J26" s="7">
        <v>0</v>
      </c>
      <c r="K26" s="7">
        <v>0</v>
      </c>
      <c r="L26" s="7"/>
      <c r="M26" s="12"/>
      <c r="N26" s="7">
        <f t="shared" si="0"/>
        <v>0</v>
      </c>
      <c r="O26" s="7">
        <f t="shared" si="1"/>
        <v>0</v>
      </c>
      <c r="P26" s="7">
        <f t="shared" si="2"/>
        <v>0</v>
      </c>
      <c r="Q26" s="8">
        <f t="shared" si="3"/>
        <v>0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1" t="s">
        <v>60</v>
      </c>
      <c r="D27" s="7">
        <v>2.2296751136420934</v>
      </c>
      <c r="E27" s="7">
        <v>2.6892486014526233</v>
      </c>
      <c r="F27" s="7">
        <v>3.39097756457444</v>
      </c>
      <c r="G27" s="8">
        <v>1.3896398880190397</v>
      </c>
      <c r="H27" s="8">
        <v>2.8430334927107599</v>
      </c>
      <c r="I27" s="7">
        <v>2.6081817191922068</v>
      </c>
      <c r="J27" s="7">
        <v>2.7940308401493064</v>
      </c>
      <c r="K27" s="7">
        <v>2.5796050353430147</v>
      </c>
      <c r="L27" s="7"/>
      <c r="M27" s="12"/>
      <c r="N27" s="7">
        <f t="shared" si="0"/>
        <v>2.5655490318854355</v>
      </c>
      <c r="O27" s="7">
        <f t="shared" si="1"/>
        <v>2.6487151603224151</v>
      </c>
      <c r="P27" s="7">
        <f t="shared" si="2"/>
        <v>0.57612301881260064</v>
      </c>
      <c r="Q27" s="8">
        <f t="shared" si="3"/>
        <v>3.39097756457444</v>
      </c>
      <c r="R27" s="8">
        <f t="shared" si="4"/>
        <v>1.3896398880190397</v>
      </c>
      <c r="T27" t="s">
        <v>61</v>
      </c>
      <c r="U27" s="10">
        <v>3.9574304605586601</v>
      </c>
      <c r="V27" s="10">
        <v>3.4724283181455902</v>
      </c>
      <c r="W27" s="10">
        <v>0.308956327324793</v>
      </c>
      <c r="X27">
        <f t="shared" si="5"/>
        <v>2.5796050353430147</v>
      </c>
    </row>
    <row r="28" spans="2:24" x14ac:dyDescent="0.25">
      <c r="C28" s="11" t="s">
        <v>62</v>
      </c>
      <c r="D28" s="7">
        <v>0</v>
      </c>
      <c r="E28" s="7">
        <v>0</v>
      </c>
      <c r="F28" s="7">
        <v>0</v>
      </c>
      <c r="G28" s="8">
        <v>0</v>
      </c>
      <c r="H28" s="8">
        <v>2.9940512486586534E-2</v>
      </c>
      <c r="I28" s="7">
        <v>0</v>
      </c>
      <c r="J28" s="7">
        <v>0.13949602731664501</v>
      </c>
      <c r="K28" s="7">
        <v>0.16187055365551667</v>
      </c>
      <c r="L28" s="7"/>
      <c r="M28" s="12"/>
      <c r="N28" s="7">
        <f t="shared" si="0"/>
        <v>4.1413386682343525E-2</v>
      </c>
      <c r="O28" s="7">
        <f t="shared" si="1"/>
        <v>0</v>
      </c>
      <c r="P28" s="7">
        <f t="shared" si="2"/>
        <v>6.8490983028861585E-2</v>
      </c>
      <c r="Q28" s="8">
        <f t="shared" si="3"/>
        <v>0.16187055365551667</v>
      </c>
      <c r="R28" s="8">
        <f t="shared" si="4"/>
        <v>0</v>
      </c>
      <c r="T28" t="s">
        <v>63</v>
      </c>
      <c r="U28" s="10">
        <v>0.48561166096655001</v>
      </c>
      <c r="V28">
        <v>0</v>
      </c>
      <c r="W28">
        <v>0</v>
      </c>
      <c r="X28">
        <f t="shared" si="5"/>
        <v>0.16187055365551667</v>
      </c>
    </row>
    <row r="29" spans="2:24" x14ac:dyDescent="0.25">
      <c r="C29" s="11" t="s">
        <v>64</v>
      </c>
      <c r="D29" s="7">
        <v>3.2467241645997427</v>
      </c>
      <c r="E29" s="7">
        <v>3.6575947252873804</v>
      </c>
      <c r="F29" s="7">
        <v>1.3913967245676686</v>
      </c>
      <c r="G29" s="8">
        <v>2.2103191027031568</v>
      </c>
      <c r="H29" s="8">
        <v>0.45250950917604332</v>
      </c>
      <c r="I29" s="7">
        <v>2.8375505472319422</v>
      </c>
      <c r="J29" s="7">
        <v>3.7931075277070332</v>
      </c>
      <c r="K29" s="7">
        <v>0</v>
      </c>
      <c r="L29" s="7"/>
      <c r="M29" s="12"/>
      <c r="N29" s="7">
        <f t="shared" si="0"/>
        <v>2.1986502876591207</v>
      </c>
      <c r="O29" s="7">
        <f t="shared" si="1"/>
        <v>2.5239348249675495</v>
      </c>
      <c r="P29" s="7">
        <f t="shared" si="2"/>
        <v>1.4497453144657912</v>
      </c>
      <c r="Q29" s="8">
        <f t="shared" si="3"/>
        <v>3.7931075277070332</v>
      </c>
      <c r="R29" s="8">
        <f t="shared" si="4"/>
        <v>0</v>
      </c>
      <c r="T29" t="s">
        <v>65</v>
      </c>
      <c r="U29">
        <v>0</v>
      </c>
      <c r="V29">
        <v>0</v>
      </c>
      <c r="W29">
        <v>0</v>
      </c>
      <c r="X29">
        <f t="shared" si="5"/>
        <v>0</v>
      </c>
    </row>
    <row r="30" spans="2:24" x14ac:dyDescent="0.25">
      <c r="C30" s="11" t="s">
        <v>66</v>
      </c>
      <c r="D30" s="7">
        <v>0</v>
      </c>
      <c r="E30" s="7">
        <v>0</v>
      </c>
      <c r="F30" s="7">
        <v>0</v>
      </c>
      <c r="G30" s="8">
        <v>0</v>
      </c>
      <c r="H30" s="8">
        <v>0</v>
      </c>
      <c r="I30" s="7">
        <v>0</v>
      </c>
      <c r="J30" s="7">
        <v>0</v>
      </c>
      <c r="K30" s="7">
        <v>0</v>
      </c>
      <c r="L30" s="7"/>
      <c r="M30" s="12"/>
      <c r="N30" s="7">
        <f t="shared" si="0"/>
        <v>0</v>
      </c>
      <c r="O30" s="7">
        <f t="shared" si="1"/>
        <v>0</v>
      </c>
      <c r="P30" s="7">
        <f t="shared" si="2"/>
        <v>0</v>
      </c>
      <c r="Q30" s="8">
        <f t="shared" si="3"/>
        <v>0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7">
        <v>0</v>
      </c>
      <c r="E31" s="7">
        <v>0</v>
      </c>
      <c r="F31" s="7">
        <v>0</v>
      </c>
      <c r="G31" s="8">
        <v>0</v>
      </c>
      <c r="H31" s="8">
        <v>0</v>
      </c>
      <c r="I31" s="7">
        <v>0</v>
      </c>
      <c r="J31" s="7">
        <v>0</v>
      </c>
      <c r="K31" s="7">
        <v>0</v>
      </c>
      <c r="L31" s="7"/>
      <c r="M31" s="12"/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1" t="s">
        <v>70</v>
      </c>
      <c r="D32" s="7">
        <v>0</v>
      </c>
      <c r="E32" s="7">
        <v>0</v>
      </c>
      <c r="F32" s="7">
        <v>0</v>
      </c>
      <c r="G32" s="8">
        <v>0</v>
      </c>
      <c r="H32" s="8">
        <v>0</v>
      </c>
      <c r="I32" s="7">
        <v>0</v>
      </c>
      <c r="J32" s="7">
        <v>3.883445854709763</v>
      </c>
      <c r="K32" s="7">
        <v>0</v>
      </c>
      <c r="L32" s="7"/>
      <c r="M32" s="12"/>
      <c r="N32" s="7">
        <f t="shared" si="0"/>
        <v>0.48543073183872038</v>
      </c>
      <c r="O32" s="7">
        <f t="shared" si="1"/>
        <v>0</v>
      </c>
      <c r="P32" s="7">
        <f t="shared" si="2"/>
        <v>1.3730054491180308</v>
      </c>
      <c r="Q32" s="8">
        <f t="shared" si="3"/>
        <v>3.883445854709763</v>
      </c>
      <c r="R32" s="8">
        <f t="shared" si="4"/>
        <v>0</v>
      </c>
      <c r="T32" t="s">
        <v>71</v>
      </c>
      <c r="U32">
        <v>0</v>
      </c>
      <c r="V32">
        <v>0</v>
      </c>
      <c r="W32">
        <v>0</v>
      </c>
      <c r="X32">
        <f t="shared" si="5"/>
        <v>0</v>
      </c>
    </row>
    <row r="33" spans="3:24" x14ac:dyDescent="0.25">
      <c r="C33" s="11" t="s">
        <v>72</v>
      </c>
      <c r="D33" s="7">
        <v>0</v>
      </c>
      <c r="E33" s="7">
        <v>0</v>
      </c>
      <c r="F33" s="7">
        <v>0</v>
      </c>
      <c r="G33" s="8">
        <v>0</v>
      </c>
      <c r="H33" s="8">
        <v>0</v>
      </c>
      <c r="I33" s="7">
        <v>0</v>
      </c>
      <c r="J33" s="7">
        <v>0</v>
      </c>
      <c r="K33" s="7">
        <v>0</v>
      </c>
      <c r="L33" s="7"/>
      <c r="M33" s="12"/>
      <c r="N33" s="7">
        <f t="shared" si="0"/>
        <v>0</v>
      </c>
      <c r="O33" s="7">
        <f t="shared" si="1"/>
        <v>0</v>
      </c>
      <c r="P33" s="7">
        <f t="shared" si="2"/>
        <v>0</v>
      </c>
      <c r="Q33" s="8">
        <f t="shared" si="3"/>
        <v>0</v>
      </c>
      <c r="R33" s="8">
        <f t="shared" si="4"/>
        <v>0</v>
      </c>
      <c r="T33" t="s">
        <v>73</v>
      </c>
      <c r="U33">
        <v>0</v>
      </c>
      <c r="V33">
        <v>0</v>
      </c>
      <c r="W33">
        <v>0</v>
      </c>
      <c r="X33">
        <f t="shared" si="5"/>
        <v>0</v>
      </c>
    </row>
    <row r="34" spans="3:24" x14ac:dyDescent="0.25">
      <c r="C34" s="11" t="s">
        <v>74</v>
      </c>
      <c r="D34" s="7">
        <v>0</v>
      </c>
      <c r="E34" s="7">
        <v>0</v>
      </c>
      <c r="F34" s="7">
        <v>0</v>
      </c>
      <c r="G34" s="8">
        <v>0</v>
      </c>
      <c r="H34" s="8">
        <v>0</v>
      </c>
      <c r="I34" s="7">
        <v>0</v>
      </c>
      <c r="J34" s="7">
        <v>0</v>
      </c>
      <c r="K34" s="7">
        <v>0</v>
      </c>
      <c r="L34" s="7"/>
      <c r="M34" s="12"/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F34 T4:W34">
    <cfRule type="expression" dxfId="13" priority="2">
      <formula>IF( MOD(ROW()-1,5)=0, 1, 0 )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X34"/>
  <sheetViews>
    <sheetView topLeftCell="A12" workbookViewId="0">
      <selection activeCell="A39" activeCellId="6" sqref="A28:XFD28 A30:XFD30 A33:XFD33 A35:XFD35 A37:XFD37 A38:XFD38 A39:XFD39"/>
    </sheetView>
  </sheetViews>
  <sheetFormatPr defaultColWidth="11" defaultRowHeight="15.75" x14ac:dyDescent="0.25"/>
  <cols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90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1.1058275228901053</v>
      </c>
      <c r="E4" s="7">
        <v>0.25311391053035898</v>
      </c>
      <c r="F4" s="7"/>
      <c r="G4" s="8">
        <v>6.962945978997466E-2</v>
      </c>
      <c r="H4" s="8">
        <v>0.36238309155085102</v>
      </c>
      <c r="I4" s="7">
        <v>0.10179268012702032</v>
      </c>
      <c r="J4" s="7">
        <v>0.25752870512191933</v>
      </c>
      <c r="K4" s="7">
        <v>0.29026250210118598</v>
      </c>
      <c r="L4" s="7">
        <v>0.5768357198123587</v>
      </c>
      <c r="M4" s="9">
        <v>0.27211932644879833</v>
      </c>
      <c r="N4" s="7">
        <f>AVERAGE(D4:M4)</f>
        <v>0.36549921315250811</v>
      </c>
      <c r="O4" s="7">
        <f>MEDIAN(D4:M4)</f>
        <v>0.27211932644879833</v>
      </c>
      <c r="P4" s="7">
        <f>STDEV(D4:M4)</f>
        <v>0.31394811170708525</v>
      </c>
      <c r="Q4" s="8">
        <f>MAX(D4:M4)</f>
        <v>1.1058275228901053</v>
      </c>
      <c r="R4" s="8">
        <f>MIN(D4:M4)</f>
        <v>6.962945978997466E-2</v>
      </c>
      <c r="T4" t="s">
        <v>13</v>
      </c>
      <c r="U4" s="10">
        <v>0.245779754096763</v>
      </c>
      <c r="V4" s="10">
        <v>0.57057822524963198</v>
      </c>
      <c r="W4">
        <v>0</v>
      </c>
      <c r="X4">
        <f>AVERAGE(U4:W4)</f>
        <v>0.27211932644879833</v>
      </c>
    </row>
    <row r="5" spans="1:24" x14ac:dyDescent="0.25">
      <c r="B5" t="s">
        <v>14</v>
      </c>
      <c r="C5" s="11" t="s">
        <v>15</v>
      </c>
      <c r="D5" s="7">
        <v>3.1865837781904998</v>
      </c>
      <c r="E5" s="7">
        <v>0</v>
      </c>
      <c r="F5" s="7"/>
      <c r="G5" s="8">
        <v>3.2357070219560033</v>
      </c>
      <c r="H5" s="8">
        <v>0</v>
      </c>
      <c r="I5" s="7">
        <v>3.1894567774438669</v>
      </c>
      <c r="J5" s="7">
        <v>0</v>
      </c>
      <c r="K5" s="7">
        <v>0</v>
      </c>
      <c r="L5" s="7">
        <v>0</v>
      </c>
      <c r="M5" s="12">
        <v>3.2182837968097631</v>
      </c>
      <c r="N5" s="7">
        <f t="shared" ref="N5:N34" si="0">AVERAGE(D5:M5)</f>
        <v>1.4255590416000148</v>
      </c>
      <c r="O5" s="7">
        <f t="shared" ref="O5:O34" si="1">MEDIAN(D5:M5)</f>
        <v>0</v>
      </c>
      <c r="P5" s="7">
        <f t="shared" ref="P5:P34" si="2">STDEV(D5:M5)</f>
        <v>1.6905669910404741</v>
      </c>
      <c r="Q5" s="8">
        <f t="shared" ref="Q5:Q34" si="3">MAX(D5:M5)</f>
        <v>3.2357070219560033</v>
      </c>
      <c r="R5" s="8">
        <f t="shared" ref="R5:R34" si="4">MIN(D5:M5)</f>
        <v>0</v>
      </c>
      <c r="T5" t="s">
        <v>16</v>
      </c>
      <c r="U5">
        <v>0</v>
      </c>
      <c r="V5">
        <v>0</v>
      </c>
      <c r="W5" s="10">
        <v>9.6548513904292896</v>
      </c>
      <c r="X5">
        <f t="shared" ref="X5:X33" si="5">AVERAGE(U5:W5)</f>
        <v>3.2182837968097631</v>
      </c>
    </row>
    <row r="6" spans="1:24" x14ac:dyDescent="0.25">
      <c r="C6" s="11" t="s">
        <v>17</v>
      </c>
      <c r="D6" s="7">
        <v>4.9735495567732775</v>
      </c>
      <c r="E6" s="7">
        <v>5.323646932571747</v>
      </c>
      <c r="F6" s="7"/>
      <c r="G6" s="8">
        <v>15.827643812294935</v>
      </c>
      <c r="H6" s="8">
        <v>0</v>
      </c>
      <c r="I6" s="7">
        <v>0.88703650455031735</v>
      </c>
      <c r="J6" s="7">
        <v>0</v>
      </c>
      <c r="K6" s="7">
        <v>0</v>
      </c>
      <c r="L6" s="7">
        <v>0.46893167385816065</v>
      </c>
      <c r="M6" s="12">
        <v>0.78335190898272133</v>
      </c>
      <c r="N6" s="7">
        <f t="shared" si="0"/>
        <v>3.1404622654479066</v>
      </c>
      <c r="O6" s="7">
        <f t="shared" si="1"/>
        <v>0.78335190898272133</v>
      </c>
      <c r="P6" s="7">
        <f t="shared" si="2"/>
        <v>5.2015570052074045</v>
      </c>
      <c r="Q6" s="8">
        <f t="shared" si="3"/>
        <v>15.827643812294935</v>
      </c>
      <c r="R6" s="8">
        <f t="shared" si="4"/>
        <v>0</v>
      </c>
      <c r="T6" t="s">
        <v>18</v>
      </c>
      <c r="U6" s="10">
        <v>0.68214489094882202</v>
      </c>
      <c r="V6" s="10">
        <v>0.61352215846442204</v>
      </c>
      <c r="W6" s="10">
        <v>1.05438867753492</v>
      </c>
      <c r="X6">
        <f t="shared" si="5"/>
        <v>0.78335190898272133</v>
      </c>
    </row>
    <row r="7" spans="1:24" x14ac:dyDescent="0.25">
      <c r="C7" s="11" t="s">
        <v>19</v>
      </c>
      <c r="D7" s="7">
        <v>1.1371315948043301</v>
      </c>
      <c r="E7" s="7">
        <v>1.1462992540384933</v>
      </c>
      <c r="F7" s="7"/>
      <c r="G7" s="8">
        <v>1.2058972837738566</v>
      </c>
      <c r="H7" s="8">
        <v>0</v>
      </c>
      <c r="I7" s="7">
        <v>1.1299361460196</v>
      </c>
      <c r="J7" s="7">
        <v>1.1590091804957934</v>
      </c>
      <c r="K7" s="7">
        <v>0</v>
      </c>
      <c r="L7" s="7">
        <v>1.1533560695651899</v>
      </c>
      <c r="M7" s="12">
        <v>0</v>
      </c>
      <c r="N7" s="7">
        <f t="shared" si="0"/>
        <v>0.77018105874414045</v>
      </c>
      <c r="O7" s="7">
        <f t="shared" si="1"/>
        <v>1.1371315948043301</v>
      </c>
      <c r="P7" s="7">
        <f t="shared" si="2"/>
        <v>0.57802864670019005</v>
      </c>
      <c r="Q7" s="8">
        <f t="shared" si="3"/>
        <v>1.2058972837738566</v>
      </c>
      <c r="R7" s="8">
        <f t="shared" si="4"/>
        <v>0</v>
      </c>
      <c r="T7" t="s">
        <v>20</v>
      </c>
      <c r="U7">
        <v>0</v>
      </c>
      <c r="V7">
        <v>0</v>
      </c>
      <c r="W7">
        <v>0</v>
      </c>
      <c r="X7">
        <f t="shared" si="5"/>
        <v>0</v>
      </c>
    </row>
    <row r="8" spans="1:24" x14ac:dyDescent="0.25">
      <c r="C8" s="11" t="s">
        <v>21</v>
      </c>
      <c r="D8" s="7">
        <v>0</v>
      </c>
      <c r="E8" s="7">
        <v>0</v>
      </c>
      <c r="F8" s="7"/>
      <c r="G8" s="8">
        <v>0</v>
      </c>
      <c r="H8" s="8">
        <v>0</v>
      </c>
      <c r="I8" s="7">
        <v>18.956961606903899</v>
      </c>
      <c r="J8" s="7">
        <v>0</v>
      </c>
      <c r="K8" s="7">
        <v>0</v>
      </c>
      <c r="L8" s="7">
        <v>0</v>
      </c>
      <c r="M8" s="12">
        <v>0</v>
      </c>
      <c r="N8" s="7">
        <f t="shared" si="0"/>
        <v>2.1063290674337667</v>
      </c>
      <c r="O8" s="7">
        <f t="shared" si="1"/>
        <v>0</v>
      </c>
      <c r="P8" s="7">
        <f t="shared" si="2"/>
        <v>6.3189872023013001</v>
      </c>
      <c r="Q8" s="8">
        <f t="shared" si="3"/>
        <v>18.956961606903899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7">
        <v>0</v>
      </c>
      <c r="E9" s="7">
        <v>0</v>
      </c>
      <c r="F9" s="7"/>
      <c r="G9" s="8">
        <v>0</v>
      </c>
      <c r="H9" s="8">
        <v>0</v>
      </c>
      <c r="I9" s="7">
        <v>0</v>
      </c>
      <c r="J9" s="7">
        <v>0</v>
      </c>
      <c r="K9" s="7">
        <v>0</v>
      </c>
      <c r="L9" s="7">
        <v>0</v>
      </c>
      <c r="M9" s="12">
        <v>0</v>
      </c>
      <c r="N9" s="7">
        <f t="shared" si="0"/>
        <v>0</v>
      </c>
      <c r="O9" s="7">
        <f t="shared" si="1"/>
        <v>0</v>
      </c>
      <c r="P9" s="7">
        <f t="shared" si="2"/>
        <v>0</v>
      </c>
      <c r="Q9" s="8">
        <f t="shared" si="3"/>
        <v>0</v>
      </c>
      <c r="R9" s="8">
        <f t="shared" si="4"/>
        <v>0</v>
      </c>
      <c r="T9" t="s">
        <v>24</v>
      </c>
      <c r="U9">
        <v>0</v>
      </c>
      <c r="V9">
        <v>0</v>
      </c>
      <c r="W9">
        <v>0</v>
      </c>
      <c r="X9">
        <f t="shared" si="5"/>
        <v>0</v>
      </c>
    </row>
    <row r="10" spans="1:24" x14ac:dyDescent="0.25">
      <c r="C10" s="11" t="s">
        <v>25</v>
      </c>
      <c r="D10" s="7">
        <v>0</v>
      </c>
      <c r="E10" s="7">
        <v>0</v>
      </c>
      <c r="F10" s="7"/>
      <c r="G10" s="8">
        <v>0</v>
      </c>
      <c r="H10" s="8">
        <v>0</v>
      </c>
      <c r="I10" s="7">
        <v>0</v>
      </c>
      <c r="J10" s="7">
        <v>0</v>
      </c>
      <c r="K10" s="7">
        <v>0</v>
      </c>
      <c r="L10" s="7">
        <v>0</v>
      </c>
      <c r="M10" s="12">
        <v>0</v>
      </c>
      <c r="N10" s="7">
        <f t="shared" si="0"/>
        <v>0</v>
      </c>
      <c r="O10" s="7">
        <f t="shared" si="1"/>
        <v>0</v>
      </c>
      <c r="P10" s="7">
        <f t="shared" si="2"/>
        <v>0</v>
      </c>
      <c r="Q10" s="8">
        <f t="shared" si="3"/>
        <v>0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1" t="s">
        <v>27</v>
      </c>
      <c r="D11" s="7">
        <v>0</v>
      </c>
      <c r="E11" s="7">
        <v>0</v>
      </c>
      <c r="F11" s="7"/>
      <c r="G11" s="8">
        <v>0</v>
      </c>
      <c r="H11" s="8">
        <v>0</v>
      </c>
      <c r="I11" s="7">
        <v>0</v>
      </c>
      <c r="J11" s="7">
        <v>0</v>
      </c>
      <c r="K11" s="7">
        <v>0</v>
      </c>
      <c r="L11" s="7">
        <v>0</v>
      </c>
      <c r="M11" s="12">
        <v>0</v>
      </c>
      <c r="N11" s="7">
        <f t="shared" si="0"/>
        <v>0</v>
      </c>
      <c r="O11" s="7">
        <f t="shared" si="1"/>
        <v>0</v>
      </c>
      <c r="P11" s="7">
        <f t="shared" si="2"/>
        <v>0</v>
      </c>
      <c r="Q11" s="8">
        <f t="shared" si="3"/>
        <v>0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1" t="s">
        <v>29</v>
      </c>
      <c r="D12" s="7">
        <v>1.7375484881129701</v>
      </c>
      <c r="E12" s="7">
        <v>2.2603634153745231</v>
      </c>
      <c r="F12" s="7"/>
      <c r="G12" s="8">
        <v>18.496680723643866</v>
      </c>
      <c r="H12" s="8">
        <v>0.99383792904446866</v>
      </c>
      <c r="I12" s="7">
        <v>0.77458033035079266</v>
      </c>
      <c r="J12" s="7">
        <v>0.54421738922466167</v>
      </c>
      <c r="K12" s="7">
        <v>6.9256455694767668E-2</v>
      </c>
      <c r="L12" s="7">
        <v>0.85108732748169302</v>
      </c>
      <c r="M12" s="12">
        <v>5.7948239058322697</v>
      </c>
      <c r="N12" s="7">
        <f t="shared" si="0"/>
        <v>3.5024884405288907</v>
      </c>
      <c r="O12" s="7">
        <f t="shared" si="1"/>
        <v>0.99383792904446866</v>
      </c>
      <c r="P12" s="7">
        <f t="shared" si="2"/>
        <v>5.8741135406283655</v>
      </c>
      <c r="Q12" s="8">
        <f t="shared" si="3"/>
        <v>18.496680723643866</v>
      </c>
      <c r="R12" s="8">
        <f t="shared" si="4"/>
        <v>6.9256455694767668E-2</v>
      </c>
      <c r="T12" t="s">
        <v>30</v>
      </c>
      <c r="U12" s="10">
        <v>5.4486997777861701</v>
      </c>
      <c r="V12" s="10">
        <v>5.5863879231550602</v>
      </c>
      <c r="W12" s="10">
        <v>6.3493840165555797</v>
      </c>
      <c r="X12">
        <f t="shared" si="5"/>
        <v>5.7948239058322697</v>
      </c>
    </row>
    <row r="13" spans="1:24" x14ac:dyDescent="0.25">
      <c r="C13" s="11" t="s">
        <v>31</v>
      </c>
      <c r="D13" s="7">
        <v>30.416206359579235</v>
      </c>
      <c r="E13" s="7">
        <v>63.943953276214899</v>
      </c>
      <c r="F13" s="7"/>
      <c r="G13" s="8">
        <v>63.005725937167199</v>
      </c>
      <c r="H13" s="8">
        <v>74.079407672781173</v>
      </c>
      <c r="I13" s="7">
        <v>70.477778509107836</v>
      </c>
      <c r="J13" s="7">
        <v>56.081424412329902</v>
      </c>
      <c r="K13" s="7">
        <v>89.158132100080536</v>
      </c>
      <c r="L13" s="7">
        <v>150.90222230046598</v>
      </c>
      <c r="M13" s="12">
        <v>138.22874714793633</v>
      </c>
      <c r="N13" s="7">
        <f t="shared" si="0"/>
        <v>81.8103997461848</v>
      </c>
      <c r="O13" s="7">
        <f t="shared" si="1"/>
        <v>70.477778509107836</v>
      </c>
      <c r="P13" s="7">
        <f t="shared" si="2"/>
        <v>39.011319723929709</v>
      </c>
      <c r="Q13" s="8">
        <f t="shared" si="3"/>
        <v>150.90222230046598</v>
      </c>
      <c r="R13" s="8">
        <f t="shared" si="4"/>
        <v>30.416206359579235</v>
      </c>
      <c r="T13" t="s">
        <v>32</v>
      </c>
      <c r="U13" s="10">
        <v>138.97728939714901</v>
      </c>
      <c r="V13" s="10">
        <v>135.152484716565</v>
      </c>
      <c r="W13" s="10">
        <v>140.55646733009499</v>
      </c>
      <c r="X13">
        <f t="shared" si="5"/>
        <v>138.22874714793633</v>
      </c>
    </row>
    <row r="14" spans="1:24" x14ac:dyDescent="0.25">
      <c r="C14" s="11" t="s">
        <v>33</v>
      </c>
      <c r="D14" s="7">
        <v>0</v>
      </c>
      <c r="E14" s="7">
        <v>0</v>
      </c>
      <c r="F14" s="7"/>
      <c r="G14" s="8">
        <v>0</v>
      </c>
      <c r="H14" s="8">
        <v>0</v>
      </c>
      <c r="I14" s="7">
        <v>0</v>
      </c>
      <c r="J14" s="7">
        <v>26.851279083397998</v>
      </c>
      <c r="K14" s="7">
        <v>0</v>
      </c>
      <c r="L14" s="7">
        <v>0</v>
      </c>
      <c r="M14" s="12">
        <v>0</v>
      </c>
      <c r="N14" s="7">
        <f t="shared" si="0"/>
        <v>2.9834754537108887</v>
      </c>
      <c r="O14" s="7">
        <f t="shared" si="1"/>
        <v>0</v>
      </c>
      <c r="P14" s="7">
        <f t="shared" si="2"/>
        <v>8.9504263611326653</v>
      </c>
      <c r="Q14" s="8">
        <f t="shared" si="3"/>
        <v>26.851279083397998</v>
      </c>
      <c r="R14" s="8">
        <f t="shared" si="4"/>
        <v>0</v>
      </c>
      <c r="T14" t="s">
        <v>34</v>
      </c>
      <c r="U14">
        <v>0</v>
      </c>
      <c r="V14">
        <v>0</v>
      </c>
      <c r="W14">
        <v>0</v>
      </c>
      <c r="X14">
        <f t="shared" si="5"/>
        <v>0</v>
      </c>
    </row>
    <row r="15" spans="1:24" x14ac:dyDescent="0.25">
      <c r="C15" s="11" t="s">
        <v>35</v>
      </c>
      <c r="D15" s="7">
        <v>1.431621676480052</v>
      </c>
      <c r="E15" s="7">
        <v>1.8262927429785598</v>
      </c>
      <c r="F15" s="7"/>
      <c r="G15" s="8">
        <v>1.5630174646869166</v>
      </c>
      <c r="H15" s="8">
        <v>1.7769364878174265</v>
      </c>
      <c r="I15" s="7">
        <v>1.9307702379579836</v>
      </c>
      <c r="J15" s="7">
        <v>2.2913346613966832</v>
      </c>
      <c r="K15" s="7">
        <v>2.0206325674363304</v>
      </c>
      <c r="L15" s="7">
        <v>2.0207832263828336</v>
      </c>
      <c r="M15" s="12">
        <v>2.2273683948441199</v>
      </c>
      <c r="N15" s="7">
        <f t="shared" si="0"/>
        <v>1.8987508288867672</v>
      </c>
      <c r="O15" s="7">
        <f t="shared" si="1"/>
        <v>1.9307702379579836</v>
      </c>
      <c r="P15" s="7">
        <f t="shared" si="2"/>
        <v>0.28370304055483925</v>
      </c>
      <c r="Q15" s="8">
        <f t="shared" si="3"/>
        <v>2.2913346613966832</v>
      </c>
      <c r="R15" s="8">
        <f t="shared" si="4"/>
        <v>1.431621676480052</v>
      </c>
      <c r="T15" t="s">
        <v>36</v>
      </c>
      <c r="U15" s="10">
        <v>2.6637525134242299</v>
      </c>
      <c r="V15" s="10">
        <v>2.2796160902012099</v>
      </c>
      <c r="W15" s="10">
        <v>1.73873658090692</v>
      </c>
      <c r="X15">
        <f t="shared" si="5"/>
        <v>2.2273683948441199</v>
      </c>
    </row>
    <row r="16" spans="1:24" x14ac:dyDescent="0.25">
      <c r="C16" s="11" t="s">
        <v>37</v>
      </c>
      <c r="D16" s="7">
        <v>0.17108951484863499</v>
      </c>
      <c r="E16" s="7">
        <v>0.42319110512599378</v>
      </c>
      <c r="F16" s="7"/>
      <c r="G16" s="8">
        <v>1.4879950668092097</v>
      </c>
      <c r="H16" s="8">
        <v>0.12637921261431967</v>
      </c>
      <c r="I16" s="7">
        <v>0.26003454462342501</v>
      </c>
      <c r="J16" s="7">
        <v>0.22716458242475068</v>
      </c>
      <c r="K16" s="7">
        <v>0.31853619626990431</v>
      </c>
      <c r="L16" s="7">
        <v>0.42792842265319436</v>
      </c>
      <c r="M16" s="12">
        <v>2.3812139893714734E-2</v>
      </c>
      <c r="N16" s="7">
        <f t="shared" si="0"/>
        <v>0.38512564280701633</v>
      </c>
      <c r="O16" s="7">
        <f t="shared" si="1"/>
        <v>0.26003454462342501</v>
      </c>
      <c r="P16" s="7">
        <f t="shared" si="2"/>
        <v>0.43415784632599264</v>
      </c>
      <c r="Q16" s="8">
        <f t="shared" si="3"/>
        <v>1.4879950668092097</v>
      </c>
      <c r="R16" s="8">
        <f t="shared" si="4"/>
        <v>2.3812139893714734E-2</v>
      </c>
      <c r="T16" t="s">
        <v>38</v>
      </c>
      <c r="U16">
        <v>0</v>
      </c>
      <c r="V16" s="10">
        <v>7.1436419681144198E-2</v>
      </c>
      <c r="W16">
        <v>0</v>
      </c>
      <c r="X16">
        <f t="shared" si="5"/>
        <v>2.3812139893714734E-2</v>
      </c>
    </row>
    <row r="17" spans="2:24" x14ac:dyDescent="0.25">
      <c r="B17" t="s">
        <v>39</v>
      </c>
      <c r="C17" s="11" t="s">
        <v>40</v>
      </c>
      <c r="D17" s="7">
        <v>13.287657480818368</v>
      </c>
      <c r="E17" s="7">
        <v>12.704248705785568</v>
      </c>
      <c r="F17" s="7"/>
      <c r="G17" s="8">
        <v>9.7023424581516</v>
      </c>
      <c r="H17" s="8">
        <v>9.1478183967051709</v>
      </c>
      <c r="I17" s="7">
        <v>8.874396886739083</v>
      </c>
      <c r="J17" s="7">
        <v>9.0466494538947391</v>
      </c>
      <c r="K17" s="7">
        <v>11.007884938442816</v>
      </c>
      <c r="L17" s="7">
        <v>14.841890102940932</v>
      </c>
      <c r="M17" s="12">
        <v>13.156011764129801</v>
      </c>
      <c r="N17" s="7">
        <f t="shared" si="0"/>
        <v>11.307655576400897</v>
      </c>
      <c r="O17" s="7">
        <f t="shared" si="1"/>
        <v>11.007884938442816</v>
      </c>
      <c r="P17" s="7">
        <f t="shared" si="2"/>
        <v>2.2400558033917028</v>
      </c>
      <c r="Q17" s="8">
        <f t="shared" si="3"/>
        <v>14.841890102940932</v>
      </c>
      <c r="R17" s="8">
        <f t="shared" si="4"/>
        <v>8.874396886739083</v>
      </c>
      <c r="T17" t="s">
        <v>41</v>
      </c>
      <c r="U17" s="10">
        <v>15.472490024236301</v>
      </c>
      <c r="V17" s="10">
        <v>15.0383819340203</v>
      </c>
      <c r="W17" s="10">
        <v>8.9571633341327992</v>
      </c>
      <c r="X17">
        <f t="shared" si="5"/>
        <v>13.156011764129801</v>
      </c>
    </row>
    <row r="18" spans="2:24" x14ac:dyDescent="0.25">
      <c r="C18" s="11" t="s">
        <v>42</v>
      </c>
      <c r="D18" s="7">
        <v>0.27796169080680833</v>
      </c>
      <c r="E18" s="7">
        <v>0.10464278304948767</v>
      </c>
      <c r="F18" s="7"/>
      <c r="G18" s="8">
        <v>0.23277824910367997</v>
      </c>
      <c r="H18" s="8">
        <v>0.18286583385421937</v>
      </c>
      <c r="I18" s="7">
        <v>0.70414510311701306</v>
      </c>
      <c r="J18" s="7">
        <v>0.27007412242615231</v>
      </c>
      <c r="K18" s="7">
        <v>0.17522876235928453</v>
      </c>
      <c r="L18" s="7">
        <v>0.11569526609864338</v>
      </c>
      <c r="M18" s="12">
        <v>0.21658785020409665</v>
      </c>
      <c r="N18" s="7">
        <f t="shared" si="0"/>
        <v>0.25333107344659833</v>
      </c>
      <c r="O18" s="7">
        <f t="shared" si="1"/>
        <v>0.21658785020409665</v>
      </c>
      <c r="P18" s="7">
        <f t="shared" si="2"/>
        <v>0.17958630012636106</v>
      </c>
      <c r="Q18" s="8">
        <f t="shared" si="3"/>
        <v>0.70414510311701306</v>
      </c>
      <c r="R18" s="8">
        <f t="shared" si="4"/>
        <v>0.10464278304948767</v>
      </c>
      <c r="T18" t="s">
        <v>43</v>
      </c>
      <c r="U18">
        <v>0</v>
      </c>
      <c r="V18" s="10">
        <v>0.415108870056834</v>
      </c>
      <c r="W18" s="10">
        <v>0.23465468055545599</v>
      </c>
      <c r="X18">
        <f t="shared" si="5"/>
        <v>0.21658785020409665</v>
      </c>
    </row>
    <row r="19" spans="2:24" x14ac:dyDescent="0.25">
      <c r="C19" s="11" t="s">
        <v>44</v>
      </c>
      <c r="D19" s="7">
        <v>0.39852606764263632</v>
      </c>
      <c r="E19" s="7">
        <v>0.52252091617238705</v>
      </c>
      <c r="F19" s="7"/>
      <c r="G19" s="8">
        <v>0.54258530256111204</v>
      </c>
      <c r="H19" s="8">
        <v>0.70877049837074735</v>
      </c>
      <c r="I19" s="7">
        <v>0.39061589273136538</v>
      </c>
      <c r="J19" s="7">
        <v>0.62913339871444329</v>
      </c>
      <c r="K19" s="7">
        <v>0.73285630451763895</v>
      </c>
      <c r="L19" s="7">
        <v>0.62977984012666399</v>
      </c>
      <c r="M19" s="12">
        <v>0.3241466507163277</v>
      </c>
      <c r="N19" s="7">
        <f t="shared" si="0"/>
        <v>0.5421038746170358</v>
      </c>
      <c r="O19" s="7">
        <f t="shared" si="1"/>
        <v>0.54258530256111204</v>
      </c>
      <c r="P19" s="7">
        <f t="shared" si="2"/>
        <v>0.14614963940055442</v>
      </c>
      <c r="Q19" s="8">
        <f t="shared" si="3"/>
        <v>0.73285630451763895</v>
      </c>
      <c r="R19" s="8">
        <f t="shared" si="4"/>
        <v>0.3241466507163277</v>
      </c>
      <c r="T19" t="s">
        <v>45</v>
      </c>
      <c r="U19" s="10">
        <v>0.49937603075646497</v>
      </c>
      <c r="V19" s="10">
        <v>0.47306392139251802</v>
      </c>
      <c r="W19">
        <v>0</v>
      </c>
      <c r="X19">
        <f t="shared" si="5"/>
        <v>0.3241466507163277</v>
      </c>
    </row>
    <row r="20" spans="2:24" x14ac:dyDescent="0.25">
      <c r="C20" s="11" t="s">
        <v>46</v>
      </c>
      <c r="D20" s="7">
        <v>1.6346303606718033</v>
      </c>
      <c r="E20" s="7">
        <v>1.8088900697824233</v>
      </c>
      <c r="F20" s="7"/>
      <c r="G20" s="8">
        <v>1.80549135717553</v>
      </c>
      <c r="H20" s="8">
        <v>2.0146545889549801</v>
      </c>
      <c r="I20" s="7">
        <v>2.0743913635225066</v>
      </c>
      <c r="J20" s="7">
        <v>2.9037419486432472</v>
      </c>
      <c r="K20" s="7">
        <v>2.0756632068559266</v>
      </c>
      <c r="L20" s="7">
        <v>2.3067428795964697</v>
      </c>
      <c r="M20" s="12">
        <v>2.2725949484726264</v>
      </c>
      <c r="N20" s="7">
        <f t="shared" si="0"/>
        <v>2.0996445248528346</v>
      </c>
      <c r="O20" s="7">
        <f t="shared" si="1"/>
        <v>2.0743913635225066</v>
      </c>
      <c r="P20" s="7">
        <f t="shared" si="2"/>
        <v>0.3733484919574136</v>
      </c>
      <c r="Q20" s="8">
        <f t="shared" si="3"/>
        <v>2.9037419486432472</v>
      </c>
      <c r="R20" s="8">
        <f t="shared" si="4"/>
        <v>1.6346303606718033</v>
      </c>
      <c r="T20" t="s">
        <v>47</v>
      </c>
      <c r="U20" s="10">
        <v>2.2598450420309999</v>
      </c>
      <c r="V20" s="10">
        <v>2.5860564003055999</v>
      </c>
      <c r="W20" s="10">
        <v>1.97188340308128</v>
      </c>
      <c r="X20">
        <f t="shared" si="5"/>
        <v>2.2725949484726264</v>
      </c>
    </row>
    <row r="21" spans="2:24" x14ac:dyDescent="0.25">
      <c r="C21" s="11" t="s">
        <v>48</v>
      </c>
      <c r="D21" s="7">
        <v>0</v>
      </c>
      <c r="E21" s="7">
        <v>0</v>
      </c>
      <c r="F21" s="7"/>
      <c r="G21" s="8">
        <v>0</v>
      </c>
      <c r="H21" s="8">
        <v>0</v>
      </c>
      <c r="I21" s="7">
        <v>0</v>
      </c>
      <c r="J21" s="7">
        <v>2.5576297291118397</v>
      </c>
      <c r="K21" s="7">
        <v>0</v>
      </c>
      <c r="L21" s="7">
        <v>0</v>
      </c>
      <c r="M21" s="12">
        <v>0</v>
      </c>
      <c r="N21" s="7">
        <f t="shared" si="0"/>
        <v>0.28418108101242662</v>
      </c>
      <c r="O21" s="7">
        <f t="shared" si="1"/>
        <v>0</v>
      </c>
      <c r="P21" s="7">
        <f t="shared" si="2"/>
        <v>0.85254324303727991</v>
      </c>
      <c r="Q21" s="8">
        <f t="shared" si="3"/>
        <v>2.5576297291118397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C22" s="11" t="s">
        <v>50</v>
      </c>
      <c r="D22" s="7">
        <v>0</v>
      </c>
      <c r="E22" s="7">
        <v>0</v>
      </c>
      <c r="F22" s="7"/>
      <c r="G22" s="8">
        <v>0</v>
      </c>
      <c r="H22" s="8">
        <v>0</v>
      </c>
      <c r="I22" s="7">
        <v>0</v>
      </c>
      <c r="J22" s="7">
        <v>0</v>
      </c>
      <c r="K22" s="7">
        <v>0</v>
      </c>
      <c r="L22" s="7">
        <v>0</v>
      </c>
      <c r="M22" s="12">
        <v>0</v>
      </c>
      <c r="N22" s="7">
        <f t="shared" si="0"/>
        <v>0</v>
      </c>
      <c r="O22" s="7">
        <f t="shared" si="1"/>
        <v>0</v>
      </c>
      <c r="P22" s="7">
        <f t="shared" si="2"/>
        <v>0</v>
      </c>
      <c r="Q22" s="8">
        <f t="shared" si="3"/>
        <v>0</v>
      </c>
      <c r="R22" s="8">
        <f t="shared" si="4"/>
        <v>0</v>
      </c>
      <c r="T22" t="s">
        <v>51</v>
      </c>
      <c r="U22">
        <v>0</v>
      </c>
      <c r="V22">
        <v>0</v>
      </c>
      <c r="W22">
        <v>0</v>
      </c>
      <c r="X22">
        <f t="shared" si="5"/>
        <v>0</v>
      </c>
    </row>
    <row r="23" spans="2:24" x14ac:dyDescent="0.25">
      <c r="C23" s="11" t="s">
        <v>52</v>
      </c>
      <c r="D23" s="7">
        <v>0</v>
      </c>
      <c r="E23" s="7">
        <v>0</v>
      </c>
      <c r="F23" s="7"/>
      <c r="G23" s="8">
        <v>0</v>
      </c>
      <c r="H23" s="8">
        <v>0</v>
      </c>
      <c r="I23" s="7">
        <v>0</v>
      </c>
      <c r="J23" s="7">
        <v>1.1188406307139832E-2</v>
      </c>
      <c r="K23" s="7">
        <v>0</v>
      </c>
      <c r="L23" s="7">
        <v>0</v>
      </c>
      <c r="M23" s="12">
        <v>0</v>
      </c>
      <c r="N23" s="7">
        <f t="shared" si="0"/>
        <v>1.2431562563488703E-3</v>
      </c>
      <c r="O23" s="7">
        <f t="shared" si="1"/>
        <v>0</v>
      </c>
      <c r="P23" s="7">
        <f t="shared" si="2"/>
        <v>3.7294687690466108E-3</v>
      </c>
      <c r="Q23" s="8">
        <f t="shared" si="3"/>
        <v>1.1188406307139832E-2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7">
        <v>0</v>
      </c>
      <c r="E24" s="7">
        <v>0</v>
      </c>
      <c r="F24" s="7"/>
      <c r="G24" s="8">
        <v>0</v>
      </c>
      <c r="H24" s="8">
        <v>0</v>
      </c>
      <c r="I24" s="7">
        <v>0</v>
      </c>
      <c r="J24" s="7">
        <v>0</v>
      </c>
      <c r="K24" s="7">
        <v>0</v>
      </c>
      <c r="L24" s="7">
        <v>0</v>
      </c>
      <c r="M24" s="12">
        <v>0</v>
      </c>
      <c r="N24" s="7">
        <f t="shared" si="0"/>
        <v>0</v>
      </c>
      <c r="O24" s="7">
        <f t="shared" si="1"/>
        <v>0</v>
      </c>
      <c r="P24" s="7">
        <f t="shared" si="2"/>
        <v>0</v>
      </c>
      <c r="Q24" s="8">
        <f t="shared" si="3"/>
        <v>0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1" t="s">
        <v>56</v>
      </c>
      <c r="D25" s="7">
        <v>0</v>
      </c>
      <c r="E25" s="7">
        <v>0</v>
      </c>
      <c r="F25" s="7"/>
      <c r="G25" s="8">
        <v>0</v>
      </c>
      <c r="H25" s="8">
        <v>0</v>
      </c>
      <c r="I25" s="7">
        <v>0</v>
      </c>
      <c r="J25" s="7">
        <v>0</v>
      </c>
      <c r="K25" s="7">
        <v>0</v>
      </c>
      <c r="L25" s="7">
        <v>0</v>
      </c>
      <c r="M25" s="12">
        <v>0</v>
      </c>
      <c r="N25" s="7">
        <f t="shared" si="0"/>
        <v>0</v>
      </c>
      <c r="O25" s="7">
        <f t="shared" si="1"/>
        <v>0</v>
      </c>
      <c r="P25" s="7">
        <f t="shared" si="2"/>
        <v>0</v>
      </c>
      <c r="Q25" s="8">
        <f t="shared" si="3"/>
        <v>0</v>
      </c>
      <c r="R25" s="8">
        <f t="shared" si="4"/>
        <v>0</v>
      </c>
      <c r="T25" t="s">
        <v>57</v>
      </c>
      <c r="U25">
        <v>0</v>
      </c>
      <c r="V25">
        <v>0</v>
      </c>
      <c r="W25">
        <v>0</v>
      </c>
      <c r="X25">
        <f t="shared" si="5"/>
        <v>0</v>
      </c>
    </row>
    <row r="26" spans="2:24" x14ac:dyDescent="0.25">
      <c r="C26" s="11" t="s">
        <v>58</v>
      </c>
      <c r="D26" s="7">
        <v>0</v>
      </c>
      <c r="E26" s="7">
        <v>0</v>
      </c>
      <c r="F26" s="7"/>
      <c r="G26" s="8">
        <v>0</v>
      </c>
      <c r="H26" s="8">
        <v>0</v>
      </c>
      <c r="I26" s="7">
        <v>0</v>
      </c>
      <c r="J26" s="7">
        <v>0</v>
      </c>
      <c r="K26" s="7">
        <v>0</v>
      </c>
      <c r="L26" s="7">
        <v>0</v>
      </c>
      <c r="M26" s="12">
        <v>0</v>
      </c>
      <c r="N26" s="7">
        <f t="shared" si="0"/>
        <v>0</v>
      </c>
      <c r="O26" s="7">
        <f t="shared" si="1"/>
        <v>0</v>
      </c>
      <c r="P26" s="7">
        <f t="shared" si="2"/>
        <v>0</v>
      </c>
      <c r="Q26" s="8">
        <f t="shared" si="3"/>
        <v>0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1" t="s">
        <v>60</v>
      </c>
      <c r="D27" s="7">
        <v>2.0719898559962835</v>
      </c>
      <c r="E27" s="7">
        <v>1.9415995203827936</v>
      </c>
      <c r="F27" s="7"/>
      <c r="G27" s="8">
        <v>2.8470889308162</v>
      </c>
      <c r="H27" s="8">
        <v>2.7708356808434167</v>
      </c>
      <c r="I27" s="7">
        <v>3.0584464085363936</v>
      </c>
      <c r="J27" s="7">
        <v>1.6311084718901672</v>
      </c>
      <c r="K27" s="7">
        <v>1.3883992064781066</v>
      </c>
      <c r="L27" s="7">
        <v>1.9992520915110223</v>
      </c>
      <c r="M27" s="12">
        <v>2.7069182033815267</v>
      </c>
      <c r="N27" s="7">
        <f t="shared" si="0"/>
        <v>2.2684042633151011</v>
      </c>
      <c r="O27" s="7">
        <f t="shared" si="1"/>
        <v>2.0719898559962835</v>
      </c>
      <c r="P27" s="7">
        <f t="shared" si="2"/>
        <v>0.59183528297552213</v>
      </c>
      <c r="Q27" s="8">
        <f t="shared" si="3"/>
        <v>3.0584464085363936</v>
      </c>
      <c r="R27" s="8">
        <f t="shared" si="4"/>
        <v>1.3883992064781066</v>
      </c>
      <c r="T27" t="s">
        <v>61</v>
      </c>
      <c r="U27" s="10">
        <v>2.2536549259418099</v>
      </c>
      <c r="V27" s="10">
        <v>2.7630949596283298</v>
      </c>
      <c r="W27" s="10">
        <v>3.1040047245744402</v>
      </c>
      <c r="X27">
        <f t="shared" si="5"/>
        <v>2.7069182033815267</v>
      </c>
    </row>
    <row r="28" spans="2:24" x14ac:dyDescent="0.25">
      <c r="C28" s="11" t="s">
        <v>62</v>
      </c>
      <c r="D28" s="7">
        <v>0</v>
      </c>
      <c r="E28" s="7">
        <v>0</v>
      </c>
      <c r="F28" s="7"/>
      <c r="G28" s="8">
        <v>4.978824587372257</v>
      </c>
      <c r="H28" s="8">
        <v>0.26233206624631633</v>
      </c>
      <c r="I28" s="7">
        <v>0</v>
      </c>
      <c r="J28" s="7">
        <v>0.27214550539375132</v>
      </c>
      <c r="K28" s="7">
        <v>0</v>
      </c>
      <c r="L28" s="7">
        <v>5.4448688698101331E-3</v>
      </c>
      <c r="M28" s="12">
        <v>0</v>
      </c>
      <c r="N28" s="7">
        <f t="shared" si="0"/>
        <v>0.61319411420912617</v>
      </c>
      <c r="O28" s="7">
        <f t="shared" si="1"/>
        <v>0</v>
      </c>
      <c r="P28" s="7">
        <f t="shared" si="2"/>
        <v>1.6411711524167802</v>
      </c>
      <c r="Q28" s="8">
        <f t="shared" si="3"/>
        <v>4.978824587372257</v>
      </c>
      <c r="R28" s="8">
        <f t="shared" si="4"/>
        <v>0</v>
      </c>
      <c r="T28" t="s">
        <v>63</v>
      </c>
      <c r="U28">
        <v>0</v>
      </c>
      <c r="V28">
        <v>0</v>
      </c>
      <c r="W28">
        <v>0</v>
      </c>
      <c r="X28">
        <f t="shared" si="5"/>
        <v>0</v>
      </c>
    </row>
    <row r="29" spans="2:24" x14ac:dyDescent="0.25">
      <c r="C29" s="11" t="s">
        <v>64</v>
      </c>
      <c r="D29" s="7">
        <v>1.3844462293297</v>
      </c>
      <c r="E29" s="7">
        <v>3.6400271082190869</v>
      </c>
      <c r="F29" s="7"/>
      <c r="G29" s="8">
        <v>3.24121913379259</v>
      </c>
      <c r="H29" s="8">
        <v>1.08494489578646</v>
      </c>
      <c r="I29" s="7">
        <v>0.76192787660183392</v>
      </c>
      <c r="J29" s="7">
        <v>0.37567575936977132</v>
      </c>
      <c r="K29" s="7">
        <v>0.75575154876323669</v>
      </c>
      <c r="L29" s="7">
        <v>0.98822959385119569</v>
      </c>
      <c r="M29" s="12">
        <v>0.72193309937690342</v>
      </c>
      <c r="N29" s="7">
        <f t="shared" si="0"/>
        <v>1.4393505827878643</v>
      </c>
      <c r="O29" s="7">
        <f t="shared" si="1"/>
        <v>0.98822959385119569</v>
      </c>
      <c r="P29" s="7">
        <f t="shared" si="2"/>
        <v>1.1722913784552318</v>
      </c>
      <c r="Q29" s="8">
        <f t="shared" si="3"/>
        <v>3.6400271082190869</v>
      </c>
      <c r="R29" s="8">
        <f t="shared" si="4"/>
        <v>0.37567575936977132</v>
      </c>
      <c r="T29" t="s">
        <v>65</v>
      </c>
      <c r="U29" s="10">
        <v>0.1617725336218</v>
      </c>
      <c r="V29">
        <v>0</v>
      </c>
      <c r="W29" s="10">
        <v>2.00402676450891</v>
      </c>
      <c r="X29">
        <f t="shared" si="5"/>
        <v>0.72193309937690342</v>
      </c>
    </row>
    <row r="30" spans="2:24" x14ac:dyDescent="0.25">
      <c r="C30" s="11" t="s">
        <v>66</v>
      </c>
      <c r="D30" s="7">
        <v>0</v>
      </c>
      <c r="E30" s="7">
        <v>0</v>
      </c>
      <c r="F30" s="7"/>
      <c r="G30" s="8">
        <v>0</v>
      </c>
      <c r="H30" s="8">
        <v>0</v>
      </c>
      <c r="I30" s="7">
        <v>0</v>
      </c>
      <c r="J30" s="7">
        <v>0</v>
      </c>
      <c r="K30" s="7">
        <v>0</v>
      </c>
      <c r="L30" s="7">
        <v>0</v>
      </c>
      <c r="M30" s="12">
        <v>0</v>
      </c>
      <c r="N30" s="7">
        <f t="shared" si="0"/>
        <v>0</v>
      </c>
      <c r="O30" s="7">
        <f t="shared" si="1"/>
        <v>0</v>
      </c>
      <c r="P30" s="7">
        <f t="shared" si="2"/>
        <v>0</v>
      </c>
      <c r="Q30" s="8">
        <f t="shared" si="3"/>
        <v>0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7">
        <v>0</v>
      </c>
      <c r="E31" s="7">
        <v>0</v>
      </c>
      <c r="F31" s="7"/>
      <c r="G31" s="8">
        <v>0</v>
      </c>
      <c r="H31" s="8">
        <v>0</v>
      </c>
      <c r="I31" s="7">
        <v>0</v>
      </c>
      <c r="J31" s="7">
        <v>0</v>
      </c>
      <c r="K31" s="7">
        <v>0</v>
      </c>
      <c r="L31" s="7">
        <v>0</v>
      </c>
      <c r="M31" s="12">
        <v>0</v>
      </c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1" t="s">
        <v>70</v>
      </c>
      <c r="D32" s="7">
        <v>0</v>
      </c>
      <c r="E32" s="7">
        <v>0</v>
      </c>
      <c r="F32" s="7"/>
      <c r="G32" s="8">
        <v>0</v>
      </c>
      <c r="H32" s="8">
        <v>0</v>
      </c>
      <c r="I32" s="7">
        <v>0</v>
      </c>
      <c r="J32" s="7">
        <v>0</v>
      </c>
      <c r="K32" s="7">
        <v>0</v>
      </c>
      <c r="L32" s="7">
        <v>0</v>
      </c>
      <c r="M32" s="12">
        <v>0</v>
      </c>
      <c r="N32" s="7">
        <f t="shared" si="0"/>
        <v>0</v>
      </c>
      <c r="O32" s="7">
        <f t="shared" si="1"/>
        <v>0</v>
      </c>
      <c r="P32" s="7">
        <f t="shared" si="2"/>
        <v>0</v>
      </c>
      <c r="Q32" s="8">
        <f t="shared" si="3"/>
        <v>0</v>
      </c>
      <c r="R32" s="8">
        <f t="shared" si="4"/>
        <v>0</v>
      </c>
      <c r="T32" t="s">
        <v>71</v>
      </c>
      <c r="U32">
        <v>0</v>
      </c>
      <c r="V32">
        <v>0</v>
      </c>
      <c r="W32">
        <v>0</v>
      </c>
      <c r="X32">
        <f t="shared" si="5"/>
        <v>0</v>
      </c>
    </row>
    <row r="33" spans="3:24" x14ac:dyDescent="0.25">
      <c r="C33" s="11" t="s">
        <v>72</v>
      </c>
      <c r="D33" s="7">
        <v>0</v>
      </c>
      <c r="E33" s="7">
        <v>0</v>
      </c>
      <c r="F33" s="7"/>
      <c r="G33" s="8">
        <v>0</v>
      </c>
      <c r="H33" s="8">
        <v>0</v>
      </c>
      <c r="I33" s="7">
        <v>0</v>
      </c>
      <c r="J33" s="7">
        <v>0</v>
      </c>
      <c r="K33" s="7">
        <v>0</v>
      </c>
      <c r="L33" s="7">
        <v>0</v>
      </c>
      <c r="M33" s="12">
        <v>0</v>
      </c>
      <c r="N33" s="7">
        <f t="shared" si="0"/>
        <v>0</v>
      </c>
      <c r="O33" s="7">
        <f t="shared" si="1"/>
        <v>0</v>
      </c>
      <c r="P33" s="7">
        <f t="shared" si="2"/>
        <v>0</v>
      </c>
      <c r="Q33" s="8">
        <f t="shared" si="3"/>
        <v>0</v>
      </c>
      <c r="R33" s="8">
        <f t="shared" si="4"/>
        <v>0</v>
      </c>
      <c r="T33" t="s">
        <v>73</v>
      </c>
      <c r="U33">
        <v>0</v>
      </c>
      <c r="V33">
        <v>0</v>
      </c>
      <c r="W33">
        <v>0</v>
      </c>
      <c r="X33">
        <f t="shared" si="5"/>
        <v>0</v>
      </c>
    </row>
    <row r="34" spans="3:24" x14ac:dyDescent="0.25">
      <c r="C34" s="11" t="s">
        <v>74</v>
      </c>
      <c r="D34" s="7">
        <v>0</v>
      </c>
      <c r="E34" s="7">
        <v>0</v>
      </c>
      <c r="F34" s="7"/>
      <c r="G34" s="8">
        <v>0</v>
      </c>
      <c r="H34" s="8">
        <v>0</v>
      </c>
      <c r="I34" s="7">
        <v>0</v>
      </c>
      <c r="J34" s="7">
        <v>0</v>
      </c>
      <c r="K34" s="7">
        <v>0</v>
      </c>
      <c r="L34" s="7">
        <v>0</v>
      </c>
      <c r="M34" s="12">
        <v>0</v>
      </c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F34 T4:W34">
    <cfRule type="expression" dxfId="12" priority="2">
      <formula>IF( MOD(ROW()-1,5)=0, 1, 0 )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X34"/>
  <sheetViews>
    <sheetView topLeftCell="A15" workbookViewId="0">
      <selection activeCell="D42" sqref="D42"/>
    </sheetView>
  </sheetViews>
  <sheetFormatPr defaultColWidth="11" defaultRowHeight="15.75" x14ac:dyDescent="0.25"/>
  <cols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93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0</v>
      </c>
      <c r="E4" s="7">
        <v>0</v>
      </c>
      <c r="F4" s="7">
        <v>0.16128353936902601</v>
      </c>
      <c r="G4" s="8">
        <v>0</v>
      </c>
      <c r="H4" s="8">
        <v>0</v>
      </c>
      <c r="I4" s="7">
        <v>0</v>
      </c>
      <c r="J4" s="7">
        <v>0</v>
      </c>
      <c r="K4" s="7">
        <v>0</v>
      </c>
      <c r="L4" s="7">
        <v>0</v>
      </c>
      <c r="M4" s="9"/>
      <c r="N4" s="7">
        <f>AVERAGE(D4:M4)</f>
        <v>1.7920393263225112E-2</v>
      </c>
      <c r="O4" s="7">
        <f>MEDIAN(D4:M4)</f>
        <v>0</v>
      </c>
      <c r="P4" s="7">
        <f>STDEV(D4:M4)</f>
        <v>5.3761179789675338E-2</v>
      </c>
      <c r="Q4" s="8">
        <f>MAX(D4:M4)</f>
        <v>0.16128353936902601</v>
      </c>
      <c r="R4" s="8">
        <f>MIN(D4:M4)</f>
        <v>0</v>
      </c>
      <c r="T4" t="s">
        <v>13</v>
      </c>
      <c r="U4">
        <v>0</v>
      </c>
      <c r="V4">
        <v>0</v>
      </c>
      <c r="W4">
        <v>0</v>
      </c>
      <c r="X4">
        <f>AVERAGE(U4:W4)</f>
        <v>0</v>
      </c>
    </row>
    <row r="5" spans="1:24" x14ac:dyDescent="0.25">
      <c r="B5" t="s">
        <v>14</v>
      </c>
      <c r="C5" s="11" t="s">
        <v>15</v>
      </c>
      <c r="D5" s="7">
        <v>14.425421830521032</v>
      </c>
      <c r="E5" s="7">
        <v>10.156017789138732</v>
      </c>
      <c r="F5" s="7">
        <v>12.481951252067967</v>
      </c>
      <c r="G5" s="8">
        <v>14.058746585213902</v>
      </c>
      <c r="H5" s="8">
        <v>14.751616178798566</v>
      </c>
      <c r="I5" s="7">
        <v>12.969981197242035</v>
      </c>
      <c r="J5" s="7">
        <v>11.552711163186366</v>
      </c>
      <c r="K5" s="7">
        <v>12.424175067562301</v>
      </c>
      <c r="L5" s="7">
        <v>12.917059506330133</v>
      </c>
      <c r="M5" s="12"/>
      <c r="N5" s="7">
        <f t="shared" ref="N5:N34" si="0">AVERAGE(D5:M5)</f>
        <v>12.859742285562339</v>
      </c>
      <c r="O5" s="7">
        <f t="shared" ref="O5:O34" si="1">MEDIAN(D5:M5)</f>
        <v>12.917059506330133</v>
      </c>
      <c r="P5" s="7">
        <f t="shared" ref="P5:P34" si="2">STDEV(D5:M5)</f>
        <v>1.4506244272400475</v>
      </c>
      <c r="Q5" s="8">
        <f t="shared" ref="Q5:Q34" si="3">MAX(D5:M5)</f>
        <v>14.751616178798566</v>
      </c>
      <c r="R5" s="8">
        <f t="shared" ref="R5:R34" si="4">MIN(D5:M5)</f>
        <v>10.156017789138732</v>
      </c>
      <c r="T5" t="s">
        <v>16</v>
      </c>
      <c r="U5" s="10">
        <v>13.1190667324326</v>
      </c>
      <c r="V5" s="10">
        <v>13.324375656150099</v>
      </c>
      <c r="W5" s="10">
        <v>12.307736130407701</v>
      </c>
      <c r="X5">
        <f t="shared" ref="X5:X33" si="5">AVERAGE(U5:W5)</f>
        <v>12.917059506330133</v>
      </c>
    </row>
    <row r="6" spans="1:24" x14ac:dyDescent="0.25">
      <c r="C6" s="11" t="s">
        <v>17</v>
      </c>
      <c r="D6" s="7">
        <v>4.67181483703E-2</v>
      </c>
      <c r="E6" s="7">
        <v>0.49420918961287574</v>
      </c>
      <c r="F6" s="7">
        <v>2.7691780166072135</v>
      </c>
      <c r="G6" s="8">
        <v>1.8780385509155633</v>
      </c>
      <c r="H6" s="8">
        <v>0</v>
      </c>
      <c r="I6" s="7">
        <v>8.4492773540277657</v>
      </c>
      <c r="J6" s="7">
        <v>0</v>
      </c>
      <c r="K6" s="7">
        <v>0.22206566770638367</v>
      </c>
      <c r="L6" s="7">
        <v>0</v>
      </c>
      <c r="M6" s="12"/>
      <c r="N6" s="7">
        <f t="shared" si="0"/>
        <v>1.5399429919155667</v>
      </c>
      <c r="O6" s="7">
        <f t="shared" si="1"/>
        <v>0.22206566770638367</v>
      </c>
      <c r="P6" s="7">
        <f t="shared" si="2"/>
        <v>2.7735037001007896</v>
      </c>
      <c r="Q6" s="8">
        <f t="shared" si="3"/>
        <v>8.4492773540277657</v>
      </c>
      <c r="R6" s="8">
        <f t="shared" si="4"/>
        <v>0</v>
      </c>
      <c r="T6" t="s">
        <v>18</v>
      </c>
      <c r="U6">
        <v>0</v>
      </c>
      <c r="V6">
        <v>0</v>
      </c>
      <c r="W6">
        <v>0</v>
      </c>
      <c r="X6">
        <f t="shared" si="5"/>
        <v>0</v>
      </c>
    </row>
    <row r="7" spans="1:24" x14ac:dyDescent="0.25">
      <c r="C7" s="11" t="s">
        <v>19</v>
      </c>
      <c r="D7" s="7">
        <v>0</v>
      </c>
      <c r="E7" s="7">
        <v>0</v>
      </c>
      <c r="F7" s="7">
        <v>1.1414448108236732</v>
      </c>
      <c r="G7" s="8">
        <v>2.40685686430094</v>
      </c>
      <c r="H7" s="8">
        <v>1.1796854760982667</v>
      </c>
      <c r="I7" s="7">
        <v>1.2135850474752734</v>
      </c>
      <c r="J7" s="7">
        <v>1.1384720062228901</v>
      </c>
      <c r="K7" s="7">
        <v>3.691796824859837</v>
      </c>
      <c r="L7" s="7">
        <v>1.1804882179815299</v>
      </c>
      <c r="M7" s="12"/>
      <c r="N7" s="7">
        <f t="shared" si="0"/>
        <v>1.3280365830847123</v>
      </c>
      <c r="O7" s="7">
        <f t="shared" si="1"/>
        <v>1.1796854760982667</v>
      </c>
      <c r="P7" s="7">
        <f t="shared" si="2"/>
        <v>1.1405156155798182</v>
      </c>
      <c r="Q7" s="8">
        <f t="shared" si="3"/>
        <v>3.691796824859837</v>
      </c>
      <c r="R7" s="8">
        <f t="shared" si="4"/>
        <v>0</v>
      </c>
      <c r="T7" t="s">
        <v>20</v>
      </c>
      <c r="U7">
        <v>0</v>
      </c>
      <c r="V7" s="10">
        <v>3.54146465394459</v>
      </c>
      <c r="W7">
        <v>0</v>
      </c>
      <c r="X7">
        <f t="shared" si="5"/>
        <v>1.1804882179815299</v>
      </c>
    </row>
    <row r="8" spans="1:24" x14ac:dyDescent="0.25">
      <c r="C8" s="11" t="s">
        <v>21</v>
      </c>
      <c r="D8" s="7">
        <v>0</v>
      </c>
      <c r="E8" s="7">
        <v>0</v>
      </c>
      <c r="F8" s="7">
        <v>0</v>
      </c>
      <c r="G8" s="8">
        <v>0</v>
      </c>
      <c r="H8" s="8">
        <v>0</v>
      </c>
      <c r="I8" s="7">
        <v>0</v>
      </c>
      <c r="J8" s="7">
        <v>0</v>
      </c>
      <c r="K8" s="7">
        <v>0</v>
      </c>
      <c r="L8" s="7">
        <v>0</v>
      </c>
      <c r="M8" s="12"/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7">
        <v>0</v>
      </c>
      <c r="E9" s="7">
        <v>0</v>
      </c>
      <c r="F9" s="7">
        <v>0</v>
      </c>
      <c r="G9" s="8">
        <v>0</v>
      </c>
      <c r="H9" s="8">
        <v>0</v>
      </c>
      <c r="I9" s="7">
        <v>0</v>
      </c>
      <c r="J9" s="7">
        <v>0</v>
      </c>
      <c r="K9" s="7">
        <v>0</v>
      </c>
      <c r="L9" s="7">
        <v>0</v>
      </c>
      <c r="M9" s="12"/>
      <c r="N9" s="7">
        <f t="shared" si="0"/>
        <v>0</v>
      </c>
      <c r="O9" s="7">
        <f t="shared" si="1"/>
        <v>0</v>
      </c>
      <c r="P9" s="7">
        <f t="shared" si="2"/>
        <v>0</v>
      </c>
      <c r="Q9" s="8">
        <f t="shared" si="3"/>
        <v>0</v>
      </c>
      <c r="R9" s="8">
        <f t="shared" si="4"/>
        <v>0</v>
      </c>
      <c r="T9" t="s">
        <v>24</v>
      </c>
      <c r="U9">
        <v>0</v>
      </c>
      <c r="V9">
        <v>0</v>
      </c>
      <c r="W9">
        <v>0</v>
      </c>
      <c r="X9">
        <f t="shared" si="5"/>
        <v>0</v>
      </c>
    </row>
    <row r="10" spans="1:24" x14ac:dyDescent="0.25">
      <c r="C10" s="11" t="s">
        <v>25</v>
      </c>
      <c r="D10" s="7">
        <v>0</v>
      </c>
      <c r="E10" s="7">
        <v>0</v>
      </c>
      <c r="F10" s="7">
        <v>0</v>
      </c>
      <c r="G10" s="8">
        <v>0</v>
      </c>
      <c r="H10" s="8">
        <v>0</v>
      </c>
      <c r="I10" s="7">
        <v>0</v>
      </c>
      <c r="J10" s="7">
        <v>0</v>
      </c>
      <c r="K10" s="7">
        <v>0</v>
      </c>
      <c r="L10" s="7">
        <v>0</v>
      </c>
      <c r="M10" s="12"/>
      <c r="N10" s="7">
        <f t="shared" si="0"/>
        <v>0</v>
      </c>
      <c r="O10" s="7">
        <f t="shared" si="1"/>
        <v>0</v>
      </c>
      <c r="P10" s="7">
        <f t="shared" si="2"/>
        <v>0</v>
      </c>
      <c r="Q10" s="8">
        <f t="shared" si="3"/>
        <v>0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1" t="s">
        <v>27</v>
      </c>
      <c r="D11" s="7">
        <v>0</v>
      </c>
      <c r="E11" s="7">
        <v>0</v>
      </c>
      <c r="F11" s="7">
        <v>0</v>
      </c>
      <c r="G11" s="8">
        <v>0</v>
      </c>
      <c r="H11" s="8">
        <v>0</v>
      </c>
      <c r="I11" s="7">
        <v>0</v>
      </c>
      <c r="J11" s="7">
        <v>0</v>
      </c>
      <c r="K11" s="7">
        <v>0</v>
      </c>
      <c r="L11" s="7">
        <v>0</v>
      </c>
      <c r="M11" s="12"/>
      <c r="N11" s="7">
        <f t="shared" si="0"/>
        <v>0</v>
      </c>
      <c r="O11" s="7">
        <f t="shared" si="1"/>
        <v>0</v>
      </c>
      <c r="P11" s="7">
        <f t="shared" si="2"/>
        <v>0</v>
      </c>
      <c r="Q11" s="8">
        <f t="shared" si="3"/>
        <v>0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1" t="s">
        <v>29</v>
      </c>
      <c r="D12" s="7">
        <v>0</v>
      </c>
      <c r="E12" s="7">
        <v>0</v>
      </c>
      <c r="F12" s="7">
        <v>0</v>
      </c>
      <c r="G12" s="8">
        <v>0</v>
      </c>
      <c r="H12" s="8">
        <v>0</v>
      </c>
      <c r="I12" s="7">
        <v>0</v>
      </c>
      <c r="J12" s="7">
        <v>0</v>
      </c>
      <c r="K12" s="7">
        <v>0</v>
      </c>
      <c r="L12" s="7">
        <v>0</v>
      </c>
      <c r="M12" s="12"/>
      <c r="N12" s="7">
        <f t="shared" si="0"/>
        <v>0</v>
      </c>
      <c r="O12" s="7">
        <f t="shared" si="1"/>
        <v>0</v>
      </c>
      <c r="P12" s="7">
        <f t="shared" si="2"/>
        <v>0</v>
      </c>
      <c r="Q12" s="8">
        <f t="shared" si="3"/>
        <v>0</v>
      </c>
      <c r="R12" s="8">
        <f t="shared" si="4"/>
        <v>0</v>
      </c>
      <c r="T12" t="s">
        <v>30</v>
      </c>
      <c r="U12">
        <v>0</v>
      </c>
      <c r="V12">
        <v>0</v>
      </c>
      <c r="W12">
        <v>0</v>
      </c>
      <c r="X12">
        <f t="shared" si="5"/>
        <v>0</v>
      </c>
    </row>
    <row r="13" spans="1:24" x14ac:dyDescent="0.25">
      <c r="C13" s="11" t="s">
        <v>31</v>
      </c>
      <c r="D13" s="7">
        <v>6.1479028799397133</v>
      </c>
      <c r="E13" s="7">
        <v>13.110606816715466</v>
      </c>
      <c r="F13" s="7">
        <v>9.043625819431357</v>
      </c>
      <c r="G13" s="8">
        <v>6.3174651486258</v>
      </c>
      <c r="H13" s="8">
        <v>5.4470561338811398</v>
      </c>
      <c r="I13" s="7">
        <v>8.0056683353828664</v>
      </c>
      <c r="J13" s="7">
        <v>3.1841811325084866</v>
      </c>
      <c r="K13" s="7">
        <v>6.0640594730731268</v>
      </c>
      <c r="L13" s="7">
        <v>3.915448357191313</v>
      </c>
      <c r="M13" s="12"/>
      <c r="N13" s="7">
        <f t="shared" si="0"/>
        <v>6.8040015663054749</v>
      </c>
      <c r="O13" s="7">
        <f t="shared" si="1"/>
        <v>6.1479028799397133</v>
      </c>
      <c r="P13" s="7">
        <f t="shared" si="2"/>
        <v>2.9735506469182829</v>
      </c>
      <c r="Q13" s="8">
        <f t="shared" si="3"/>
        <v>13.110606816715466</v>
      </c>
      <c r="R13" s="8">
        <f t="shared" si="4"/>
        <v>3.1841811325084866</v>
      </c>
      <c r="T13" t="s">
        <v>32</v>
      </c>
      <c r="U13" s="10">
        <v>2.8071601227974798</v>
      </c>
      <c r="V13" s="10">
        <v>3.8060734625551502</v>
      </c>
      <c r="W13" s="10">
        <v>5.1331114862213099</v>
      </c>
      <c r="X13">
        <f t="shared" si="5"/>
        <v>3.915448357191313</v>
      </c>
    </row>
    <row r="14" spans="1:24" x14ac:dyDescent="0.25">
      <c r="C14" s="11" t="s">
        <v>33</v>
      </c>
      <c r="D14" s="7">
        <v>0</v>
      </c>
      <c r="E14" s="7">
        <v>0</v>
      </c>
      <c r="F14" s="7">
        <v>0</v>
      </c>
      <c r="G14" s="8">
        <v>0</v>
      </c>
      <c r="H14" s="8">
        <v>0</v>
      </c>
      <c r="I14" s="7">
        <v>0</v>
      </c>
      <c r="J14" s="7">
        <v>0</v>
      </c>
      <c r="K14" s="7">
        <v>0</v>
      </c>
      <c r="L14" s="7">
        <v>0</v>
      </c>
      <c r="M14" s="12"/>
      <c r="N14" s="7">
        <f t="shared" si="0"/>
        <v>0</v>
      </c>
      <c r="O14" s="7">
        <f t="shared" si="1"/>
        <v>0</v>
      </c>
      <c r="P14" s="7">
        <f t="shared" si="2"/>
        <v>0</v>
      </c>
      <c r="Q14" s="8">
        <f t="shared" si="3"/>
        <v>0</v>
      </c>
      <c r="R14" s="8">
        <f t="shared" si="4"/>
        <v>0</v>
      </c>
      <c r="T14" t="s">
        <v>34</v>
      </c>
      <c r="U14">
        <v>0</v>
      </c>
      <c r="V14">
        <v>0</v>
      </c>
      <c r="W14">
        <v>0</v>
      </c>
      <c r="X14">
        <f t="shared" si="5"/>
        <v>0</v>
      </c>
    </row>
    <row r="15" spans="1:24" x14ac:dyDescent="0.25">
      <c r="C15" s="11" t="s">
        <v>35</v>
      </c>
      <c r="D15" s="7">
        <v>0.50039964380331903</v>
      </c>
      <c r="E15" s="7">
        <v>0.22492495848214364</v>
      </c>
      <c r="F15" s="7">
        <v>0.42752135603515029</v>
      </c>
      <c r="G15" s="8">
        <v>0.20269392863473365</v>
      </c>
      <c r="H15" s="8">
        <v>0.36186006660167286</v>
      </c>
      <c r="I15" s="7">
        <v>0.39439054558202097</v>
      </c>
      <c r="J15" s="7">
        <v>8.3806493317154687E-2</v>
      </c>
      <c r="K15" s="7">
        <v>9.4619211403598594E-2</v>
      </c>
      <c r="L15" s="7">
        <v>0</v>
      </c>
      <c r="M15" s="12"/>
      <c r="N15" s="7">
        <f t="shared" si="0"/>
        <v>0.25446846709553261</v>
      </c>
      <c r="O15" s="7">
        <f t="shared" si="1"/>
        <v>0.22492495848214364</v>
      </c>
      <c r="P15" s="7">
        <f t="shared" si="2"/>
        <v>0.17483045574886824</v>
      </c>
      <c r="Q15" s="8">
        <f t="shared" si="3"/>
        <v>0.50039964380331903</v>
      </c>
      <c r="R15" s="8">
        <f t="shared" si="4"/>
        <v>0</v>
      </c>
      <c r="T15" t="s">
        <v>36</v>
      </c>
      <c r="U15">
        <v>0</v>
      </c>
      <c r="V15">
        <v>0</v>
      </c>
      <c r="W15">
        <v>0</v>
      </c>
      <c r="X15">
        <f t="shared" si="5"/>
        <v>0</v>
      </c>
    </row>
    <row r="16" spans="1:24" x14ac:dyDescent="0.25">
      <c r="C16" s="11" t="s">
        <v>37</v>
      </c>
      <c r="D16" s="7">
        <v>0.97700947659556558</v>
      </c>
      <c r="E16" s="7">
        <v>1.2644948145699411</v>
      </c>
      <c r="F16" s="7">
        <v>0.8924626734303126</v>
      </c>
      <c r="G16" s="8">
        <v>0.56495743137784205</v>
      </c>
      <c r="H16" s="8">
        <v>0.56363664099686461</v>
      </c>
      <c r="I16" s="7">
        <v>0.72139093189465109</v>
      </c>
      <c r="J16" s="7">
        <v>8.0274379333194659E-2</v>
      </c>
      <c r="K16" s="7">
        <v>1.6414693165590233</v>
      </c>
      <c r="L16" s="7">
        <v>0.32815895303116532</v>
      </c>
      <c r="M16" s="12"/>
      <c r="N16" s="7">
        <f t="shared" si="0"/>
        <v>0.78153940197650662</v>
      </c>
      <c r="O16" s="7">
        <f t="shared" si="1"/>
        <v>0.72139093189465109</v>
      </c>
      <c r="P16" s="7">
        <f t="shared" si="2"/>
        <v>0.47678238955546182</v>
      </c>
      <c r="Q16" s="8">
        <f t="shared" si="3"/>
        <v>1.6414693165590233</v>
      </c>
      <c r="R16" s="8">
        <f t="shared" si="4"/>
        <v>8.0274379333194659E-2</v>
      </c>
      <c r="T16" t="s">
        <v>38</v>
      </c>
      <c r="U16" s="10">
        <v>0.14276859046780299</v>
      </c>
      <c r="V16" s="10">
        <v>0.26170471590469802</v>
      </c>
      <c r="W16" s="10">
        <v>0.58000355272099502</v>
      </c>
      <c r="X16">
        <f t="shared" si="5"/>
        <v>0.32815895303116532</v>
      </c>
    </row>
    <row r="17" spans="2:24" x14ac:dyDescent="0.25">
      <c r="B17" t="s">
        <v>39</v>
      </c>
      <c r="C17" s="11" t="s">
        <v>40</v>
      </c>
      <c r="D17" s="7">
        <v>1.3780706612954701</v>
      </c>
      <c r="E17" s="7">
        <v>7.3922850149114367</v>
      </c>
      <c r="F17" s="7">
        <v>0.93112596930499336</v>
      </c>
      <c r="G17" s="8">
        <v>2.2424315299093198</v>
      </c>
      <c r="H17" s="8">
        <v>3.7985320582238433</v>
      </c>
      <c r="I17" s="7">
        <v>0.98780167553260656</v>
      </c>
      <c r="J17" s="7">
        <v>1.3102438408301567</v>
      </c>
      <c r="K17" s="7">
        <v>0.18193627143558633</v>
      </c>
      <c r="L17" s="7">
        <v>0.98092551283086005</v>
      </c>
      <c r="M17" s="12"/>
      <c r="N17" s="7">
        <f t="shared" si="0"/>
        <v>2.1337058371415858</v>
      </c>
      <c r="O17" s="7">
        <f t="shared" si="1"/>
        <v>1.3102438408301567</v>
      </c>
      <c r="P17" s="7">
        <f t="shared" si="2"/>
        <v>2.2243762712764976</v>
      </c>
      <c r="Q17" s="8">
        <f t="shared" si="3"/>
        <v>7.3922850149114367</v>
      </c>
      <c r="R17" s="8">
        <f t="shared" si="4"/>
        <v>0.18193627143558633</v>
      </c>
      <c r="T17" t="s">
        <v>41</v>
      </c>
      <c r="U17" s="10">
        <v>2.9427765384925801</v>
      </c>
      <c r="V17">
        <v>0</v>
      </c>
      <c r="W17">
        <v>0</v>
      </c>
      <c r="X17">
        <f t="shared" si="5"/>
        <v>0.98092551283086005</v>
      </c>
    </row>
    <row r="18" spans="2:24" x14ac:dyDescent="0.25">
      <c r="C18" s="11" t="s">
        <v>42</v>
      </c>
      <c r="D18" s="7">
        <v>1.4981421744223166E-2</v>
      </c>
      <c r="E18" s="7">
        <v>1.2451955967962699E-2</v>
      </c>
      <c r="F18" s="7">
        <v>3.69550162263E-3</v>
      </c>
      <c r="G18" s="8">
        <v>0</v>
      </c>
      <c r="H18" s="8">
        <v>0</v>
      </c>
      <c r="I18" s="7">
        <v>0</v>
      </c>
      <c r="J18" s="7">
        <v>0</v>
      </c>
      <c r="K18" s="7">
        <v>0</v>
      </c>
      <c r="L18" s="7">
        <v>0</v>
      </c>
      <c r="M18" s="12"/>
      <c r="N18" s="7">
        <f t="shared" si="0"/>
        <v>3.4587643705350961E-3</v>
      </c>
      <c r="O18" s="7">
        <f t="shared" si="1"/>
        <v>0</v>
      </c>
      <c r="P18" s="7">
        <f t="shared" si="2"/>
        <v>5.9737287184312088E-3</v>
      </c>
      <c r="Q18" s="8">
        <f t="shared" si="3"/>
        <v>1.4981421744223166E-2</v>
      </c>
      <c r="R18" s="8">
        <f t="shared" si="4"/>
        <v>0</v>
      </c>
      <c r="T18" t="s">
        <v>43</v>
      </c>
      <c r="U18">
        <v>0</v>
      </c>
      <c r="V18">
        <v>0</v>
      </c>
      <c r="W18">
        <v>0</v>
      </c>
      <c r="X18">
        <f t="shared" si="5"/>
        <v>0</v>
      </c>
    </row>
    <row r="19" spans="2:24" x14ac:dyDescent="0.25">
      <c r="C19" s="11" t="s">
        <v>44</v>
      </c>
      <c r="D19" s="7">
        <v>0.14770645278806568</v>
      </c>
      <c r="E19" s="7">
        <v>0</v>
      </c>
      <c r="F19" s="7">
        <v>0</v>
      </c>
      <c r="G19" s="8">
        <v>0.12096201586603167</v>
      </c>
      <c r="H19" s="8">
        <v>0</v>
      </c>
      <c r="I19" s="7">
        <v>0.27120042764270563</v>
      </c>
      <c r="J19" s="7">
        <v>0.11273051639639765</v>
      </c>
      <c r="K19" s="7">
        <v>0</v>
      </c>
      <c r="L19" s="7">
        <v>0</v>
      </c>
      <c r="M19" s="12"/>
      <c r="N19" s="7">
        <f t="shared" si="0"/>
        <v>7.2511045854800074E-2</v>
      </c>
      <c r="O19" s="7">
        <f t="shared" si="1"/>
        <v>0</v>
      </c>
      <c r="P19" s="7">
        <f t="shared" si="2"/>
        <v>9.707354223704559E-2</v>
      </c>
      <c r="Q19" s="8">
        <f t="shared" si="3"/>
        <v>0.27120042764270563</v>
      </c>
      <c r="R19" s="8">
        <f t="shared" si="4"/>
        <v>0</v>
      </c>
      <c r="T19" t="s">
        <v>45</v>
      </c>
      <c r="U19">
        <v>0</v>
      </c>
      <c r="V19">
        <v>0</v>
      </c>
      <c r="W19">
        <v>0</v>
      </c>
      <c r="X19">
        <f t="shared" si="5"/>
        <v>0</v>
      </c>
    </row>
    <row r="20" spans="2:24" x14ac:dyDescent="0.25">
      <c r="C20" s="11" t="s">
        <v>46</v>
      </c>
      <c r="D20" s="7">
        <v>0</v>
      </c>
      <c r="E20" s="7">
        <v>0</v>
      </c>
      <c r="F20" s="7">
        <v>0</v>
      </c>
      <c r="G20" s="8">
        <v>0</v>
      </c>
      <c r="H20" s="8">
        <v>0</v>
      </c>
      <c r="I20" s="7">
        <v>0</v>
      </c>
      <c r="J20" s="7">
        <v>0</v>
      </c>
      <c r="K20" s="7">
        <v>0</v>
      </c>
      <c r="L20" s="7">
        <v>0</v>
      </c>
      <c r="M20" s="12"/>
      <c r="N20" s="7">
        <f t="shared" si="0"/>
        <v>0</v>
      </c>
      <c r="O20" s="7">
        <f t="shared" si="1"/>
        <v>0</v>
      </c>
      <c r="P20" s="7">
        <f t="shared" si="2"/>
        <v>0</v>
      </c>
      <c r="Q20" s="8">
        <f t="shared" si="3"/>
        <v>0</v>
      </c>
      <c r="R20" s="8">
        <f t="shared" si="4"/>
        <v>0</v>
      </c>
      <c r="T20" t="s">
        <v>47</v>
      </c>
      <c r="U20">
        <v>0</v>
      </c>
      <c r="V20">
        <v>0</v>
      </c>
      <c r="W20">
        <v>0</v>
      </c>
      <c r="X20">
        <f t="shared" si="5"/>
        <v>0</v>
      </c>
    </row>
    <row r="21" spans="2:24" x14ac:dyDescent="0.25">
      <c r="C21" s="11" t="s">
        <v>48</v>
      </c>
      <c r="D21" s="7">
        <v>0</v>
      </c>
      <c r="E21" s="7">
        <v>0</v>
      </c>
      <c r="F21" s="7">
        <v>0</v>
      </c>
      <c r="G21" s="8">
        <v>0</v>
      </c>
      <c r="H21" s="8">
        <v>0</v>
      </c>
      <c r="I21" s="7">
        <v>2.5091362166814566</v>
      </c>
      <c r="J21" s="7">
        <v>0</v>
      </c>
      <c r="K21" s="7">
        <v>0</v>
      </c>
      <c r="L21" s="7">
        <v>0</v>
      </c>
      <c r="M21" s="12"/>
      <c r="N21" s="7">
        <f t="shared" si="0"/>
        <v>0.27879291296460629</v>
      </c>
      <c r="O21" s="7">
        <f t="shared" si="1"/>
        <v>0</v>
      </c>
      <c r="P21" s="7">
        <f t="shared" si="2"/>
        <v>0.83637873889381886</v>
      </c>
      <c r="Q21" s="8">
        <f t="shared" si="3"/>
        <v>2.5091362166814566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C22" s="11" t="s">
        <v>50</v>
      </c>
      <c r="D22" s="7">
        <v>0</v>
      </c>
      <c r="E22" s="7">
        <v>0</v>
      </c>
      <c r="F22" s="7">
        <v>0</v>
      </c>
      <c r="G22" s="8">
        <v>0</v>
      </c>
      <c r="H22" s="8">
        <v>0</v>
      </c>
      <c r="I22" s="7">
        <v>0</v>
      </c>
      <c r="J22" s="7">
        <v>0</v>
      </c>
      <c r="K22" s="7">
        <v>0</v>
      </c>
      <c r="L22" s="7">
        <v>0</v>
      </c>
      <c r="M22" s="12"/>
      <c r="N22" s="7">
        <f t="shared" si="0"/>
        <v>0</v>
      </c>
      <c r="O22" s="7">
        <f t="shared" si="1"/>
        <v>0</v>
      </c>
      <c r="P22" s="7">
        <f t="shared" si="2"/>
        <v>0</v>
      </c>
      <c r="Q22" s="8">
        <f t="shared" si="3"/>
        <v>0</v>
      </c>
      <c r="R22" s="8">
        <f t="shared" si="4"/>
        <v>0</v>
      </c>
      <c r="T22" t="s">
        <v>51</v>
      </c>
      <c r="U22">
        <v>0</v>
      </c>
      <c r="V22">
        <v>0</v>
      </c>
      <c r="W22">
        <v>0</v>
      </c>
      <c r="X22">
        <f t="shared" si="5"/>
        <v>0</v>
      </c>
    </row>
    <row r="23" spans="2:24" x14ac:dyDescent="0.25">
      <c r="C23" s="11" t="s">
        <v>52</v>
      </c>
      <c r="D23" s="7">
        <v>0</v>
      </c>
      <c r="E23" s="7">
        <v>0</v>
      </c>
      <c r="F23" s="7">
        <v>0</v>
      </c>
      <c r="G23" s="8">
        <v>0</v>
      </c>
      <c r="H23" s="8">
        <v>0</v>
      </c>
      <c r="I23" s="7">
        <v>2.5849342632679267E-2</v>
      </c>
      <c r="J23" s="7">
        <v>0</v>
      </c>
      <c r="K23" s="7">
        <v>0</v>
      </c>
      <c r="L23" s="7">
        <v>0</v>
      </c>
      <c r="M23" s="12"/>
      <c r="N23" s="7">
        <f t="shared" si="0"/>
        <v>2.8721491814088073E-3</v>
      </c>
      <c r="O23" s="7">
        <f t="shared" si="1"/>
        <v>0</v>
      </c>
      <c r="P23" s="7">
        <f t="shared" si="2"/>
        <v>8.6164475442264219E-3</v>
      </c>
      <c r="Q23" s="8">
        <f t="shared" si="3"/>
        <v>2.5849342632679267E-2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7">
        <v>0</v>
      </c>
      <c r="E24" s="7">
        <v>0</v>
      </c>
      <c r="F24" s="7">
        <v>0</v>
      </c>
      <c r="G24" s="8">
        <v>0</v>
      </c>
      <c r="H24" s="8">
        <v>0</v>
      </c>
      <c r="I24" s="7">
        <v>0</v>
      </c>
      <c r="J24" s="7">
        <v>0</v>
      </c>
      <c r="K24" s="7">
        <v>0</v>
      </c>
      <c r="L24" s="7">
        <v>0</v>
      </c>
      <c r="M24" s="12"/>
      <c r="N24" s="7">
        <f t="shared" si="0"/>
        <v>0</v>
      </c>
      <c r="O24" s="7">
        <f t="shared" si="1"/>
        <v>0</v>
      </c>
      <c r="P24" s="7">
        <f t="shared" si="2"/>
        <v>0</v>
      </c>
      <c r="Q24" s="8">
        <f t="shared" si="3"/>
        <v>0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1" t="s">
        <v>56</v>
      </c>
      <c r="D25" s="7">
        <v>0</v>
      </c>
      <c r="E25" s="7">
        <v>0</v>
      </c>
      <c r="F25" s="7">
        <v>0</v>
      </c>
      <c r="G25" s="8">
        <v>0</v>
      </c>
      <c r="H25" s="8">
        <v>0</v>
      </c>
      <c r="I25" s="7">
        <v>0</v>
      </c>
      <c r="J25" s="7">
        <v>0</v>
      </c>
      <c r="K25" s="7">
        <v>0</v>
      </c>
      <c r="L25" s="7">
        <v>0</v>
      </c>
      <c r="M25" s="12"/>
      <c r="N25" s="7">
        <f t="shared" si="0"/>
        <v>0</v>
      </c>
      <c r="O25" s="7">
        <f t="shared" si="1"/>
        <v>0</v>
      </c>
      <c r="P25" s="7">
        <f t="shared" si="2"/>
        <v>0</v>
      </c>
      <c r="Q25" s="8">
        <f t="shared" si="3"/>
        <v>0</v>
      </c>
      <c r="R25" s="8">
        <f t="shared" si="4"/>
        <v>0</v>
      </c>
      <c r="T25" t="s">
        <v>57</v>
      </c>
      <c r="U25">
        <v>0</v>
      </c>
      <c r="V25">
        <v>0</v>
      </c>
      <c r="W25">
        <v>0</v>
      </c>
      <c r="X25">
        <f t="shared" si="5"/>
        <v>0</v>
      </c>
    </row>
    <row r="26" spans="2:24" x14ac:dyDescent="0.25">
      <c r="C26" s="11" t="s">
        <v>58</v>
      </c>
      <c r="D26" s="7">
        <v>0</v>
      </c>
      <c r="E26" s="7">
        <v>0</v>
      </c>
      <c r="F26" s="7">
        <v>0</v>
      </c>
      <c r="G26" s="8">
        <v>0</v>
      </c>
      <c r="H26" s="8">
        <v>0</v>
      </c>
      <c r="I26" s="7">
        <v>0</v>
      </c>
      <c r="J26" s="7">
        <v>0</v>
      </c>
      <c r="K26" s="7">
        <v>0</v>
      </c>
      <c r="L26" s="7">
        <v>0</v>
      </c>
      <c r="M26" s="12"/>
      <c r="N26" s="7">
        <f t="shared" si="0"/>
        <v>0</v>
      </c>
      <c r="O26" s="7">
        <f t="shared" si="1"/>
        <v>0</v>
      </c>
      <c r="P26" s="7">
        <f t="shared" si="2"/>
        <v>0</v>
      </c>
      <c r="Q26" s="8">
        <f t="shared" si="3"/>
        <v>0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1" t="s">
        <v>60</v>
      </c>
      <c r="D27" s="7">
        <v>1.3782852902490024</v>
      </c>
      <c r="E27" s="7">
        <v>1.1104239654238999</v>
      </c>
      <c r="F27" s="7">
        <v>3.779329271238737</v>
      </c>
      <c r="G27" s="8">
        <v>1.5307877182771463</v>
      </c>
      <c r="H27" s="8">
        <v>3.9606598262163537</v>
      </c>
      <c r="I27" s="7">
        <v>4.6384364630062072</v>
      </c>
      <c r="J27" s="7">
        <v>1.0621626426202033</v>
      </c>
      <c r="K27" s="7">
        <v>2.6994555255859267</v>
      </c>
      <c r="L27" s="7">
        <v>2.3786945764927334</v>
      </c>
      <c r="M27" s="12"/>
      <c r="N27" s="7">
        <f t="shared" si="0"/>
        <v>2.5042483643455791</v>
      </c>
      <c r="O27" s="7">
        <f t="shared" si="1"/>
        <v>2.3786945764927334</v>
      </c>
      <c r="P27" s="7">
        <f t="shared" si="2"/>
        <v>1.3506188513421813</v>
      </c>
      <c r="Q27" s="8">
        <f t="shared" si="3"/>
        <v>4.6384364630062072</v>
      </c>
      <c r="R27" s="8">
        <f t="shared" si="4"/>
        <v>1.0621626426202033</v>
      </c>
      <c r="T27" t="s">
        <v>61</v>
      </c>
      <c r="U27" s="10">
        <v>2.3134646092443201</v>
      </c>
      <c r="V27" s="10">
        <v>2.6345410193245899</v>
      </c>
      <c r="W27" s="10">
        <v>2.1880781009092898</v>
      </c>
      <c r="X27">
        <f t="shared" si="5"/>
        <v>2.3786945764927334</v>
      </c>
    </row>
    <row r="28" spans="2:24" x14ac:dyDescent="0.25">
      <c r="C28" s="11" t="s">
        <v>62</v>
      </c>
      <c r="D28" s="7">
        <v>0</v>
      </c>
      <c r="E28" s="7">
        <v>4.0114614204114669E-2</v>
      </c>
      <c r="F28" s="7">
        <v>0</v>
      </c>
      <c r="G28" s="8">
        <v>0</v>
      </c>
      <c r="H28" s="8">
        <v>0.12387804065265366</v>
      </c>
      <c r="I28" s="7">
        <v>0</v>
      </c>
      <c r="J28" s="7">
        <v>0</v>
      </c>
      <c r="K28" s="7">
        <v>0</v>
      </c>
      <c r="L28" s="7">
        <v>8.9873815451409003E-2</v>
      </c>
      <c r="M28" s="12"/>
      <c r="N28" s="7">
        <f t="shared" si="0"/>
        <v>2.820738558979748E-2</v>
      </c>
      <c r="O28" s="7">
        <f t="shared" si="1"/>
        <v>0</v>
      </c>
      <c r="P28" s="7">
        <f t="shared" si="2"/>
        <v>4.7264342421343079E-2</v>
      </c>
      <c r="Q28" s="8">
        <f t="shared" si="3"/>
        <v>0.12387804065265366</v>
      </c>
      <c r="R28" s="8">
        <f t="shared" si="4"/>
        <v>0</v>
      </c>
      <c r="T28" t="s">
        <v>63</v>
      </c>
      <c r="U28">
        <v>0</v>
      </c>
      <c r="V28" s="10">
        <v>0.26962144635422702</v>
      </c>
      <c r="W28">
        <v>0</v>
      </c>
      <c r="X28">
        <f t="shared" si="5"/>
        <v>8.9873815451409003E-2</v>
      </c>
    </row>
    <row r="29" spans="2:24" x14ac:dyDescent="0.25">
      <c r="C29" s="11" t="s">
        <v>64</v>
      </c>
      <c r="D29" s="7">
        <v>0.76778048890659323</v>
      </c>
      <c r="E29" s="7">
        <v>8.9531201687759552</v>
      </c>
      <c r="F29" s="7">
        <v>0.30685232315025368</v>
      </c>
      <c r="G29" s="8">
        <v>2.3636293596102989</v>
      </c>
      <c r="H29" s="8">
        <v>3.0039673045015398</v>
      </c>
      <c r="I29" s="7">
        <v>2.2901338599281966</v>
      </c>
      <c r="J29" s="7">
        <v>0.24615552349834399</v>
      </c>
      <c r="K29" s="7">
        <v>0.220206983848629</v>
      </c>
      <c r="L29" s="7">
        <v>0.38869419413645662</v>
      </c>
      <c r="M29" s="12"/>
      <c r="N29" s="7">
        <f t="shared" si="0"/>
        <v>2.0600600229284742</v>
      </c>
      <c r="O29" s="7">
        <f t="shared" si="1"/>
        <v>0.76778048890659323</v>
      </c>
      <c r="P29" s="7">
        <f t="shared" si="2"/>
        <v>2.8009557196574457</v>
      </c>
      <c r="Q29" s="8">
        <f t="shared" si="3"/>
        <v>8.9531201687759552</v>
      </c>
      <c r="R29" s="8">
        <f t="shared" si="4"/>
        <v>0.220206983848629</v>
      </c>
      <c r="T29" t="s">
        <v>65</v>
      </c>
      <c r="U29" s="10">
        <v>1.1660825824093699</v>
      </c>
      <c r="V29">
        <v>0</v>
      </c>
      <c r="W29">
        <v>0</v>
      </c>
      <c r="X29">
        <f t="shared" si="5"/>
        <v>0.38869419413645662</v>
      </c>
    </row>
    <row r="30" spans="2:24" x14ac:dyDescent="0.25">
      <c r="C30" s="11" t="s">
        <v>66</v>
      </c>
      <c r="D30" s="7">
        <v>0</v>
      </c>
      <c r="E30" s="7">
        <v>0</v>
      </c>
      <c r="F30" s="7">
        <v>0</v>
      </c>
      <c r="G30" s="8">
        <v>0</v>
      </c>
      <c r="H30" s="8">
        <v>0</v>
      </c>
      <c r="I30" s="7">
        <v>0</v>
      </c>
      <c r="J30" s="7">
        <v>0</v>
      </c>
      <c r="K30" s="7">
        <v>0</v>
      </c>
      <c r="L30" s="7">
        <v>0</v>
      </c>
      <c r="M30" s="12"/>
      <c r="N30" s="7">
        <f t="shared" si="0"/>
        <v>0</v>
      </c>
      <c r="O30" s="7">
        <f t="shared" si="1"/>
        <v>0</v>
      </c>
      <c r="P30" s="7">
        <f t="shared" si="2"/>
        <v>0</v>
      </c>
      <c r="Q30" s="8">
        <f t="shared" si="3"/>
        <v>0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7">
        <v>0</v>
      </c>
      <c r="E31" s="7">
        <v>0</v>
      </c>
      <c r="F31" s="7">
        <v>0</v>
      </c>
      <c r="G31" s="8">
        <v>0</v>
      </c>
      <c r="H31" s="8">
        <v>0</v>
      </c>
      <c r="I31" s="7">
        <v>0</v>
      </c>
      <c r="J31" s="7">
        <v>0</v>
      </c>
      <c r="K31" s="7">
        <v>0</v>
      </c>
      <c r="L31" s="7">
        <v>0</v>
      </c>
      <c r="M31" s="12"/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1" t="s">
        <v>70</v>
      </c>
      <c r="D32" s="7">
        <v>0</v>
      </c>
      <c r="E32" s="7">
        <v>0</v>
      </c>
      <c r="F32" s="7">
        <v>0</v>
      </c>
      <c r="G32" s="8">
        <v>0</v>
      </c>
      <c r="H32" s="8">
        <v>0</v>
      </c>
      <c r="I32" s="7">
        <v>0</v>
      </c>
      <c r="J32" s="7">
        <v>0</v>
      </c>
      <c r="K32" s="7">
        <v>0</v>
      </c>
      <c r="L32" s="7">
        <v>0</v>
      </c>
      <c r="M32" s="12"/>
      <c r="N32" s="7">
        <f t="shared" si="0"/>
        <v>0</v>
      </c>
      <c r="O32" s="7">
        <f t="shared" si="1"/>
        <v>0</v>
      </c>
      <c r="P32" s="7">
        <f t="shared" si="2"/>
        <v>0</v>
      </c>
      <c r="Q32" s="8">
        <f t="shared" si="3"/>
        <v>0</v>
      </c>
      <c r="R32" s="8">
        <f t="shared" si="4"/>
        <v>0</v>
      </c>
      <c r="T32" t="s">
        <v>71</v>
      </c>
      <c r="U32">
        <v>0</v>
      </c>
      <c r="V32">
        <v>0</v>
      </c>
      <c r="W32">
        <v>0</v>
      </c>
      <c r="X32">
        <f t="shared" si="5"/>
        <v>0</v>
      </c>
    </row>
    <row r="33" spans="3:24" x14ac:dyDescent="0.25">
      <c r="C33" s="11" t="s">
        <v>72</v>
      </c>
      <c r="D33" s="7">
        <v>0</v>
      </c>
      <c r="E33" s="7">
        <v>0</v>
      </c>
      <c r="F33" s="7">
        <v>0</v>
      </c>
      <c r="G33" s="8">
        <v>0</v>
      </c>
      <c r="H33" s="8">
        <v>0</v>
      </c>
      <c r="I33" s="7">
        <v>0</v>
      </c>
      <c r="J33" s="7">
        <v>0</v>
      </c>
      <c r="K33" s="7">
        <v>0</v>
      </c>
      <c r="L33" s="7">
        <v>0</v>
      </c>
      <c r="M33" s="12"/>
      <c r="N33" s="7">
        <f t="shared" si="0"/>
        <v>0</v>
      </c>
      <c r="O33" s="7">
        <f t="shared" si="1"/>
        <v>0</v>
      </c>
      <c r="P33" s="7">
        <f t="shared" si="2"/>
        <v>0</v>
      </c>
      <c r="Q33" s="8">
        <f t="shared" si="3"/>
        <v>0</v>
      </c>
      <c r="R33" s="8">
        <f t="shared" si="4"/>
        <v>0</v>
      </c>
      <c r="T33" t="s">
        <v>73</v>
      </c>
      <c r="U33">
        <v>0</v>
      </c>
      <c r="V33">
        <v>0</v>
      </c>
      <c r="W33">
        <v>0</v>
      </c>
      <c r="X33">
        <f t="shared" si="5"/>
        <v>0</v>
      </c>
    </row>
    <row r="34" spans="3:24" x14ac:dyDescent="0.25">
      <c r="C34" s="11" t="s">
        <v>74</v>
      </c>
      <c r="D34" s="7">
        <v>0</v>
      </c>
      <c r="E34" s="7">
        <v>0</v>
      </c>
      <c r="F34" s="7">
        <v>0</v>
      </c>
      <c r="G34" s="8">
        <v>0</v>
      </c>
      <c r="H34" s="8">
        <v>0</v>
      </c>
      <c r="I34" s="7">
        <v>0</v>
      </c>
      <c r="J34" s="7">
        <v>0</v>
      </c>
      <c r="K34" s="7">
        <v>0</v>
      </c>
      <c r="L34" s="7">
        <v>0</v>
      </c>
      <c r="M34" s="12"/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F34 T4:W34">
    <cfRule type="expression" dxfId="11" priority="2">
      <formula>IF( MOD(ROW()-1,5)=0, 1, 0 )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X34"/>
  <sheetViews>
    <sheetView topLeftCell="A12" workbookViewId="0">
      <selection activeCell="A38" activeCellId="5" sqref="A28:XFD28 A30:XFD30 A33:XFD33 A35:XFD35 A37:XFD37 A38:XFD39"/>
    </sheetView>
  </sheetViews>
  <sheetFormatPr defaultColWidth="11" defaultRowHeight="15.75" x14ac:dyDescent="0.25"/>
  <cols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91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0.18927703143467101</v>
      </c>
      <c r="E4" s="7">
        <v>0.21733278552450466</v>
      </c>
      <c r="F4" s="7">
        <v>110.75117390465566</v>
      </c>
      <c r="G4" s="8">
        <v>104.33307943511234</v>
      </c>
      <c r="H4" s="8">
        <v>99.691929101808157</v>
      </c>
      <c r="I4" s="7">
        <v>89.917327906863477</v>
      </c>
      <c r="J4" s="7">
        <v>81.482231730544171</v>
      </c>
      <c r="K4" s="7">
        <v>74.489536827448603</v>
      </c>
      <c r="L4" s="7">
        <v>69.6541374112835</v>
      </c>
      <c r="M4" s="9">
        <v>56.060177264772271</v>
      </c>
      <c r="N4" s="7">
        <f>AVERAGE(D4:M4)</f>
        <v>68.678620339944729</v>
      </c>
      <c r="O4" s="7">
        <f>MEDIAN(D4:M4)</f>
        <v>77.985884278996394</v>
      </c>
      <c r="P4" s="7">
        <f>STDEV(D4:M4)</f>
        <v>39.707069383171913</v>
      </c>
      <c r="Q4" s="8">
        <f>MAX(D4:M4)</f>
        <v>110.75117390465566</v>
      </c>
      <c r="R4" s="8">
        <f>MIN(D4:M4)</f>
        <v>0.18927703143467101</v>
      </c>
      <c r="T4" t="s">
        <v>13</v>
      </c>
      <c r="U4" s="10">
        <v>58.558176952602601</v>
      </c>
      <c r="V4" s="10">
        <v>55.534614633719002</v>
      </c>
      <c r="W4" s="10">
        <v>54.087740207995203</v>
      </c>
      <c r="X4">
        <f>AVERAGE(U4:W4)</f>
        <v>56.060177264772271</v>
      </c>
    </row>
    <row r="5" spans="1:24" x14ac:dyDescent="0.25">
      <c r="B5" t="s">
        <v>14</v>
      </c>
      <c r="C5" s="11" t="s">
        <v>15</v>
      </c>
      <c r="D5" s="7">
        <v>14.2507111067381</v>
      </c>
      <c r="E5" s="7">
        <v>15.410707880212135</v>
      </c>
      <c r="F5" s="7">
        <v>15.342832449388366</v>
      </c>
      <c r="G5" s="8">
        <v>16.983786154723035</v>
      </c>
      <c r="H5" s="8">
        <v>12.5282071976405</v>
      </c>
      <c r="I5" s="7">
        <v>17.746334779703034</v>
      </c>
      <c r="J5" s="7">
        <v>14.117441026592999</v>
      </c>
      <c r="K5" s="7">
        <v>16.543672584323065</v>
      </c>
      <c r="L5" s="7">
        <v>14.670555109828767</v>
      </c>
      <c r="M5" s="12">
        <v>13.584807304046102</v>
      </c>
      <c r="N5" s="7">
        <f t="shared" ref="N5:N34" si="0">AVERAGE(D5:M5)</f>
        <v>15.11790555931961</v>
      </c>
      <c r="O5" s="7">
        <f t="shared" ref="O5:O34" si="1">MEDIAN(D5:M5)</f>
        <v>15.006693779608566</v>
      </c>
      <c r="P5" s="7">
        <f t="shared" ref="P5:P34" si="2">STDEV(D5:M5)</f>
        <v>1.6182738837947519</v>
      </c>
      <c r="Q5" s="8">
        <f t="shared" ref="Q5:Q34" si="3">MAX(D5:M5)</f>
        <v>17.746334779703034</v>
      </c>
      <c r="R5" s="8">
        <f t="shared" ref="R5:R34" si="4">MIN(D5:M5)</f>
        <v>12.5282071976405</v>
      </c>
      <c r="T5" t="s">
        <v>16</v>
      </c>
      <c r="U5" s="10">
        <v>12.4820542086805</v>
      </c>
      <c r="V5" s="10">
        <v>14.025449227872301</v>
      </c>
      <c r="W5" s="10">
        <v>14.246918475585501</v>
      </c>
      <c r="X5">
        <f t="shared" ref="X5:X33" si="5">AVERAGE(U5:W5)</f>
        <v>13.584807304046102</v>
      </c>
    </row>
    <row r="6" spans="1:24" x14ac:dyDescent="0.25">
      <c r="C6" s="11" t="s">
        <v>17</v>
      </c>
      <c r="D6" s="7">
        <v>33.461151216012631</v>
      </c>
      <c r="E6" s="7">
        <v>143.801077782394</v>
      </c>
      <c r="F6" s="7">
        <v>30.143569749514569</v>
      </c>
      <c r="G6" s="8">
        <v>51.969206010191023</v>
      </c>
      <c r="H6" s="8">
        <v>73.831649838008659</v>
      </c>
      <c r="I6" s="7">
        <v>57.914650685806997</v>
      </c>
      <c r="J6" s="7">
        <v>79.685246901756202</v>
      </c>
      <c r="K6" s="7">
        <v>67.946124797457728</v>
      </c>
      <c r="L6" s="7">
        <v>73.376778476660604</v>
      </c>
      <c r="M6" s="12">
        <v>46.740377996696402</v>
      </c>
      <c r="N6" s="7">
        <f t="shared" si="0"/>
        <v>65.886983345449877</v>
      </c>
      <c r="O6" s="7">
        <f t="shared" si="1"/>
        <v>62.930387741632359</v>
      </c>
      <c r="P6" s="7">
        <f t="shared" si="2"/>
        <v>32.209961062018145</v>
      </c>
      <c r="Q6" s="8">
        <f t="shared" si="3"/>
        <v>143.801077782394</v>
      </c>
      <c r="R6" s="8">
        <f t="shared" si="4"/>
        <v>30.143569749514569</v>
      </c>
      <c r="T6" t="s">
        <v>18</v>
      </c>
      <c r="U6" s="10">
        <v>44.091165213824901</v>
      </c>
      <c r="V6" s="10">
        <v>46.036399971259399</v>
      </c>
      <c r="W6" s="10">
        <v>50.0935688050049</v>
      </c>
      <c r="X6">
        <f t="shared" si="5"/>
        <v>46.740377996696402</v>
      </c>
    </row>
    <row r="7" spans="1:24" x14ac:dyDescent="0.25">
      <c r="C7" s="11" t="s">
        <v>19</v>
      </c>
      <c r="D7" s="7">
        <v>3.7885856812317265</v>
      </c>
      <c r="E7" s="7">
        <v>2.418919657588813</v>
      </c>
      <c r="F7" s="7">
        <v>27.024366365794865</v>
      </c>
      <c r="G7" s="8">
        <v>27.384629386636167</v>
      </c>
      <c r="H7" s="8">
        <v>20.031127664298999</v>
      </c>
      <c r="I7" s="7">
        <v>19.735693130215633</v>
      </c>
      <c r="J7" s="7">
        <v>15.370898233354133</v>
      </c>
      <c r="K7" s="7">
        <v>15.106147930473467</v>
      </c>
      <c r="L7" s="7">
        <v>14.160469041530966</v>
      </c>
      <c r="M7" s="12">
        <v>12.231865242970201</v>
      </c>
      <c r="N7" s="7">
        <f t="shared" si="0"/>
        <v>15.725270233409498</v>
      </c>
      <c r="O7" s="7">
        <f t="shared" si="1"/>
        <v>15.238523081913801</v>
      </c>
      <c r="P7" s="7">
        <f t="shared" si="2"/>
        <v>8.3860923636285332</v>
      </c>
      <c r="Q7" s="8">
        <f t="shared" si="3"/>
        <v>27.384629386636167</v>
      </c>
      <c r="R7" s="8">
        <f t="shared" si="4"/>
        <v>2.418919657588813</v>
      </c>
      <c r="T7" t="s">
        <v>20</v>
      </c>
      <c r="U7" s="10">
        <v>14.1292762438295</v>
      </c>
      <c r="V7" s="10">
        <v>11.3010762882601</v>
      </c>
      <c r="W7" s="10">
        <v>11.265243196821</v>
      </c>
      <c r="X7">
        <f t="shared" si="5"/>
        <v>12.231865242970201</v>
      </c>
    </row>
    <row r="8" spans="1:24" x14ac:dyDescent="0.25">
      <c r="C8" s="11" t="s">
        <v>21</v>
      </c>
      <c r="D8" s="7">
        <v>0</v>
      </c>
      <c r="E8" s="7">
        <v>0</v>
      </c>
      <c r="F8" s="7">
        <v>0</v>
      </c>
      <c r="G8" s="8">
        <v>0</v>
      </c>
      <c r="H8" s="8">
        <v>0</v>
      </c>
      <c r="I8" s="7">
        <v>0</v>
      </c>
      <c r="J8" s="7">
        <v>0</v>
      </c>
      <c r="K8" s="7">
        <v>0</v>
      </c>
      <c r="L8" s="7">
        <v>0</v>
      </c>
      <c r="M8" s="12">
        <v>0</v>
      </c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7">
        <v>0</v>
      </c>
      <c r="E9" s="7">
        <v>0</v>
      </c>
      <c r="F9" s="7">
        <v>67.378255095901906</v>
      </c>
      <c r="G9" s="8">
        <v>68.084717469699896</v>
      </c>
      <c r="H9" s="8">
        <v>47.582759052955332</v>
      </c>
      <c r="I9" s="7">
        <v>47.895979296758526</v>
      </c>
      <c r="J9" s="7">
        <v>44.700947065348736</v>
      </c>
      <c r="K9" s="7">
        <v>50.470153492642076</v>
      </c>
      <c r="L9" s="7">
        <v>48.729111809457699</v>
      </c>
      <c r="M9" s="12">
        <v>42.614061429350471</v>
      </c>
      <c r="N9" s="7">
        <f t="shared" si="0"/>
        <v>41.745598471211466</v>
      </c>
      <c r="O9" s="7">
        <f t="shared" si="1"/>
        <v>47.739369174856932</v>
      </c>
      <c r="P9" s="7">
        <f t="shared" si="2"/>
        <v>23.670064354091107</v>
      </c>
      <c r="Q9" s="8">
        <f t="shared" si="3"/>
        <v>68.084717469699896</v>
      </c>
      <c r="R9" s="8">
        <f t="shared" si="4"/>
        <v>0</v>
      </c>
      <c r="T9" t="s">
        <v>24</v>
      </c>
      <c r="U9" s="10">
        <v>42.353063389218804</v>
      </c>
      <c r="V9" s="10">
        <v>42.252335511852699</v>
      </c>
      <c r="W9" s="10">
        <v>43.236785386979903</v>
      </c>
      <c r="X9">
        <f t="shared" si="5"/>
        <v>42.614061429350471</v>
      </c>
    </row>
    <row r="10" spans="1:24" x14ac:dyDescent="0.25">
      <c r="C10" s="11" t="s">
        <v>25</v>
      </c>
      <c r="D10" s="7">
        <v>6.0776961747397964</v>
      </c>
      <c r="E10" s="7">
        <v>0</v>
      </c>
      <c r="F10" s="7">
        <v>0</v>
      </c>
      <c r="G10" s="8">
        <v>0</v>
      </c>
      <c r="H10" s="8">
        <v>0</v>
      </c>
      <c r="I10" s="7">
        <v>0</v>
      </c>
      <c r="J10" s="7">
        <v>0</v>
      </c>
      <c r="K10" s="7">
        <v>0</v>
      </c>
      <c r="L10" s="7">
        <v>0</v>
      </c>
      <c r="M10" s="12">
        <v>0</v>
      </c>
      <c r="N10" s="7">
        <f t="shared" si="0"/>
        <v>0.60776961747397962</v>
      </c>
      <c r="O10" s="7">
        <f t="shared" si="1"/>
        <v>0</v>
      </c>
      <c r="P10" s="7">
        <f t="shared" si="2"/>
        <v>1.9219362838670473</v>
      </c>
      <c r="Q10" s="8">
        <f t="shared" si="3"/>
        <v>6.0776961747397964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1" t="s">
        <v>27</v>
      </c>
      <c r="D11" s="7">
        <v>0</v>
      </c>
      <c r="E11" s="7">
        <v>0</v>
      </c>
      <c r="F11" s="7">
        <v>6.69578496125916</v>
      </c>
      <c r="G11" s="8">
        <v>6.9224740416098269</v>
      </c>
      <c r="H11" s="8">
        <v>3.0280006933936572</v>
      </c>
      <c r="I11" s="7">
        <v>4.8362763813016336</v>
      </c>
      <c r="J11" s="7">
        <v>2.0466657705079534</v>
      </c>
      <c r="K11" s="7">
        <v>1.1683861883581721</v>
      </c>
      <c r="L11" s="7">
        <v>0.82334264858008976</v>
      </c>
      <c r="M11" s="12">
        <v>0</v>
      </c>
      <c r="N11" s="7">
        <f t="shared" si="0"/>
        <v>2.5520930685010494</v>
      </c>
      <c r="O11" s="7">
        <f t="shared" si="1"/>
        <v>1.6075259794330627</v>
      </c>
      <c r="P11" s="7">
        <f t="shared" si="2"/>
        <v>2.7164644181380249</v>
      </c>
      <c r="Q11" s="8">
        <f t="shared" si="3"/>
        <v>6.9224740416098269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1" t="s">
        <v>29</v>
      </c>
      <c r="D12" s="7">
        <v>241.51415603004168</v>
      </c>
      <c r="E12" s="7">
        <v>71.373712117540876</v>
      </c>
      <c r="F12" s="7">
        <v>44.41535218213204</v>
      </c>
      <c r="G12" s="8">
        <v>52.311919424951732</v>
      </c>
      <c r="H12" s="8">
        <v>53.347130634945195</v>
      </c>
      <c r="I12" s="7">
        <v>75.100883917344234</v>
      </c>
      <c r="J12" s="7">
        <v>76.650601739041903</v>
      </c>
      <c r="K12" s="7">
        <v>80.969457264248433</v>
      </c>
      <c r="L12" s="7">
        <v>76.586361808538427</v>
      </c>
      <c r="M12" s="12">
        <v>70.795728587159132</v>
      </c>
      <c r="N12" s="7">
        <f t="shared" si="0"/>
        <v>84.306530370594373</v>
      </c>
      <c r="O12" s="7">
        <f t="shared" si="1"/>
        <v>73.237298017442555</v>
      </c>
      <c r="P12" s="7">
        <f t="shared" si="2"/>
        <v>56.61917324102459</v>
      </c>
      <c r="Q12" s="8">
        <f t="shared" si="3"/>
        <v>241.51415603004168</v>
      </c>
      <c r="R12" s="8">
        <f t="shared" si="4"/>
        <v>44.41535218213204</v>
      </c>
      <c r="T12" t="s">
        <v>30</v>
      </c>
      <c r="U12" s="10">
        <v>77.478197962612995</v>
      </c>
      <c r="V12" s="10">
        <v>67.481046912462205</v>
      </c>
      <c r="W12" s="10">
        <v>67.427940886402197</v>
      </c>
      <c r="X12">
        <f t="shared" si="5"/>
        <v>70.795728587159132</v>
      </c>
    </row>
    <row r="13" spans="1:24" x14ac:dyDescent="0.25">
      <c r="C13" s="11" t="s">
        <v>31</v>
      </c>
      <c r="D13" s="7">
        <v>190.504124944924</v>
      </c>
      <c r="E13" s="7">
        <v>212.65391398343266</v>
      </c>
      <c r="F13" s="7">
        <v>82.741953000631398</v>
      </c>
      <c r="G13" s="8">
        <v>122.676764357897</v>
      </c>
      <c r="H13" s="8">
        <v>136.452704682487</v>
      </c>
      <c r="I13" s="7">
        <v>137.44130376045734</v>
      </c>
      <c r="J13" s="7">
        <v>162.94737914995335</v>
      </c>
      <c r="K13" s="7">
        <v>192.893140226333</v>
      </c>
      <c r="L13" s="7">
        <v>190.53643114707401</v>
      </c>
      <c r="M13" s="12">
        <v>168.58637232461669</v>
      </c>
      <c r="N13" s="7">
        <f t="shared" si="0"/>
        <v>159.74340875778063</v>
      </c>
      <c r="O13" s="7">
        <f t="shared" si="1"/>
        <v>165.76687573728503</v>
      </c>
      <c r="P13" s="7">
        <f t="shared" si="2"/>
        <v>39.755254968124049</v>
      </c>
      <c r="Q13" s="8">
        <f t="shared" si="3"/>
        <v>212.65391398343266</v>
      </c>
      <c r="R13" s="8">
        <f t="shared" si="4"/>
        <v>82.741953000631398</v>
      </c>
      <c r="T13" t="s">
        <v>32</v>
      </c>
      <c r="U13" s="10">
        <v>168.96826862016101</v>
      </c>
      <c r="V13" s="10">
        <v>164.15742744104901</v>
      </c>
      <c r="W13" s="10">
        <v>172.63342091263999</v>
      </c>
      <c r="X13">
        <f t="shared" si="5"/>
        <v>168.58637232461669</v>
      </c>
    </row>
    <row r="14" spans="1:24" x14ac:dyDescent="0.25">
      <c r="C14" s="11" t="s">
        <v>33</v>
      </c>
      <c r="D14" s="7">
        <v>0</v>
      </c>
      <c r="E14" s="7">
        <v>0</v>
      </c>
      <c r="F14" s="7">
        <v>0</v>
      </c>
      <c r="G14" s="8">
        <v>0</v>
      </c>
      <c r="H14" s="8">
        <v>0</v>
      </c>
      <c r="I14" s="7">
        <v>0</v>
      </c>
      <c r="J14" s="7">
        <v>0</v>
      </c>
      <c r="K14" s="7">
        <v>0</v>
      </c>
      <c r="L14" s="7">
        <v>0</v>
      </c>
      <c r="M14" s="12">
        <v>0</v>
      </c>
      <c r="N14" s="7">
        <f t="shared" si="0"/>
        <v>0</v>
      </c>
      <c r="O14" s="7">
        <f t="shared" si="1"/>
        <v>0</v>
      </c>
      <c r="P14" s="7">
        <f t="shared" si="2"/>
        <v>0</v>
      </c>
      <c r="Q14" s="8">
        <f t="shared" si="3"/>
        <v>0</v>
      </c>
      <c r="R14" s="8">
        <f t="shared" si="4"/>
        <v>0</v>
      </c>
      <c r="T14" t="s">
        <v>34</v>
      </c>
      <c r="U14">
        <v>0</v>
      </c>
      <c r="V14">
        <v>0</v>
      </c>
      <c r="W14">
        <v>0</v>
      </c>
      <c r="X14">
        <f t="shared" si="5"/>
        <v>0</v>
      </c>
    </row>
    <row r="15" spans="1:24" x14ac:dyDescent="0.25">
      <c r="C15" s="11" t="s">
        <v>35</v>
      </c>
      <c r="D15" s="7">
        <v>3.7486974372006032</v>
      </c>
      <c r="E15" s="7">
        <v>6.6792483194863523</v>
      </c>
      <c r="F15" s="7">
        <v>1093.1007745291733</v>
      </c>
      <c r="G15" s="8">
        <v>1025.2078129328997</v>
      </c>
      <c r="H15" s="8">
        <v>892.88867444800292</v>
      </c>
      <c r="I15" s="7">
        <v>873.24180944747275</v>
      </c>
      <c r="J15" s="7">
        <v>751.48213753923301</v>
      </c>
      <c r="K15" s="7">
        <v>744.34876370752272</v>
      </c>
      <c r="L15" s="7">
        <v>717.14033907723797</v>
      </c>
      <c r="M15" s="12">
        <v>686.01264606746247</v>
      </c>
      <c r="N15" s="7">
        <f t="shared" si="0"/>
        <v>679.38509035056916</v>
      </c>
      <c r="O15" s="7">
        <f t="shared" si="1"/>
        <v>747.91545062337786</v>
      </c>
      <c r="P15" s="7">
        <f t="shared" si="2"/>
        <v>379.15455108165401</v>
      </c>
      <c r="Q15" s="8">
        <f t="shared" si="3"/>
        <v>1093.1007745291733</v>
      </c>
      <c r="R15" s="8">
        <f t="shared" si="4"/>
        <v>3.7486974372006032</v>
      </c>
      <c r="T15" t="s">
        <v>36</v>
      </c>
      <c r="U15" s="10">
        <v>675.86908009494095</v>
      </c>
      <c r="V15" s="10">
        <v>697.20180989749394</v>
      </c>
      <c r="W15" s="10">
        <v>684.96704820995296</v>
      </c>
      <c r="X15">
        <f t="shared" si="5"/>
        <v>686.01264606746247</v>
      </c>
    </row>
    <row r="16" spans="1:24" x14ac:dyDescent="0.25">
      <c r="C16" s="11" t="s">
        <v>37</v>
      </c>
      <c r="D16" s="7">
        <v>2.3652816361455034</v>
      </c>
      <c r="E16" s="7">
        <v>0</v>
      </c>
      <c r="F16" s="7">
        <v>163.44146999049499</v>
      </c>
      <c r="G16" s="8">
        <v>171.65121552666099</v>
      </c>
      <c r="H16" s="8">
        <v>183.06319342820302</v>
      </c>
      <c r="I16" s="7">
        <v>229.43983254497434</v>
      </c>
      <c r="J16" s="7">
        <v>227.27713311236403</v>
      </c>
      <c r="K16" s="7">
        <v>232.71079298376569</v>
      </c>
      <c r="L16" s="7">
        <v>236.69145763541334</v>
      </c>
      <c r="M16" s="12">
        <v>194.993555781048</v>
      </c>
      <c r="N16" s="7">
        <f t="shared" si="0"/>
        <v>164.16339326390698</v>
      </c>
      <c r="O16" s="7">
        <f t="shared" si="1"/>
        <v>189.02837460462553</v>
      </c>
      <c r="P16" s="7">
        <f t="shared" si="2"/>
        <v>89.873962642426079</v>
      </c>
      <c r="Q16" s="8">
        <f t="shared" si="3"/>
        <v>236.69145763541334</v>
      </c>
      <c r="R16" s="8">
        <f t="shared" si="4"/>
        <v>0</v>
      </c>
      <c r="T16" t="s">
        <v>38</v>
      </c>
      <c r="U16" s="10">
        <v>190.72665740343999</v>
      </c>
      <c r="V16" s="10">
        <v>204.67723018795701</v>
      </c>
      <c r="W16" s="10">
        <v>189.57677975174701</v>
      </c>
      <c r="X16">
        <f t="shared" si="5"/>
        <v>194.993555781048</v>
      </c>
    </row>
    <row r="17" spans="2:24" x14ac:dyDescent="0.25">
      <c r="B17" t="s">
        <v>39</v>
      </c>
      <c r="C17" s="11" t="s">
        <v>40</v>
      </c>
      <c r="D17" s="7">
        <v>4.4191890494651567</v>
      </c>
      <c r="E17" s="7">
        <v>1.3659137890256368</v>
      </c>
      <c r="F17" s="7">
        <v>62.268672899810532</v>
      </c>
      <c r="G17" s="8">
        <v>68.780911952260666</v>
      </c>
      <c r="H17" s="8">
        <v>43.148563731835395</v>
      </c>
      <c r="I17" s="7">
        <v>50.592262006706136</v>
      </c>
      <c r="J17" s="7">
        <v>46.141479413389838</v>
      </c>
      <c r="K17" s="7">
        <v>44.789315373171974</v>
      </c>
      <c r="L17" s="7">
        <v>44.512414734448065</v>
      </c>
      <c r="M17" s="12">
        <v>47.28330096620234</v>
      </c>
      <c r="N17" s="7">
        <f t="shared" si="0"/>
        <v>41.330202391631573</v>
      </c>
      <c r="O17" s="7">
        <f t="shared" si="1"/>
        <v>45.465397393280909</v>
      </c>
      <c r="P17" s="7">
        <f t="shared" si="2"/>
        <v>21.912198950384532</v>
      </c>
      <c r="Q17" s="8">
        <f t="shared" si="3"/>
        <v>68.780911952260666</v>
      </c>
      <c r="R17" s="8">
        <f t="shared" si="4"/>
        <v>1.3659137890256368</v>
      </c>
      <c r="T17" t="s">
        <v>41</v>
      </c>
      <c r="U17" s="10">
        <v>36.557922592597102</v>
      </c>
      <c r="V17" s="10">
        <v>43.844089476782202</v>
      </c>
      <c r="W17" s="10">
        <v>61.447890829227703</v>
      </c>
      <c r="X17">
        <f t="shared" si="5"/>
        <v>47.28330096620234</v>
      </c>
    </row>
    <row r="18" spans="2:24" x14ac:dyDescent="0.25">
      <c r="C18" s="11" t="s">
        <v>42</v>
      </c>
      <c r="D18" s="7">
        <v>2.5539897757360497</v>
      </c>
      <c r="E18" s="7">
        <v>6.5431126422843633</v>
      </c>
      <c r="F18" s="7">
        <v>12.042875881830065</v>
      </c>
      <c r="G18" s="8">
        <v>12.701496821495533</v>
      </c>
      <c r="H18" s="8">
        <v>13.630243888885401</v>
      </c>
      <c r="I18" s="7">
        <v>16.360559375817701</v>
      </c>
      <c r="J18" s="7">
        <v>42.562937428839398</v>
      </c>
      <c r="K18" s="7">
        <v>47.126891355128635</v>
      </c>
      <c r="L18" s="7">
        <v>43.756713042380092</v>
      </c>
      <c r="M18" s="12">
        <v>37.30909485479517</v>
      </c>
      <c r="N18" s="7">
        <f t="shared" si="0"/>
        <v>23.458791506719241</v>
      </c>
      <c r="O18" s="7">
        <f t="shared" si="1"/>
        <v>14.995401632351552</v>
      </c>
      <c r="P18" s="7">
        <f t="shared" si="2"/>
        <v>17.143714612279055</v>
      </c>
      <c r="Q18" s="8">
        <f t="shared" si="3"/>
        <v>47.126891355128635</v>
      </c>
      <c r="R18" s="8">
        <f t="shared" si="4"/>
        <v>2.5539897757360497</v>
      </c>
      <c r="T18" t="s">
        <v>43</v>
      </c>
      <c r="U18" s="10">
        <v>40.755674508106303</v>
      </c>
      <c r="V18" s="10">
        <v>36.391801310001703</v>
      </c>
      <c r="W18" s="10">
        <v>34.779808746277503</v>
      </c>
      <c r="X18">
        <f t="shared" si="5"/>
        <v>37.30909485479517</v>
      </c>
    </row>
    <row r="19" spans="2:24" x14ac:dyDescent="0.25">
      <c r="C19" s="11" t="s">
        <v>44</v>
      </c>
      <c r="D19" s="7">
        <v>8.9475085883809005</v>
      </c>
      <c r="E19" s="7">
        <v>3.3485064359168599</v>
      </c>
      <c r="F19" s="7">
        <v>196.33384026579702</v>
      </c>
      <c r="G19" s="8">
        <v>183.9267901791643</v>
      </c>
      <c r="H19" s="8">
        <v>142.70532387007066</v>
      </c>
      <c r="I19" s="7">
        <v>135.798769282672</v>
      </c>
      <c r="J19" s="7">
        <v>112.655245379129</v>
      </c>
      <c r="K19" s="7">
        <v>113.975842598434</v>
      </c>
      <c r="L19" s="7">
        <v>114.38545432498098</v>
      </c>
      <c r="M19" s="12">
        <v>112.36748418258901</v>
      </c>
      <c r="N19" s="7">
        <f t="shared" si="0"/>
        <v>112.44447651071349</v>
      </c>
      <c r="O19" s="7">
        <f t="shared" si="1"/>
        <v>114.18064846170749</v>
      </c>
      <c r="P19" s="7">
        <f t="shared" si="2"/>
        <v>63.445518427137344</v>
      </c>
      <c r="Q19" s="8">
        <f t="shared" si="3"/>
        <v>196.33384026579702</v>
      </c>
      <c r="R19" s="8">
        <f t="shared" si="4"/>
        <v>3.3485064359168599</v>
      </c>
      <c r="T19" t="s">
        <v>45</v>
      </c>
      <c r="U19" s="10">
        <v>110.28409088526401</v>
      </c>
      <c r="V19" s="10">
        <v>112.40068103166401</v>
      </c>
      <c r="W19" s="10">
        <v>114.417680630839</v>
      </c>
      <c r="X19">
        <f t="shared" si="5"/>
        <v>112.36748418258901</v>
      </c>
    </row>
    <row r="20" spans="2:24" x14ac:dyDescent="0.25">
      <c r="C20" s="11" t="s">
        <v>46</v>
      </c>
      <c r="D20" s="7">
        <v>1.9005627120105135</v>
      </c>
      <c r="E20" s="7">
        <v>2.2607629379963803</v>
      </c>
      <c r="F20" s="7">
        <v>948.19678986889596</v>
      </c>
      <c r="G20" s="8">
        <v>916.59891807732299</v>
      </c>
      <c r="H20" s="8">
        <v>911.70618526062572</v>
      </c>
      <c r="I20" s="7">
        <v>932.68065677121365</v>
      </c>
      <c r="J20" s="7">
        <v>724.54519345075823</v>
      </c>
      <c r="K20" s="7">
        <v>685.83214562860792</v>
      </c>
      <c r="L20" s="7">
        <v>637.27951635576835</v>
      </c>
      <c r="M20" s="12">
        <v>619.29096350480074</v>
      </c>
      <c r="N20" s="7">
        <f t="shared" si="0"/>
        <v>638.02916945679999</v>
      </c>
      <c r="O20" s="7">
        <f t="shared" si="1"/>
        <v>705.18866953968313</v>
      </c>
      <c r="P20" s="7">
        <f t="shared" si="2"/>
        <v>358.15989071947718</v>
      </c>
      <c r="Q20" s="8">
        <f t="shared" si="3"/>
        <v>948.19678986889596</v>
      </c>
      <c r="R20" s="8">
        <f t="shared" si="4"/>
        <v>1.9005627120105135</v>
      </c>
      <c r="T20" t="s">
        <v>47</v>
      </c>
      <c r="U20" s="10">
        <v>616.55537478615099</v>
      </c>
      <c r="V20" s="10">
        <v>628.96441055186199</v>
      </c>
      <c r="W20" s="10">
        <v>612.35310517638902</v>
      </c>
      <c r="X20">
        <f t="shared" si="5"/>
        <v>619.29096350480074</v>
      </c>
    </row>
    <row r="21" spans="2:24" x14ac:dyDescent="0.25">
      <c r="C21" s="11" t="s">
        <v>48</v>
      </c>
      <c r="D21" s="7">
        <v>0</v>
      </c>
      <c r="E21" s="7">
        <v>0</v>
      </c>
      <c r="F21" s="7">
        <v>1.0726651085583434</v>
      </c>
      <c r="G21" s="8">
        <v>1.1202404718855534</v>
      </c>
      <c r="H21" s="8">
        <v>0</v>
      </c>
      <c r="I21" s="7">
        <v>1.26718602832139</v>
      </c>
      <c r="J21" s="7">
        <v>1.0703649856702366</v>
      </c>
      <c r="K21" s="7">
        <v>0</v>
      </c>
      <c r="L21" s="7">
        <v>2.1479453186340134</v>
      </c>
      <c r="M21" s="12">
        <v>2.1692377895707433</v>
      </c>
      <c r="N21" s="7">
        <f t="shared" si="0"/>
        <v>0.88476397026402809</v>
      </c>
      <c r="O21" s="7">
        <f t="shared" si="1"/>
        <v>1.07151504711429</v>
      </c>
      <c r="P21" s="7">
        <f t="shared" si="2"/>
        <v>0.85946880440191498</v>
      </c>
      <c r="Q21" s="8">
        <f t="shared" si="3"/>
        <v>2.1692377895707433</v>
      </c>
      <c r="R21" s="8">
        <f t="shared" si="4"/>
        <v>0</v>
      </c>
      <c r="T21" t="s">
        <v>49</v>
      </c>
      <c r="U21" s="10">
        <v>3.1920511874036102</v>
      </c>
      <c r="V21" s="10">
        <v>3.3156621813086198</v>
      </c>
      <c r="W21">
        <v>0</v>
      </c>
      <c r="X21">
        <f t="shared" si="5"/>
        <v>2.1692377895707433</v>
      </c>
    </row>
    <row r="22" spans="2:24" x14ac:dyDescent="0.25">
      <c r="C22" s="11" t="s">
        <v>50</v>
      </c>
      <c r="D22" s="7">
        <v>0</v>
      </c>
      <c r="E22" s="7">
        <v>0</v>
      </c>
      <c r="F22" s="7">
        <v>401.46629783010366</v>
      </c>
      <c r="G22" s="8">
        <v>316.75287202860767</v>
      </c>
      <c r="H22" s="8">
        <v>636.993443569943</v>
      </c>
      <c r="I22" s="7">
        <v>341.45777803812797</v>
      </c>
      <c r="J22" s="7">
        <v>264.50860167239802</v>
      </c>
      <c r="K22" s="7">
        <v>199.00087747498466</v>
      </c>
      <c r="L22" s="7">
        <v>190.54814881119299</v>
      </c>
      <c r="M22" s="12">
        <v>112.90670678729661</v>
      </c>
      <c r="N22" s="7">
        <f t="shared" si="0"/>
        <v>246.36347262126546</v>
      </c>
      <c r="O22" s="7">
        <f t="shared" si="1"/>
        <v>231.75473957369132</v>
      </c>
      <c r="P22" s="7">
        <f t="shared" si="2"/>
        <v>193.08452271046329</v>
      </c>
      <c r="Q22" s="8">
        <f t="shared" si="3"/>
        <v>636.993443569943</v>
      </c>
      <c r="R22" s="8">
        <f t="shared" si="4"/>
        <v>0</v>
      </c>
      <c r="T22" t="s">
        <v>51</v>
      </c>
      <c r="U22" s="10">
        <v>135.61153977868301</v>
      </c>
      <c r="V22" s="10">
        <v>81.466033743043795</v>
      </c>
      <c r="W22" s="10">
        <v>121.64254684016301</v>
      </c>
      <c r="X22">
        <f t="shared" si="5"/>
        <v>112.90670678729661</v>
      </c>
    </row>
    <row r="23" spans="2:24" x14ac:dyDescent="0.25">
      <c r="C23" s="11" t="s">
        <v>52</v>
      </c>
      <c r="D23" s="7">
        <v>0</v>
      </c>
      <c r="E23" s="7">
        <v>0</v>
      </c>
      <c r="F23" s="7">
        <v>2.8582251453263863E-2</v>
      </c>
      <c r="G23" s="8">
        <v>0</v>
      </c>
      <c r="H23" s="8">
        <v>0</v>
      </c>
      <c r="I23" s="7">
        <v>0.18895152959580633</v>
      </c>
      <c r="J23" s="7">
        <v>0</v>
      </c>
      <c r="K23" s="7">
        <v>0</v>
      </c>
      <c r="L23" s="7">
        <v>0</v>
      </c>
      <c r="M23" s="12">
        <v>0</v>
      </c>
      <c r="N23" s="7">
        <f t="shared" si="0"/>
        <v>2.1753378104907021E-2</v>
      </c>
      <c r="O23" s="7">
        <f t="shared" si="1"/>
        <v>0</v>
      </c>
      <c r="P23" s="7">
        <f t="shared" si="2"/>
        <v>5.9430193453217768E-2</v>
      </c>
      <c r="Q23" s="8">
        <f t="shared" si="3"/>
        <v>0.18895152959580633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7">
        <v>0</v>
      </c>
      <c r="E24" s="7">
        <v>0</v>
      </c>
      <c r="F24" s="7">
        <v>0</v>
      </c>
      <c r="G24" s="8">
        <v>0</v>
      </c>
      <c r="H24" s="8">
        <v>0</v>
      </c>
      <c r="I24" s="7">
        <v>0</v>
      </c>
      <c r="J24" s="7">
        <v>0</v>
      </c>
      <c r="K24" s="7">
        <v>0</v>
      </c>
      <c r="L24" s="7">
        <v>0</v>
      </c>
      <c r="M24" s="12">
        <v>0</v>
      </c>
      <c r="N24" s="7">
        <f t="shared" si="0"/>
        <v>0</v>
      </c>
      <c r="O24" s="7">
        <f t="shared" si="1"/>
        <v>0</v>
      </c>
      <c r="P24" s="7">
        <f t="shared" si="2"/>
        <v>0</v>
      </c>
      <c r="Q24" s="8">
        <f t="shared" si="3"/>
        <v>0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1" t="s">
        <v>56</v>
      </c>
      <c r="D25" s="7">
        <v>0</v>
      </c>
      <c r="E25" s="7">
        <v>0</v>
      </c>
      <c r="F25" s="7">
        <v>177.64600937639534</v>
      </c>
      <c r="G25" s="8">
        <v>171.39871915185336</v>
      </c>
      <c r="H25" s="8">
        <v>156.1534471241803</v>
      </c>
      <c r="I25" s="7">
        <v>175.67571133437198</v>
      </c>
      <c r="J25" s="7">
        <v>155.02341782568433</v>
      </c>
      <c r="K25" s="7">
        <v>165.18428851945134</v>
      </c>
      <c r="L25" s="7">
        <v>152.99999128790299</v>
      </c>
      <c r="M25" s="12">
        <v>152.74560592893332</v>
      </c>
      <c r="N25" s="7">
        <f t="shared" si="0"/>
        <v>130.68271905487728</v>
      </c>
      <c r="O25" s="7">
        <f t="shared" si="1"/>
        <v>155.58843247493232</v>
      </c>
      <c r="P25" s="7">
        <f t="shared" si="2"/>
        <v>69.490268137844339</v>
      </c>
      <c r="Q25" s="8">
        <f t="shared" si="3"/>
        <v>177.64600937639534</v>
      </c>
      <c r="R25" s="8">
        <f t="shared" si="4"/>
        <v>0</v>
      </c>
      <c r="T25" t="s">
        <v>57</v>
      </c>
      <c r="U25" s="10">
        <v>153.830781283481</v>
      </c>
      <c r="V25" s="10">
        <v>150.23193307785201</v>
      </c>
      <c r="W25" s="10">
        <v>154.174103425467</v>
      </c>
      <c r="X25">
        <f t="shared" si="5"/>
        <v>152.74560592893332</v>
      </c>
    </row>
    <row r="26" spans="2:24" x14ac:dyDescent="0.25">
      <c r="C26" s="11" t="s">
        <v>58</v>
      </c>
      <c r="D26" s="7">
        <v>0</v>
      </c>
      <c r="E26" s="7">
        <v>0</v>
      </c>
      <c r="F26" s="7">
        <v>0</v>
      </c>
      <c r="G26" s="8">
        <v>0</v>
      </c>
      <c r="H26" s="8">
        <v>0</v>
      </c>
      <c r="I26" s="7">
        <v>0</v>
      </c>
      <c r="J26" s="7">
        <v>0</v>
      </c>
      <c r="K26" s="7">
        <v>0</v>
      </c>
      <c r="L26" s="7">
        <v>0</v>
      </c>
      <c r="M26" s="12">
        <v>0</v>
      </c>
      <c r="N26" s="7">
        <f t="shared" si="0"/>
        <v>0</v>
      </c>
      <c r="O26" s="7">
        <f t="shared" si="1"/>
        <v>0</v>
      </c>
      <c r="P26" s="7">
        <f t="shared" si="2"/>
        <v>0</v>
      </c>
      <c r="Q26" s="8">
        <f t="shared" si="3"/>
        <v>0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1" t="s">
        <v>60</v>
      </c>
      <c r="D27" s="7">
        <v>7.0747606737788766</v>
      </c>
      <c r="E27" s="7">
        <v>6.9599109019388337</v>
      </c>
      <c r="F27" s="7">
        <v>8.5706663925424635</v>
      </c>
      <c r="G27" s="8">
        <v>11.644567928995258</v>
      </c>
      <c r="H27" s="8">
        <v>10.019452642501657</v>
      </c>
      <c r="I27" s="7">
        <v>11.130964373714178</v>
      </c>
      <c r="J27" s="7">
        <v>7.7085335836122333</v>
      </c>
      <c r="K27" s="7">
        <v>5.5969713770376535</v>
      </c>
      <c r="L27" s="7">
        <v>11.353664144218316</v>
      </c>
      <c r="M27" s="12">
        <v>10.142007184846575</v>
      </c>
      <c r="N27" s="7">
        <f t="shared" si="0"/>
        <v>9.0201499203186035</v>
      </c>
      <c r="O27" s="7">
        <f t="shared" si="1"/>
        <v>9.2950595175220592</v>
      </c>
      <c r="P27" s="7">
        <f t="shared" si="2"/>
        <v>2.1269491493595609</v>
      </c>
      <c r="Q27" s="8">
        <f t="shared" si="3"/>
        <v>11.644567928995258</v>
      </c>
      <c r="R27" s="8">
        <f t="shared" si="4"/>
        <v>5.5969713770376535</v>
      </c>
      <c r="T27" t="s">
        <v>61</v>
      </c>
      <c r="U27" s="10">
        <v>10.097323667354001</v>
      </c>
      <c r="V27" s="10">
        <v>11.9947766560209</v>
      </c>
      <c r="W27" s="10">
        <v>8.3339212311648208</v>
      </c>
      <c r="X27">
        <f t="shared" si="5"/>
        <v>10.142007184846575</v>
      </c>
    </row>
    <row r="28" spans="2:24" x14ac:dyDescent="0.25">
      <c r="C28" s="11" t="s">
        <v>62</v>
      </c>
      <c r="D28" s="7">
        <v>0.5692576901662264</v>
      </c>
      <c r="E28" s="7">
        <v>1.9152993509959699</v>
      </c>
      <c r="F28" s="7">
        <v>9.2939255205402631</v>
      </c>
      <c r="G28" s="8">
        <v>6.8076723513376463</v>
      </c>
      <c r="H28" s="8">
        <v>4.8699142923111101</v>
      </c>
      <c r="I28" s="7">
        <v>7.110479771014961</v>
      </c>
      <c r="J28" s="7">
        <v>3.7595509237736917</v>
      </c>
      <c r="K28" s="7">
        <v>2.7604823610370168</v>
      </c>
      <c r="L28" s="7">
        <v>3.9659494400547097</v>
      </c>
      <c r="M28" s="12">
        <v>3.3893357932877333</v>
      </c>
      <c r="N28" s="7">
        <f t="shared" si="0"/>
        <v>4.4441867494519327</v>
      </c>
      <c r="O28" s="7">
        <f t="shared" si="1"/>
        <v>3.8627501819142007</v>
      </c>
      <c r="P28" s="7">
        <f t="shared" si="2"/>
        <v>2.6342139369260513</v>
      </c>
      <c r="Q28" s="8">
        <f t="shared" si="3"/>
        <v>9.2939255205402631</v>
      </c>
      <c r="R28" s="8">
        <f t="shared" si="4"/>
        <v>0.5692576901662264</v>
      </c>
      <c r="T28" t="s">
        <v>63</v>
      </c>
      <c r="U28">
        <v>0</v>
      </c>
      <c r="V28" s="10">
        <v>3.4685986766226899</v>
      </c>
      <c r="W28" s="10">
        <v>6.6994087032405103</v>
      </c>
      <c r="X28">
        <f t="shared" si="5"/>
        <v>3.3893357932877333</v>
      </c>
    </row>
    <row r="29" spans="2:24" x14ac:dyDescent="0.25">
      <c r="C29" s="11" t="s">
        <v>64</v>
      </c>
      <c r="D29" s="7">
        <v>0.80631737650467328</v>
      </c>
      <c r="E29" s="7">
        <v>1.3000923618914448</v>
      </c>
      <c r="F29" s="7">
        <v>244.714020696739</v>
      </c>
      <c r="G29" s="8">
        <v>244.20414568131068</v>
      </c>
      <c r="H29" s="8">
        <v>130.08532265458788</v>
      </c>
      <c r="I29" s="7">
        <v>191.07595244770837</v>
      </c>
      <c r="J29" s="7">
        <v>216.17067584457132</v>
      </c>
      <c r="K29" s="7">
        <v>209.70508559777332</v>
      </c>
      <c r="L29" s="7">
        <v>155.74363239421459</v>
      </c>
      <c r="M29" s="12">
        <v>100.65157990127067</v>
      </c>
      <c r="N29" s="7">
        <f t="shared" si="0"/>
        <v>149.44568249565719</v>
      </c>
      <c r="O29" s="7">
        <f t="shared" si="1"/>
        <v>173.40979242096148</v>
      </c>
      <c r="P29" s="7">
        <f t="shared" si="2"/>
        <v>91.109123386322707</v>
      </c>
      <c r="Q29" s="8">
        <f t="shared" si="3"/>
        <v>244.714020696739</v>
      </c>
      <c r="R29" s="8">
        <f t="shared" si="4"/>
        <v>0.80631737650467328</v>
      </c>
      <c r="T29" t="s">
        <v>65</v>
      </c>
      <c r="U29" s="10">
        <v>125.812476138216</v>
      </c>
      <c r="V29" s="10">
        <v>79.312557577585096</v>
      </c>
      <c r="W29" s="10">
        <v>96.8297059880109</v>
      </c>
      <c r="X29">
        <f t="shared" si="5"/>
        <v>100.65157990127067</v>
      </c>
    </row>
    <row r="30" spans="2:24" x14ac:dyDescent="0.25">
      <c r="C30" s="11" t="s">
        <v>66</v>
      </c>
      <c r="D30" s="7">
        <v>0</v>
      </c>
      <c r="E30" s="7">
        <v>0</v>
      </c>
      <c r="F30" s="7">
        <v>0</v>
      </c>
      <c r="G30" s="8">
        <v>0</v>
      </c>
      <c r="H30" s="8">
        <v>0</v>
      </c>
      <c r="I30" s="7">
        <v>0</v>
      </c>
      <c r="J30" s="7">
        <v>0</v>
      </c>
      <c r="K30" s="7">
        <v>0</v>
      </c>
      <c r="L30" s="7">
        <v>0</v>
      </c>
      <c r="M30" s="12">
        <v>0</v>
      </c>
      <c r="N30" s="7">
        <f t="shared" si="0"/>
        <v>0</v>
      </c>
      <c r="O30" s="7">
        <f t="shared" si="1"/>
        <v>0</v>
      </c>
      <c r="P30" s="7">
        <f t="shared" si="2"/>
        <v>0</v>
      </c>
      <c r="Q30" s="8">
        <f t="shared" si="3"/>
        <v>0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7">
        <v>0</v>
      </c>
      <c r="E31" s="7">
        <v>0</v>
      </c>
      <c r="F31" s="7">
        <v>0</v>
      </c>
      <c r="G31" s="8">
        <v>0</v>
      </c>
      <c r="H31" s="8">
        <v>0</v>
      </c>
      <c r="I31" s="7">
        <v>0</v>
      </c>
      <c r="J31" s="7">
        <v>0</v>
      </c>
      <c r="K31" s="7">
        <v>0</v>
      </c>
      <c r="L31" s="7">
        <v>0</v>
      </c>
      <c r="M31" s="12">
        <v>0</v>
      </c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1" t="s">
        <v>70</v>
      </c>
      <c r="D32" s="7">
        <v>0</v>
      </c>
      <c r="E32" s="7">
        <v>0</v>
      </c>
      <c r="F32" s="7">
        <v>218.72718068202036</v>
      </c>
      <c r="G32" s="8">
        <v>220.08979038924633</v>
      </c>
      <c r="H32" s="8">
        <v>149.98411318224666</v>
      </c>
      <c r="I32" s="7">
        <v>246.14913316277102</v>
      </c>
      <c r="J32" s="7">
        <v>119.88029528967365</v>
      </c>
      <c r="K32" s="7">
        <v>107.71304475155777</v>
      </c>
      <c r="L32" s="7">
        <v>79.386572391736181</v>
      </c>
      <c r="M32" s="12">
        <v>56.356459495300733</v>
      </c>
      <c r="N32" s="7">
        <f t="shared" si="0"/>
        <v>119.82865893445526</v>
      </c>
      <c r="O32" s="7">
        <f t="shared" si="1"/>
        <v>113.79667002061572</v>
      </c>
      <c r="P32" s="7">
        <f t="shared" si="2"/>
        <v>88.962110510024544</v>
      </c>
      <c r="Q32" s="8">
        <f t="shared" si="3"/>
        <v>246.14913316277102</v>
      </c>
      <c r="R32" s="8">
        <f t="shared" si="4"/>
        <v>0</v>
      </c>
      <c r="T32" t="s">
        <v>71</v>
      </c>
      <c r="U32" s="10">
        <v>56.7792768009814</v>
      </c>
      <c r="V32" s="10">
        <v>56.752548953494298</v>
      </c>
      <c r="W32" s="10">
        <v>55.537552731426501</v>
      </c>
      <c r="X32">
        <f t="shared" si="5"/>
        <v>56.356459495300733</v>
      </c>
    </row>
    <row r="33" spans="3:24" x14ac:dyDescent="0.25">
      <c r="C33" s="11" t="s">
        <v>72</v>
      </c>
      <c r="D33" s="7">
        <v>0</v>
      </c>
      <c r="E33" s="7">
        <v>0</v>
      </c>
      <c r="F33" s="7">
        <v>0</v>
      </c>
      <c r="G33" s="8">
        <v>0</v>
      </c>
      <c r="H33" s="8">
        <v>0</v>
      </c>
      <c r="I33" s="7">
        <v>0</v>
      </c>
      <c r="J33" s="7">
        <v>0</v>
      </c>
      <c r="K33" s="7">
        <v>0</v>
      </c>
      <c r="L33" s="7">
        <v>0</v>
      </c>
      <c r="M33" s="12">
        <v>0</v>
      </c>
      <c r="N33" s="7">
        <f t="shared" si="0"/>
        <v>0</v>
      </c>
      <c r="O33" s="7">
        <f t="shared" si="1"/>
        <v>0</v>
      </c>
      <c r="P33" s="7">
        <f t="shared" si="2"/>
        <v>0</v>
      </c>
      <c r="Q33" s="8">
        <f t="shared" si="3"/>
        <v>0</v>
      </c>
      <c r="R33" s="8">
        <f t="shared" si="4"/>
        <v>0</v>
      </c>
      <c r="T33" t="s">
        <v>73</v>
      </c>
      <c r="U33">
        <v>0</v>
      </c>
      <c r="V33">
        <v>0</v>
      </c>
      <c r="W33">
        <v>0</v>
      </c>
      <c r="X33">
        <f t="shared" si="5"/>
        <v>0</v>
      </c>
    </row>
    <row r="34" spans="3:24" x14ac:dyDescent="0.25">
      <c r="C34" s="11" t="s">
        <v>74</v>
      </c>
      <c r="D34" s="7">
        <v>0</v>
      </c>
      <c r="E34" s="7">
        <v>0</v>
      </c>
      <c r="F34" s="7">
        <v>0</v>
      </c>
      <c r="G34" s="8">
        <v>0</v>
      </c>
      <c r="H34" s="8">
        <v>0</v>
      </c>
      <c r="I34" s="7">
        <v>0</v>
      </c>
      <c r="J34" s="7">
        <v>0</v>
      </c>
      <c r="K34" s="7">
        <v>0</v>
      </c>
      <c r="L34" s="7">
        <v>0</v>
      </c>
      <c r="M34" s="12">
        <v>0</v>
      </c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F34 T4:W34">
    <cfRule type="expression" dxfId="10" priority="5">
      <formula>IF( MOD(ROW()-1,5)=0, 1, 0 )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X34"/>
  <sheetViews>
    <sheetView topLeftCell="A12" workbookViewId="0">
      <selection activeCell="A39" activeCellId="6" sqref="A28:XFD28 A30:XFD30 A33:XFD33 A35:XFD35 A37:XFD37 A38:XFD38 A39:XFD39"/>
    </sheetView>
  </sheetViews>
  <sheetFormatPr defaultColWidth="11" defaultRowHeight="15.75" x14ac:dyDescent="0.25"/>
  <cols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82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/>
      <c r="E4" s="7">
        <v>13.445218293734134</v>
      </c>
      <c r="F4" s="7">
        <v>12.0658285712927</v>
      </c>
      <c r="G4" s="8"/>
      <c r="H4" s="8">
        <v>23.366121937634571</v>
      </c>
      <c r="I4" s="7">
        <v>28.229149362085366</v>
      </c>
      <c r="J4" s="7"/>
      <c r="K4" s="7"/>
      <c r="L4" s="7"/>
      <c r="M4" s="9"/>
      <c r="N4" s="7">
        <f>AVERAGE(D4:M4)</f>
        <v>19.276579541186692</v>
      </c>
      <c r="O4" s="7">
        <f>MEDIAN(D4:M4)</f>
        <v>18.405670115684352</v>
      </c>
      <c r="P4" s="7">
        <f>STDEV(D4:M4)</f>
        <v>7.8075298474940036</v>
      </c>
      <c r="Q4" s="8">
        <f>MAX(D4:M4)</f>
        <v>28.229149362085366</v>
      </c>
      <c r="R4" s="8">
        <f>MIN(D4:M4)</f>
        <v>12.0658285712927</v>
      </c>
      <c r="T4" t="s">
        <v>13</v>
      </c>
      <c r="U4" s="10">
        <v>30.020082758675599</v>
      </c>
      <c r="V4" s="10">
        <v>27.978120062655599</v>
      </c>
      <c r="W4" s="10">
        <v>26.689245264924899</v>
      </c>
      <c r="X4">
        <f>AVERAGE(U4:W4)</f>
        <v>28.229149362085366</v>
      </c>
    </row>
    <row r="5" spans="1:24" x14ac:dyDescent="0.25">
      <c r="B5" t="s">
        <v>14</v>
      </c>
      <c r="C5" s="11" t="s">
        <v>15</v>
      </c>
      <c r="D5" s="7"/>
      <c r="E5" s="7">
        <v>3.2385275664333264</v>
      </c>
      <c r="F5" s="7">
        <v>9.8681059392262878</v>
      </c>
      <c r="G5" s="8"/>
      <c r="H5" s="8">
        <v>3.2378523862851836</v>
      </c>
      <c r="I5" s="7">
        <v>0</v>
      </c>
      <c r="J5" s="7"/>
      <c r="K5" s="7"/>
      <c r="L5" s="7"/>
      <c r="M5" s="12"/>
      <c r="N5" s="7">
        <f t="shared" ref="N5:N34" si="0">AVERAGE(D5:M5)</f>
        <v>4.0861214729861999</v>
      </c>
      <c r="O5" s="7">
        <f t="shared" ref="O5:O34" si="1">MEDIAN(D5:M5)</f>
        <v>3.238189976359255</v>
      </c>
      <c r="P5" s="7">
        <f t="shared" ref="P5:P34" si="2">STDEV(D5:M5)</f>
        <v>4.1459099899265661</v>
      </c>
      <c r="Q5" s="8">
        <f t="shared" ref="Q5:Q34" si="3">MAX(D5:M5)</f>
        <v>9.8681059392262878</v>
      </c>
      <c r="R5" s="8">
        <f t="shared" ref="R5:R34" si="4">MIN(D5:M5)</f>
        <v>0</v>
      </c>
      <c r="T5" t="s">
        <v>16</v>
      </c>
      <c r="U5">
        <v>0</v>
      </c>
      <c r="V5">
        <v>0</v>
      </c>
      <c r="W5">
        <v>0</v>
      </c>
      <c r="X5">
        <f t="shared" ref="X5:X33" si="5">AVERAGE(U5:W5)</f>
        <v>0</v>
      </c>
    </row>
    <row r="6" spans="1:24" x14ac:dyDescent="0.25">
      <c r="C6" s="11" t="s">
        <v>17</v>
      </c>
      <c r="D6" s="7"/>
      <c r="E6" s="7">
        <v>6.1440504734251968</v>
      </c>
      <c r="F6" s="7">
        <v>9.0326757118563776</v>
      </c>
      <c r="G6" s="8"/>
      <c r="H6" s="8">
        <v>12.619222100960267</v>
      </c>
      <c r="I6" s="7">
        <v>22.806670759584534</v>
      </c>
      <c r="J6" s="7"/>
      <c r="K6" s="7"/>
      <c r="L6" s="7"/>
      <c r="M6" s="12"/>
      <c r="N6" s="7">
        <f t="shared" si="0"/>
        <v>12.650654761456593</v>
      </c>
      <c r="O6" s="7">
        <f t="shared" si="1"/>
        <v>10.825948906408321</v>
      </c>
      <c r="P6" s="7">
        <f t="shared" si="2"/>
        <v>7.2702893278225469</v>
      </c>
      <c r="Q6" s="8">
        <f t="shared" si="3"/>
        <v>22.806670759584534</v>
      </c>
      <c r="R6" s="8">
        <f t="shared" si="4"/>
        <v>6.1440504734251968</v>
      </c>
      <c r="T6" t="s">
        <v>18</v>
      </c>
      <c r="U6" s="10">
        <v>24.374754325465801</v>
      </c>
      <c r="V6" s="10">
        <v>20.430594077064502</v>
      </c>
      <c r="W6" s="10">
        <v>23.6146638762233</v>
      </c>
      <c r="X6">
        <f t="shared" si="5"/>
        <v>22.806670759584534</v>
      </c>
    </row>
    <row r="7" spans="1:24" x14ac:dyDescent="0.25">
      <c r="C7" s="11" t="s">
        <v>19</v>
      </c>
      <c r="D7" s="7"/>
      <c r="E7" s="7">
        <v>1.1567766642677333</v>
      </c>
      <c r="F7" s="7">
        <v>0</v>
      </c>
      <c r="G7" s="8"/>
      <c r="H7" s="8">
        <v>0</v>
      </c>
      <c r="I7" s="7">
        <v>0</v>
      </c>
      <c r="J7" s="7"/>
      <c r="K7" s="7"/>
      <c r="L7" s="7"/>
      <c r="M7" s="12"/>
      <c r="N7" s="7">
        <f t="shared" si="0"/>
        <v>0.28919416606693332</v>
      </c>
      <c r="O7" s="7">
        <f t="shared" si="1"/>
        <v>0</v>
      </c>
      <c r="P7" s="7">
        <f t="shared" si="2"/>
        <v>0.57838833213386665</v>
      </c>
      <c r="Q7" s="8">
        <f t="shared" si="3"/>
        <v>1.1567766642677333</v>
      </c>
      <c r="R7" s="8">
        <f t="shared" si="4"/>
        <v>0</v>
      </c>
      <c r="T7" t="s">
        <v>20</v>
      </c>
      <c r="U7">
        <v>0</v>
      </c>
      <c r="V7">
        <v>0</v>
      </c>
      <c r="W7">
        <v>0</v>
      </c>
      <c r="X7">
        <f t="shared" si="5"/>
        <v>0</v>
      </c>
    </row>
    <row r="8" spans="1:24" x14ac:dyDescent="0.25">
      <c r="C8" s="11" t="s">
        <v>21</v>
      </c>
      <c r="D8" s="7"/>
      <c r="E8" s="7">
        <v>0</v>
      </c>
      <c r="F8" s="7">
        <v>0</v>
      </c>
      <c r="G8" s="8"/>
      <c r="H8" s="8">
        <v>0</v>
      </c>
      <c r="I8" s="7">
        <v>0</v>
      </c>
      <c r="J8" s="7"/>
      <c r="K8" s="7"/>
      <c r="L8" s="7"/>
      <c r="M8" s="12"/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7"/>
      <c r="E9" s="7">
        <v>0</v>
      </c>
      <c r="F9" s="7">
        <v>0</v>
      </c>
      <c r="G9" s="8"/>
      <c r="H9" s="8">
        <v>0</v>
      </c>
      <c r="I9" s="7">
        <v>0</v>
      </c>
      <c r="J9" s="7"/>
      <c r="K9" s="7"/>
      <c r="L9" s="7"/>
      <c r="M9" s="12"/>
      <c r="N9" s="7">
        <f t="shared" si="0"/>
        <v>0</v>
      </c>
      <c r="O9" s="7">
        <f t="shared" si="1"/>
        <v>0</v>
      </c>
      <c r="P9" s="7">
        <f t="shared" si="2"/>
        <v>0</v>
      </c>
      <c r="Q9" s="8">
        <f t="shared" si="3"/>
        <v>0</v>
      </c>
      <c r="R9" s="8">
        <f t="shared" si="4"/>
        <v>0</v>
      </c>
      <c r="T9" t="s">
        <v>24</v>
      </c>
      <c r="U9">
        <v>0</v>
      </c>
      <c r="V9">
        <v>0</v>
      </c>
      <c r="W9">
        <v>0</v>
      </c>
      <c r="X9">
        <f t="shared" si="5"/>
        <v>0</v>
      </c>
    </row>
    <row r="10" spans="1:24" x14ac:dyDescent="0.25">
      <c r="C10" s="11" t="s">
        <v>25</v>
      </c>
      <c r="D10" s="7"/>
      <c r="E10" s="7">
        <v>0</v>
      </c>
      <c r="F10" s="7">
        <v>0</v>
      </c>
      <c r="G10" s="8"/>
      <c r="H10" s="8">
        <v>0</v>
      </c>
      <c r="I10" s="7">
        <v>0</v>
      </c>
      <c r="J10" s="7"/>
      <c r="K10" s="7"/>
      <c r="L10" s="7"/>
      <c r="M10" s="12"/>
      <c r="N10" s="7">
        <f t="shared" si="0"/>
        <v>0</v>
      </c>
      <c r="O10" s="7">
        <f t="shared" si="1"/>
        <v>0</v>
      </c>
      <c r="P10" s="7">
        <f t="shared" si="2"/>
        <v>0</v>
      </c>
      <c r="Q10" s="8">
        <f t="shared" si="3"/>
        <v>0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1" t="s">
        <v>27</v>
      </c>
      <c r="D11" s="7"/>
      <c r="E11" s="7">
        <v>0</v>
      </c>
      <c r="F11" s="7">
        <v>0</v>
      </c>
      <c r="G11" s="8"/>
      <c r="H11" s="8">
        <v>0</v>
      </c>
      <c r="I11" s="7">
        <v>0</v>
      </c>
      <c r="J11" s="7"/>
      <c r="K11" s="7"/>
      <c r="L11" s="7"/>
      <c r="M11" s="12"/>
      <c r="N11" s="7">
        <f t="shared" si="0"/>
        <v>0</v>
      </c>
      <c r="O11" s="7">
        <f t="shared" si="1"/>
        <v>0</v>
      </c>
      <c r="P11" s="7">
        <f t="shared" si="2"/>
        <v>0</v>
      </c>
      <c r="Q11" s="8">
        <f t="shared" si="3"/>
        <v>0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1" t="s">
        <v>29</v>
      </c>
      <c r="D12" s="7"/>
      <c r="E12" s="7">
        <v>0.55599341847904693</v>
      </c>
      <c r="F12" s="7">
        <v>0.78166281337367061</v>
      </c>
      <c r="G12" s="8"/>
      <c r="H12" s="8">
        <v>2.0041993158514599</v>
      </c>
      <c r="I12" s="7">
        <v>3.3389329457169836</v>
      </c>
      <c r="J12" s="7"/>
      <c r="K12" s="7"/>
      <c r="L12" s="7"/>
      <c r="M12" s="12"/>
      <c r="N12" s="7">
        <f t="shared" si="0"/>
        <v>1.6701971233552904</v>
      </c>
      <c r="O12" s="7">
        <f t="shared" si="1"/>
        <v>1.3929310646125654</v>
      </c>
      <c r="P12" s="7">
        <f t="shared" si="2"/>
        <v>1.281558923785125</v>
      </c>
      <c r="Q12" s="8">
        <f t="shared" si="3"/>
        <v>3.3389329457169836</v>
      </c>
      <c r="R12" s="8">
        <f t="shared" si="4"/>
        <v>0.55599341847904693</v>
      </c>
      <c r="T12" t="s">
        <v>30</v>
      </c>
      <c r="U12" s="10">
        <v>3.0986006147484799</v>
      </c>
      <c r="V12" s="10">
        <v>3.9977095432724301</v>
      </c>
      <c r="W12" s="10">
        <v>2.92048867913004</v>
      </c>
      <c r="X12">
        <f t="shared" si="5"/>
        <v>3.3389329457169836</v>
      </c>
    </row>
    <row r="13" spans="1:24" x14ac:dyDescent="0.25">
      <c r="C13" s="11" t="s">
        <v>31</v>
      </c>
      <c r="D13" s="7"/>
      <c r="E13" s="7">
        <v>13.726382249228033</v>
      </c>
      <c r="F13" s="7">
        <v>16.974550365894569</v>
      </c>
      <c r="G13" s="8"/>
      <c r="H13" s="8">
        <v>85.087138817639882</v>
      </c>
      <c r="I13" s="7">
        <v>120.594282341794</v>
      </c>
      <c r="J13" s="7"/>
      <c r="K13" s="7"/>
      <c r="L13" s="7"/>
      <c r="M13" s="12"/>
      <c r="N13" s="7">
        <f t="shared" si="0"/>
        <v>59.095588443639116</v>
      </c>
      <c r="O13" s="7">
        <f t="shared" si="1"/>
        <v>51.03084459176722</v>
      </c>
      <c r="P13" s="7">
        <f t="shared" si="2"/>
        <v>52.568040866040036</v>
      </c>
      <c r="Q13" s="8">
        <f t="shared" si="3"/>
        <v>120.594282341794</v>
      </c>
      <c r="R13" s="8">
        <f t="shared" si="4"/>
        <v>13.726382249228033</v>
      </c>
      <c r="T13" t="s">
        <v>32</v>
      </c>
      <c r="U13" s="10">
        <v>121.847160386507</v>
      </c>
      <c r="V13" s="10">
        <v>124.154127129778</v>
      </c>
      <c r="W13" s="10">
        <v>115.78155950909699</v>
      </c>
      <c r="X13">
        <f t="shared" si="5"/>
        <v>120.594282341794</v>
      </c>
    </row>
    <row r="14" spans="1:24" x14ac:dyDescent="0.25">
      <c r="C14" s="11" t="s">
        <v>33</v>
      </c>
      <c r="D14" s="7"/>
      <c r="E14" s="7">
        <v>0</v>
      </c>
      <c r="F14" s="7">
        <v>0</v>
      </c>
      <c r="G14" s="8"/>
      <c r="H14" s="8">
        <v>0.88031881775320331</v>
      </c>
      <c r="I14" s="7">
        <v>0</v>
      </c>
      <c r="J14" s="7"/>
      <c r="K14" s="7"/>
      <c r="L14" s="7"/>
      <c r="M14" s="12"/>
      <c r="N14" s="7">
        <f t="shared" si="0"/>
        <v>0.22007970443830083</v>
      </c>
      <c r="O14" s="7">
        <f t="shared" si="1"/>
        <v>0</v>
      </c>
      <c r="P14" s="7">
        <f t="shared" si="2"/>
        <v>0.4401594088766016</v>
      </c>
      <c r="Q14" s="8">
        <f t="shared" si="3"/>
        <v>0.88031881775320331</v>
      </c>
      <c r="R14" s="8">
        <f t="shared" si="4"/>
        <v>0</v>
      </c>
      <c r="T14" t="s">
        <v>34</v>
      </c>
      <c r="U14">
        <v>0</v>
      </c>
      <c r="V14">
        <v>0</v>
      </c>
      <c r="W14">
        <v>0</v>
      </c>
      <c r="X14">
        <f t="shared" si="5"/>
        <v>0</v>
      </c>
    </row>
    <row r="15" spans="1:24" x14ac:dyDescent="0.25">
      <c r="C15" s="11" t="s">
        <v>35</v>
      </c>
      <c r="D15" s="7"/>
      <c r="E15" s="7">
        <v>3.3381359858205233</v>
      </c>
      <c r="F15" s="7">
        <v>3.7225705416423533</v>
      </c>
      <c r="G15" s="8"/>
      <c r="H15" s="8">
        <v>2.5549566562163197</v>
      </c>
      <c r="I15" s="7">
        <v>4.0467516673825532</v>
      </c>
      <c r="J15" s="7"/>
      <c r="K15" s="7"/>
      <c r="L15" s="7"/>
      <c r="M15" s="12"/>
      <c r="N15" s="7">
        <f t="shared" si="0"/>
        <v>3.4156037127654373</v>
      </c>
      <c r="O15" s="7">
        <f t="shared" si="1"/>
        <v>3.5303532637314383</v>
      </c>
      <c r="P15" s="7">
        <f t="shared" si="2"/>
        <v>0.64272621940003827</v>
      </c>
      <c r="Q15" s="8">
        <f t="shared" si="3"/>
        <v>4.0467516673825532</v>
      </c>
      <c r="R15" s="8">
        <f t="shared" si="4"/>
        <v>2.5549566562163197</v>
      </c>
      <c r="T15" t="s">
        <v>36</v>
      </c>
      <c r="U15" s="10">
        <v>4.4630818806523198</v>
      </c>
      <c r="V15" s="10">
        <v>4.0210090232296096</v>
      </c>
      <c r="W15" s="10">
        <v>3.6561640982657302</v>
      </c>
      <c r="X15">
        <f t="shared" si="5"/>
        <v>4.0467516673825532</v>
      </c>
    </row>
    <row r="16" spans="1:24" x14ac:dyDescent="0.25">
      <c r="C16" s="11" t="s">
        <v>37</v>
      </c>
      <c r="D16" s="7"/>
      <c r="E16" s="7">
        <v>0.31951327813262331</v>
      </c>
      <c r="F16" s="7">
        <v>7.5791240184187661E-2</v>
      </c>
      <c r="G16" s="8"/>
      <c r="H16" s="8">
        <v>0.52140474244572599</v>
      </c>
      <c r="I16" s="7">
        <v>0.41991859121082337</v>
      </c>
      <c r="J16" s="7"/>
      <c r="K16" s="7"/>
      <c r="L16" s="7"/>
      <c r="M16" s="12"/>
      <c r="N16" s="7">
        <f t="shared" si="0"/>
        <v>0.33415696299334008</v>
      </c>
      <c r="O16" s="7">
        <f t="shared" si="1"/>
        <v>0.36971593467172337</v>
      </c>
      <c r="P16" s="7">
        <f t="shared" si="2"/>
        <v>0.19094857249475919</v>
      </c>
      <c r="Q16" s="8">
        <f t="shared" si="3"/>
        <v>0.52140474244572599</v>
      </c>
      <c r="R16" s="8">
        <f t="shared" si="4"/>
        <v>7.5791240184187661E-2</v>
      </c>
      <c r="T16" t="s">
        <v>38</v>
      </c>
      <c r="U16" s="10">
        <v>0.39431634110369301</v>
      </c>
      <c r="V16" s="10">
        <v>0.62606233319903604</v>
      </c>
      <c r="W16" s="10">
        <v>0.23937709932974099</v>
      </c>
      <c r="X16">
        <f t="shared" si="5"/>
        <v>0.41991859121082337</v>
      </c>
    </row>
    <row r="17" spans="2:24" x14ac:dyDescent="0.25">
      <c r="B17" t="s">
        <v>39</v>
      </c>
      <c r="C17" s="11" t="s">
        <v>40</v>
      </c>
      <c r="D17" s="7"/>
      <c r="E17" s="7">
        <v>0.85780250178986828</v>
      </c>
      <c r="F17" s="7">
        <v>1.4803228207336268</v>
      </c>
      <c r="G17" s="8"/>
      <c r="H17" s="8">
        <v>0.3888399901277233</v>
      </c>
      <c r="I17" s="7">
        <v>2.3805461053001067</v>
      </c>
      <c r="J17" s="7"/>
      <c r="K17" s="7"/>
      <c r="L17" s="7"/>
      <c r="M17" s="12"/>
      <c r="N17" s="7">
        <f t="shared" si="0"/>
        <v>1.2768778544878312</v>
      </c>
      <c r="O17" s="7">
        <f t="shared" si="1"/>
        <v>1.1690626612617474</v>
      </c>
      <c r="P17" s="7">
        <f t="shared" si="2"/>
        <v>0.86095080423098991</v>
      </c>
      <c r="Q17" s="8">
        <f t="shared" si="3"/>
        <v>2.3805461053001067</v>
      </c>
      <c r="R17" s="8">
        <f t="shared" si="4"/>
        <v>0.3888399901277233</v>
      </c>
      <c r="T17" t="s">
        <v>41</v>
      </c>
      <c r="U17" s="10">
        <v>1.1000458442933601</v>
      </c>
      <c r="V17" s="10">
        <v>2.1276788812744201</v>
      </c>
      <c r="W17" s="10">
        <v>3.9139135903325402</v>
      </c>
      <c r="X17">
        <f t="shared" si="5"/>
        <v>2.3805461053001067</v>
      </c>
    </row>
    <row r="18" spans="2:24" x14ac:dyDescent="0.25">
      <c r="C18" s="11" t="s">
        <v>42</v>
      </c>
      <c r="D18" s="7"/>
      <c r="E18" s="7">
        <v>9.8089664106420671E-2</v>
      </c>
      <c r="F18" s="7">
        <v>9.4165984376340328E-2</v>
      </c>
      <c r="G18" s="8"/>
      <c r="H18" s="8">
        <v>0.41345081092596897</v>
      </c>
      <c r="I18" s="7">
        <v>0.50693861357843117</v>
      </c>
      <c r="J18" s="7"/>
      <c r="K18" s="7"/>
      <c r="L18" s="7"/>
      <c r="M18" s="12"/>
      <c r="N18" s="7">
        <f t="shared" si="0"/>
        <v>0.27816126824679033</v>
      </c>
      <c r="O18" s="7">
        <f t="shared" si="1"/>
        <v>0.25577023751619482</v>
      </c>
      <c r="P18" s="7">
        <f t="shared" si="2"/>
        <v>0.21363706076707722</v>
      </c>
      <c r="Q18" s="8">
        <f t="shared" si="3"/>
        <v>0.50693861357843117</v>
      </c>
      <c r="R18" s="8">
        <f t="shared" si="4"/>
        <v>9.4165984376340328E-2</v>
      </c>
      <c r="T18" t="s">
        <v>43</v>
      </c>
      <c r="U18" s="10">
        <v>0.473680554160686</v>
      </c>
      <c r="V18" s="10">
        <v>1.01500461789291</v>
      </c>
      <c r="W18" s="10">
        <v>3.2130668681697297E-2</v>
      </c>
      <c r="X18">
        <f t="shared" si="5"/>
        <v>0.50693861357843117</v>
      </c>
    </row>
    <row r="19" spans="2:24" x14ac:dyDescent="0.25">
      <c r="C19" s="11" t="s">
        <v>44</v>
      </c>
      <c r="D19" s="7"/>
      <c r="E19" s="7">
        <v>0.67390561745424005</v>
      </c>
      <c r="F19" s="7">
        <v>0.56159076956811305</v>
      </c>
      <c r="G19" s="8"/>
      <c r="H19" s="8">
        <v>0.84327529211662766</v>
      </c>
      <c r="I19" s="7">
        <v>0.7211160164873881</v>
      </c>
      <c r="J19" s="7"/>
      <c r="K19" s="7"/>
      <c r="L19" s="7"/>
      <c r="M19" s="12"/>
      <c r="N19" s="7">
        <f t="shared" si="0"/>
        <v>0.69997192390659224</v>
      </c>
      <c r="O19" s="7">
        <f t="shared" si="1"/>
        <v>0.69751081697081407</v>
      </c>
      <c r="P19" s="7">
        <f t="shared" si="2"/>
        <v>0.11663579239027763</v>
      </c>
      <c r="Q19" s="8">
        <f t="shared" si="3"/>
        <v>0.84327529211662766</v>
      </c>
      <c r="R19" s="8">
        <f t="shared" si="4"/>
        <v>0.56159076956811305</v>
      </c>
      <c r="T19" t="s">
        <v>45</v>
      </c>
      <c r="U19" s="10">
        <v>0.75800836178072895</v>
      </c>
      <c r="V19" s="10">
        <v>0.77874772026184502</v>
      </c>
      <c r="W19" s="10">
        <v>0.62659196741959</v>
      </c>
      <c r="X19">
        <f t="shared" si="5"/>
        <v>0.7211160164873881</v>
      </c>
    </row>
    <row r="20" spans="2:24" x14ac:dyDescent="0.25">
      <c r="C20" s="11" t="s">
        <v>46</v>
      </c>
      <c r="D20" s="7"/>
      <c r="E20" s="7">
        <v>3.1091754915535699</v>
      </c>
      <c r="F20" s="7">
        <v>3.5968825297732132</v>
      </c>
      <c r="G20" s="8"/>
      <c r="H20" s="8">
        <v>3.8900201206602496</v>
      </c>
      <c r="I20" s="7">
        <v>5.1263892986285233</v>
      </c>
      <c r="J20" s="7"/>
      <c r="K20" s="7"/>
      <c r="L20" s="7"/>
      <c r="M20" s="12"/>
      <c r="N20" s="7">
        <f t="shared" si="0"/>
        <v>3.9306168601538891</v>
      </c>
      <c r="O20" s="7">
        <f t="shared" si="1"/>
        <v>3.7434513252167312</v>
      </c>
      <c r="P20" s="7">
        <f t="shared" si="2"/>
        <v>0.85977988369033276</v>
      </c>
      <c r="Q20" s="8">
        <f t="shared" si="3"/>
        <v>5.1263892986285233</v>
      </c>
      <c r="R20" s="8">
        <f t="shared" si="4"/>
        <v>3.1091754915535699</v>
      </c>
      <c r="T20" t="s">
        <v>47</v>
      </c>
      <c r="U20" s="10">
        <v>4.5638170902556796</v>
      </c>
      <c r="V20" s="10">
        <v>5.5516709139397502</v>
      </c>
      <c r="W20" s="10">
        <v>5.2636798916901402</v>
      </c>
      <c r="X20">
        <f t="shared" si="5"/>
        <v>5.1263892986285233</v>
      </c>
    </row>
    <row r="21" spans="2:24" x14ac:dyDescent="0.25">
      <c r="C21" s="11" t="s">
        <v>48</v>
      </c>
      <c r="D21" s="7"/>
      <c r="E21" s="7">
        <v>0</v>
      </c>
      <c r="F21" s="7">
        <v>0</v>
      </c>
      <c r="G21" s="8"/>
      <c r="H21" s="8">
        <v>0</v>
      </c>
      <c r="I21" s="7">
        <v>0</v>
      </c>
      <c r="J21" s="7"/>
      <c r="K21" s="7"/>
      <c r="L21" s="7"/>
      <c r="M21" s="12"/>
      <c r="N21" s="7">
        <f t="shared" si="0"/>
        <v>0</v>
      </c>
      <c r="O21" s="7">
        <f t="shared" si="1"/>
        <v>0</v>
      </c>
      <c r="P21" s="7">
        <f t="shared" si="2"/>
        <v>0</v>
      </c>
      <c r="Q21" s="8">
        <f t="shared" si="3"/>
        <v>0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C22" s="11" t="s">
        <v>50</v>
      </c>
      <c r="D22" s="7"/>
      <c r="E22" s="7">
        <v>0</v>
      </c>
      <c r="F22" s="7">
        <v>0</v>
      </c>
      <c r="G22" s="8"/>
      <c r="H22" s="8">
        <v>0</v>
      </c>
      <c r="I22" s="7">
        <v>0</v>
      </c>
      <c r="J22" s="7"/>
      <c r="K22" s="7"/>
      <c r="L22" s="7"/>
      <c r="M22" s="12"/>
      <c r="N22" s="7">
        <f t="shared" si="0"/>
        <v>0</v>
      </c>
      <c r="O22" s="7">
        <f t="shared" si="1"/>
        <v>0</v>
      </c>
      <c r="P22" s="7">
        <f t="shared" si="2"/>
        <v>0</v>
      </c>
      <c r="Q22" s="8">
        <f t="shared" si="3"/>
        <v>0</v>
      </c>
      <c r="R22" s="8">
        <f t="shared" si="4"/>
        <v>0</v>
      </c>
      <c r="T22" t="s">
        <v>51</v>
      </c>
      <c r="U22">
        <v>0</v>
      </c>
      <c r="V22">
        <v>0</v>
      </c>
      <c r="W22">
        <v>0</v>
      </c>
      <c r="X22">
        <f t="shared" si="5"/>
        <v>0</v>
      </c>
    </row>
    <row r="23" spans="2:24" x14ac:dyDescent="0.25">
      <c r="C23" s="11" t="s">
        <v>52</v>
      </c>
      <c r="D23" s="7"/>
      <c r="E23" s="7">
        <v>0</v>
      </c>
      <c r="F23" s="7">
        <v>0</v>
      </c>
      <c r="G23" s="8"/>
      <c r="H23" s="8">
        <v>0</v>
      </c>
      <c r="I23" s="7">
        <v>0</v>
      </c>
      <c r="J23" s="7"/>
      <c r="K23" s="7"/>
      <c r="L23" s="7"/>
      <c r="M23" s="12"/>
      <c r="N23" s="7">
        <f t="shared" si="0"/>
        <v>0</v>
      </c>
      <c r="O23" s="7">
        <f t="shared" si="1"/>
        <v>0</v>
      </c>
      <c r="P23" s="7">
        <f t="shared" si="2"/>
        <v>0</v>
      </c>
      <c r="Q23" s="8">
        <f t="shared" si="3"/>
        <v>0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7"/>
      <c r="E24" s="7">
        <v>0</v>
      </c>
      <c r="F24" s="7">
        <v>0</v>
      </c>
      <c r="G24" s="8"/>
      <c r="H24" s="8">
        <v>0</v>
      </c>
      <c r="I24" s="7">
        <v>0</v>
      </c>
      <c r="J24" s="7"/>
      <c r="K24" s="7"/>
      <c r="L24" s="7"/>
      <c r="M24" s="12"/>
      <c r="N24" s="7">
        <f t="shared" si="0"/>
        <v>0</v>
      </c>
      <c r="O24" s="7">
        <f t="shared" si="1"/>
        <v>0</v>
      </c>
      <c r="P24" s="7">
        <f t="shared" si="2"/>
        <v>0</v>
      </c>
      <c r="Q24" s="8">
        <f t="shared" si="3"/>
        <v>0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1" t="s">
        <v>56</v>
      </c>
      <c r="D25" s="7"/>
      <c r="E25" s="7">
        <v>0</v>
      </c>
      <c r="F25" s="7">
        <v>0</v>
      </c>
      <c r="G25" s="8"/>
      <c r="H25" s="8">
        <v>0</v>
      </c>
      <c r="I25" s="7">
        <v>0</v>
      </c>
      <c r="J25" s="7"/>
      <c r="K25" s="7"/>
      <c r="L25" s="7"/>
      <c r="M25" s="12"/>
      <c r="N25" s="7">
        <f t="shared" si="0"/>
        <v>0</v>
      </c>
      <c r="O25" s="7">
        <f t="shared" si="1"/>
        <v>0</v>
      </c>
      <c r="P25" s="7">
        <f t="shared" si="2"/>
        <v>0</v>
      </c>
      <c r="Q25" s="8">
        <f t="shared" si="3"/>
        <v>0</v>
      </c>
      <c r="R25" s="8">
        <f t="shared" si="4"/>
        <v>0</v>
      </c>
      <c r="T25" t="s">
        <v>57</v>
      </c>
      <c r="U25">
        <v>0</v>
      </c>
      <c r="V25">
        <v>0</v>
      </c>
      <c r="W25">
        <v>0</v>
      </c>
      <c r="X25">
        <f t="shared" si="5"/>
        <v>0</v>
      </c>
    </row>
    <row r="26" spans="2:24" x14ac:dyDescent="0.25">
      <c r="C26" s="11" t="s">
        <v>58</v>
      </c>
      <c r="D26" s="7"/>
      <c r="E26" s="7">
        <v>0</v>
      </c>
      <c r="F26" s="7">
        <v>0</v>
      </c>
      <c r="G26" s="8"/>
      <c r="H26" s="8">
        <v>0</v>
      </c>
      <c r="I26" s="7">
        <v>0</v>
      </c>
      <c r="J26" s="7"/>
      <c r="K26" s="7"/>
      <c r="L26" s="7"/>
      <c r="M26" s="12"/>
      <c r="N26" s="7">
        <f t="shared" si="0"/>
        <v>0</v>
      </c>
      <c r="O26" s="7">
        <f t="shared" si="1"/>
        <v>0</v>
      </c>
      <c r="P26" s="7">
        <f t="shared" si="2"/>
        <v>0</v>
      </c>
      <c r="Q26" s="8">
        <f t="shared" si="3"/>
        <v>0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1" t="s">
        <v>60</v>
      </c>
      <c r="D27" s="7"/>
      <c r="E27" s="7">
        <v>3.8143577446983135</v>
      </c>
      <c r="F27" s="7">
        <v>4.4406521648264503</v>
      </c>
      <c r="G27" s="8"/>
      <c r="H27" s="8">
        <v>1.2967700833082025</v>
      </c>
      <c r="I27" s="7">
        <v>3.1910664490607399</v>
      </c>
      <c r="J27" s="7"/>
      <c r="K27" s="7"/>
      <c r="L27" s="7"/>
      <c r="M27" s="12"/>
      <c r="N27" s="7">
        <f t="shared" si="0"/>
        <v>3.1857116104734264</v>
      </c>
      <c r="O27" s="7">
        <f t="shared" si="1"/>
        <v>3.5027120968795264</v>
      </c>
      <c r="P27" s="7">
        <f t="shared" si="2"/>
        <v>1.3587004237360238</v>
      </c>
      <c r="Q27" s="8">
        <f t="shared" si="3"/>
        <v>4.4406521648264503</v>
      </c>
      <c r="R27" s="8">
        <f t="shared" si="4"/>
        <v>1.2967700833082025</v>
      </c>
      <c r="T27" t="s">
        <v>61</v>
      </c>
      <c r="U27" s="10">
        <v>1.3250560666136999</v>
      </c>
      <c r="V27" s="10">
        <v>0.98818734453019996</v>
      </c>
      <c r="W27" s="10">
        <v>7.2599559360383203</v>
      </c>
      <c r="X27">
        <f t="shared" si="5"/>
        <v>3.1910664490607399</v>
      </c>
    </row>
    <row r="28" spans="2:24" x14ac:dyDescent="0.25">
      <c r="C28" s="11" t="s">
        <v>62</v>
      </c>
      <c r="D28" s="7"/>
      <c r="E28" s="7">
        <v>0</v>
      </c>
      <c r="F28" s="7">
        <v>0</v>
      </c>
      <c r="G28" s="8"/>
      <c r="H28" s="8">
        <v>2.5135560267550969E-2</v>
      </c>
      <c r="I28" s="7">
        <v>0</v>
      </c>
      <c r="J28" s="7"/>
      <c r="K28" s="7"/>
      <c r="L28" s="7"/>
      <c r="M28" s="12"/>
      <c r="N28" s="7">
        <f t="shared" si="0"/>
        <v>6.2838900668877422E-3</v>
      </c>
      <c r="O28" s="7">
        <f t="shared" si="1"/>
        <v>0</v>
      </c>
      <c r="P28" s="7">
        <f t="shared" si="2"/>
        <v>1.2567780133775484E-2</v>
      </c>
      <c r="Q28" s="8">
        <f t="shared" si="3"/>
        <v>2.5135560267550969E-2</v>
      </c>
      <c r="R28" s="8">
        <f t="shared" si="4"/>
        <v>0</v>
      </c>
      <c r="T28" t="s">
        <v>63</v>
      </c>
      <c r="U28">
        <v>0</v>
      </c>
      <c r="V28">
        <v>0</v>
      </c>
      <c r="W28">
        <v>0</v>
      </c>
      <c r="X28">
        <f t="shared" si="5"/>
        <v>0</v>
      </c>
    </row>
    <row r="29" spans="2:24" x14ac:dyDescent="0.25">
      <c r="C29" s="11" t="s">
        <v>64</v>
      </c>
      <c r="D29" s="7"/>
      <c r="E29" s="7">
        <v>0.35732924403870997</v>
      </c>
      <c r="F29" s="7">
        <v>1.0356891683406166</v>
      </c>
      <c r="G29" s="8"/>
      <c r="H29" s="8">
        <v>0.72614858870460364</v>
      </c>
      <c r="I29" s="7">
        <v>0.47027521358542196</v>
      </c>
      <c r="J29" s="7"/>
      <c r="K29" s="7"/>
      <c r="L29" s="7"/>
      <c r="M29" s="12"/>
      <c r="N29" s="7">
        <f t="shared" si="0"/>
        <v>0.64736055366733802</v>
      </c>
      <c r="O29" s="7">
        <f t="shared" si="1"/>
        <v>0.59821190114501277</v>
      </c>
      <c r="P29" s="7">
        <f t="shared" si="2"/>
        <v>0.30137686577657002</v>
      </c>
      <c r="Q29" s="8">
        <f t="shared" si="3"/>
        <v>1.0356891683406166</v>
      </c>
      <c r="R29" s="8">
        <f t="shared" si="4"/>
        <v>0.35732924403870997</v>
      </c>
      <c r="T29" t="s">
        <v>65</v>
      </c>
      <c r="U29" s="10">
        <v>1.2261984046407399</v>
      </c>
      <c r="V29" s="10">
        <v>0.18462723611552601</v>
      </c>
      <c r="W29">
        <v>0</v>
      </c>
      <c r="X29">
        <f t="shared" si="5"/>
        <v>0.47027521358542196</v>
      </c>
    </row>
    <row r="30" spans="2:24" x14ac:dyDescent="0.25">
      <c r="C30" s="11" t="s">
        <v>66</v>
      </c>
      <c r="D30" s="7"/>
      <c r="E30" s="7">
        <v>0</v>
      </c>
      <c r="F30" s="7">
        <v>0</v>
      </c>
      <c r="G30" s="8"/>
      <c r="H30" s="8">
        <v>0</v>
      </c>
      <c r="I30" s="7">
        <v>0</v>
      </c>
      <c r="J30" s="7"/>
      <c r="K30" s="7"/>
      <c r="L30" s="7"/>
      <c r="M30" s="12"/>
      <c r="N30" s="7">
        <f t="shared" si="0"/>
        <v>0</v>
      </c>
      <c r="O30" s="7">
        <f t="shared" si="1"/>
        <v>0</v>
      </c>
      <c r="P30" s="7">
        <f t="shared" si="2"/>
        <v>0</v>
      </c>
      <c r="Q30" s="8">
        <f t="shared" si="3"/>
        <v>0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7"/>
      <c r="E31" s="7">
        <v>0</v>
      </c>
      <c r="F31" s="7">
        <v>0</v>
      </c>
      <c r="G31" s="8"/>
      <c r="H31" s="8">
        <v>0</v>
      </c>
      <c r="I31" s="7">
        <v>0</v>
      </c>
      <c r="J31" s="7"/>
      <c r="K31" s="7"/>
      <c r="L31" s="7"/>
      <c r="M31" s="12"/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1" t="s">
        <v>70</v>
      </c>
      <c r="D32" s="7"/>
      <c r="E32" s="7">
        <v>0</v>
      </c>
      <c r="F32" s="7">
        <v>0</v>
      </c>
      <c r="G32" s="8"/>
      <c r="H32" s="8">
        <v>0</v>
      </c>
      <c r="I32" s="7">
        <v>0</v>
      </c>
      <c r="J32" s="7"/>
      <c r="K32" s="7"/>
      <c r="L32" s="7"/>
      <c r="M32" s="12"/>
      <c r="N32" s="7">
        <f t="shared" si="0"/>
        <v>0</v>
      </c>
      <c r="O32" s="7">
        <f t="shared" si="1"/>
        <v>0</v>
      </c>
      <c r="P32" s="7">
        <f t="shared" si="2"/>
        <v>0</v>
      </c>
      <c r="Q32" s="8">
        <f t="shared" si="3"/>
        <v>0</v>
      </c>
      <c r="R32" s="8">
        <f t="shared" si="4"/>
        <v>0</v>
      </c>
      <c r="T32" t="s">
        <v>71</v>
      </c>
      <c r="U32">
        <v>0</v>
      </c>
      <c r="V32">
        <v>0</v>
      </c>
      <c r="W32">
        <v>0</v>
      </c>
      <c r="X32">
        <f t="shared" si="5"/>
        <v>0</v>
      </c>
    </row>
    <row r="33" spans="3:24" x14ac:dyDescent="0.25">
      <c r="C33" s="11" t="s">
        <v>72</v>
      </c>
      <c r="D33" s="7"/>
      <c r="E33" s="7">
        <v>22.392810107160102</v>
      </c>
      <c r="F33" s="7">
        <v>25.727730103319203</v>
      </c>
      <c r="G33" s="8"/>
      <c r="H33" s="8">
        <v>19.1858172940562</v>
      </c>
      <c r="I33" s="7">
        <v>19.547904125271135</v>
      </c>
      <c r="J33" s="7"/>
      <c r="K33" s="7"/>
      <c r="L33" s="7"/>
      <c r="M33" s="12"/>
      <c r="N33" s="7">
        <f t="shared" si="0"/>
        <v>21.713565407451657</v>
      </c>
      <c r="O33" s="7">
        <f t="shared" si="1"/>
        <v>20.970357116215617</v>
      </c>
      <c r="P33" s="7">
        <f t="shared" si="2"/>
        <v>3.0361428864894768</v>
      </c>
      <c r="Q33" s="8">
        <f t="shared" si="3"/>
        <v>25.727730103319203</v>
      </c>
      <c r="R33" s="8">
        <f t="shared" si="4"/>
        <v>19.1858172940562</v>
      </c>
      <c r="T33" t="s">
        <v>73</v>
      </c>
      <c r="U33" s="10">
        <v>20.992911074392602</v>
      </c>
      <c r="V33" s="10">
        <v>19.817371210952999</v>
      </c>
      <c r="W33" s="10">
        <v>17.8334300904678</v>
      </c>
      <c r="X33">
        <f t="shared" si="5"/>
        <v>19.547904125271135</v>
      </c>
    </row>
    <row r="34" spans="3:24" x14ac:dyDescent="0.25">
      <c r="C34" s="11" t="s">
        <v>74</v>
      </c>
      <c r="D34" s="7"/>
      <c r="E34" s="7">
        <v>0</v>
      </c>
      <c r="F34" s="7">
        <v>0</v>
      </c>
      <c r="G34" s="8"/>
      <c r="H34" s="8">
        <v>0</v>
      </c>
      <c r="I34" s="7">
        <v>0</v>
      </c>
      <c r="J34" s="7"/>
      <c r="K34" s="7"/>
      <c r="L34" s="7"/>
      <c r="M34" s="12"/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F34 T4:W34">
    <cfRule type="expression" dxfId="9" priority="2">
      <formula>IF( MOD(ROW()-1,5)=0, 1, 0 )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X34"/>
  <sheetViews>
    <sheetView topLeftCell="A15" workbookViewId="0">
      <selection activeCell="A38" activeCellId="5" sqref="A28:XFD28 A30:XFD30 A33:XFD33 A35:XFD35 A37:XFD37 A38:XFD39"/>
    </sheetView>
  </sheetViews>
  <sheetFormatPr defaultColWidth="11" defaultRowHeight="15.75" x14ac:dyDescent="0.25"/>
  <cols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94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2.1703065109527833</v>
      </c>
      <c r="E4" s="7">
        <v>0.63118087444256465</v>
      </c>
      <c r="F4" s="7">
        <v>1.1326906888776278</v>
      </c>
      <c r="G4" s="8">
        <v>454.88037685202266</v>
      </c>
      <c r="H4" s="8">
        <v>377.16377661669463</v>
      </c>
      <c r="I4" s="7">
        <v>138.17382583309902</v>
      </c>
      <c r="J4" s="7">
        <v>111.79626547681266</v>
      </c>
      <c r="K4" s="7">
        <v>85.168302274536657</v>
      </c>
      <c r="L4" s="7">
        <v>58.529408970913636</v>
      </c>
      <c r="M4" s="9">
        <v>70.014056507310315</v>
      </c>
      <c r="N4" s="7">
        <f>AVERAGE(D4:M4)</f>
        <v>129.96601906056623</v>
      </c>
      <c r="O4" s="7">
        <f>MEDIAN(D4:M4)</f>
        <v>77.591179390923486</v>
      </c>
      <c r="P4" s="7">
        <f>STDEV(D4:M4)</f>
        <v>158.967191861673</v>
      </c>
      <c r="Q4" s="8">
        <f>MAX(D4:M4)</f>
        <v>454.88037685202266</v>
      </c>
      <c r="R4" s="8">
        <f>MIN(D4:M4)</f>
        <v>0.63118087444256465</v>
      </c>
      <c r="T4" t="s">
        <v>13</v>
      </c>
      <c r="U4" s="10">
        <v>69.878059647184799</v>
      </c>
      <c r="V4" s="10">
        <v>65.326019832872902</v>
      </c>
      <c r="W4" s="10">
        <v>74.838090041873201</v>
      </c>
      <c r="X4">
        <f>AVERAGE(U4:W4)</f>
        <v>70.014056507310315</v>
      </c>
    </row>
    <row r="5" spans="1:24" x14ac:dyDescent="0.25">
      <c r="B5" t="s">
        <v>14</v>
      </c>
      <c r="C5" s="11" t="s">
        <v>15</v>
      </c>
      <c r="D5" s="7">
        <v>6.4983474949969535</v>
      </c>
      <c r="E5" s="7">
        <v>3.320964773531323</v>
      </c>
      <c r="F5" s="7">
        <v>10.529418404557967</v>
      </c>
      <c r="G5" s="8">
        <v>11.815783405722799</v>
      </c>
      <c r="H5" s="8">
        <v>13.176663974713799</v>
      </c>
      <c r="I5" s="7">
        <v>9.8874046989331301</v>
      </c>
      <c r="J5" s="7">
        <v>6.5356267751404138</v>
      </c>
      <c r="K5" s="7">
        <v>10.762781083795383</v>
      </c>
      <c r="L5" s="7">
        <v>3.248449949129613</v>
      </c>
      <c r="M5" s="12">
        <v>3.4253846865121669</v>
      </c>
      <c r="N5" s="7">
        <f t="shared" ref="N5:N34" si="0">AVERAGE(D5:M5)</f>
        <v>7.9200825247033535</v>
      </c>
      <c r="O5" s="7">
        <f t="shared" ref="O5:O34" si="1">MEDIAN(D5:M5)</f>
        <v>8.2115157370367715</v>
      </c>
      <c r="P5" s="7">
        <f t="shared" ref="P5:P34" si="2">STDEV(D5:M5)</f>
        <v>3.7813056408848258</v>
      </c>
      <c r="Q5" s="8">
        <f t="shared" ref="Q5:Q34" si="3">MAX(D5:M5)</f>
        <v>13.176663974713799</v>
      </c>
      <c r="R5" s="8">
        <f t="shared" ref="R5:R34" si="4">MIN(D5:M5)</f>
        <v>3.248449949129613</v>
      </c>
      <c r="T5" t="s">
        <v>16</v>
      </c>
      <c r="U5">
        <v>0</v>
      </c>
      <c r="V5" s="10">
        <v>10.2761540595365</v>
      </c>
      <c r="W5">
        <v>0</v>
      </c>
      <c r="X5">
        <f t="shared" ref="X5:X33" si="5">AVERAGE(U5:W5)</f>
        <v>3.4253846865121669</v>
      </c>
    </row>
    <row r="6" spans="1:24" x14ac:dyDescent="0.25">
      <c r="C6" s="11" t="s">
        <v>17</v>
      </c>
      <c r="D6" s="7">
        <v>87.096111071893631</v>
      </c>
      <c r="E6" s="7">
        <v>23.739049253992771</v>
      </c>
      <c r="F6" s="7">
        <v>4.9968248854192767</v>
      </c>
      <c r="G6" s="8">
        <v>16.058229112748801</v>
      </c>
      <c r="H6" s="8">
        <v>16.519699041872702</v>
      </c>
      <c r="I6" s="7">
        <v>6.3787565711172407</v>
      </c>
      <c r="J6" s="7">
        <v>8.3590269427018473</v>
      </c>
      <c r="K6" s="7">
        <v>23.670778676677433</v>
      </c>
      <c r="L6" s="7">
        <v>4.4050440131208797</v>
      </c>
      <c r="M6" s="12">
        <v>7.068776415302584</v>
      </c>
      <c r="N6" s="7">
        <f t="shared" si="0"/>
        <v>19.829229598484719</v>
      </c>
      <c r="O6" s="7">
        <f t="shared" si="1"/>
        <v>12.208628027725325</v>
      </c>
      <c r="P6" s="7">
        <f t="shared" si="2"/>
        <v>24.750458220211101</v>
      </c>
      <c r="Q6" s="8">
        <f t="shared" si="3"/>
        <v>87.096111071893631</v>
      </c>
      <c r="R6" s="8">
        <f t="shared" si="4"/>
        <v>4.4050440131208797</v>
      </c>
      <c r="T6" t="s">
        <v>18</v>
      </c>
      <c r="U6" s="10">
        <v>6.1595913434041201</v>
      </c>
      <c r="V6" s="10">
        <v>8.2877893648851408</v>
      </c>
      <c r="W6" s="10">
        <v>6.7589485376184903</v>
      </c>
      <c r="X6">
        <f t="shared" si="5"/>
        <v>7.068776415302584</v>
      </c>
    </row>
    <row r="7" spans="1:24" x14ac:dyDescent="0.25">
      <c r="C7" s="11" t="s">
        <v>19</v>
      </c>
      <c r="D7" s="7">
        <v>0</v>
      </c>
      <c r="E7" s="7">
        <v>1.1984661412425901</v>
      </c>
      <c r="F7" s="7">
        <v>1.18369089702609</v>
      </c>
      <c r="G7" s="8">
        <v>66.098957165800172</v>
      </c>
      <c r="H7" s="8">
        <v>52.60068743902503</v>
      </c>
      <c r="I7" s="7">
        <v>19.984125384251332</v>
      </c>
      <c r="J7" s="7">
        <v>16.735456623360832</v>
      </c>
      <c r="K7" s="7">
        <v>13.9394348574224</v>
      </c>
      <c r="L7" s="7">
        <v>10.607846412046333</v>
      </c>
      <c r="M7" s="12">
        <v>11.121555029261101</v>
      </c>
      <c r="N7" s="7">
        <f t="shared" si="0"/>
        <v>19.347021994943589</v>
      </c>
      <c r="O7" s="7">
        <f t="shared" si="1"/>
        <v>12.530494943341751</v>
      </c>
      <c r="P7" s="7">
        <f t="shared" si="2"/>
        <v>22.37467147778197</v>
      </c>
      <c r="Q7" s="8">
        <f t="shared" si="3"/>
        <v>66.098957165800172</v>
      </c>
      <c r="R7" s="8">
        <f t="shared" si="4"/>
        <v>0</v>
      </c>
      <c r="T7" t="s">
        <v>20</v>
      </c>
      <c r="U7" s="10">
        <v>11.1808332686063</v>
      </c>
      <c r="V7" s="10">
        <v>11.794373588422401</v>
      </c>
      <c r="W7" s="10">
        <v>10.389458230754601</v>
      </c>
      <c r="X7">
        <f t="shared" si="5"/>
        <v>11.121555029261101</v>
      </c>
    </row>
    <row r="8" spans="1:24" x14ac:dyDescent="0.25">
      <c r="C8" s="11" t="s">
        <v>21</v>
      </c>
      <c r="D8" s="7">
        <v>0</v>
      </c>
      <c r="E8" s="7">
        <v>0</v>
      </c>
      <c r="F8" s="7">
        <v>0</v>
      </c>
      <c r="G8" s="8">
        <v>0</v>
      </c>
      <c r="H8" s="8">
        <v>0</v>
      </c>
      <c r="I8" s="7">
        <v>0</v>
      </c>
      <c r="J8" s="7">
        <v>0</v>
      </c>
      <c r="K8" s="7">
        <v>0</v>
      </c>
      <c r="L8" s="7">
        <v>0</v>
      </c>
      <c r="M8" s="12">
        <v>0</v>
      </c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7">
        <v>0</v>
      </c>
      <c r="E9" s="7">
        <v>0</v>
      </c>
      <c r="F9" s="7">
        <v>0</v>
      </c>
      <c r="G9" s="8">
        <v>38.937158762562866</v>
      </c>
      <c r="H9" s="8">
        <v>30.664709021106802</v>
      </c>
      <c r="I9" s="7">
        <v>9.9259531457187364</v>
      </c>
      <c r="J9" s="7">
        <v>5.9293905321786333</v>
      </c>
      <c r="K9" s="7">
        <v>4.6048033930918031</v>
      </c>
      <c r="L9" s="7">
        <v>4.53986685758405</v>
      </c>
      <c r="M9" s="12">
        <v>2.847951001280657</v>
      </c>
      <c r="N9" s="7">
        <f t="shared" si="0"/>
        <v>9.7449832713523534</v>
      </c>
      <c r="O9" s="7">
        <f t="shared" si="1"/>
        <v>4.5723351253379265</v>
      </c>
      <c r="P9" s="7">
        <f t="shared" si="2"/>
        <v>13.704773582280703</v>
      </c>
      <c r="Q9" s="8">
        <f t="shared" si="3"/>
        <v>38.937158762562866</v>
      </c>
      <c r="R9" s="8">
        <f t="shared" si="4"/>
        <v>0</v>
      </c>
      <c r="T9" t="s">
        <v>24</v>
      </c>
      <c r="U9" s="10">
        <v>2.5433583043997698</v>
      </c>
      <c r="V9" s="10">
        <v>3.13500607576783</v>
      </c>
      <c r="W9" s="10">
        <v>2.86548862367437</v>
      </c>
      <c r="X9">
        <f t="shared" si="5"/>
        <v>2.847951001280657</v>
      </c>
    </row>
    <row r="10" spans="1:24" x14ac:dyDescent="0.25">
      <c r="C10" s="11" t="s">
        <v>25</v>
      </c>
      <c r="D10" s="7">
        <v>0</v>
      </c>
      <c r="E10" s="7">
        <v>5.2330872151320339E-2</v>
      </c>
      <c r="F10" s="7">
        <v>0</v>
      </c>
      <c r="G10" s="8">
        <v>0</v>
      </c>
      <c r="H10" s="8">
        <v>0</v>
      </c>
      <c r="I10" s="7">
        <v>0</v>
      </c>
      <c r="J10" s="7">
        <v>0</v>
      </c>
      <c r="K10" s="7">
        <v>0</v>
      </c>
      <c r="L10" s="7">
        <v>0</v>
      </c>
      <c r="M10" s="12">
        <v>0</v>
      </c>
      <c r="N10" s="7">
        <f t="shared" si="0"/>
        <v>5.2330872151320337E-3</v>
      </c>
      <c r="O10" s="7">
        <f t="shared" si="1"/>
        <v>0</v>
      </c>
      <c r="P10" s="7">
        <f t="shared" si="2"/>
        <v>1.6548474794124787E-2</v>
      </c>
      <c r="Q10" s="8">
        <f t="shared" si="3"/>
        <v>5.2330872151320339E-2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1" t="s">
        <v>27</v>
      </c>
      <c r="D11" s="7">
        <v>0</v>
      </c>
      <c r="E11" s="7">
        <v>0</v>
      </c>
      <c r="F11" s="7">
        <v>0</v>
      </c>
      <c r="G11" s="8">
        <v>5.1213008308648629</v>
      </c>
      <c r="H11" s="8">
        <v>4.2628489107467038</v>
      </c>
      <c r="I11" s="7">
        <v>0.76243461975646432</v>
      </c>
      <c r="J11" s="7">
        <v>0.15996988481926691</v>
      </c>
      <c r="K11" s="7">
        <v>7.714024607263667E-2</v>
      </c>
      <c r="L11" s="7">
        <v>0</v>
      </c>
      <c r="M11" s="12">
        <v>0</v>
      </c>
      <c r="N11" s="7">
        <f t="shared" si="0"/>
        <v>1.0383694492259932</v>
      </c>
      <c r="O11" s="7">
        <f t="shared" si="1"/>
        <v>3.8570123036318335E-2</v>
      </c>
      <c r="P11" s="7">
        <f t="shared" si="2"/>
        <v>1.9502233329723773</v>
      </c>
      <c r="Q11" s="8">
        <f t="shared" si="3"/>
        <v>5.1213008308648629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1" t="s">
        <v>29</v>
      </c>
      <c r="D12" s="7">
        <v>0</v>
      </c>
      <c r="E12" s="7">
        <v>0.36062955019239668</v>
      </c>
      <c r="F12" s="7">
        <v>0.19277450217062084</v>
      </c>
      <c r="G12" s="8">
        <v>5.4970202663017433</v>
      </c>
      <c r="H12" s="8">
        <v>3.1235780014809964</v>
      </c>
      <c r="I12" s="7">
        <v>2.3481617560717165</v>
      </c>
      <c r="J12" s="7">
        <v>1.057733086936649</v>
      </c>
      <c r="K12" s="7">
        <v>0.25335169955843245</v>
      </c>
      <c r="L12" s="7">
        <v>0.53332501060769</v>
      </c>
      <c r="M12" s="12">
        <v>0.87612252340803665</v>
      </c>
      <c r="N12" s="7">
        <f t="shared" si="0"/>
        <v>1.4242696396728283</v>
      </c>
      <c r="O12" s="7">
        <f t="shared" si="1"/>
        <v>0.70472376700786332</v>
      </c>
      <c r="P12" s="7">
        <f t="shared" si="2"/>
        <v>1.751336733856601</v>
      </c>
      <c r="Q12" s="8">
        <f t="shared" si="3"/>
        <v>5.4970202663017433</v>
      </c>
      <c r="R12" s="8">
        <f t="shared" si="4"/>
        <v>0</v>
      </c>
      <c r="T12" t="s">
        <v>30</v>
      </c>
      <c r="U12" s="10">
        <v>1.2620474491899101</v>
      </c>
      <c r="V12" s="10">
        <v>0.41009813095808501</v>
      </c>
      <c r="W12" s="10">
        <v>0.95622199007611497</v>
      </c>
      <c r="X12">
        <f t="shared" si="5"/>
        <v>0.87612252340803665</v>
      </c>
    </row>
    <row r="13" spans="1:24" x14ac:dyDescent="0.25">
      <c r="C13" s="11" t="s">
        <v>31</v>
      </c>
      <c r="D13" s="7">
        <v>226.95509723394767</v>
      </c>
      <c r="E13" s="7">
        <v>55.184677285612501</v>
      </c>
      <c r="F13" s="7">
        <v>41.414588279713904</v>
      </c>
      <c r="G13" s="8">
        <v>79.404949876460677</v>
      </c>
      <c r="H13" s="8">
        <v>82.178469104420856</v>
      </c>
      <c r="I13" s="7">
        <v>46.258000815177468</v>
      </c>
      <c r="J13" s="7">
        <v>69.258274239009793</v>
      </c>
      <c r="K13" s="7">
        <v>114.14409443126466</v>
      </c>
      <c r="L13" s="7">
        <v>57.605749785934968</v>
      </c>
      <c r="M13" s="12">
        <v>46.225648726050203</v>
      </c>
      <c r="N13" s="7">
        <f t="shared" si="0"/>
        <v>81.862954977759259</v>
      </c>
      <c r="O13" s="7">
        <f t="shared" si="1"/>
        <v>63.432012012472384</v>
      </c>
      <c r="P13" s="7">
        <f t="shared" si="2"/>
        <v>55.510523781380996</v>
      </c>
      <c r="Q13" s="8">
        <f t="shared" si="3"/>
        <v>226.95509723394767</v>
      </c>
      <c r="R13" s="8">
        <f t="shared" si="4"/>
        <v>41.414588279713904</v>
      </c>
      <c r="T13" t="s">
        <v>32</v>
      </c>
      <c r="U13" s="10">
        <v>50.632558459360403</v>
      </c>
      <c r="V13" s="10">
        <v>37.232125702574699</v>
      </c>
      <c r="W13" s="10">
        <v>50.812262016215499</v>
      </c>
      <c r="X13">
        <f t="shared" si="5"/>
        <v>46.225648726050203</v>
      </c>
    </row>
    <row r="14" spans="1:24" x14ac:dyDescent="0.25">
      <c r="C14" s="11" t="s">
        <v>33</v>
      </c>
      <c r="D14" s="7">
        <v>0</v>
      </c>
      <c r="E14" s="7">
        <v>0</v>
      </c>
      <c r="F14" s="7">
        <v>0</v>
      </c>
      <c r="G14" s="8">
        <v>132.61272312152701</v>
      </c>
      <c r="H14" s="8">
        <v>80.627801383836697</v>
      </c>
      <c r="I14" s="7">
        <v>9.3593838222518997</v>
      </c>
      <c r="J14" s="7">
        <v>1.6074431150647701</v>
      </c>
      <c r="K14" s="7">
        <v>0</v>
      </c>
      <c r="L14" s="7">
        <v>0</v>
      </c>
      <c r="M14" s="12">
        <v>0</v>
      </c>
      <c r="N14" s="7">
        <f t="shared" si="0"/>
        <v>22.420735144268036</v>
      </c>
      <c r="O14" s="7">
        <f t="shared" si="1"/>
        <v>0</v>
      </c>
      <c r="P14" s="7">
        <f t="shared" si="2"/>
        <v>46.128160818533551</v>
      </c>
      <c r="Q14" s="8">
        <f t="shared" si="3"/>
        <v>132.61272312152701</v>
      </c>
      <c r="R14" s="8">
        <f t="shared" si="4"/>
        <v>0</v>
      </c>
      <c r="T14" t="s">
        <v>34</v>
      </c>
      <c r="U14">
        <v>0</v>
      </c>
      <c r="V14">
        <v>0</v>
      </c>
      <c r="W14">
        <v>0</v>
      </c>
      <c r="X14">
        <f t="shared" si="5"/>
        <v>0</v>
      </c>
    </row>
    <row r="15" spans="1:24" x14ac:dyDescent="0.25">
      <c r="C15" s="11" t="s">
        <v>35</v>
      </c>
      <c r="D15" s="7">
        <v>9.2279437415760999</v>
      </c>
      <c r="E15" s="7">
        <v>12.5570332810943</v>
      </c>
      <c r="F15" s="7">
        <v>11.431407487993198</v>
      </c>
      <c r="G15" s="8">
        <v>1747.2529109985935</v>
      </c>
      <c r="H15" s="8">
        <v>1453.13063866011</v>
      </c>
      <c r="I15" s="7">
        <v>561.47711531239372</v>
      </c>
      <c r="J15" s="7">
        <v>452.47280319317065</v>
      </c>
      <c r="K15" s="7">
        <v>336.29067201340899</v>
      </c>
      <c r="L15" s="7">
        <v>254.2585388222623</v>
      </c>
      <c r="M15" s="12">
        <v>285.218747454891</v>
      </c>
      <c r="N15" s="7">
        <f t="shared" si="0"/>
        <v>512.33178109654932</v>
      </c>
      <c r="O15" s="7">
        <f t="shared" si="1"/>
        <v>310.75470973414997</v>
      </c>
      <c r="P15" s="7">
        <f t="shared" si="2"/>
        <v>607.27927888738679</v>
      </c>
      <c r="Q15" s="8">
        <f t="shared" si="3"/>
        <v>1747.2529109985935</v>
      </c>
      <c r="R15" s="8">
        <f t="shared" si="4"/>
        <v>9.2279437415760999</v>
      </c>
      <c r="T15" t="s">
        <v>36</v>
      </c>
      <c r="U15" s="10">
        <v>287.03445163573099</v>
      </c>
      <c r="V15" s="10">
        <v>287.67954480027799</v>
      </c>
      <c r="W15" s="10">
        <v>280.94224592866402</v>
      </c>
      <c r="X15">
        <f t="shared" si="5"/>
        <v>285.218747454891</v>
      </c>
    </row>
    <row r="16" spans="1:24" x14ac:dyDescent="0.25">
      <c r="C16" s="11" t="s">
        <v>37</v>
      </c>
      <c r="D16" s="7">
        <v>1.4035681655911769</v>
      </c>
      <c r="E16" s="7">
        <v>2.7038228944695066</v>
      </c>
      <c r="F16" s="7">
        <v>2.3726156599627166</v>
      </c>
      <c r="G16" s="8">
        <v>194.78018764753634</v>
      </c>
      <c r="H16" s="8">
        <v>181.66141026914366</v>
      </c>
      <c r="I16" s="7">
        <v>77.056543031195602</v>
      </c>
      <c r="J16" s="7">
        <v>52.349954123108539</v>
      </c>
      <c r="K16" s="7">
        <v>45.833813840627805</v>
      </c>
      <c r="L16" s="7">
        <v>30.204529124939899</v>
      </c>
      <c r="M16" s="12">
        <v>36.554462648233631</v>
      </c>
      <c r="N16" s="7">
        <f t="shared" si="0"/>
        <v>62.49209074048089</v>
      </c>
      <c r="O16" s="7">
        <f t="shared" si="1"/>
        <v>41.194138244430718</v>
      </c>
      <c r="P16" s="7">
        <f t="shared" si="2"/>
        <v>70.655655374559359</v>
      </c>
      <c r="Q16" s="8">
        <f t="shared" si="3"/>
        <v>194.78018764753634</v>
      </c>
      <c r="R16" s="8">
        <f t="shared" si="4"/>
        <v>1.4035681655911769</v>
      </c>
      <c r="T16" t="s">
        <v>38</v>
      </c>
      <c r="U16" s="10">
        <v>40.096771415546499</v>
      </c>
      <c r="V16" s="10">
        <v>34.990213561635798</v>
      </c>
      <c r="W16" s="10">
        <v>34.576402967518597</v>
      </c>
      <c r="X16">
        <f t="shared" si="5"/>
        <v>36.554462648233631</v>
      </c>
    </row>
    <row r="17" spans="2:24" x14ac:dyDescent="0.25">
      <c r="B17" t="s">
        <v>39</v>
      </c>
      <c r="C17" s="11" t="s">
        <v>40</v>
      </c>
      <c r="D17" s="7">
        <v>3.1946720043734067</v>
      </c>
      <c r="E17" s="7">
        <v>0.38711876849300331</v>
      </c>
      <c r="F17" s="7">
        <v>1.4779883543745103</v>
      </c>
      <c r="G17" s="8">
        <v>116.33445628468245</v>
      </c>
      <c r="H17" s="8">
        <v>102.15146276902304</v>
      </c>
      <c r="I17" s="7">
        <v>33.796601771933503</v>
      </c>
      <c r="J17" s="7">
        <v>27.489152663661269</v>
      </c>
      <c r="K17" s="7">
        <v>20.513470246104799</v>
      </c>
      <c r="L17" s="7">
        <v>16.211753889081631</v>
      </c>
      <c r="M17" s="12">
        <v>20.329575099418566</v>
      </c>
      <c r="N17" s="7">
        <f t="shared" si="0"/>
        <v>34.188625185114617</v>
      </c>
      <c r="O17" s="7">
        <f t="shared" si="1"/>
        <v>20.421522672761682</v>
      </c>
      <c r="P17" s="7">
        <f t="shared" si="2"/>
        <v>41.21397448960861</v>
      </c>
      <c r="Q17" s="8">
        <f t="shared" si="3"/>
        <v>116.33445628468245</v>
      </c>
      <c r="R17" s="8">
        <f t="shared" si="4"/>
        <v>0.38711876849300331</v>
      </c>
      <c r="T17" t="s">
        <v>41</v>
      </c>
      <c r="U17" s="10">
        <v>18.7728761162202</v>
      </c>
      <c r="V17" s="10">
        <v>22.675756917572901</v>
      </c>
      <c r="W17" s="10">
        <v>19.540092264462601</v>
      </c>
      <c r="X17">
        <f t="shared" si="5"/>
        <v>20.329575099418566</v>
      </c>
    </row>
    <row r="18" spans="2:24" x14ac:dyDescent="0.25">
      <c r="C18" s="11" t="s">
        <v>42</v>
      </c>
      <c r="D18" s="7">
        <v>0.61428564584613798</v>
      </c>
      <c r="E18" s="7">
        <v>0.49788041308836734</v>
      </c>
      <c r="F18" s="7">
        <v>0.43050082442880705</v>
      </c>
      <c r="G18" s="8">
        <v>2.1312232237201432</v>
      </c>
      <c r="H18" s="8">
        <v>1.8753057693187802</v>
      </c>
      <c r="I18" s="7">
        <v>1.3199351967048747</v>
      </c>
      <c r="J18" s="7">
        <v>1.2618105773018591</v>
      </c>
      <c r="K18" s="7">
        <v>1.0126746803651832</v>
      </c>
      <c r="L18" s="7">
        <v>0.8089689105672857</v>
      </c>
      <c r="M18" s="12">
        <v>0.86602434512598769</v>
      </c>
      <c r="N18" s="7">
        <f t="shared" si="0"/>
        <v>1.0818609586467427</v>
      </c>
      <c r="O18" s="7">
        <f t="shared" si="1"/>
        <v>0.93934951274558542</v>
      </c>
      <c r="P18" s="7">
        <f t="shared" si="2"/>
        <v>0.57053087061736296</v>
      </c>
      <c r="Q18" s="8">
        <f t="shared" si="3"/>
        <v>2.1312232237201432</v>
      </c>
      <c r="R18" s="8">
        <f t="shared" si="4"/>
        <v>0.43050082442880705</v>
      </c>
      <c r="T18" t="s">
        <v>43</v>
      </c>
      <c r="U18" s="10">
        <v>1.0372344622105101</v>
      </c>
      <c r="V18" s="10">
        <v>0.78205342973926495</v>
      </c>
      <c r="W18" s="10">
        <v>0.77878514342818805</v>
      </c>
      <c r="X18">
        <f t="shared" si="5"/>
        <v>0.86602434512598769</v>
      </c>
    </row>
    <row r="19" spans="2:24" x14ac:dyDescent="0.25">
      <c r="C19" s="11" t="s">
        <v>44</v>
      </c>
      <c r="D19" s="7">
        <v>1.1095158420323399</v>
      </c>
      <c r="E19" s="7">
        <v>1.2294056296911533</v>
      </c>
      <c r="F19" s="7">
        <v>1.1800779371762193</v>
      </c>
      <c r="G19" s="8">
        <v>255.14651475187233</v>
      </c>
      <c r="H19" s="8">
        <v>210.22030522110131</v>
      </c>
      <c r="I19" s="7">
        <v>79.444385369062431</v>
      </c>
      <c r="J19" s="7">
        <v>66.311337573493361</v>
      </c>
      <c r="K19" s="7">
        <v>46.968220313173667</v>
      </c>
      <c r="L19" s="7">
        <v>37.987685919277133</v>
      </c>
      <c r="M19" s="12">
        <v>37.776849959031637</v>
      </c>
      <c r="N19" s="7">
        <f t="shared" si="0"/>
        <v>73.737429851591159</v>
      </c>
      <c r="O19" s="7">
        <f t="shared" si="1"/>
        <v>42.4779531162254</v>
      </c>
      <c r="P19" s="7">
        <f t="shared" si="2"/>
        <v>88.637302408818158</v>
      </c>
      <c r="Q19" s="8">
        <f t="shared" si="3"/>
        <v>255.14651475187233</v>
      </c>
      <c r="R19" s="8">
        <f t="shared" si="4"/>
        <v>1.1095158420323399</v>
      </c>
      <c r="T19" t="s">
        <v>45</v>
      </c>
      <c r="U19" s="10">
        <v>37.626236746577</v>
      </c>
      <c r="V19" s="10">
        <v>38.918998026211</v>
      </c>
      <c r="W19" s="10">
        <v>36.785315104306903</v>
      </c>
      <c r="X19">
        <f t="shared" si="5"/>
        <v>37.776849959031637</v>
      </c>
    </row>
    <row r="20" spans="2:24" x14ac:dyDescent="0.25">
      <c r="C20" s="11" t="s">
        <v>46</v>
      </c>
      <c r="D20" s="7">
        <v>3.5115950225891837</v>
      </c>
      <c r="E20" s="7">
        <v>5.0591505468472668</v>
      </c>
      <c r="F20" s="7">
        <v>4.6859911237746203</v>
      </c>
      <c r="G20" s="8">
        <v>964.12793105954643</v>
      </c>
      <c r="H20" s="8">
        <v>805.90945323549897</v>
      </c>
      <c r="I20" s="7">
        <v>309.50845049380467</v>
      </c>
      <c r="J20" s="7">
        <v>243.68295677930396</v>
      </c>
      <c r="K20" s="7">
        <v>184.45797494707799</v>
      </c>
      <c r="L20" s="7">
        <v>133.13320962219734</v>
      </c>
      <c r="M20" s="12">
        <v>151.52053328956035</v>
      </c>
      <c r="N20" s="7">
        <f t="shared" si="0"/>
        <v>280.55972461202003</v>
      </c>
      <c r="O20" s="7">
        <f t="shared" si="1"/>
        <v>167.98925411831917</v>
      </c>
      <c r="P20" s="7">
        <f t="shared" si="2"/>
        <v>336.95359732007699</v>
      </c>
      <c r="Q20" s="8">
        <f t="shared" si="3"/>
        <v>964.12793105954643</v>
      </c>
      <c r="R20" s="8">
        <f t="shared" si="4"/>
        <v>3.5115950225891837</v>
      </c>
      <c r="T20" t="s">
        <v>47</v>
      </c>
      <c r="U20" s="10">
        <v>152.531917871194</v>
      </c>
      <c r="V20" s="10">
        <v>149.58456676958801</v>
      </c>
      <c r="W20" s="10">
        <v>152.44511522789901</v>
      </c>
      <c r="X20">
        <f t="shared" si="5"/>
        <v>151.52053328956035</v>
      </c>
    </row>
    <row r="21" spans="2:24" x14ac:dyDescent="0.25">
      <c r="C21" s="11" t="s">
        <v>48</v>
      </c>
      <c r="D21" s="7">
        <v>1.0744523265529367</v>
      </c>
      <c r="E21" s="7">
        <v>0</v>
      </c>
      <c r="F21" s="7">
        <v>0</v>
      </c>
      <c r="G21" s="8">
        <v>0</v>
      </c>
      <c r="H21" s="8">
        <v>0</v>
      </c>
      <c r="I21" s="7">
        <v>2.6122257361805032</v>
      </c>
      <c r="J21" s="7">
        <v>0</v>
      </c>
      <c r="K21" s="7">
        <v>0</v>
      </c>
      <c r="L21" s="7">
        <v>0</v>
      </c>
      <c r="M21" s="12">
        <v>0</v>
      </c>
      <c r="N21" s="7">
        <f t="shared" si="0"/>
        <v>0.368667806273344</v>
      </c>
      <c r="O21" s="7">
        <f t="shared" si="1"/>
        <v>0</v>
      </c>
      <c r="P21" s="7">
        <f t="shared" si="2"/>
        <v>0.857581326559683</v>
      </c>
      <c r="Q21" s="8">
        <f t="shared" si="3"/>
        <v>2.6122257361805032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C22" s="11" t="s">
        <v>50</v>
      </c>
      <c r="D22" s="7">
        <v>0</v>
      </c>
      <c r="E22" s="7">
        <v>0</v>
      </c>
      <c r="F22" s="7">
        <v>0</v>
      </c>
      <c r="G22" s="8">
        <v>2317.06115103599</v>
      </c>
      <c r="H22" s="8">
        <v>975.6037832981151</v>
      </c>
      <c r="I22" s="7">
        <v>188.26138491855102</v>
      </c>
      <c r="J22" s="7">
        <v>136.11678392514466</v>
      </c>
      <c r="K22" s="7">
        <v>99.457030583539463</v>
      </c>
      <c r="L22" s="7">
        <v>0</v>
      </c>
      <c r="M22" s="12">
        <v>0</v>
      </c>
      <c r="N22" s="7">
        <f t="shared" si="0"/>
        <v>371.65001337613404</v>
      </c>
      <c r="O22" s="7">
        <f t="shared" si="1"/>
        <v>49.728515291769732</v>
      </c>
      <c r="P22" s="7">
        <f t="shared" si="2"/>
        <v>745.59444025489461</v>
      </c>
      <c r="Q22" s="8">
        <f t="shared" si="3"/>
        <v>2317.06115103599</v>
      </c>
      <c r="R22" s="8">
        <f t="shared" si="4"/>
        <v>0</v>
      </c>
      <c r="T22" t="s">
        <v>51</v>
      </c>
      <c r="U22">
        <v>0</v>
      </c>
      <c r="V22">
        <v>0</v>
      </c>
      <c r="W22">
        <v>0</v>
      </c>
      <c r="X22">
        <f t="shared" si="5"/>
        <v>0</v>
      </c>
    </row>
    <row r="23" spans="2:24" x14ac:dyDescent="0.25">
      <c r="C23" s="11" t="s">
        <v>52</v>
      </c>
      <c r="D23" s="7">
        <v>0</v>
      </c>
      <c r="E23" s="7">
        <v>0</v>
      </c>
      <c r="F23" s="7">
        <v>0</v>
      </c>
      <c r="G23" s="8">
        <v>0</v>
      </c>
      <c r="H23" s="8">
        <v>0</v>
      </c>
      <c r="I23" s="7">
        <v>0</v>
      </c>
      <c r="J23" s="7">
        <v>0</v>
      </c>
      <c r="K23" s="7">
        <v>0</v>
      </c>
      <c r="L23" s="7">
        <v>0</v>
      </c>
      <c r="M23" s="12">
        <v>0</v>
      </c>
      <c r="N23" s="7">
        <f t="shared" si="0"/>
        <v>0</v>
      </c>
      <c r="O23" s="7">
        <f t="shared" si="1"/>
        <v>0</v>
      </c>
      <c r="P23" s="7">
        <f t="shared" si="2"/>
        <v>0</v>
      </c>
      <c r="Q23" s="8">
        <f t="shared" si="3"/>
        <v>0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7">
        <v>0</v>
      </c>
      <c r="E24" s="7">
        <v>0</v>
      </c>
      <c r="F24" s="7">
        <v>0</v>
      </c>
      <c r="G24" s="8">
        <v>8.5331464562382369</v>
      </c>
      <c r="H24" s="8">
        <v>1.0045019951438974</v>
      </c>
      <c r="I24" s="7">
        <v>0</v>
      </c>
      <c r="J24" s="7">
        <v>0</v>
      </c>
      <c r="K24" s="7">
        <v>0</v>
      </c>
      <c r="L24" s="7">
        <v>0</v>
      </c>
      <c r="M24" s="12">
        <v>0</v>
      </c>
      <c r="N24" s="7">
        <f t="shared" si="0"/>
        <v>0.95376484513821347</v>
      </c>
      <c r="O24" s="7">
        <f t="shared" si="1"/>
        <v>0</v>
      </c>
      <c r="P24" s="7">
        <f t="shared" si="2"/>
        <v>2.6817684651000158</v>
      </c>
      <c r="Q24" s="8">
        <f t="shared" si="3"/>
        <v>8.5331464562382369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1" t="s">
        <v>56</v>
      </c>
      <c r="D25" s="7">
        <v>5.1690270674014001E-2</v>
      </c>
      <c r="E25" s="7">
        <v>1.1666367429944113</v>
      </c>
      <c r="F25" s="7">
        <v>1.5823873024148798</v>
      </c>
      <c r="G25" s="8">
        <v>314.09511463148937</v>
      </c>
      <c r="H25" s="8">
        <v>271.5176420156123</v>
      </c>
      <c r="I25" s="7">
        <v>105.26696201819932</v>
      </c>
      <c r="J25" s="7">
        <v>82.23291927299077</v>
      </c>
      <c r="K25" s="7">
        <v>64.070508381118827</v>
      </c>
      <c r="L25" s="7">
        <v>45.728793251889137</v>
      </c>
      <c r="M25" s="12">
        <v>52.213144501274463</v>
      </c>
      <c r="N25" s="7">
        <f t="shared" si="0"/>
        <v>93.792579838865748</v>
      </c>
      <c r="O25" s="7">
        <f t="shared" si="1"/>
        <v>58.141826441196642</v>
      </c>
      <c r="P25" s="7">
        <f t="shared" si="2"/>
        <v>111.14390553363933</v>
      </c>
      <c r="Q25" s="8">
        <f t="shared" si="3"/>
        <v>314.09511463148937</v>
      </c>
      <c r="R25" s="8">
        <f t="shared" si="4"/>
        <v>5.1690270674014001E-2</v>
      </c>
      <c r="T25" t="s">
        <v>57</v>
      </c>
      <c r="U25" s="10">
        <v>52.287775254365002</v>
      </c>
      <c r="V25" s="10">
        <v>51.119320610705998</v>
      </c>
      <c r="W25" s="10">
        <v>53.232337638752398</v>
      </c>
      <c r="X25">
        <f t="shared" si="5"/>
        <v>52.213144501274463</v>
      </c>
    </row>
    <row r="26" spans="2:24" x14ac:dyDescent="0.25">
      <c r="C26" s="11" t="s">
        <v>58</v>
      </c>
      <c r="D26" s="7">
        <v>0</v>
      </c>
      <c r="E26" s="7">
        <v>0</v>
      </c>
      <c r="F26" s="7">
        <v>0</v>
      </c>
      <c r="G26" s="8">
        <v>0</v>
      </c>
      <c r="H26" s="8">
        <v>0</v>
      </c>
      <c r="I26" s="7">
        <v>0</v>
      </c>
      <c r="J26" s="7">
        <v>0</v>
      </c>
      <c r="K26" s="7">
        <v>0</v>
      </c>
      <c r="L26" s="7">
        <v>0</v>
      </c>
      <c r="M26" s="12">
        <v>0</v>
      </c>
      <c r="N26" s="7">
        <f t="shared" si="0"/>
        <v>0</v>
      </c>
      <c r="O26" s="7">
        <f t="shared" si="1"/>
        <v>0</v>
      </c>
      <c r="P26" s="7">
        <f t="shared" si="2"/>
        <v>0</v>
      </c>
      <c r="Q26" s="8">
        <f t="shared" si="3"/>
        <v>0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1" t="s">
        <v>60</v>
      </c>
      <c r="D27" s="7">
        <v>0.5755175357098623</v>
      </c>
      <c r="E27" s="7">
        <v>0.51952248358317332</v>
      </c>
      <c r="F27" s="7">
        <v>0</v>
      </c>
      <c r="G27" s="8">
        <v>1.2770653564576617</v>
      </c>
      <c r="H27" s="8">
        <v>0.35999606604228429</v>
      </c>
      <c r="I27" s="7">
        <v>1.5055445733174047</v>
      </c>
      <c r="J27" s="7">
        <v>6.0724206160668336E-2</v>
      </c>
      <c r="K27" s="7">
        <v>0.56859130793449331</v>
      </c>
      <c r="L27" s="7">
        <v>0.13718446233215353</v>
      </c>
      <c r="M27" s="12">
        <v>1.1032386744387559</v>
      </c>
      <c r="N27" s="7">
        <f t="shared" si="0"/>
        <v>0.61073846659764575</v>
      </c>
      <c r="O27" s="7">
        <f t="shared" si="1"/>
        <v>0.54405689575883331</v>
      </c>
      <c r="P27" s="7">
        <f t="shared" si="2"/>
        <v>0.52294098962486868</v>
      </c>
      <c r="Q27" s="8">
        <f t="shared" si="3"/>
        <v>1.5055445733174047</v>
      </c>
      <c r="R27" s="8">
        <f t="shared" si="4"/>
        <v>0</v>
      </c>
      <c r="T27" t="s">
        <v>61</v>
      </c>
      <c r="U27" s="10">
        <v>1.30566060902674</v>
      </c>
      <c r="V27" s="10">
        <v>0.51375120672613805</v>
      </c>
      <c r="W27" s="10">
        <v>1.4903042075633901</v>
      </c>
      <c r="X27">
        <f t="shared" si="5"/>
        <v>1.1032386744387559</v>
      </c>
    </row>
    <row r="28" spans="2:24" x14ac:dyDescent="0.25">
      <c r="C28" s="11" t="s">
        <v>62</v>
      </c>
      <c r="D28" s="7">
        <v>0</v>
      </c>
      <c r="E28" s="7">
        <v>0.18903430180401201</v>
      </c>
      <c r="F28" s="7">
        <v>0</v>
      </c>
      <c r="G28" s="8">
        <v>0.75386237359291008</v>
      </c>
      <c r="H28" s="8">
        <v>0.40045193347496832</v>
      </c>
      <c r="I28" s="7">
        <v>0.68438121854555334</v>
      </c>
      <c r="J28" s="7">
        <v>0</v>
      </c>
      <c r="K28" s="7">
        <v>1.2058339761948299E-2</v>
      </c>
      <c r="L28" s="7">
        <v>0</v>
      </c>
      <c r="M28" s="12">
        <v>0</v>
      </c>
      <c r="N28" s="7">
        <f t="shared" si="0"/>
        <v>0.20397881671793922</v>
      </c>
      <c r="O28" s="7">
        <f t="shared" si="1"/>
        <v>6.0291698809741496E-3</v>
      </c>
      <c r="P28" s="7">
        <f t="shared" si="2"/>
        <v>0.30126652573588053</v>
      </c>
      <c r="Q28" s="8">
        <f t="shared" si="3"/>
        <v>0.75386237359291008</v>
      </c>
      <c r="R28" s="8">
        <f t="shared" si="4"/>
        <v>0</v>
      </c>
      <c r="T28" t="s">
        <v>63</v>
      </c>
      <c r="U28">
        <v>0</v>
      </c>
      <c r="V28">
        <v>0</v>
      </c>
      <c r="W28">
        <v>0</v>
      </c>
      <c r="X28">
        <f t="shared" si="5"/>
        <v>0</v>
      </c>
    </row>
    <row r="29" spans="2:24" x14ac:dyDescent="0.25">
      <c r="C29" s="11" t="s">
        <v>64</v>
      </c>
      <c r="D29" s="7">
        <v>0</v>
      </c>
      <c r="E29" s="7">
        <v>4.9631145043678728</v>
      </c>
      <c r="F29" s="7">
        <v>4.4260670836157265</v>
      </c>
      <c r="G29" s="8">
        <v>154.13418999860534</v>
      </c>
      <c r="H29" s="8">
        <v>114.583276627654</v>
      </c>
      <c r="I29" s="7">
        <v>35.997777371023133</v>
      </c>
      <c r="J29" s="7">
        <v>37.783934028722797</v>
      </c>
      <c r="K29" s="7">
        <v>32.938241937143999</v>
      </c>
      <c r="L29" s="7">
        <v>21.835673756505201</v>
      </c>
      <c r="M29" s="12">
        <v>15.992744543020967</v>
      </c>
      <c r="N29" s="7">
        <f t="shared" si="0"/>
        <v>42.26550198506591</v>
      </c>
      <c r="O29" s="7">
        <f t="shared" si="1"/>
        <v>27.3869578468246</v>
      </c>
      <c r="P29" s="7">
        <f t="shared" si="2"/>
        <v>51.216457596754097</v>
      </c>
      <c r="Q29" s="8">
        <f t="shared" si="3"/>
        <v>154.13418999860534</v>
      </c>
      <c r="R29" s="8">
        <f t="shared" si="4"/>
        <v>0</v>
      </c>
      <c r="T29" t="s">
        <v>65</v>
      </c>
      <c r="U29" s="10">
        <v>16.4140093145664</v>
      </c>
      <c r="V29" s="10">
        <v>12.2619135640807</v>
      </c>
      <c r="W29" s="10">
        <v>19.302310750415799</v>
      </c>
      <c r="X29">
        <f t="shared" si="5"/>
        <v>15.992744543020967</v>
      </c>
    </row>
    <row r="30" spans="2:24" x14ac:dyDescent="0.25">
      <c r="C30" s="11" t="s">
        <v>66</v>
      </c>
      <c r="D30" s="7">
        <v>0</v>
      </c>
      <c r="E30" s="7">
        <v>0</v>
      </c>
      <c r="F30" s="7">
        <v>0</v>
      </c>
      <c r="G30" s="8">
        <v>0</v>
      </c>
      <c r="H30" s="8">
        <v>0</v>
      </c>
      <c r="I30" s="7">
        <v>0</v>
      </c>
      <c r="J30" s="7">
        <v>0</v>
      </c>
      <c r="K30" s="7">
        <v>0</v>
      </c>
      <c r="L30" s="7">
        <v>0</v>
      </c>
      <c r="M30" s="12">
        <v>0</v>
      </c>
      <c r="N30" s="7">
        <f t="shared" si="0"/>
        <v>0</v>
      </c>
      <c r="O30" s="7">
        <f t="shared" si="1"/>
        <v>0</v>
      </c>
      <c r="P30" s="7">
        <f t="shared" si="2"/>
        <v>0</v>
      </c>
      <c r="Q30" s="8">
        <f t="shared" si="3"/>
        <v>0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7">
        <v>0</v>
      </c>
      <c r="E31" s="7">
        <v>0</v>
      </c>
      <c r="F31" s="7">
        <v>0</v>
      </c>
      <c r="G31" s="8">
        <v>0</v>
      </c>
      <c r="H31" s="8">
        <v>0</v>
      </c>
      <c r="I31" s="7">
        <v>0</v>
      </c>
      <c r="J31" s="7">
        <v>0</v>
      </c>
      <c r="K31" s="7">
        <v>0</v>
      </c>
      <c r="L31" s="7">
        <v>0</v>
      </c>
      <c r="M31" s="12">
        <v>0</v>
      </c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1" t="s">
        <v>70</v>
      </c>
      <c r="D32" s="7">
        <v>0.10742676708535633</v>
      </c>
      <c r="E32" s="7">
        <v>0</v>
      </c>
      <c r="F32" s="7">
        <v>0</v>
      </c>
      <c r="G32" s="8">
        <v>245.569142737584</v>
      </c>
      <c r="H32" s="8">
        <v>224.82781584531699</v>
      </c>
      <c r="I32" s="7">
        <v>89.031984438462771</v>
      </c>
      <c r="J32" s="7">
        <v>73.90275820862162</v>
      </c>
      <c r="K32" s="7">
        <v>52.998917744793864</v>
      </c>
      <c r="L32" s="7">
        <v>24.097630325247234</v>
      </c>
      <c r="M32" s="12">
        <v>44.306833175130897</v>
      </c>
      <c r="N32" s="7">
        <f t="shared" si="0"/>
        <v>75.484250924224284</v>
      </c>
      <c r="O32" s="7">
        <f t="shared" si="1"/>
        <v>48.652875459962381</v>
      </c>
      <c r="P32" s="7">
        <f t="shared" si="2"/>
        <v>89.823301398145432</v>
      </c>
      <c r="Q32" s="8">
        <f t="shared" si="3"/>
        <v>245.569142737584</v>
      </c>
      <c r="R32" s="8">
        <f t="shared" si="4"/>
        <v>0</v>
      </c>
      <c r="T32" t="s">
        <v>71</v>
      </c>
      <c r="U32" s="10">
        <v>45.028578406742596</v>
      </c>
      <c r="V32" s="10">
        <v>41.521431582825699</v>
      </c>
      <c r="W32" s="10">
        <v>46.370489535824397</v>
      </c>
      <c r="X32">
        <f t="shared" si="5"/>
        <v>44.306833175130897</v>
      </c>
    </row>
    <row r="33" spans="3:24" x14ac:dyDescent="0.25">
      <c r="C33" s="11" t="s">
        <v>72</v>
      </c>
      <c r="D33" s="7">
        <v>0</v>
      </c>
      <c r="E33" s="7">
        <v>0</v>
      </c>
      <c r="F33" s="7">
        <v>0</v>
      </c>
      <c r="G33" s="8">
        <v>0</v>
      </c>
      <c r="H33" s="8">
        <v>0</v>
      </c>
      <c r="I33" s="7">
        <v>0</v>
      </c>
      <c r="J33" s="7">
        <v>0</v>
      </c>
      <c r="K33" s="7">
        <v>0</v>
      </c>
      <c r="L33" s="7">
        <v>0</v>
      </c>
      <c r="M33" s="12">
        <v>0</v>
      </c>
      <c r="N33" s="7">
        <f t="shared" si="0"/>
        <v>0</v>
      </c>
      <c r="O33" s="7">
        <f t="shared" si="1"/>
        <v>0</v>
      </c>
      <c r="P33" s="7">
        <f t="shared" si="2"/>
        <v>0</v>
      </c>
      <c r="Q33" s="8">
        <f t="shared" si="3"/>
        <v>0</v>
      </c>
      <c r="R33" s="8">
        <f t="shared" si="4"/>
        <v>0</v>
      </c>
      <c r="T33" t="s">
        <v>73</v>
      </c>
      <c r="U33">
        <v>0</v>
      </c>
      <c r="V33">
        <v>0</v>
      </c>
      <c r="W33">
        <v>0</v>
      </c>
      <c r="X33">
        <f t="shared" si="5"/>
        <v>0</v>
      </c>
    </row>
    <row r="34" spans="3:24" x14ac:dyDescent="0.25">
      <c r="C34" s="11" t="s">
        <v>74</v>
      </c>
      <c r="D34" s="7">
        <v>0</v>
      </c>
      <c r="E34" s="7">
        <v>0</v>
      </c>
      <c r="F34" s="7">
        <v>0</v>
      </c>
      <c r="G34" s="8">
        <v>0</v>
      </c>
      <c r="H34" s="8">
        <v>0</v>
      </c>
      <c r="I34" s="7">
        <v>0</v>
      </c>
      <c r="J34" s="7">
        <v>0</v>
      </c>
      <c r="K34" s="7">
        <v>0</v>
      </c>
      <c r="L34" s="7">
        <v>0</v>
      </c>
      <c r="M34" s="12">
        <v>0</v>
      </c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F34 T4:W34">
    <cfRule type="expression" dxfId="8" priority="2">
      <formula>IF( MOD(ROW()-1,5)=0, 1, 0 )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X34"/>
  <sheetViews>
    <sheetView topLeftCell="A15" workbookViewId="0">
      <selection activeCell="A38" activeCellId="5" sqref="A28:XFD28 A30:XFD30 A33:XFD33 A35:XFD35 A37:XFD37 A38:XFD39"/>
    </sheetView>
  </sheetViews>
  <sheetFormatPr defaultColWidth="11" defaultRowHeight="15.75" x14ac:dyDescent="0.25"/>
  <cols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83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20.527644755436736</v>
      </c>
      <c r="E4" s="7">
        <v>15.108474173776367</v>
      </c>
      <c r="F4" s="7">
        <v>15.04466590881203</v>
      </c>
      <c r="G4" s="8">
        <v>15.092175750381367</v>
      </c>
      <c r="H4" s="8">
        <v>42.338498230490728</v>
      </c>
      <c r="I4" s="7">
        <v>16.253548006292032</v>
      </c>
      <c r="J4" s="7">
        <v>15.345921379112065</v>
      </c>
      <c r="K4" s="7">
        <v>15.899767710528733</v>
      </c>
      <c r="L4" s="7">
        <v>18.097390717465998</v>
      </c>
      <c r="M4" s="9">
        <v>19.0840830620321</v>
      </c>
      <c r="N4" s="7">
        <f>AVERAGE(D4:M4)</f>
        <v>19.279216969432817</v>
      </c>
      <c r="O4" s="7">
        <f>MEDIAN(D4:M4)</f>
        <v>16.076657858410382</v>
      </c>
      <c r="P4" s="7">
        <f>STDEV(D4:M4)</f>
        <v>8.3241803816519777</v>
      </c>
      <c r="Q4" s="8">
        <f>MAX(D4:M4)</f>
        <v>42.338498230490728</v>
      </c>
      <c r="R4" s="8">
        <f>MIN(D4:M4)</f>
        <v>15.04466590881203</v>
      </c>
      <c r="T4" t="s">
        <v>13</v>
      </c>
      <c r="U4" s="10">
        <v>19.749110105370601</v>
      </c>
      <c r="V4" s="10">
        <v>19.316356201159</v>
      </c>
      <c r="W4" s="10">
        <v>18.186782879566699</v>
      </c>
      <c r="X4">
        <f>AVERAGE(U4:W4)</f>
        <v>19.0840830620321</v>
      </c>
    </row>
    <row r="5" spans="1:24" x14ac:dyDescent="0.25">
      <c r="B5" t="s">
        <v>14</v>
      </c>
      <c r="C5" s="11" t="s">
        <v>15</v>
      </c>
      <c r="D5" s="7">
        <v>3.3096778089644636</v>
      </c>
      <c r="E5" s="7">
        <v>0</v>
      </c>
      <c r="F5" s="7">
        <v>3.2286369503474668</v>
      </c>
      <c r="G5" s="8">
        <v>3.697984279852303</v>
      </c>
      <c r="H5" s="8">
        <v>0</v>
      </c>
      <c r="I5" s="7">
        <v>3.22689709598983</v>
      </c>
      <c r="J5" s="7">
        <v>6.7432609248357167</v>
      </c>
      <c r="K5" s="7">
        <v>3.3322023424028999</v>
      </c>
      <c r="L5" s="7">
        <v>6.7685322707726803</v>
      </c>
      <c r="M5" s="12">
        <v>3.4950343898443332</v>
      </c>
      <c r="N5" s="7">
        <f t="shared" ref="N5:N34" si="0">AVERAGE(D5:M5)</f>
        <v>3.3802226063009697</v>
      </c>
      <c r="O5" s="7">
        <f t="shared" ref="O5:O34" si="1">MEDIAN(D5:M5)</f>
        <v>3.3209400756836818</v>
      </c>
      <c r="P5" s="7">
        <f t="shared" ref="P5:P34" si="2">STDEV(D5:M5)</f>
        <v>2.2561127462661008</v>
      </c>
      <c r="Q5" s="8">
        <f t="shared" ref="Q5:Q34" si="3">MAX(D5:M5)</f>
        <v>6.7685322707726803</v>
      </c>
      <c r="R5" s="8">
        <f t="shared" ref="R5:R34" si="4">MIN(D5:M5)</f>
        <v>0</v>
      </c>
      <c r="T5" t="s">
        <v>16</v>
      </c>
      <c r="U5">
        <v>0</v>
      </c>
      <c r="V5" s="10">
        <v>10.485103169533</v>
      </c>
      <c r="W5">
        <v>0</v>
      </c>
      <c r="X5">
        <f t="shared" ref="X5:X33" si="5">AVERAGE(U5:W5)</f>
        <v>3.4950343898443332</v>
      </c>
    </row>
    <row r="6" spans="1:24" x14ac:dyDescent="0.25">
      <c r="C6" s="11" t="s">
        <v>17</v>
      </c>
      <c r="D6" s="7">
        <v>7.5346333142073165</v>
      </c>
      <c r="E6" s="7">
        <v>5.8689093722158567</v>
      </c>
      <c r="F6" s="7">
        <v>3.278360058299763</v>
      </c>
      <c r="G6" s="8">
        <v>4.7377108756679265</v>
      </c>
      <c r="H6" s="8">
        <v>22.945228596433399</v>
      </c>
      <c r="I6" s="7">
        <v>83.451039536413205</v>
      </c>
      <c r="J6" s="7">
        <v>4.474627638551123</v>
      </c>
      <c r="K6" s="7">
        <v>4.2981901433150433</v>
      </c>
      <c r="L6" s="7">
        <v>17.451513778434233</v>
      </c>
      <c r="M6" s="12">
        <v>29.928410185127898</v>
      </c>
      <c r="N6" s="7">
        <f t="shared" si="0"/>
        <v>18.396862349866577</v>
      </c>
      <c r="O6" s="7">
        <f t="shared" si="1"/>
        <v>6.7017713432115862</v>
      </c>
      <c r="P6" s="7">
        <f t="shared" si="2"/>
        <v>24.651536390351115</v>
      </c>
      <c r="Q6" s="8">
        <f t="shared" si="3"/>
        <v>83.451039536413205</v>
      </c>
      <c r="R6" s="8">
        <f t="shared" si="4"/>
        <v>3.278360058299763</v>
      </c>
      <c r="T6" t="s">
        <v>18</v>
      </c>
      <c r="U6" s="10">
        <v>29.645064404099799</v>
      </c>
      <c r="V6" s="10">
        <v>28.177436017225901</v>
      </c>
      <c r="W6" s="10">
        <v>31.962730134057999</v>
      </c>
      <c r="X6">
        <f t="shared" si="5"/>
        <v>29.928410185127898</v>
      </c>
    </row>
    <row r="7" spans="1:24" x14ac:dyDescent="0.25">
      <c r="C7" s="11" t="s">
        <v>19</v>
      </c>
      <c r="D7" s="7">
        <v>6.1692527713451</v>
      </c>
      <c r="E7" s="7">
        <v>6.0505677220421399</v>
      </c>
      <c r="F7" s="7">
        <v>6.3332041047841328</v>
      </c>
      <c r="G7" s="8">
        <v>4.63119271294378</v>
      </c>
      <c r="H7" s="8">
        <v>5.649134187686407</v>
      </c>
      <c r="I7" s="7">
        <v>5.8136634598782804</v>
      </c>
      <c r="J7" s="7">
        <v>6.6157371183871438</v>
      </c>
      <c r="K7" s="7">
        <v>5.8361053238429337</v>
      </c>
      <c r="L7" s="7">
        <v>6.50301699573708</v>
      </c>
      <c r="M7" s="12">
        <v>6.8870538701977608</v>
      </c>
      <c r="N7" s="7">
        <f t="shared" si="0"/>
        <v>6.0488928266844759</v>
      </c>
      <c r="O7" s="7">
        <f t="shared" si="1"/>
        <v>6.1099102466936195</v>
      </c>
      <c r="P7" s="7">
        <f t="shared" si="2"/>
        <v>0.63207500693722862</v>
      </c>
      <c r="Q7" s="8">
        <f t="shared" si="3"/>
        <v>6.8870538701977608</v>
      </c>
      <c r="R7" s="8">
        <f t="shared" si="4"/>
        <v>4.63119271294378</v>
      </c>
      <c r="T7" t="s">
        <v>20</v>
      </c>
      <c r="U7" s="10">
        <v>6.7333373838697002</v>
      </c>
      <c r="V7" s="10">
        <v>6.6339833393909604</v>
      </c>
      <c r="W7" s="10">
        <v>7.2938408873326201</v>
      </c>
      <c r="X7">
        <f t="shared" si="5"/>
        <v>6.8870538701977608</v>
      </c>
    </row>
    <row r="8" spans="1:24" x14ac:dyDescent="0.25">
      <c r="C8" s="11" t="s">
        <v>21</v>
      </c>
      <c r="D8" s="7">
        <v>0</v>
      </c>
      <c r="E8" s="7">
        <v>0</v>
      </c>
      <c r="F8" s="7">
        <v>0</v>
      </c>
      <c r="G8" s="8">
        <v>0</v>
      </c>
      <c r="H8" s="8">
        <v>0</v>
      </c>
      <c r="I8" s="7">
        <v>0</v>
      </c>
      <c r="J8" s="7">
        <v>0</v>
      </c>
      <c r="K8" s="7">
        <v>0</v>
      </c>
      <c r="L8" s="7">
        <v>0</v>
      </c>
      <c r="M8" s="12">
        <v>0</v>
      </c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7">
        <v>0</v>
      </c>
      <c r="E9" s="7">
        <v>0.4450473848929673</v>
      </c>
      <c r="F9" s="7">
        <v>0</v>
      </c>
      <c r="G9" s="8">
        <v>0</v>
      </c>
      <c r="H9" s="8">
        <v>0</v>
      </c>
      <c r="I9" s="7">
        <v>7.4028732506125725E-2</v>
      </c>
      <c r="J9" s="7">
        <v>4.7038313833084329E-2</v>
      </c>
      <c r="K9" s="7">
        <v>0.10966786601022967</v>
      </c>
      <c r="L9" s="7">
        <v>0</v>
      </c>
      <c r="M9" s="12">
        <v>9.6606871448668655E-2</v>
      </c>
      <c r="N9" s="7">
        <f t="shared" si="0"/>
        <v>7.7238916869107568E-2</v>
      </c>
      <c r="O9" s="7">
        <f t="shared" si="1"/>
        <v>2.3519156916542164E-2</v>
      </c>
      <c r="P9" s="7">
        <f t="shared" si="2"/>
        <v>0.13640684923337912</v>
      </c>
      <c r="Q9" s="8">
        <f t="shared" si="3"/>
        <v>0.4450473848929673</v>
      </c>
      <c r="R9" s="8">
        <f t="shared" si="4"/>
        <v>0</v>
      </c>
      <c r="T9" t="s">
        <v>24</v>
      </c>
      <c r="U9" s="10">
        <v>0.28982061434600598</v>
      </c>
      <c r="V9">
        <v>0</v>
      </c>
      <c r="W9">
        <v>0</v>
      </c>
      <c r="X9">
        <f t="shared" si="5"/>
        <v>9.6606871448668655E-2</v>
      </c>
    </row>
    <row r="10" spans="1:24" x14ac:dyDescent="0.25">
      <c r="C10" s="11" t="s">
        <v>25</v>
      </c>
      <c r="D10" s="7">
        <v>0</v>
      </c>
      <c r="E10" s="7">
        <v>0</v>
      </c>
      <c r="F10" s="7">
        <v>0</v>
      </c>
      <c r="G10" s="8">
        <v>0</v>
      </c>
      <c r="H10" s="8">
        <v>0.35728695163918328</v>
      </c>
      <c r="I10" s="7">
        <v>0</v>
      </c>
      <c r="J10" s="7">
        <v>0</v>
      </c>
      <c r="K10" s="7">
        <v>0</v>
      </c>
      <c r="L10" s="7">
        <v>0</v>
      </c>
      <c r="M10" s="12">
        <v>0</v>
      </c>
      <c r="N10" s="7">
        <f t="shared" si="0"/>
        <v>3.5728695163918328E-2</v>
      </c>
      <c r="O10" s="7">
        <f t="shared" si="1"/>
        <v>0</v>
      </c>
      <c r="P10" s="7">
        <f t="shared" si="2"/>
        <v>0.11298405454382494</v>
      </c>
      <c r="Q10" s="8">
        <f t="shared" si="3"/>
        <v>0.35728695163918328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1" t="s">
        <v>27</v>
      </c>
      <c r="D11" s="7">
        <v>0</v>
      </c>
      <c r="E11" s="7">
        <v>0</v>
      </c>
      <c r="F11" s="7">
        <v>0</v>
      </c>
      <c r="G11" s="8">
        <v>2.0433446006309297</v>
      </c>
      <c r="H11" s="8">
        <v>0</v>
      </c>
      <c r="I11" s="7">
        <v>0</v>
      </c>
      <c r="J11" s="7">
        <v>0</v>
      </c>
      <c r="K11" s="7">
        <v>0</v>
      </c>
      <c r="L11" s="7">
        <v>0</v>
      </c>
      <c r="M11" s="12">
        <v>0</v>
      </c>
      <c r="N11" s="7">
        <f t="shared" si="0"/>
        <v>0.20433446006309297</v>
      </c>
      <c r="O11" s="7">
        <f t="shared" si="1"/>
        <v>0</v>
      </c>
      <c r="P11" s="7">
        <f t="shared" si="2"/>
        <v>0.64616229826008675</v>
      </c>
      <c r="Q11" s="8">
        <f t="shared" si="3"/>
        <v>2.0433446006309297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1" t="s">
        <v>29</v>
      </c>
      <c r="D12" s="7">
        <v>5.6272645706004392</v>
      </c>
      <c r="E12" s="7">
        <v>6.7891762769246427</v>
      </c>
      <c r="F12" s="7">
        <v>4.4971639916926529</v>
      </c>
      <c r="G12" s="8">
        <v>35.244356842266477</v>
      </c>
      <c r="H12" s="8">
        <v>5.5474256457849433</v>
      </c>
      <c r="I12" s="7">
        <v>5.2864967923197534</v>
      </c>
      <c r="J12" s="7">
        <v>3.7061449665104269</v>
      </c>
      <c r="K12" s="7">
        <v>5.4764825762161307</v>
      </c>
      <c r="L12" s="7">
        <v>6.2765530178228133</v>
      </c>
      <c r="M12" s="12">
        <v>3.9200995981007103</v>
      </c>
      <c r="N12" s="7">
        <f t="shared" si="0"/>
        <v>8.2371164278238975</v>
      </c>
      <c r="O12" s="7">
        <f t="shared" si="1"/>
        <v>5.511954111000537</v>
      </c>
      <c r="P12" s="7">
        <f t="shared" si="2"/>
        <v>9.5385648466300541</v>
      </c>
      <c r="Q12" s="8">
        <f t="shared" si="3"/>
        <v>35.244356842266477</v>
      </c>
      <c r="R12" s="8">
        <f t="shared" si="4"/>
        <v>3.7061449665104269</v>
      </c>
      <c r="T12" t="s">
        <v>30</v>
      </c>
      <c r="U12" s="10">
        <v>5.25334764348489</v>
      </c>
      <c r="V12" s="10">
        <v>2.9868597689849299</v>
      </c>
      <c r="W12" s="10">
        <v>3.5200913818323101</v>
      </c>
      <c r="X12">
        <f t="shared" si="5"/>
        <v>3.9200995981007103</v>
      </c>
    </row>
    <row r="13" spans="1:24" x14ac:dyDescent="0.25">
      <c r="C13" s="11" t="s">
        <v>31</v>
      </c>
      <c r="D13" s="7">
        <v>61.46049334229307</v>
      </c>
      <c r="E13" s="7">
        <v>32.130468414980299</v>
      </c>
      <c r="F13" s="7">
        <v>27.544174091935002</v>
      </c>
      <c r="G13" s="8">
        <v>62.718677475169159</v>
      </c>
      <c r="H13" s="8">
        <v>105.00783161518068</v>
      </c>
      <c r="I13" s="7">
        <v>57.537009858941069</v>
      </c>
      <c r="J13" s="7">
        <v>38.849896556952196</v>
      </c>
      <c r="K13" s="7">
        <v>54.144530601802167</v>
      </c>
      <c r="L13" s="7">
        <v>57.487437233039799</v>
      </c>
      <c r="M13" s="12">
        <v>151.49620655646933</v>
      </c>
      <c r="N13" s="7">
        <f t="shared" si="0"/>
        <v>64.83767257467629</v>
      </c>
      <c r="O13" s="7">
        <f t="shared" si="1"/>
        <v>57.512223545990437</v>
      </c>
      <c r="P13" s="7">
        <f t="shared" si="2"/>
        <v>37.263086180568727</v>
      </c>
      <c r="Q13" s="8">
        <f t="shared" si="3"/>
        <v>151.49620655646933</v>
      </c>
      <c r="R13" s="8">
        <f t="shared" si="4"/>
        <v>27.544174091935002</v>
      </c>
      <c r="T13" t="s">
        <v>32</v>
      </c>
      <c r="U13" s="10">
        <v>153.59103970663699</v>
      </c>
      <c r="V13" s="10">
        <v>147.365024304808</v>
      </c>
      <c r="W13" s="10">
        <v>153.532555657963</v>
      </c>
      <c r="X13">
        <f t="shared" si="5"/>
        <v>151.49620655646933</v>
      </c>
    </row>
    <row r="14" spans="1:24" x14ac:dyDescent="0.25">
      <c r="C14" s="11" t="s">
        <v>33</v>
      </c>
      <c r="D14" s="7">
        <v>2.7571009889105935E-2</v>
      </c>
      <c r="E14" s="7">
        <v>0</v>
      </c>
      <c r="F14" s="7">
        <v>0</v>
      </c>
      <c r="G14" s="8">
        <v>38.269531384384997</v>
      </c>
      <c r="H14" s="8">
        <v>0</v>
      </c>
      <c r="I14" s="7">
        <v>0</v>
      </c>
      <c r="J14" s="7">
        <v>0</v>
      </c>
      <c r="K14" s="7">
        <v>0</v>
      </c>
      <c r="L14" s="7">
        <v>0</v>
      </c>
      <c r="M14" s="12">
        <v>0</v>
      </c>
      <c r="N14" s="7">
        <f t="shared" si="0"/>
        <v>3.8297102394274107</v>
      </c>
      <c r="O14" s="7">
        <f t="shared" si="1"/>
        <v>0</v>
      </c>
      <c r="P14" s="7">
        <f t="shared" si="2"/>
        <v>12.100922771798407</v>
      </c>
      <c r="Q14" s="8">
        <f t="shared" si="3"/>
        <v>38.269531384384997</v>
      </c>
      <c r="R14" s="8">
        <f t="shared" si="4"/>
        <v>0</v>
      </c>
      <c r="T14" t="s">
        <v>34</v>
      </c>
      <c r="U14">
        <v>0</v>
      </c>
      <c r="V14">
        <v>0</v>
      </c>
      <c r="W14">
        <v>0</v>
      </c>
      <c r="X14">
        <f t="shared" si="5"/>
        <v>0</v>
      </c>
    </row>
    <row r="15" spans="1:24" x14ac:dyDescent="0.25">
      <c r="C15" s="11" t="s">
        <v>35</v>
      </c>
      <c r="D15" s="7">
        <v>151.93189048202865</v>
      </c>
      <c r="E15" s="7">
        <v>123.49425835649765</v>
      </c>
      <c r="F15" s="7">
        <v>125.354683147746</v>
      </c>
      <c r="G15" s="8">
        <v>82.43746162322897</v>
      </c>
      <c r="H15" s="8">
        <v>103.4288257505483</v>
      </c>
      <c r="I15" s="7">
        <v>116.01876408870368</v>
      </c>
      <c r="J15" s="7">
        <v>116.65718818248767</v>
      </c>
      <c r="K15" s="7">
        <v>123.75981733022267</v>
      </c>
      <c r="L15" s="7">
        <v>108.93232358205768</v>
      </c>
      <c r="M15" s="12">
        <v>113.10223019877567</v>
      </c>
      <c r="N15" s="7">
        <f t="shared" si="0"/>
        <v>116.51174427422968</v>
      </c>
      <c r="O15" s="7">
        <f t="shared" si="1"/>
        <v>116.33797613559568</v>
      </c>
      <c r="P15" s="7">
        <f t="shared" si="2"/>
        <v>17.750212750423589</v>
      </c>
      <c r="Q15" s="8">
        <f t="shared" si="3"/>
        <v>151.93189048202865</v>
      </c>
      <c r="R15" s="8">
        <f t="shared" si="4"/>
        <v>82.43746162322897</v>
      </c>
      <c r="T15" t="s">
        <v>36</v>
      </c>
      <c r="U15" s="10">
        <v>107.801797017091</v>
      </c>
      <c r="V15" s="10">
        <v>117.01167899579001</v>
      </c>
      <c r="W15" s="10">
        <v>114.493214583446</v>
      </c>
      <c r="X15">
        <f t="shared" si="5"/>
        <v>113.10223019877567</v>
      </c>
    </row>
    <row r="16" spans="1:24" x14ac:dyDescent="0.25">
      <c r="C16" s="11" t="s">
        <v>37</v>
      </c>
      <c r="D16" s="7">
        <v>18.439602992390963</v>
      </c>
      <c r="E16" s="7">
        <v>18.133513543972231</v>
      </c>
      <c r="F16" s="7">
        <v>21.217505390269803</v>
      </c>
      <c r="G16" s="8">
        <v>14.4417442521928</v>
      </c>
      <c r="H16" s="8">
        <v>10.22258368296869</v>
      </c>
      <c r="I16" s="7">
        <v>18.3901720424929</v>
      </c>
      <c r="J16" s="7">
        <v>21.601719546592268</v>
      </c>
      <c r="K16" s="7">
        <v>21.490854224029633</v>
      </c>
      <c r="L16" s="7">
        <v>19.390578592750732</v>
      </c>
      <c r="M16" s="12">
        <v>21.411777982588035</v>
      </c>
      <c r="N16" s="7">
        <f t="shared" si="0"/>
        <v>18.474005225024804</v>
      </c>
      <c r="O16" s="7">
        <f t="shared" si="1"/>
        <v>18.915090792570847</v>
      </c>
      <c r="P16" s="7">
        <f t="shared" si="2"/>
        <v>3.6568142715429293</v>
      </c>
      <c r="Q16" s="8">
        <f t="shared" si="3"/>
        <v>21.601719546592268</v>
      </c>
      <c r="R16" s="8">
        <f t="shared" si="4"/>
        <v>10.22258368296869</v>
      </c>
      <c r="T16" t="s">
        <v>38</v>
      </c>
      <c r="U16" s="10">
        <v>22.190181250441402</v>
      </c>
      <c r="V16" s="10">
        <v>21.433290522820101</v>
      </c>
      <c r="W16" s="10">
        <v>20.611862174502601</v>
      </c>
      <c r="X16">
        <f t="shared" si="5"/>
        <v>21.411777982588035</v>
      </c>
    </row>
    <row r="17" spans="2:24" x14ac:dyDescent="0.25">
      <c r="B17" t="s">
        <v>39</v>
      </c>
      <c r="C17" s="11" t="s">
        <v>40</v>
      </c>
      <c r="D17" s="7">
        <v>7.4247808248474927</v>
      </c>
      <c r="E17" s="7">
        <v>18.123671724856369</v>
      </c>
      <c r="F17" s="7">
        <v>7.8626111304857274</v>
      </c>
      <c r="G17" s="8">
        <v>3.3143605161942329</v>
      </c>
      <c r="H17" s="8">
        <v>2.5124053467577401</v>
      </c>
      <c r="I17" s="7">
        <v>5.3135066397176471</v>
      </c>
      <c r="J17" s="7">
        <v>15.139481059074336</v>
      </c>
      <c r="K17" s="7">
        <v>1.4819566589475166</v>
      </c>
      <c r="L17" s="7">
        <v>11.566741210279964</v>
      </c>
      <c r="M17" s="12">
        <v>17.369353634052469</v>
      </c>
      <c r="N17" s="7">
        <f t="shared" si="0"/>
        <v>9.0108868745213488</v>
      </c>
      <c r="O17" s="7">
        <f t="shared" si="1"/>
        <v>7.64369597766661</v>
      </c>
      <c r="P17" s="7">
        <f t="shared" si="2"/>
        <v>6.1991865726067097</v>
      </c>
      <c r="Q17" s="8">
        <f t="shared" si="3"/>
        <v>18.123671724856369</v>
      </c>
      <c r="R17" s="8">
        <f t="shared" si="4"/>
        <v>1.4819566589475166</v>
      </c>
      <c r="T17" t="s">
        <v>41</v>
      </c>
      <c r="U17" s="10">
        <v>27.075111924240598</v>
      </c>
      <c r="V17" s="10">
        <v>10.2122978973931</v>
      </c>
      <c r="W17" s="10">
        <v>14.8206510805237</v>
      </c>
      <c r="X17">
        <f t="shared" si="5"/>
        <v>17.369353634052469</v>
      </c>
    </row>
    <row r="18" spans="2:24" x14ac:dyDescent="0.25">
      <c r="C18" s="11" t="s">
        <v>42</v>
      </c>
      <c r="D18" s="7">
        <v>3.63755931855215</v>
      </c>
      <c r="E18" s="7">
        <v>0.87068333946090026</v>
      </c>
      <c r="F18" s="7">
        <v>0.65247700786862162</v>
      </c>
      <c r="G18" s="8">
        <v>5.2472804996758606</v>
      </c>
      <c r="H18" s="8">
        <v>0.23276923292573867</v>
      </c>
      <c r="I18" s="7">
        <v>1.7340750825689335</v>
      </c>
      <c r="J18" s="7">
        <v>0.8373734367762079</v>
      </c>
      <c r="K18" s="7">
        <v>1.1947641494286969</v>
      </c>
      <c r="L18" s="7">
        <v>1.2218866505432178</v>
      </c>
      <c r="M18" s="12">
        <v>0.56553648602324968</v>
      </c>
      <c r="N18" s="7">
        <f t="shared" si="0"/>
        <v>1.6194405203823574</v>
      </c>
      <c r="O18" s="7">
        <f t="shared" si="1"/>
        <v>1.0327237444447985</v>
      </c>
      <c r="P18" s="7">
        <f t="shared" si="2"/>
        <v>1.5890745814283198</v>
      </c>
      <c r="Q18" s="8">
        <f t="shared" si="3"/>
        <v>5.2472804996758606</v>
      </c>
      <c r="R18" s="8">
        <f t="shared" si="4"/>
        <v>0.23276923292573867</v>
      </c>
      <c r="T18" t="s">
        <v>43</v>
      </c>
      <c r="U18" s="10">
        <v>0.69800552016074102</v>
      </c>
      <c r="V18" s="10">
        <v>0.21593741547068401</v>
      </c>
      <c r="W18" s="10">
        <v>0.78266652243832402</v>
      </c>
      <c r="X18">
        <f t="shared" si="5"/>
        <v>0.56553648602324968</v>
      </c>
    </row>
    <row r="19" spans="2:24" x14ac:dyDescent="0.25">
      <c r="C19" s="11" t="s">
        <v>44</v>
      </c>
      <c r="D19" s="7">
        <v>12.7754321920553</v>
      </c>
      <c r="E19" s="7">
        <v>12.451963807877567</v>
      </c>
      <c r="F19" s="7">
        <v>13.196808308980534</v>
      </c>
      <c r="G19" s="8">
        <v>26.404192693177531</v>
      </c>
      <c r="H19" s="8">
        <v>9.9996083694145206</v>
      </c>
      <c r="I19" s="7">
        <v>12.2467801376278</v>
      </c>
      <c r="J19" s="7">
        <v>13.506623862300435</v>
      </c>
      <c r="K19" s="7">
        <v>14.365198988931434</v>
      </c>
      <c r="L19" s="7">
        <v>12.190914285899765</v>
      </c>
      <c r="M19" s="12">
        <v>12.194774111556766</v>
      </c>
      <c r="N19" s="7">
        <f t="shared" si="0"/>
        <v>13.933229675782163</v>
      </c>
      <c r="O19" s="7">
        <f t="shared" si="1"/>
        <v>12.613697999966433</v>
      </c>
      <c r="P19" s="7">
        <f t="shared" si="2"/>
        <v>4.5258007013655206</v>
      </c>
      <c r="Q19" s="8">
        <f t="shared" si="3"/>
        <v>26.404192693177531</v>
      </c>
      <c r="R19" s="8">
        <f t="shared" si="4"/>
        <v>9.9996083694145206</v>
      </c>
      <c r="T19" t="s">
        <v>45</v>
      </c>
      <c r="U19" s="10">
        <v>11.2782551409714</v>
      </c>
      <c r="V19" s="10">
        <v>13.031123351150899</v>
      </c>
      <c r="W19" s="10">
        <v>12.274943842548</v>
      </c>
      <c r="X19">
        <f t="shared" si="5"/>
        <v>12.194774111556766</v>
      </c>
    </row>
    <row r="20" spans="2:24" x14ac:dyDescent="0.25">
      <c r="C20" s="11" t="s">
        <v>46</v>
      </c>
      <c r="D20" s="7">
        <v>66.655829336122906</v>
      </c>
      <c r="E20" s="7">
        <v>52.771444148443727</v>
      </c>
      <c r="F20" s="7">
        <v>54.115763029701668</v>
      </c>
      <c r="G20" s="8">
        <v>34.7857442514496</v>
      </c>
      <c r="H20" s="8">
        <v>44.138109519446864</v>
      </c>
      <c r="I20" s="7">
        <v>47.00597816892391</v>
      </c>
      <c r="J20" s="7">
        <v>53.315594266572532</v>
      </c>
      <c r="K20" s="7">
        <v>52.246882336939699</v>
      </c>
      <c r="L20" s="7">
        <v>50.946290348974401</v>
      </c>
      <c r="M20" s="12">
        <v>48.992984698254837</v>
      </c>
      <c r="N20" s="7">
        <f t="shared" si="0"/>
        <v>50.497462010483005</v>
      </c>
      <c r="O20" s="7">
        <f t="shared" si="1"/>
        <v>51.596586342957053</v>
      </c>
      <c r="P20" s="7">
        <f t="shared" si="2"/>
        <v>8.1124942723641773</v>
      </c>
      <c r="Q20" s="8">
        <f t="shared" si="3"/>
        <v>66.655829336122906</v>
      </c>
      <c r="R20" s="8">
        <f t="shared" si="4"/>
        <v>34.7857442514496</v>
      </c>
      <c r="T20" t="s">
        <v>47</v>
      </c>
      <c r="U20" s="10">
        <v>50.8387218521409</v>
      </c>
      <c r="V20" s="10">
        <v>47.187677140570798</v>
      </c>
      <c r="W20" s="10">
        <v>48.952555102052798</v>
      </c>
      <c r="X20">
        <f t="shared" si="5"/>
        <v>48.992984698254837</v>
      </c>
    </row>
    <row r="21" spans="2:24" x14ac:dyDescent="0.25">
      <c r="C21" s="11" t="s">
        <v>48</v>
      </c>
      <c r="D21" s="7">
        <v>0</v>
      </c>
      <c r="E21" s="7">
        <v>0</v>
      </c>
      <c r="F21" s="7">
        <v>0</v>
      </c>
      <c r="G21" s="8">
        <v>0</v>
      </c>
      <c r="H21" s="8">
        <v>0</v>
      </c>
      <c r="I21" s="7">
        <v>2.5082322713135263</v>
      </c>
      <c r="J21" s="7">
        <v>1.08250488334266</v>
      </c>
      <c r="K21" s="7">
        <v>0</v>
      </c>
      <c r="L21" s="7">
        <v>0</v>
      </c>
      <c r="M21" s="12">
        <v>0</v>
      </c>
      <c r="N21" s="7">
        <f t="shared" si="0"/>
        <v>0.35907371546561861</v>
      </c>
      <c r="O21" s="7">
        <f t="shared" si="1"/>
        <v>0</v>
      </c>
      <c r="P21" s="7">
        <f t="shared" si="2"/>
        <v>0.82823149058276091</v>
      </c>
      <c r="Q21" s="8">
        <f t="shared" si="3"/>
        <v>2.5082322713135263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C22" s="11" t="s">
        <v>50</v>
      </c>
      <c r="D22" s="7">
        <v>0</v>
      </c>
      <c r="E22" s="7">
        <v>0</v>
      </c>
      <c r="F22" s="7">
        <v>0</v>
      </c>
      <c r="G22" s="8">
        <v>0</v>
      </c>
      <c r="H22" s="8">
        <v>0</v>
      </c>
      <c r="I22" s="7">
        <v>0</v>
      </c>
      <c r="J22" s="7">
        <v>0</v>
      </c>
      <c r="K22" s="7">
        <v>0</v>
      </c>
      <c r="L22" s="7">
        <v>0</v>
      </c>
      <c r="M22" s="12">
        <v>0</v>
      </c>
      <c r="N22" s="7">
        <f t="shared" si="0"/>
        <v>0</v>
      </c>
      <c r="O22" s="7">
        <f t="shared" si="1"/>
        <v>0</v>
      </c>
      <c r="P22" s="7">
        <f t="shared" si="2"/>
        <v>0</v>
      </c>
      <c r="Q22" s="8">
        <f t="shared" si="3"/>
        <v>0</v>
      </c>
      <c r="R22" s="8">
        <f t="shared" si="4"/>
        <v>0</v>
      </c>
      <c r="T22" t="s">
        <v>51</v>
      </c>
      <c r="U22">
        <v>0</v>
      </c>
      <c r="V22">
        <v>0</v>
      </c>
      <c r="W22">
        <v>0</v>
      </c>
      <c r="X22">
        <f t="shared" si="5"/>
        <v>0</v>
      </c>
    </row>
    <row r="23" spans="2:24" x14ac:dyDescent="0.25">
      <c r="C23" s="11" t="s">
        <v>52</v>
      </c>
      <c r="D23" s="7">
        <v>0</v>
      </c>
      <c r="E23" s="7">
        <v>0</v>
      </c>
      <c r="F23" s="7">
        <v>0</v>
      </c>
      <c r="G23" s="8">
        <v>0</v>
      </c>
      <c r="H23" s="8">
        <v>0</v>
      </c>
      <c r="I23" s="7">
        <v>0</v>
      </c>
      <c r="J23" s="7">
        <v>0</v>
      </c>
      <c r="K23" s="7">
        <v>0</v>
      </c>
      <c r="L23" s="7">
        <v>0</v>
      </c>
      <c r="M23" s="12">
        <v>0</v>
      </c>
      <c r="N23" s="7">
        <f t="shared" si="0"/>
        <v>0</v>
      </c>
      <c r="O23" s="7">
        <f t="shared" si="1"/>
        <v>0</v>
      </c>
      <c r="P23" s="7">
        <f t="shared" si="2"/>
        <v>0</v>
      </c>
      <c r="Q23" s="8">
        <f t="shared" si="3"/>
        <v>0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7">
        <v>0</v>
      </c>
      <c r="E24" s="7">
        <v>0</v>
      </c>
      <c r="F24" s="7">
        <v>0</v>
      </c>
      <c r="G24" s="8">
        <v>8.3723427936460002</v>
      </c>
      <c r="H24" s="8">
        <v>0</v>
      </c>
      <c r="I24" s="7">
        <v>0</v>
      </c>
      <c r="J24" s="7">
        <v>0</v>
      </c>
      <c r="K24" s="7">
        <v>0</v>
      </c>
      <c r="L24" s="7">
        <v>0</v>
      </c>
      <c r="M24" s="12">
        <v>0</v>
      </c>
      <c r="N24" s="7">
        <f t="shared" si="0"/>
        <v>0.83723427936460004</v>
      </c>
      <c r="O24" s="7">
        <f t="shared" si="1"/>
        <v>0</v>
      </c>
      <c r="P24" s="7">
        <f t="shared" si="2"/>
        <v>2.6475672579618466</v>
      </c>
      <c r="Q24" s="8">
        <f t="shared" si="3"/>
        <v>8.3723427936460002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1" t="s">
        <v>56</v>
      </c>
      <c r="D25" s="7">
        <v>27.839745078821366</v>
      </c>
      <c r="E25" s="7">
        <v>27.882314453681065</v>
      </c>
      <c r="F25" s="7">
        <v>28.112489979399601</v>
      </c>
      <c r="G25" s="8">
        <v>17.621659937579398</v>
      </c>
      <c r="H25" s="8">
        <v>20.966084838154899</v>
      </c>
      <c r="I25" s="7">
        <v>26.687852058991368</v>
      </c>
      <c r="J25" s="7">
        <v>26.116270688168001</v>
      </c>
      <c r="K25" s="7">
        <v>27.329098839524999</v>
      </c>
      <c r="L25" s="7">
        <v>25.2432686551691</v>
      </c>
      <c r="M25" s="12">
        <v>25.589359803466635</v>
      </c>
      <c r="N25" s="7">
        <f t="shared" si="0"/>
        <v>25.338814433295642</v>
      </c>
      <c r="O25" s="7">
        <f t="shared" si="1"/>
        <v>26.402061373579684</v>
      </c>
      <c r="P25" s="7">
        <f t="shared" si="2"/>
        <v>3.424584887174134</v>
      </c>
      <c r="Q25" s="8">
        <f t="shared" si="3"/>
        <v>28.112489979399601</v>
      </c>
      <c r="R25" s="8">
        <f t="shared" si="4"/>
        <v>17.621659937579398</v>
      </c>
      <c r="T25" t="s">
        <v>57</v>
      </c>
      <c r="U25" s="10">
        <v>23.706658001088101</v>
      </c>
      <c r="V25" s="10">
        <v>27.0207129528441</v>
      </c>
      <c r="W25" s="10">
        <v>26.040708456467701</v>
      </c>
      <c r="X25">
        <f t="shared" si="5"/>
        <v>25.589359803466635</v>
      </c>
    </row>
    <row r="26" spans="2:24" x14ac:dyDescent="0.25">
      <c r="C26" s="11" t="s">
        <v>58</v>
      </c>
      <c r="D26" s="7">
        <v>0</v>
      </c>
      <c r="E26" s="7">
        <v>0</v>
      </c>
      <c r="F26" s="7">
        <v>0</v>
      </c>
      <c r="G26" s="8">
        <v>1.8005668515543001</v>
      </c>
      <c r="H26" s="8">
        <v>0</v>
      </c>
      <c r="I26" s="7">
        <v>0</v>
      </c>
      <c r="J26" s="7">
        <v>0</v>
      </c>
      <c r="K26" s="7">
        <v>0</v>
      </c>
      <c r="L26" s="7">
        <v>0</v>
      </c>
      <c r="M26" s="12">
        <v>0</v>
      </c>
      <c r="N26" s="7">
        <f t="shared" si="0"/>
        <v>0.18005668515543</v>
      </c>
      <c r="O26" s="7">
        <f t="shared" si="1"/>
        <v>0</v>
      </c>
      <c r="P26" s="7">
        <f t="shared" si="2"/>
        <v>0.56938923303098776</v>
      </c>
      <c r="Q26" s="8">
        <f t="shared" si="3"/>
        <v>1.8005668515543001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1" t="s">
        <v>60</v>
      </c>
      <c r="D27" s="7">
        <v>2.0254882152210332</v>
      </c>
      <c r="E27" s="7">
        <v>7.6329871938874341</v>
      </c>
      <c r="F27" s="7">
        <v>2.9379688254468364</v>
      </c>
      <c r="G27" s="8">
        <v>4.1221740521595898</v>
      </c>
      <c r="H27" s="8">
        <v>3.4836260403566297</v>
      </c>
      <c r="I27" s="7">
        <v>4.0767794810355538</v>
      </c>
      <c r="J27" s="7">
        <v>7.738092215795521</v>
      </c>
      <c r="K27" s="7">
        <v>5.93183177382517</v>
      </c>
      <c r="L27" s="7">
        <v>5.0787125261729669</v>
      </c>
      <c r="M27" s="12">
        <v>6.2376832416630137</v>
      </c>
      <c r="N27" s="7">
        <f t="shared" si="0"/>
        <v>4.9265343565563748</v>
      </c>
      <c r="O27" s="7">
        <f t="shared" si="1"/>
        <v>4.6004432891662788</v>
      </c>
      <c r="P27" s="7">
        <f t="shared" si="2"/>
        <v>1.9380448879772016</v>
      </c>
      <c r="Q27" s="8">
        <f t="shared" si="3"/>
        <v>7.738092215795521</v>
      </c>
      <c r="R27" s="8">
        <f t="shared" si="4"/>
        <v>2.0254882152210332</v>
      </c>
      <c r="T27" t="s">
        <v>61</v>
      </c>
      <c r="U27" s="10">
        <v>2.7878406555610402</v>
      </c>
      <c r="V27" s="10">
        <v>5.9981789049656298</v>
      </c>
      <c r="W27" s="10">
        <v>9.9270301644623693</v>
      </c>
      <c r="X27">
        <f t="shared" si="5"/>
        <v>6.2376832416630137</v>
      </c>
    </row>
    <row r="28" spans="2:24" x14ac:dyDescent="0.25">
      <c r="C28" s="11" t="s">
        <v>62</v>
      </c>
      <c r="D28" s="7">
        <v>0</v>
      </c>
      <c r="E28" s="7">
        <v>0.26727214708189967</v>
      </c>
      <c r="F28" s="7">
        <v>0.27531721255543734</v>
      </c>
      <c r="G28" s="8">
        <v>5.3571085018682183</v>
      </c>
      <c r="H28" s="8">
        <v>1.627128672091225</v>
      </c>
      <c r="I28" s="7">
        <v>1.3268616075822166</v>
      </c>
      <c r="J28" s="7">
        <v>0.47182995959016999</v>
      </c>
      <c r="K28" s="7">
        <v>0</v>
      </c>
      <c r="L28" s="7">
        <v>0</v>
      </c>
      <c r="M28" s="12">
        <v>1.8044000385914467</v>
      </c>
      <c r="N28" s="7">
        <f t="shared" si="0"/>
        <v>1.1129918139360615</v>
      </c>
      <c r="O28" s="7">
        <f t="shared" si="1"/>
        <v>0.37357358607280367</v>
      </c>
      <c r="P28" s="7">
        <f t="shared" si="2"/>
        <v>1.6446860605966942</v>
      </c>
      <c r="Q28" s="8">
        <f t="shared" si="3"/>
        <v>5.3571085018682183</v>
      </c>
      <c r="R28" s="8">
        <f t="shared" si="4"/>
        <v>0</v>
      </c>
      <c r="T28" t="s">
        <v>63</v>
      </c>
      <c r="U28">
        <v>0</v>
      </c>
      <c r="V28">
        <v>0</v>
      </c>
      <c r="W28" s="10">
        <v>5.4132001157743401</v>
      </c>
      <c r="X28">
        <f t="shared" si="5"/>
        <v>1.8044000385914467</v>
      </c>
    </row>
    <row r="29" spans="2:24" x14ac:dyDescent="0.25">
      <c r="C29" s="11" t="s">
        <v>64</v>
      </c>
      <c r="D29" s="7">
        <v>11.757608781543832</v>
      </c>
      <c r="E29" s="7">
        <v>8.4239243419828558</v>
      </c>
      <c r="F29" s="7">
        <v>2.8747131337281822</v>
      </c>
      <c r="G29" s="8">
        <v>2.9431374212654511</v>
      </c>
      <c r="H29" s="8">
        <v>4.1822985759979332</v>
      </c>
      <c r="I29" s="7">
        <v>3.4770676812200905</v>
      </c>
      <c r="J29" s="7">
        <v>3.8783434893704762</v>
      </c>
      <c r="K29" s="7">
        <v>1.2576622348064699</v>
      </c>
      <c r="L29" s="7">
        <v>2.5127880667495535</v>
      </c>
      <c r="M29" s="12">
        <v>6.0914103715328665</v>
      </c>
      <c r="N29" s="7">
        <f t="shared" si="0"/>
        <v>4.7398954098197708</v>
      </c>
      <c r="O29" s="7">
        <f t="shared" si="1"/>
        <v>3.6777055852952834</v>
      </c>
      <c r="P29" s="7">
        <f t="shared" si="2"/>
        <v>3.1813358801411726</v>
      </c>
      <c r="Q29" s="8">
        <f t="shared" si="3"/>
        <v>11.757608781543832</v>
      </c>
      <c r="R29" s="8">
        <f t="shared" si="4"/>
        <v>1.2576622348064699</v>
      </c>
      <c r="T29" t="s">
        <v>65</v>
      </c>
      <c r="U29" s="10">
        <v>3.9332194763859998</v>
      </c>
      <c r="V29" s="10">
        <v>6.9141935919540396</v>
      </c>
      <c r="W29" s="10">
        <v>7.4268180462585596</v>
      </c>
      <c r="X29">
        <f t="shared" si="5"/>
        <v>6.0914103715328665</v>
      </c>
    </row>
    <row r="30" spans="2:24" x14ac:dyDescent="0.25">
      <c r="C30" s="11" t="s">
        <v>66</v>
      </c>
      <c r="D30" s="7">
        <v>0</v>
      </c>
      <c r="E30" s="7">
        <v>0</v>
      </c>
      <c r="F30" s="7">
        <v>0</v>
      </c>
      <c r="G30" s="8">
        <v>1.3346603573613598</v>
      </c>
      <c r="H30" s="8">
        <v>0</v>
      </c>
      <c r="I30" s="7">
        <v>0</v>
      </c>
      <c r="J30" s="7">
        <v>0</v>
      </c>
      <c r="K30" s="7">
        <v>0</v>
      </c>
      <c r="L30" s="7">
        <v>0</v>
      </c>
      <c r="M30" s="12">
        <v>0</v>
      </c>
      <c r="N30" s="7">
        <f t="shared" si="0"/>
        <v>0.13346603573613597</v>
      </c>
      <c r="O30" s="7">
        <f t="shared" si="1"/>
        <v>0</v>
      </c>
      <c r="P30" s="7">
        <f t="shared" si="2"/>
        <v>0.42205666319961738</v>
      </c>
      <c r="Q30" s="8">
        <f t="shared" si="3"/>
        <v>1.3346603573613598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7">
        <v>0</v>
      </c>
      <c r="E31" s="7">
        <v>0</v>
      </c>
      <c r="F31" s="7">
        <v>0</v>
      </c>
      <c r="G31" s="8">
        <v>3.3187401115621697</v>
      </c>
      <c r="H31" s="8">
        <v>0</v>
      </c>
      <c r="I31" s="7">
        <v>0</v>
      </c>
      <c r="J31" s="7">
        <v>0</v>
      </c>
      <c r="K31" s="7">
        <v>0</v>
      </c>
      <c r="L31" s="7">
        <v>0</v>
      </c>
      <c r="M31" s="12">
        <v>0</v>
      </c>
      <c r="N31" s="7">
        <f t="shared" si="0"/>
        <v>0.33187401115621695</v>
      </c>
      <c r="O31" s="7">
        <f t="shared" si="1"/>
        <v>0</v>
      </c>
      <c r="P31" s="7">
        <f t="shared" si="2"/>
        <v>1.0494777714697765</v>
      </c>
      <c r="Q31" s="8">
        <f t="shared" si="3"/>
        <v>3.3187401115621697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1" t="s">
        <v>70</v>
      </c>
      <c r="D32" s="7">
        <v>24.014360537322265</v>
      </c>
      <c r="E32" s="7">
        <v>22.053107597230468</v>
      </c>
      <c r="F32" s="7">
        <v>20.160905991630933</v>
      </c>
      <c r="G32" s="8">
        <v>17.411743905247434</v>
      </c>
      <c r="H32" s="8">
        <v>19.964071694989901</v>
      </c>
      <c r="I32" s="7">
        <v>21.98021408498937</v>
      </c>
      <c r="J32" s="7">
        <v>19.720472017001935</v>
      </c>
      <c r="K32" s="7">
        <v>22.402832641870862</v>
      </c>
      <c r="L32" s="7">
        <v>19.716751964385132</v>
      </c>
      <c r="M32" s="12">
        <v>21.012404660390768</v>
      </c>
      <c r="N32" s="7">
        <f t="shared" si="0"/>
        <v>20.843686509505908</v>
      </c>
      <c r="O32" s="7">
        <f t="shared" si="1"/>
        <v>20.586655326010849</v>
      </c>
      <c r="P32" s="7">
        <f t="shared" si="2"/>
        <v>1.850426507172831</v>
      </c>
      <c r="Q32" s="8">
        <f t="shared" si="3"/>
        <v>24.014360537322265</v>
      </c>
      <c r="R32" s="8">
        <f t="shared" si="4"/>
        <v>17.411743905247434</v>
      </c>
      <c r="T32" t="s">
        <v>71</v>
      </c>
      <c r="U32" s="10">
        <v>21.732612178468401</v>
      </c>
      <c r="V32" s="10">
        <v>21.411134091688002</v>
      </c>
      <c r="W32" s="10">
        <v>19.893467711015902</v>
      </c>
      <c r="X32">
        <f t="shared" si="5"/>
        <v>21.012404660390768</v>
      </c>
    </row>
    <row r="33" spans="3:24" x14ac:dyDescent="0.25">
      <c r="C33" s="11" t="s">
        <v>72</v>
      </c>
      <c r="D33" s="7">
        <v>0</v>
      </c>
      <c r="E33" s="7">
        <v>0</v>
      </c>
      <c r="F33" s="7">
        <v>0</v>
      </c>
      <c r="G33" s="8">
        <v>0</v>
      </c>
      <c r="H33" s="8">
        <v>30.662691200741666</v>
      </c>
      <c r="I33" s="7">
        <v>0</v>
      </c>
      <c r="J33" s="7">
        <v>0</v>
      </c>
      <c r="K33" s="7">
        <v>0</v>
      </c>
      <c r="L33" s="7">
        <v>0</v>
      </c>
      <c r="M33" s="12">
        <v>0</v>
      </c>
      <c r="N33" s="7">
        <f t="shared" si="0"/>
        <v>3.0662691200741667</v>
      </c>
      <c r="O33" s="7">
        <f t="shared" si="1"/>
        <v>0</v>
      </c>
      <c r="P33" s="7">
        <f t="shared" si="2"/>
        <v>9.6963943384746898</v>
      </c>
      <c r="Q33" s="8">
        <f t="shared" si="3"/>
        <v>30.662691200741666</v>
      </c>
      <c r="R33" s="8">
        <f t="shared" si="4"/>
        <v>0</v>
      </c>
      <c r="T33" t="s">
        <v>73</v>
      </c>
      <c r="U33">
        <v>0</v>
      </c>
      <c r="V33">
        <v>0</v>
      </c>
      <c r="W33">
        <v>0</v>
      </c>
      <c r="X33">
        <f t="shared" si="5"/>
        <v>0</v>
      </c>
    </row>
    <row r="34" spans="3:24" x14ac:dyDescent="0.25">
      <c r="C34" s="11" t="s">
        <v>74</v>
      </c>
      <c r="D34" s="7">
        <v>0</v>
      </c>
      <c r="E34" s="7">
        <v>0</v>
      </c>
      <c r="F34" s="7">
        <v>0</v>
      </c>
      <c r="G34" s="8">
        <v>0</v>
      </c>
      <c r="H34" s="8">
        <v>0</v>
      </c>
      <c r="I34" s="7">
        <v>0</v>
      </c>
      <c r="J34" s="7">
        <v>0</v>
      </c>
      <c r="K34" s="7">
        <v>0</v>
      </c>
      <c r="L34" s="7">
        <v>0</v>
      </c>
      <c r="M34" s="12">
        <v>0</v>
      </c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F34 T4:W34">
    <cfRule type="expression" dxfId="7" priority="2">
      <formula>IF( MOD(ROW()-1,5)=0, 1, 0 )</formula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X34"/>
  <sheetViews>
    <sheetView topLeftCell="A15" workbookViewId="0">
      <selection activeCell="A38" activeCellId="5" sqref="A28:XFD28 A30:XFD30 A33:XFD33 A35:XFD35 A37:XFD37 A38:XFD39"/>
    </sheetView>
  </sheetViews>
  <sheetFormatPr defaultColWidth="11" defaultRowHeight="15.75" x14ac:dyDescent="0.25"/>
  <cols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95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0</v>
      </c>
      <c r="E4" s="7">
        <v>0</v>
      </c>
      <c r="F4" s="7">
        <v>9.8757813266216007E-2</v>
      </c>
      <c r="G4" s="8">
        <v>0.23598077598480136</v>
      </c>
      <c r="H4" s="8">
        <v>0.20930359093068832</v>
      </c>
      <c r="I4" s="7">
        <v>0</v>
      </c>
      <c r="J4" s="7">
        <v>0.23912181156200199</v>
      </c>
      <c r="K4" s="7">
        <v>1.2054994456529E-2</v>
      </c>
      <c r="L4" s="7">
        <v>0</v>
      </c>
      <c r="M4" s="9">
        <v>0</v>
      </c>
      <c r="N4" s="7">
        <f>AVERAGE(D4:M4)</f>
        <v>7.9521898620023665E-2</v>
      </c>
      <c r="O4" s="7">
        <f>MEDIAN(D4:M4)</f>
        <v>6.0274972282644999E-3</v>
      </c>
      <c r="P4" s="7">
        <f>STDEV(D4:M4)</f>
        <v>0.10715267692342445</v>
      </c>
      <c r="Q4" s="8">
        <f>MAX(D4:M4)</f>
        <v>0.23912181156200199</v>
      </c>
      <c r="R4" s="8">
        <f>MIN(D4:M4)</f>
        <v>0</v>
      </c>
      <c r="T4" t="s">
        <v>13</v>
      </c>
      <c r="U4">
        <v>0</v>
      </c>
      <c r="V4">
        <v>0</v>
      </c>
      <c r="W4">
        <v>0</v>
      </c>
      <c r="X4">
        <f>AVERAGE(U4:W4)</f>
        <v>0</v>
      </c>
    </row>
    <row r="5" spans="1:24" x14ac:dyDescent="0.25">
      <c r="B5" t="s">
        <v>14</v>
      </c>
      <c r="C5" s="11" t="s">
        <v>15</v>
      </c>
      <c r="D5" s="7">
        <v>3.7985186029231</v>
      </c>
      <c r="E5" s="7">
        <v>3.3094867585003267</v>
      </c>
      <c r="F5" s="7">
        <v>6.768021718596553</v>
      </c>
      <c r="G5" s="8">
        <v>3.2447601282053036</v>
      </c>
      <c r="H5" s="8">
        <v>0</v>
      </c>
      <c r="I5" s="7">
        <v>0</v>
      </c>
      <c r="J5" s="7">
        <v>3.2506377889051632</v>
      </c>
      <c r="K5" s="7">
        <v>0</v>
      </c>
      <c r="L5" s="7">
        <v>3.2923656862055033</v>
      </c>
      <c r="M5" s="12">
        <v>3.3565786673464668</v>
      </c>
      <c r="N5" s="7">
        <f t="shared" ref="N5:N34" si="0">AVERAGE(D5:M5)</f>
        <v>2.7020369350682416</v>
      </c>
      <c r="O5" s="7">
        <f t="shared" ref="O5:O34" si="1">MEDIAN(D5:M5)</f>
        <v>3.271501737555333</v>
      </c>
      <c r="P5" s="7">
        <f t="shared" ref="P5:P34" si="2">STDEV(D5:M5)</f>
        <v>2.1442153360493927</v>
      </c>
      <c r="Q5" s="8">
        <f t="shared" ref="Q5:Q34" si="3">MAX(D5:M5)</f>
        <v>6.768021718596553</v>
      </c>
      <c r="R5" s="8">
        <f t="shared" ref="R5:R34" si="4">MIN(D5:M5)</f>
        <v>0</v>
      </c>
      <c r="T5" t="s">
        <v>16</v>
      </c>
      <c r="U5" s="10">
        <v>10.0697360020394</v>
      </c>
      <c r="V5">
        <v>0</v>
      </c>
      <c r="W5">
        <v>0</v>
      </c>
      <c r="X5">
        <f t="shared" ref="X5:X33" si="5">AVERAGE(U5:W5)</f>
        <v>3.3565786673464668</v>
      </c>
    </row>
    <row r="6" spans="1:24" x14ac:dyDescent="0.25">
      <c r="C6" s="11" t="s">
        <v>17</v>
      </c>
      <c r="D6" s="7">
        <v>1.7829772532308577</v>
      </c>
      <c r="E6" s="7">
        <v>3.6565359886576303</v>
      </c>
      <c r="F6" s="7">
        <v>4.0327717825522802</v>
      </c>
      <c r="G6" s="8">
        <v>8.1808310473930543</v>
      </c>
      <c r="H6" s="8">
        <v>2.4700889058741833</v>
      </c>
      <c r="I6" s="7">
        <v>2.5712941264567268</v>
      </c>
      <c r="J6" s="7">
        <v>3.4971608648763532</v>
      </c>
      <c r="K6" s="7">
        <v>2.7820879075275666</v>
      </c>
      <c r="L6" s="7">
        <v>3.6907867887796861</v>
      </c>
      <c r="M6" s="12">
        <v>2.1375539384554698</v>
      </c>
      <c r="N6" s="7">
        <f t="shared" si="0"/>
        <v>3.4802088603803809</v>
      </c>
      <c r="O6" s="7">
        <f t="shared" si="1"/>
        <v>3.1396243862019597</v>
      </c>
      <c r="P6" s="7">
        <f t="shared" si="2"/>
        <v>1.8102809777941653</v>
      </c>
      <c r="Q6" s="8">
        <f t="shared" si="3"/>
        <v>8.1808310473930543</v>
      </c>
      <c r="R6" s="8">
        <f t="shared" si="4"/>
        <v>1.7829772532308577</v>
      </c>
      <c r="T6" t="s">
        <v>18</v>
      </c>
      <c r="U6" s="10">
        <v>1.5005962185611701</v>
      </c>
      <c r="V6" s="10">
        <v>1.86356491095793</v>
      </c>
      <c r="W6" s="10">
        <v>3.0485006858473098</v>
      </c>
      <c r="X6">
        <f t="shared" si="5"/>
        <v>2.1375539384554698</v>
      </c>
    </row>
    <row r="7" spans="1:24" x14ac:dyDescent="0.25">
      <c r="C7" s="11" t="s">
        <v>19</v>
      </c>
      <c r="D7" s="7">
        <v>1.1382840935571632</v>
      </c>
      <c r="E7" s="7">
        <v>0</v>
      </c>
      <c r="F7" s="7">
        <v>1.2440133244895601</v>
      </c>
      <c r="G7" s="8">
        <v>1.1417623041196465</v>
      </c>
      <c r="H7" s="8">
        <v>2.3832321454939667</v>
      </c>
      <c r="I7" s="7">
        <v>0</v>
      </c>
      <c r="J7" s="7">
        <v>0</v>
      </c>
      <c r="K7" s="7">
        <v>1.1388137099025799</v>
      </c>
      <c r="L7" s="7">
        <v>0</v>
      </c>
      <c r="M7" s="12">
        <v>1.1286759172439333</v>
      </c>
      <c r="N7" s="7">
        <f t="shared" si="0"/>
        <v>0.81747814948068487</v>
      </c>
      <c r="O7" s="7">
        <f t="shared" si="1"/>
        <v>1.1334800054005483</v>
      </c>
      <c r="P7" s="7">
        <f t="shared" si="2"/>
        <v>0.7968533387171528</v>
      </c>
      <c r="Q7" s="8">
        <f t="shared" si="3"/>
        <v>2.3832321454939667</v>
      </c>
      <c r="R7" s="8">
        <f t="shared" si="4"/>
        <v>0</v>
      </c>
      <c r="T7" t="s">
        <v>20</v>
      </c>
      <c r="U7">
        <v>0</v>
      </c>
      <c r="V7" s="10">
        <v>3.3860277517317998</v>
      </c>
      <c r="W7">
        <v>0</v>
      </c>
      <c r="X7">
        <f t="shared" si="5"/>
        <v>1.1286759172439333</v>
      </c>
    </row>
    <row r="8" spans="1:24" x14ac:dyDescent="0.25">
      <c r="C8" s="11" t="s">
        <v>21</v>
      </c>
      <c r="D8" s="7">
        <v>0</v>
      </c>
      <c r="E8" s="7">
        <v>0</v>
      </c>
      <c r="F8" s="7">
        <v>0</v>
      </c>
      <c r="G8" s="8">
        <v>0</v>
      </c>
      <c r="H8" s="8">
        <v>0</v>
      </c>
      <c r="I8" s="7">
        <v>0</v>
      </c>
      <c r="J8" s="7">
        <v>0</v>
      </c>
      <c r="K8" s="7">
        <v>0</v>
      </c>
      <c r="L8" s="7">
        <v>0</v>
      </c>
      <c r="M8" s="12">
        <v>0</v>
      </c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7">
        <v>0</v>
      </c>
      <c r="E9" s="7">
        <v>0.41826014635861702</v>
      </c>
      <c r="F9" s="7">
        <v>0.3999240791157917</v>
      </c>
      <c r="G9" s="8">
        <v>1.7659479095467709</v>
      </c>
      <c r="H9" s="8">
        <v>0</v>
      </c>
      <c r="I9" s="7">
        <v>0</v>
      </c>
      <c r="J9" s="7">
        <v>0.13028577296955166</v>
      </c>
      <c r="K9" s="7">
        <v>0</v>
      </c>
      <c r="L9" s="7">
        <v>0.19546248838657468</v>
      </c>
      <c r="M9" s="12">
        <v>0</v>
      </c>
      <c r="N9" s="7">
        <f t="shared" si="0"/>
        <v>0.29098803963773057</v>
      </c>
      <c r="O9" s="7">
        <f t="shared" si="1"/>
        <v>6.5142886484775828E-2</v>
      </c>
      <c r="P9" s="7">
        <f t="shared" si="2"/>
        <v>0.54384356545728263</v>
      </c>
      <c r="Q9" s="8">
        <f t="shared" si="3"/>
        <v>1.7659479095467709</v>
      </c>
      <c r="R9" s="8">
        <f t="shared" si="4"/>
        <v>0</v>
      </c>
      <c r="T9" t="s">
        <v>24</v>
      </c>
      <c r="U9">
        <v>0</v>
      </c>
      <c r="V9">
        <v>0</v>
      </c>
      <c r="W9">
        <v>0</v>
      </c>
      <c r="X9">
        <f t="shared" si="5"/>
        <v>0</v>
      </c>
    </row>
    <row r="10" spans="1:24" x14ac:dyDescent="0.25">
      <c r="C10" s="11" t="s">
        <v>25</v>
      </c>
      <c r="D10" s="7">
        <v>0</v>
      </c>
      <c r="E10" s="7">
        <v>0</v>
      </c>
      <c r="F10" s="7">
        <v>0.44791707565787858</v>
      </c>
      <c r="G10" s="8">
        <v>0</v>
      </c>
      <c r="H10" s="8">
        <v>0</v>
      </c>
      <c r="I10" s="7">
        <v>0</v>
      </c>
      <c r="J10" s="7">
        <v>0</v>
      </c>
      <c r="K10" s="7">
        <v>0</v>
      </c>
      <c r="L10" s="7">
        <v>0</v>
      </c>
      <c r="M10" s="12">
        <v>0</v>
      </c>
      <c r="N10" s="7">
        <f t="shared" si="0"/>
        <v>4.4791707565787861E-2</v>
      </c>
      <c r="O10" s="7">
        <f t="shared" si="1"/>
        <v>0</v>
      </c>
      <c r="P10" s="7">
        <f t="shared" si="2"/>
        <v>0.14164381619608593</v>
      </c>
      <c r="Q10" s="8">
        <f t="shared" si="3"/>
        <v>0.44791707565787858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1" t="s">
        <v>27</v>
      </c>
      <c r="D11" s="7">
        <v>0</v>
      </c>
      <c r="E11" s="7">
        <v>0</v>
      </c>
      <c r="F11" s="7">
        <v>0</v>
      </c>
      <c r="G11" s="8">
        <v>0</v>
      </c>
      <c r="H11" s="8">
        <v>0</v>
      </c>
      <c r="I11" s="7">
        <v>0</v>
      </c>
      <c r="J11" s="7">
        <v>0</v>
      </c>
      <c r="K11" s="7">
        <v>0</v>
      </c>
      <c r="L11" s="7">
        <v>0</v>
      </c>
      <c r="M11" s="12">
        <v>0</v>
      </c>
      <c r="N11" s="7">
        <f t="shared" si="0"/>
        <v>0</v>
      </c>
      <c r="O11" s="7">
        <f t="shared" si="1"/>
        <v>0</v>
      </c>
      <c r="P11" s="7">
        <f t="shared" si="2"/>
        <v>0</v>
      </c>
      <c r="Q11" s="8">
        <f t="shared" si="3"/>
        <v>0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1" t="s">
        <v>29</v>
      </c>
      <c r="D12" s="7">
        <v>1.8210043114586494</v>
      </c>
      <c r="E12" s="7">
        <v>0.18060284098250101</v>
      </c>
      <c r="F12" s="7">
        <v>27.412370630900796</v>
      </c>
      <c r="G12" s="8">
        <v>1.9948898217776232</v>
      </c>
      <c r="H12" s="8">
        <v>16.037877016586766</v>
      </c>
      <c r="I12" s="7">
        <v>0.68342164559761465</v>
      </c>
      <c r="J12" s="7">
        <v>0.41707927927152832</v>
      </c>
      <c r="K12" s="7">
        <v>2.0217237306353102</v>
      </c>
      <c r="L12" s="7">
        <v>1.0072811377548951</v>
      </c>
      <c r="M12" s="12">
        <v>1.9099139863392465</v>
      </c>
      <c r="N12" s="7">
        <f t="shared" si="0"/>
        <v>5.3486164401304919</v>
      </c>
      <c r="O12" s="7">
        <f t="shared" si="1"/>
        <v>1.8654591488989478</v>
      </c>
      <c r="P12" s="7">
        <f t="shared" si="2"/>
        <v>9.063318118767544</v>
      </c>
      <c r="Q12" s="8">
        <f t="shared" si="3"/>
        <v>27.412370630900796</v>
      </c>
      <c r="R12" s="8">
        <f t="shared" si="4"/>
        <v>0.18060284098250101</v>
      </c>
      <c r="T12" t="s">
        <v>30</v>
      </c>
      <c r="U12" s="10">
        <v>1.8207647230188899</v>
      </c>
      <c r="V12" s="10">
        <v>1.30525411789713</v>
      </c>
      <c r="W12" s="10">
        <v>2.60372311810172</v>
      </c>
      <c r="X12">
        <f t="shared" si="5"/>
        <v>1.9099139863392465</v>
      </c>
    </row>
    <row r="13" spans="1:24" x14ac:dyDescent="0.25">
      <c r="C13" s="11" t="s">
        <v>31</v>
      </c>
      <c r="D13" s="7">
        <v>80.234124867292763</v>
      </c>
      <c r="E13" s="7">
        <v>286.06828889788767</v>
      </c>
      <c r="F13" s="7">
        <v>290.59887366135968</v>
      </c>
      <c r="G13" s="8">
        <v>798.57554002679728</v>
      </c>
      <c r="H13" s="8">
        <v>86.931711063035266</v>
      </c>
      <c r="I13" s="7">
        <v>303.36351006106065</v>
      </c>
      <c r="J13" s="7">
        <v>386.92985641890738</v>
      </c>
      <c r="K13" s="7">
        <v>230.53425771094263</v>
      </c>
      <c r="L13" s="7">
        <v>405.58036032567105</v>
      </c>
      <c r="M13" s="12">
        <v>142.69028314349799</v>
      </c>
      <c r="N13" s="7">
        <f t="shared" si="0"/>
        <v>301.15068061764521</v>
      </c>
      <c r="O13" s="7">
        <f t="shared" si="1"/>
        <v>288.33358127962367</v>
      </c>
      <c r="P13" s="7">
        <f t="shared" si="2"/>
        <v>208.38775284467928</v>
      </c>
      <c r="Q13" s="8">
        <f t="shared" si="3"/>
        <v>798.57554002679728</v>
      </c>
      <c r="R13" s="8">
        <f t="shared" si="4"/>
        <v>80.234124867292763</v>
      </c>
      <c r="T13" t="s">
        <v>32</v>
      </c>
      <c r="U13" s="10">
        <v>140.287948220495</v>
      </c>
      <c r="V13" s="10">
        <v>138.749222689215</v>
      </c>
      <c r="W13" s="10">
        <v>149.03367852078401</v>
      </c>
      <c r="X13">
        <f t="shared" si="5"/>
        <v>142.69028314349799</v>
      </c>
    </row>
    <row r="14" spans="1:24" x14ac:dyDescent="0.25">
      <c r="C14" s="11" t="s">
        <v>33</v>
      </c>
      <c r="D14" s="7">
        <v>0</v>
      </c>
      <c r="E14" s="7">
        <v>0</v>
      </c>
      <c r="F14" s="7">
        <v>0</v>
      </c>
      <c r="G14" s="8">
        <v>0.98174445094944662</v>
      </c>
      <c r="H14" s="8">
        <v>0</v>
      </c>
      <c r="I14" s="7">
        <v>9.1735186659388663</v>
      </c>
      <c r="J14" s="7">
        <v>0</v>
      </c>
      <c r="K14" s="7">
        <v>0</v>
      </c>
      <c r="L14" s="7">
        <v>0</v>
      </c>
      <c r="M14" s="12">
        <v>0</v>
      </c>
      <c r="N14" s="7">
        <f t="shared" si="0"/>
        <v>1.0155263116888313</v>
      </c>
      <c r="O14" s="7">
        <f t="shared" si="1"/>
        <v>0</v>
      </c>
      <c r="P14" s="7">
        <f t="shared" si="2"/>
        <v>2.8829832154283754</v>
      </c>
      <c r="Q14" s="8">
        <f t="shared" si="3"/>
        <v>9.1735186659388663</v>
      </c>
      <c r="R14" s="8">
        <f t="shared" si="4"/>
        <v>0</v>
      </c>
      <c r="T14" t="s">
        <v>34</v>
      </c>
      <c r="U14">
        <v>0</v>
      </c>
      <c r="V14">
        <v>0</v>
      </c>
      <c r="W14">
        <v>0</v>
      </c>
      <c r="X14">
        <f t="shared" si="5"/>
        <v>0</v>
      </c>
    </row>
    <row r="15" spans="1:24" x14ac:dyDescent="0.25">
      <c r="C15" s="11" t="s">
        <v>35</v>
      </c>
      <c r="D15" s="7">
        <v>2.4972920461668235</v>
      </c>
      <c r="E15" s="7">
        <v>14.544655827738234</v>
      </c>
      <c r="F15" s="7">
        <v>10.750910514968034</v>
      </c>
      <c r="G15" s="8">
        <v>33.253338010167795</v>
      </c>
      <c r="H15" s="8">
        <v>9.2651336753563065</v>
      </c>
      <c r="I15" s="7">
        <v>15.684975356299068</v>
      </c>
      <c r="J15" s="7">
        <v>20.173320219527135</v>
      </c>
      <c r="K15" s="7">
        <v>15.800311541007298</v>
      </c>
      <c r="L15" s="7">
        <v>22.02730318790363</v>
      </c>
      <c r="M15" s="12">
        <v>7.4908299824968694</v>
      </c>
      <c r="N15" s="7">
        <f t="shared" si="0"/>
        <v>15.14880703616312</v>
      </c>
      <c r="O15" s="7">
        <f t="shared" si="1"/>
        <v>15.114815592018651</v>
      </c>
      <c r="P15" s="7">
        <f t="shared" si="2"/>
        <v>8.6543179153682814</v>
      </c>
      <c r="Q15" s="8">
        <f t="shared" si="3"/>
        <v>33.253338010167795</v>
      </c>
      <c r="R15" s="8">
        <f t="shared" si="4"/>
        <v>2.4972920461668235</v>
      </c>
      <c r="T15" t="s">
        <v>36</v>
      </c>
      <c r="U15" s="10">
        <v>7.6895299313902497</v>
      </c>
      <c r="V15" s="10">
        <v>7.5183311691164301</v>
      </c>
      <c r="W15" s="10">
        <v>7.2646288469839302</v>
      </c>
      <c r="X15">
        <f t="shared" si="5"/>
        <v>7.4908299824968694</v>
      </c>
    </row>
    <row r="16" spans="1:24" x14ac:dyDescent="0.25">
      <c r="C16" s="11" t="s">
        <v>37</v>
      </c>
      <c r="D16" s="7">
        <v>0.21154564564932865</v>
      </c>
      <c r="E16" s="7">
        <v>0</v>
      </c>
      <c r="F16" s="7">
        <v>0.64558128223411793</v>
      </c>
      <c r="G16" s="8">
        <v>0.56136332871816619</v>
      </c>
      <c r="H16" s="8">
        <v>2.5148901274616371</v>
      </c>
      <c r="I16" s="7">
        <v>0.38993601000742234</v>
      </c>
      <c r="J16" s="7">
        <v>1.5394007270781767</v>
      </c>
      <c r="K16" s="7">
        <v>0.76185134301982549</v>
      </c>
      <c r="L16" s="7">
        <v>1.1836051002622614</v>
      </c>
      <c r="M16" s="12">
        <v>0.47866465171266165</v>
      </c>
      <c r="N16" s="7">
        <f t="shared" si="0"/>
        <v>0.82868382161435983</v>
      </c>
      <c r="O16" s="7">
        <f t="shared" si="1"/>
        <v>0.60347230547614206</v>
      </c>
      <c r="P16" s="7">
        <f t="shared" si="2"/>
        <v>0.74284903293561966</v>
      </c>
      <c r="Q16" s="8">
        <f t="shared" si="3"/>
        <v>2.5148901274616371</v>
      </c>
      <c r="R16" s="8">
        <f t="shared" si="4"/>
        <v>0</v>
      </c>
      <c r="T16" t="s">
        <v>38</v>
      </c>
      <c r="U16" s="10">
        <v>0.45699078986653502</v>
      </c>
      <c r="V16">
        <v>0</v>
      </c>
      <c r="W16" s="10">
        <v>0.97900316527145004</v>
      </c>
      <c r="X16">
        <f t="shared" si="5"/>
        <v>0.47866465171266165</v>
      </c>
    </row>
    <row r="17" spans="2:24" x14ac:dyDescent="0.25">
      <c r="B17" t="s">
        <v>39</v>
      </c>
      <c r="C17" s="11" t="s">
        <v>40</v>
      </c>
      <c r="D17" s="7">
        <v>1.8483521746309266</v>
      </c>
      <c r="E17" s="7">
        <v>10.895197969513157</v>
      </c>
      <c r="F17" s="7">
        <v>7.9719701152123674</v>
      </c>
      <c r="G17" s="8">
        <v>2.1038697583267867</v>
      </c>
      <c r="H17" s="8">
        <v>4.4332573222497871</v>
      </c>
      <c r="I17" s="7">
        <v>2.0799209854268801</v>
      </c>
      <c r="J17" s="7">
        <v>1.7850912850525464</v>
      </c>
      <c r="K17" s="7">
        <v>2.3321370357832998</v>
      </c>
      <c r="L17" s="7">
        <v>6.2102561982256175</v>
      </c>
      <c r="M17" s="12">
        <v>4.8436794488427273</v>
      </c>
      <c r="N17" s="7">
        <f t="shared" si="0"/>
        <v>4.4503732293264093</v>
      </c>
      <c r="O17" s="7">
        <f t="shared" si="1"/>
        <v>3.3826971790165432</v>
      </c>
      <c r="P17" s="7">
        <f t="shared" si="2"/>
        <v>3.1033292109249406</v>
      </c>
      <c r="Q17" s="8">
        <f t="shared" si="3"/>
        <v>10.895197969513157</v>
      </c>
      <c r="R17" s="8">
        <f t="shared" si="4"/>
        <v>1.7850912850525464</v>
      </c>
      <c r="T17" t="s">
        <v>41</v>
      </c>
      <c r="U17" s="10">
        <v>7.6997349948911999</v>
      </c>
      <c r="V17" s="10">
        <v>4.9847478813971096</v>
      </c>
      <c r="W17" s="10">
        <v>1.8465554702398701</v>
      </c>
      <c r="X17">
        <f t="shared" si="5"/>
        <v>4.8436794488427273</v>
      </c>
    </row>
    <row r="18" spans="2:24" x14ac:dyDescent="0.25">
      <c r="C18" s="11" t="s">
        <v>42</v>
      </c>
      <c r="D18" s="7">
        <v>7.8667037726754666E-2</v>
      </c>
      <c r="E18" s="7">
        <v>0.44611662107685901</v>
      </c>
      <c r="F18" s="7">
        <v>0.12437879665122004</v>
      </c>
      <c r="G18" s="8">
        <v>0.37101893637927197</v>
      </c>
      <c r="H18" s="8">
        <v>0.63526134286195568</v>
      </c>
      <c r="I18" s="7">
        <v>0.35657367485040337</v>
      </c>
      <c r="J18" s="7">
        <v>0.413271909618739</v>
      </c>
      <c r="K18" s="7">
        <v>0.46315435768644231</v>
      </c>
      <c r="L18" s="7">
        <v>1.1170063958669516</v>
      </c>
      <c r="M18" s="12">
        <v>0.13494210578972368</v>
      </c>
      <c r="N18" s="7">
        <f t="shared" si="0"/>
        <v>0.41403911785083203</v>
      </c>
      <c r="O18" s="7">
        <f t="shared" si="1"/>
        <v>0.39214542299900546</v>
      </c>
      <c r="P18" s="7">
        <f t="shared" si="2"/>
        <v>0.30294293879739043</v>
      </c>
      <c r="Q18" s="8">
        <f t="shared" si="3"/>
        <v>1.1170063958669516</v>
      </c>
      <c r="R18" s="8">
        <f t="shared" si="4"/>
        <v>7.8667037726754666E-2</v>
      </c>
      <c r="T18" t="s">
        <v>43</v>
      </c>
      <c r="U18">
        <v>0</v>
      </c>
      <c r="V18">
        <v>0</v>
      </c>
      <c r="W18" s="10">
        <v>0.40482631736917102</v>
      </c>
      <c r="X18">
        <f t="shared" si="5"/>
        <v>0.13494210578972368</v>
      </c>
    </row>
    <row r="19" spans="2:24" x14ac:dyDescent="0.25">
      <c r="C19" s="11" t="s">
        <v>44</v>
      </c>
      <c r="D19" s="7">
        <v>0.37868497715891269</v>
      </c>
      <c r="E19" s="7">
        <v>0.7627630614098293</v>
      </c>
      <c r="F19" s="7">
        <v>0.78288755032778246</v>
      </c>
      <c r="G19" s="8">
        <v>0.50412524575886564</v>
      </c>
      <c r="H19" s="8">
        <v>1.1285618005029059</v>
      </c>
      <c r="I19" s="7">
        <v>1.1572718522566865</v>
      </c>
      <c r="J19" s="7">
        <v>0.85022591445934692</v>
      </c>
      <c r="K19" s="7">
        <v>0.87323139777518188</v>
      </c>
      <c r="L19" s="7">
        <v>0.98205664660732073</v>
      </c>
      <c r="M19" s="12">
        <v>0.99252831348729009</v>
      </c>
      <c r="N19" s="7">
        <f t="shared" si="0"/>
        <v>0.84123367597441212</v>
      </c>
      <c r="O19" s="7">
        <f t="shared" si="1"/>
        <v>0.86172865611726435</v>
      </c>
      <c r="P19" s="7">
        <f t="shared" si="2"/>
        <v>0.25020408807183886</v>
      </c>
      <c r="Q19" s="8">
        <f t="shared" si="3"/>
        <v>1.1572718522566865</v>
      </c>
      <c r="R19" s="8">
        <f t="shared" si="4"/>
        <v>0.37868497715891269</v>
      </c>
      <c r="T19" t="s">
        <v>45</v>
      </c>
      <c r="U19" s="10">
        <v>1.0027544496313101</v>
      </c>
      <c r="V19" s="10">
        <v>0.93841304364416001</v>
      </c>
      <c r="W19" s="10">
        <v>1.0364174471864001</v>
      </c>
      <c r="X19">
        <f t="shared" si="5"/>
        <v>0.99252831348729009</v>
      </c>
    </row>
    <row r="20" spans="2:24" x14ac:dyDescent="0.25">
      <c r="C20" s="11" t="s">
        <v>46</v>
      </c>
      <c r="D20" s="7">
        <v>0</v>
      </c>
      <c r="E20" s="7">
        <v>0</v>
      </c>
      <c r="F20" s="7">
        <v>0</v>
      </c>
      <c r="G20" s="8">
        <v>0</v>
      </c>
      <c r="H20" s="8">
        <v>6.0735589208054037</v>
      </c>
      <c r="I20" s="7">
        <v>2.4834250737799697</v>
      </c>
      <c r="J20" s="7">
        <v>3.7811484263775466</v>
      </c>
      <c r="K20" s="7">
        <v>3.6010562876128502</v>
      </c>
      <c r="L20" s="7">
        <v>3.4646515359921231</v>
      </c>
      <c r="M20" s="12">
        <v>3.3286209123877666</v>
      </c>
      <c r="N20" s="7">
        <f t="shared" si="0"/>
        <v>2.2732461156955659</v>
      </c>
      <c r="O20" s="7">
        <f t="shared" si="1"/>
        <v>2.9060229930838681</v>
      </c>
      <c r="P20" s="7">
        <f t="shared" si="2"/>
        <v>2.1532212635804617</v>
      </c>
      <c r="Q20" s="8">
        <f t="shared" si="3"/>
        <v>6.0735589208054037</v>
      </c>
      <c r="R20" s="8">
        <f t="shared" si="4"/>
        <v>0</v>
      </c>
      <c r="T20" t="s">
        <v>47</v>
      </c>
      <c r="U20" s="10">
        <v>3.2334387390381099</v>
      </c>
      <c r="V20" s="10">
        <v>3.0598504816196801</v>
      </c>
      <c r="W20" s="10">
        <v>3.6925735165055098</v>
      </c>
      <c r="X20">
        <f t="shared" si="5"/>
        <v>3.3286209123877666</v>
      </c>
    </row>
    <row r="21" spans="2:24" x14ac:dyDescent="0.25">
      <c r="C21" s="11" t="s">
        <v>48</v>
      </c>
      <c r="D21" s="7">
        <v>0</v>
      </c>
      <c r="E21" s="7">
        <v>0</v>
      </c>
      <c r="F21" s="7">
        <v>0</v>
      </c>
      <c r="G21" s="8">
        <v>1.5126775088685969</v>
      </c>
      <c r="H21" s="8">
        <v>0</v>
      </c>
      <c r="I21" s="7">
        <v>1.5999221245631501</v>
      </c>
      <c r="J21" s="7">
        <v>0</v>
      </c>
      <c r="K21" s="7">
        <v>0</v>
      </c>
      <c r="L21" s="7">
        <v>1.1502238744106001</v>
      </c>
      <c r="M21" s="12">
        <v>0</v>
      </c>
      <c r="N21" s="7">
        <f t="shared" si="0"/>
        <v>0.42628235078423471</v>
      </c>
      <c r="O21" s="7">
        <f t="shared" si="1"/>
        <v>0</v>
      </c>
      <c r="P21" s="7">
        <f t="shared" si="2"/>
        <v>0.69552478874798529</v>
      </c>
      <c r="Q21" s="8">
        <f t="shared" si="3"/>
        <v>1.5999221245631501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C22" s="11" t="s">
        <v>50</v>
      </c>
      <c r="D22" s="7">
        <v>0</v>
      </c>
      <c r="E22" s="7">
        <v>0</v>
      </c>
      <c r="F22" s="7">
        <v>0</v>
      </c>
      <c r="G22" s="8">
        <v>0</v>
      </c>
      <c r="H22" s="8">
        <v>0</v>
      </c>
      <c r="I22" s="7">
        <v>0</v>
      </c>
      <c r="J22" s="7">
        <v>0</v>
      </c>
      <c r="K22" s="7">
        <v>0</v>
      </c>
      <c r="L22" s="7">
        <v>0</v>
      </c>
      <c r="M22" s="12">
        <v>0</v>
      </c>
      <c r="N22" s="7">
        <f t="shared" si="0"/>
        <v>0</v>
      </c>
      <c r="O22" s="7">
        <f t="shared" si="1"/>
        <v>0</v>
      </c>
      <c r="P22" s="7">
        <f t="shared" si="2"/>
        <v>0</v>
      </c>
      <c r="Q22" s="8">
        <f t="shared" si="3"/>
        <v>0</v>
      </c>
      <c r="R22" s="8">
        <f t="shared" si="4"/>
        <v>0</v>
      </c>
      <c r="T22" t="s">
        <v>51</v>
      </c>
      <c r="U22">
        <v>0</v>
      </c>
      <c r="V22">
        <v>0</v>
      </c>
      <c r="W22">
        <v>0</v>
      </c>
      <c r="X22">
        <f t="shared" si="5"/>
        <v>0</v>
      </c>
    </row>
    <row r="23" spans="2:24" x14ac:dyDescent="0.25">
      <c r="C23" s="11" t="s">
        <v>52</v>
      </c>
      <c r="D23" s="7">
        <v>0</v>
      </c>
      <c r="E23" s="7">
        <v>0</v>
      </c>
      <c r="F23" s="7">
        <v>0</v>
      </c>
      <c r="G23" s="8">
        <v>0.161779906420285</v>
      </c>
      <c r="H23" s="8">
        <v>0</v>
      </c>
      <c r="I23" s="7">
        <v>6.0729432678657665E-2</v>
      </c>
      <c r="J23" s="7">
        <v>0</v>
      </c>
      <c r="K23" s="7">
        <v>0</v>
      </c>
      <c r="L23" s="7">
        <v>0</v>
      </c>
      <c r="M23" s="12">
        <v>0</v>
      </c>
      <c r="N23" s="7">
        <f t="shared" si="0"/>
        <v>2.2250933909894265E-2</v>
      </c>
      <c r="O23" s="7">
        <f t="shared" si="1"/>
        <v>0</v>
      </c>
      <c r="P23" s="7">
        <f t="shared" si="2"/>
        <v>5.2609421965823827E-2</v>
      </c>
      <c r="Q23" s="8">
        <f t="shared" si="3"/>
        <v>0.161779906420285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7">
        <v>0</v>
      </c>
      <c r="E24" s="7">
        <v>0</v>
      </c>
      <c r="F24" s="7">
        <v>0</v>
      </c>
      <c r="G24" s="8">
        <v>0</v>
      </c>
      <c r="H24" s="8">
        <v>0</v>
      </c>
      <c r="I24" s="7">
        <v>0</v>
      </c>
      <c r="J24" s="7">
        <v>0</v>
      </c>
      <c r="K24" s="7">
        <v>0</v>
      </c>
      <c r="L24" s="7">
        <v>0</v>
      </c>
      <c r="M24" s="12">
        <v>0</v>
      </c>
      <c r="N24" s="7">
        <f t="shared" si="0"/>
        <v>0</v>
      </c>
      <c r="O24" s="7">
        <f t="shared" si="1"/>
        <v>0</v>
      </c>
      <c r="P24" s="7">
        <f t="shared" si="2"/>
        <v>0</v>
      </c>
      <c r="Q24" s="8">
        <f t="shared" si="3"/>
        <v>0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1" t="s">
        <v>56</v>
      </c>
      <c r="D25" s="7">
        <v>0</v>
      </c>
      <c r="E25" s="7">
        <v>0</v>
      </c>
      <c r="F25" s="7">
        <v>0</v>
      </c>
      <c r="G25" s="8">
        <v>0</v>
      </c>
      <c r="H25" s="8">
        <v>2.3764709388565234E-2</v>
      </c>
      <c r="I25" s="7">
        <v>0</v>
      </c>
      <c r="J25" s="7">
        <v>0</v>
      </c>
      <c r="K25" s="7">
        <v>0</v>
      </c>
      <c r="L25" s="7">
        <v>0</v>
      </c>
      <c r="M25" s="12">
        <v>0</v>
      </c>
      <c r="N25" s="7">
        <f t="shared" si="0"/>
        <v>2.3764709388565232E-3</v>
      </c>
      <c r="O25" s="7">
        <f t="shared" si="1"/>
        <v>0</v>
      </c>
      <c r="P25" s="7">
        <f t="shared" si="2"/>
        <v>7.5150609599853582E-3</v>
      </c>
      <c r="Q25" s="8">
        <f t="shared" si="3"/>
        <v>2.3764709388565234E-2</v>
      </c>
      <c r="R25" s="8">
        <f t="shared" si="4"/>
        <v>0</v>
      </c>
      <c r="T25" t="s">
        <v>57</v>
      </c>
      <c r="U25">
        <v>0</v>
      </c>
      <c r="V25">
        <v>0</v>
      </c>
      <c r="W25">
        <v>0</v>
      </c>
      <c r="X25">
        <f t="shared" si="5"/>
        <v>0</v>
      </c>
    </row>
    <row r="26" spans="2:24" x14ac:dyDescent="0.25">
      <c r="C26" s="11" t="s">
        <v>58</v>
      </c>
      <c r="D26" s="7">
        <v>0</v>
      </c>
      <c r="E26" s="7">
        <v>0</v>
      </c>
      <c r="F26" s="7">
        <v>0</v>
      </c>
      <c r="G26" s="8">
        <v>0</v>
      </c>
      <c r="H26" s="8">
        <v>0</v>
      </c>
      <c r="I26" s="7">
        <v>0</v>
      </c>
      <c r="J26" s="7">
        <v>0</v>
      </c>
      <c r="K26" s="7">
        <v>0</v>
      </c>
      <c r="L26" s="7">
        <v>0</v>
      </c>
      <c r="M26" s="12">
        <v>0</v>
      </c>
      <c r="N26" s="7">
        <f t="shared" si="0"/>
        <v>0</v>
      </c>
      <c r="O26" s="7">
        <f t="shared" si="1"/>
        <v>0</v>
      </c>
      <c r="P26" s="7">
        <f t="shared" si="2"/>
        <v>0</v>
      </c>
      <c r="Q26" s="8">
        <f t="shared" si="3"/>
        <v>0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1" t="s">
        <v>60</v>
      </c>
      <c r="D27" s="7">
        <v>2.6915220885693691</v>
      </c>
      <c r="E27" s="7">
        <v>2.0931038693115598</v>
      </c>
      <c r="F27" s="7">
        <v>3.0859935184650666</v>
      </c>
      <c r="G27" s="8">
        <v>7.2687215078710361</v>
      </c>
      <c r="H27" s="8">
        <v>9.6210330937794006E-2</v>
      </c>
      <c r="I27" s="7">
        <v>1.9871684430768273</v>
      </c>
      <c r="J27" s="7">
        <v>3.0687628660213897</v>
      </c>
      <c r="K27" s="7">
        <v>3.3552632493749903</v>
      </c>
      <c r="L27" s="7">
        <v>3.2111676508592999</v>
      </c>
      <c r="M27" s="12">
        <v>2.8200140911044067</v>
      </c>
      <c r="N27" s="7">
        <f t="shared" si="0"/>
        <v>2.9677927615591742</v>
      </c>
      <c r="O27" s="7">
        <f t="shared" si="1"/>
        <v>2.9443884785628982</v>
      </c>
      <c r="P27" s="7">
        <f t="shared" si="2"/>
        <v>1.7889280951241091</v>
      </c>
      <c r="Q27" s="8">
        <f t="shared" si="3"/>
        <v>7.2687215078710361</v>
      </c>
      <c r="R27" s="8">
        <f t="shared" si="4"/>
        <v>9.6210330937794006E-2</v>
      </c>
      <c r="T27" t="s">
        <v>61</v>
      </c>
      <c r="U27" s="10">
        <v>2.6197829357407199</v>
      </c>
      <c r="V27" s="10">
        <v>3.9852547325494401</v>
      </c>
      <c r="W27" s="10">
        <v>1.85500460502306</v>
      </c>
      <c r="X27">
        <f t="shared" si="5"/>
        <v>2.8200140911044067</v>
      </c>
    </row>
    <row r="28" spans="2:24" x14ac:dyDescent="0.25">
      <c r="C28" s="11" t="s">
        <v>62</v>
      </c>
      <c r="D28" s="7">
        <v>0.43483257673016001</v>
      </c>
      <c r="E28" s="7">
        <v>0</v>
      </c>
      <c r="F28" s="7">
        <v>5.0865918313724001E-2</v>
      </c>
      <c r="G28" s="8">
        <v>0</v>
      </c>
      <c r="H28" s="8">
        <v>0</v>
      </c>
      <c r="I28" s="7">
        <v>0</v>
      </c>
      <c r="J28" s="7">
        <v>0</v>
      </c>
      <c r="K28" s="7">
        <v>0.74779600074589669</v>
      </c>
      <c r="L28" s="7">
        <v>0</v>
      </c>
      <c r="M28" s="12">
        <v>0.27242581205515398</v>
      </c>
      <c r="N28" s="7">
        <f t="shared" si="0"/>
        <v>0.15059203078449346</v>
      </c>
      <c r="O28" s="7">
        <f t="shared" si="1"/>
        <v>0</v>
      </c>
      <c r="P28" s="7">
        <f t="shared" si="2"/>
        <v>0.25783323548353626</v>
      </c>
      <c r="Q28" s="8">
        <f t="shared" si="3"/>
        <v>0.74779600074589669</v>
      </c>
      <c r="R28" s="8">
        <f t="shared" si="4"/>
        <v>0</v>
      </c>
      <c r="T28" t="s">
        <v>63</v>
      </c>
      <c r="U28" s="10">
        <v>0.32476261850795102</v>
      </c>
      <c r="V28">
        <v>0</v>
      </c>
      <c r="W28" s="10">
        <v>0.49251481765751098</v>
      </c>
      <c r="X28">
        <f t="shared" si="5"/>
        <v>0.27242581205515398</v>
      </c>
    </row>
    <row r="29" spans="2:24" x14ac:dyDescent="0.25">
      <c r="C29" s="11" t="s">
        <v>64</v>
      </c>
      <c r="D29" s="7">
        <v>2.4008398449562134</v>
      </c>
      <c r="E29" s="7">
        <v>5.2991580602737365</v>
      </c>
      <c r="F29" s="7">
        <v>2.1680721737025448</v>
      </c>
      <c r="G29" s="8">
        <v>7.0101895012970958</v>
      </c>
      <c r="H29" s="8">
        <v>0.66900657852033441</v>
      </c>
      <c r="I29" s="7">
        <v>3.5058431395871001</v>
      </c>
      <c r="J29" s="7">
        <v>2.6568503796108356</v>
      </c>
      <c r="K29" s="7">
        <v>5.2351496004219999</v>
      </c>
      <c r="L29" s="7">
        <v>1.3654052975692432</v>
      </c>
      <c r="M29" s="12">
        <v>1.6525738980824327</v>
      </c>
      <c r="N29" s="7">
        <f t="shared" si="0"/>
        <v>3.196308847402153</v>
      </c>
      <c r="O29" s="7">
        <f t="shared" si="1"/>
        <v>2.5288451122835243</v>
      </c>
      <c r="P29" s="7">
        <f t="shared" si="2"/>
        <v>2.0364452345186597</v>
      </c>
      <c r="Q29" s="8">
        <f t="shared" si="3"/>
        <v>7.0101895012970958</v>
      </c>
      <c r="R29" s="8">
        <f t="shared" si="4"/>
        <v>0.66900657852033441</v>
      </c>
      <c r="T29" t="s">
        <v>65</v>
      </c>
      <c r="U29" s="10">
        <v>4.4559386709835902</v>
      </c>
      <c r="V29">
        <v>0</v>
      </c>
      <c r="W29" s="10">
        <v>0.50178302326370805</v>
      </c>
      <c r="X29">
        <f t="shared" si="5"/>
        <v>1.6525738980824327</v>
      </c>
    </row>
    <row r="30" spans="2:24" x14ac:dyDescent="0.25">
      <c r="C30" s="11" t="s">
        <v>66</v>
      </c>
      <c r="D30" s="7">
        <v>0</v>
      </c>
      <c r="E30" s="7">
        <v>0</v>
      </c>
      <c r="F30" s="7">
        <v>0</v>
      </c>
      <c r="G30" s="8">
        <v>0</v>
      </c>
      <c r="H30" s="8">
        <v>0</v>
      </c>
      <c r="I30" s="7">
        <v>0</v>
      </c>
      <c r="J30" s="7">
        <v>0</v>
      </c>
      <c r="K30" s="7">
        <v>0</v>
      </c>
      <c r="L30" s="7">
        <v>0</v>
      </c>
      <c r="M30" s="12">
        <v>0</v>
      </c>
      <c r="N30" s="7">
        <f t="shared" si="0"/>
        <v>0</v>
      </c>
      <c r="O30" s="7">
        <f t="shared" si="1"/>
        <v>0</v>
      </c>
      <c r="P30" s="7">
        <f t="shared" si="2"/>
        <v>0</v>
      </c>
      <c r="Q30" s="8">
        <f t="shared" si="3"/>
        <v>0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7">
        <v>0</v>
      </c>
      <c r="E31" s="7">
        <v>0</v>
      </c>
      <c r="F31" s="7">
        <v>0</v>
      </c>
      <c r="G31" s="8">
        <v>0</v>
      </c>
      <c r="H31" s="8">
        <v>0</v>
      </c>
      <c r="I31" s="7">
        <v>0</v>
      </c>
      <c r="J31" s="7">
        <v>0</v>
      </c>
      <c r="K31" s="7">
        <v>0</v>
      </c>
      <c r="L31" s="7">
        <v>0</v>
      </c>
      <c r="M31" s="12">
        <v>0</v>
      </c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1" t="s">
        <v>70</v>
      </c>
      <c r="D32" s="7">
        <v>0</v>
      </c>
      <c r="E32" s="7">
        <v>0</v>
      </c>
      <c r="F32" s="7">
        <v>0</v>
      </c>
      <c r="G32" s="8">
        <v>0</v>
      </c>
      <c r="H32" s="8">
        <v>0</v>
      </c>
      <c r="I32" s="7">
        <v>0</v>
      </c>
      <c r="J32" s="7">
        <v>0</v>
      </c>
      <c r="K32" s="7">
        <v>0</v>
      </c>
      <c r="L32" s="7">
        <v>0</v>
      </c>
      <c r="M32" s="12">
        <v>0</v>
      </c>
      <c r="N32" s="7">
        <f t="shared" si="0"/>
        <v>0</v>
      </c>
      <c r="O32" s="7">
        <f t="shared" si="1"/>
        <v>0</v>
      </c>
      <c r="P32" s="7">
        <f t="shared" si="2"/>
        <v>0</v>
      </c>
      <c r="Q32" s="8">
        <f t="shared" si="3"/>
        <v>0</v>
      </c>
      <c r="R32" s="8">
        <f t="shared" si="4"/>
        <v>0</v>
      </c>
      <c r="T32" t="s">
        <v>71</v>
      </c>
      <c r="U32">
        <v>0</v>
      </c>
      <c r="V32">
        <v>0</v>
      </c>
      <c r="W32">
        <v>0</v>
      </c>
      <c r="X32">
        <f t="shared" si="5"/>
        <v>0</v>
      </c>
    </row>
    <row r="33" spans="3:24" x14ac:dyDescent="0.25">
      <c r="C33" s="11" t="s">
        <v>72</v>
      </c>
      <c r="D33" s="7">
        <v>0</v>
      </c>
      <c r="E33" s="7">
        <v>0</v>
      </c>
      <c r="F33" s="7">
        <v>0</v>
      </c>
      <c r="G33" s="8">
        <v>0</v>
      </c>
      <c r="H33" s="8">
        <v>0</v>
      </c>
      <c r="I33" s="7">
        <v>0</v>
      </c>
      <c r="J33" s="7">
        <v>0</v>
      </c>
      <c r="K33" s="7">
        <v>0</v>
      </c>
      <c r="L33" s="7">
        <v>0</v>
      </c>
      <c r="M33" s="12">
        <v>0</v>
      </c>
      <c r="N33" s="7">
        <f t="shared" si="0"/>
        <v>0</v>
      </c>
      <c r="O33" s="7">
        <f t="shared" si="1"/>
        <v>0</v>
      </c>
      <c r="P33" s="7">
        <f t="shared" si="2"/>
        <v>0</v>
      </c>
      <c r="Q33" s="8">
        <f t="shared" si="3"/>
        <v>0</v>
      </c>
      <c r="R33" s="8">
        <f t="shared" si="4"/>
        <v>0</v>
      </c>
      <c r="T33" t="s">
        <v>73</v>
      </c>
      <c r="U33">
        <v>0</v>
      </c>
      <c r="V33">
        <v>0</v>
      </c>
      <c r="W33">
        <v>0</v>
      </c>
      <c r="X33">
        <f t="shared" si="5"/>
        <v>0</v>
      </c>
    </row>
    <row r="34" spans="3:24" x14ac:dyDescent="0.25">
      <c r="C34" s="11" t="s">
        <v>74</v>
      </c>
      <c r="D34" s="7">
        <v>0</v>
      </c>
      <c r="E34" s="7">
        <v>0</v>
      </c>
      <c r="F34" s="7">
        <v>0</v>
      </c>
      <c r="G34" s="8">
        <v>0</v>
      </c>
      <c r="H34" s="8">
        <v>0</v>
      </c>
      <c r="I34" s="7">
        <v>0</v>
      </c>
      <c r="J34" s="7">
        <v>0</v>
      </c>
      <c r="K34" s="7">
        <v>0</v>
      </c>
      <c r="L34" s="7">
        <v>0</v>
      </c>
      <c r="M34" s="12">
        <v>0</v>
      </c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F34 T4:W34">
    <cfRule type="expression" dxfId="6" priority="2">
      <formula>IF( MOD(ROW()-1,5)=0, 1, 0 )</formula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X34"/>
  <sheetViews>
    <sheetView topLeftCell="A12" workbookViewId="0">
      <selection activeCell="A38" activeCellId="5" sqref="A28:XFD28 A30:XFD30 A33:XFD33 A35:XFD35 A37:XFD37 A38:XFD39"/>
    </sheetView>
  </sheetViews>
  <sheetFormatPr defaultColWidth="11" defaultRowHeight="15.75" x14ac:dyDescent="0.25"/>
  <cols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84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0.27001476268475533</v>
      </c>
      <c r="E4" s="7">
        <v>2.3392288456462564</v>
      </c>
      <c r="F4" s="7">
        <v>2.6446135451515631</v>
      </c>
      <c r="G4" s="8">
        <v>52.205327362110928</v>
      </c>
      <c r="H4" s="8">
        <v>9.5171147413291539</v>
      </c>
      <c r="I4" s="7">
        <v>9.5695676797108007</v>
      </c>
      <c r="J4" s="7">
        <v>3.3597873463523933</v>
      </c>
      <c r="K4" s="7">
        <v>3.0407668184269401</v>
      </c>
      <c r="L4" s="7">
        <v>2.4757051643572296</v>
      </c>
      <c r="M4" s="9">
        <v>3.2843029567077999</v>
      </c>
      <c r="N4" s="7">
        <f>AVERAGE(D4:M4)</f>
        <v>8.8706429222477841</v>
      </c>
      <c r="O4" s="7">
        <f>MEDIAN(D4:M4)</f>
        <v>3.1625348875673698</v>
      </c>
      <c r="P4" s="7">
        <f>STDEV(D4:M4)</f>
        <v>15.530093801024954</v>
      </c>
      <c r="Q4" s="8">
        <f>MAX(D4:M4)</f>
        <v>52.205327362110928</v>
      </c>
      <c r="R4" s="8">
        <f>MIN(D4:M4)</f>
        <v>0.27001476268475533</v>
      </c>
      <c r="T4" t="s">
        <v>13</v>
      </c>
      <c r="U4" s="10">
        <v>2.6310235598267901</v>
      </c>
      <c r="V4" s="10">
        <v>3.0947899034469102</v>
      </c>
      <c r="W4" s="10">
        <v>4.1270954068497003</v>
      </c>
      <c r="X4">
        <f>AVERAGE(U4:W4)</f>
        <v>3.2843029567077999</v>
      </c>
    </row>
    <row r="5" spans="1:24" x14ac:dyDescent="0.25">
      <c r="B5" t="s">
        <v>14</v>
      </c>
      <c r="C5" s="11" t="s">
        <v>15</v>
      </c>
      <c r="D5" s="7">
        <v>12.588450898311335</v>
      </c>
      <c r="E5" s="7">
        <v>13.455231891384166</v>
      </c>
      <c r="F5" s="7">
        <v>13.774453914656933</v>
      </c>
      <c r="G5" s="8">
        <v>14.393995708003333</v>
      </c>
      <c r="H5" s="8">
        <v>12.657606015834901</v>
      </c>
      <c r="I5" s="7">
        <v>12.634048472833769</v>
      </c>
      <c r="J5" s="7">
        <v>9.0737355172312668</v>
      </c>
      <c r="K5" s="7">
        <v>3.3234860691078798</v>
      </c>
      <c r="L5" s="7">
        <v>10.882394968366867</v>
      </c>
      <c r="M5" s="12">
        <v>13.977743844927334</v>
      </c>
      <c r="N5" s="7">
        <f t="shared" ref="N5:N34" si="0">AVERAGE(D5:M5)</f>
        <v>11.676114730065779</v>
      </c>
      <c r="O5" s="7">
        <f t="shared" ref="O5:O34" si="1">MEDIAN(D5:M5)</f>
        <v>12.645827244334335</v>
      </c>
      <c r="P5" s="7">
        <f t="shared" ref="P5:P34" si="2">STDEV(D5:M5)</f>
        <v>3.3355784515620295</v>
      </c>
      <c r="Q5" s="8">
        <f t="shared" ref="Q5:Q34" si="3">MAX(D5:M5)</f>
        <v>14.393995708003333</v>
      </c>
      <c r="R5" s="8">
        <f t="shared" ref="R5:R34" si="4">MIN(D5:M5)</f>
        <v>3.3234860691078798</v>
      </c>
      <c r="T5" t="s">
        <v>16</v>
      </c>
      <c r="U5" s="10">
        <v>14.922827071196201</v>
      </c>
      <c r="V5" s="10">
        <v>12.8247161503489</v>
      </c>
      <c r="W5" s="10">
        <v>14.1856883132369</v>
      </c>
      <c r="X5">
        <f t="shared" ref="X5:X33" si="5">AVERAGE(U5:W5)</f>
        <v>13.977743844927334</v>
      </c>
    </row>
    <row r="6" spans="1:24" x14ac:dyDescent="0.25">
      <c r="C6" s="11" t="s">
        <v>17</v>
      </c>
      <c r="D6" s="7">
        <v>5.0764196358096738</v>
      </c>
      <c r="E6" s="7">
        <v>3.6098076050960901</v>
      </c>
      <c r="F6" s="7">
        <v>4.986857614785964</v>
      </c>
      <c r="G6" s="8">
        <v>20.123509384771967</v>
      </c>
      <c r="H6" s="8">
        <v>7.2365808245980636</v>
      </c>
      <c r="I6" s="7">
        <v>5.8751071860581661</v>
      </c>
      <c r="J6" s="7">
        <v>1.2164010363307824</v>
      </c>
      <c r="K6" s="7">
        <v>2.0665787270886038</v>
      </c>
      <c r="L6" s="7">
        <v>2.014860219137343</v>
      </c>
      <c r="M6" s="12">
        <v>14.331801630859433</v>
      </c>
      <c r="N6" s="7">
        <f t="shared" si="0"/>
        <v>6.6537923864536079</v>
      </c>
      <c r="O6" s="7">
        <f t="shared" si="1"/>
        <v>5.0316386252978189</v>
      </c>
      <c r="P6" s="7">
        <f t="shared" si="2"/>
        <v>6.0368420751023972</v>
      </c>
      <c r="Q6" s="8">
        <f t="shared" si="3"/>
        <v>20.123509384771967</v>
      </c>
      <c r="R6" s="8">
        <f t="shared" si="4"/>
        <v>1.2164010363307824</v>
      </c>
      <c r="T6" t="s">
        <v>18</v>
      </c>
      <c r="U6" s="10">
        <v>12.2266101670984</v>
      </c>
      <c r="V6" s="10">
        <v>15.363245225482901</v>
      </c>
      <c r="W6" s="10">
        <v>15.405549499997001</v>
      </c>
      <c r="X6">
        <f t="shared" si="5"/>
        <v>14.331801630859433</v>
      </c>
    </row>
    <row r="7" spans="1:24" x14ac:dyDescent="0.25">
      <c r="C7" s="11" t="s">
        <v>19</v>
      </c>
      <c r="D7" s="7">
        <v>2.4239854371198066</v>
      </c>
      <c r="E7" s="7">
        <v>1.1682236561590567</v>
      </c>
      <c r="F7" s="7">
        <v>2.2839335250007635</v>
      </c>
      <c r="G7" s="8">
        <v>12.853398859761334</v>
      </c>
      <c r="H7" s="8">
        <v>4.5161672365418468</v>
      </c>
      <c r="I7" s="7">
        <v>4.7415145397129033</v>
      </c>
      <c r="J7" s="7">
        <v>2.4352040079432364</v>
      </c>
      <c r="K7" s="7">
        <v>0</v>
      </c>
      <c r="L7" s="7">
        <v>2.2545536087414733</v>
      </c>
      <c r="M7" s="12">
        <v>0</v>
      </c>
      <c r="N7" s="7">
        <f t="shared" si="0"/>
        <v>3.2676980870980423</v>
      </c>
      <c r="O7" s="7">
        <f t="shared" si="1"/>
        <v>2.3539594810602851</v>
      </c>
      <c r="P7" s="7">
        <f t="shared" si="2"/>
        <v>3.7234857592552197</v>
      </c>
      <c r="Q7" s="8">
        <f t="shared" si="3"/>
        <v>12.853398859761334</v>
      </c>
      <c r="R7" s="8">
        <f t="shared" si="4"/>
        <v>0</v>
      </c>
      <c r="T7" t="s">
        <v>20</v>
      </c>
      <c r="U7">
        <v>0</v>
      </c>
      <c r="V7">
        <v>0</v>
      </c>
      <c r="W7">
        <v>0</v>
      </c>
      <c r="X7">
        <f t="shared" si="5"/>
        <v>0</v>
      </c>
    </row>
    <row r="8" spans="1:24" x14ac:dyDescent="0.25">
      <c r="C8" s="11" t="s">
        <v>21</v>
      </c>
      <c r="D8" s="7">
        <v>0</v>
      </c>
      <c r="E8" s="7">
        <v>0</v>
      </c>
      <c r="F8" s="7">
        <v>0</v>
      </c>
      <c r="G8" s="8">
        <v>0</v>
      </c>
      <c r="H8" s="8">
        <v>0</v>
      </c>
      <c r="I8" s="7">
        <v>0</v>
      </c>
      <c r="J8" s="7">
        <v>0</v>
      </c>
      <c r="K8" s="7">
        <v>0</v>
      </c>
      <c r="L8" s="7">
        <v>0</v>
      </c>
      <c r="M8" s="12">
        <v>0</v>
      </c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7">
        <v>0</v>
      </c>
      <c r="E9" s="7">
        <v>1.2462994173426387</v>
      </c>
      <c r="F9" s="7">
        <v>1.2830859036346096</v>
      </c>
      <c r="G9" s="8">
        <v>85.3905468323142</v>
      </c>
      <c r="H9" s="8">
        <v>10.243496598956019</v>
      </c>
      <c r="I9" s="7">
        <v>10.4493075375674</v>
      </c>
      <c r="J9" s="7">
        <v>2.0236671576033829</v>
      </c>
      <c r="K9" s="7">
        <v>5.5633928749310435</v>
      </c>
      <c r="L9" s="7">
        <v>1.1130087328960501</v>
      </c>
      <c r="M9" s="12">
        <v>2.1709757571460067</v>
      </c>
      <c r="N9" s="7">
        <f t="shared" si="0"/>
        <v>11.948378081239136</v>
      </c>
      <c r="O9" s="7">
        <f t="shared" si="1"/>
        <v>2.0973214573746946</v>
      </c>
      <c r="P9" s="7">
        <f t="shared" si="2"/>
        <v>26.081546085911569</v>
      </c>
      <c r="Q9" s="8">
        <f t="shared" si="3"/>
        <v>85.3905468323142</v>
      </c>
      <c r="R9" s="8">
        <f t="shared" si="4"/>
        <v>0</v>
      </c>
      <c r="T9" t="s">
        <v>24</v>
      </c>
      <c r="U9" s="10">
        <v>2.01535496892601</v>
      </c>
      <c r="V9" s="10">
        <v>2.0094979869505001</v>
      </c>
      <c r="W9" s="10">
        <v>2.4880743155615099</v>
      </c>
      <c r="X9">
        <f t="shared" si="5"/>
        <v>2.1709757571460067</v>
      </c>
    </row>
    <row r="10" spans="1:24" x14ac:dyDescent="0.25">
      <c r="C10" s="11" t="s">
        <v>25</v>
      </c>
      <c r="D10" s="7">
        <v>5.424157316515666E-2</v>
      </c>
      <c r="E10" s="7">
        <v>0</v>
      </c>
      <c r="F10" s="7">
        <v>0</v>
      </c>
      <c r="G10" s="8">
        <v>0</v>
      </c>
      <c r="H10" s="8">
        <v>0</v>
      </c>
      <c r="I10" s="7">
        <v>0</v>
      </c>
      <c r="J10" s="7">
        <v>0</v>
      </c>
      <c r="K10" s="7">
        <v>0</v>
      </c>
      <c r="L10" s="7">
        <v>0</v>
      </c>
      <c r="M10" s="12">
        <v>0</v>
      </c>
      <c r="N10" s="7">
        <f t="shared" si="0"/>
        <v>5.4241573165156659E-3</v>
      </c>
      <c r="O10" s="7">
        <f t="shared" si="1"/>
        <v>0</v>
      </c>
      <c r="P10" s="7">
        <f t="shared" si="2"/>
        <v>1.7152691507256356E-2</v>
      </c>
      <c r="Q10" s="8">
        <f t="shared" si="3"/>
        <v>5.424157316515666E-2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1" t="s">
        <v>27</v>
      </c>
      <c r="D11" s="7">
        <v>0</v>
      </c>
      <c r="E11" s="7">
        <v>0</v>
      </c>
      <c r="F11" s="7">
        <v>0</v>
      </c>
      <c r="G11" s="8">
        <v>0</v>
      </c>
      <c r="H11" s="8">
        <v>0</v>
      </c>
      <c r="I11" s="7">
        <v>0</v>
      </c>
      <c r="J11" s="7">
        <v>0</v>
      </c>
      <c r="K11" s="7">
        <v>0</v>
      </c>
      <c r="L11" s="7">
        <v>0</v>
      </c>
      <c r="M11" s="12">
        <v>0</v>
      </c>
      <c r="N11" s="7">
        <f t="shared" si="0"/>
        <v>0</v>
      </c>
      <c r="O11" s="7">
        <f t="shared" si="1"/>
        <v>0</v>
      </c>
      <c r="P11" s="7">
        <f t="shared" si="2"/>
        <v>0</v>
      </c>
      <c r="Q11" s="8">
        <f t="shared" si="3"/>
        <v>0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1" t="s">
        <v>29</v>
      </c>
      <c r="D12" s="7">
        <v>0.61327244158508365</v>
      </c>
      <c r="E12" s="7">
        <v>6.4956336673842365</v>
      </c>
      <c r="F12" s="7">
        <v>5.6319713542393197</v>
      </c>
      <c r="G12" s="8">
        <v>123.08580841436033</v>
      </c>
      <c r="H12" s="8">
        <v>29.225930036751233</v>
      </c>
      <c r="I12" s="7">
        <v>21.825253014403199</v>
      </c>
      <c r="J12" s="7">
        <v>5.8172959367064037</v>
      </c>
      <c r="K12" s="7">
        <v>7.2613958138178605</v>
      </c>
      <c r="L12" s="7">
        <v>6.07966144105312</v>
      </c>
      <c r="M12" s="12">
        <v>8.0946113850017181</v>
      </c>
      <c r="N12" s="7">
        <f t="shared" si="0"/>
        <v>21.41308335053025</v>
      </c>
      <c r="O12" s="7">
        <f t="shared" si="1"/>
        <v>6.8785147406010481</v>
      </c>
      <c r="P12" s="7">
        <f t="shared" si="2"/>
        <v>36.75557974566653</v>
      </c>
      <c r="Q12" s="8">
        <f t="shared" si="3"/>
        <v>123.08580841436033</v>
      </c>
      <c r="R12" s="8">
        <f t="shared" si="4"/>
        <v>0.61327244158508365</v>
      </c>
      <c r="T12" t="s">
        <v>30</v>
      </c>
      <c r="U12" s="10">
        <v>8.6286042176167896</v>
      </c>
      <c r="V12" s="10">
        <v>7.57951202760845</v>
      </c>
      <c r="W12" s="10">
        <v>8.0757179097799092</v>
      </c>
      <c r="X12">
        <f t="shared" si="5"/>
        <v>8.0946113850017181</v>
      </c>
    </row>
    <row r="13" spans="1:24" x14ac:dyDescent="0.25">
      <c r="C13" s="11" t="s">
        <v>31</v>
      </c>
      <c r="D13" s="7">
        <v>236.38330711284698</v>
      </c>
      <c r="E13" s="7">
        <v>59.24467788114876</v>
      </c>
      <c r="F13" s="7">
        <v>151.24957426274435</v>
      </c>
      <c r="G13" s="8">
        <v>100.59648424950335</v>
      </c>
      <c r="H13" s="8">
        <v>67.516625089882893</v>
      </c>
      <c r="I13" s="7">
        <v>86.111421076802642</v>
      </c>
      <c r="J13" s="7">
        <v>40.889900781680296</v>
      </c>
      <c r="K13" s="7">
        <v>88.801915817257338</v>
      </c>
      <c r="L13" s="7">
        <v>98.96489914508129</v>
      </c>
      <c r="M13" s="12">
        <v>52.224020827567337</v>
      </c>
      <c r="N13" s="7">
        <f t="shared" si="0"/>
        <v>98.198282624451508</v>
      </c>
      <c r="O13" s="7">
        <f t="shared" si="1"/>
        <v>87.456668447029983</v>
      </c>
      <c r="P13" s="7">
        <f t="shared" si="2"/>
        <v>57.741660628558407</v>
      </c>
      <c r="Q13" s="8">
        <f t="shared" si="3"/>
        <v>236.38330711284698</v>
      </c>
      <c r="R13" s="8">
        <f t="shared" si="4"/>
        <v>40.889900781680296</v>
      </c>
      <c r="T13" t="s">
        <v>32</v>
      </c>
      <c r="U13" s="10">
        <v>51.940200900400001</v>
      </c>
      <c r="V13" s="10">
        <v>55.522762127632902</v>
      </c>
      <c r="W13" s="10">
        <v>49.209099454669101</v>
      </c>
      <c r="X13">
        <f t="shared" si="5"/>
        <v>52.224020827567337</v>
      </c>
    </row>
    <row r="14" spans="1:24" x14ac:dyDescent="0.25">
      <c r="C14" s="11" t="s">
        <v>33</v>
      </c>
      <c r="D14" s="7">
        <v>0.68979960005505336</v>
      </c>
      <c r="E14" s="7">
        <v>0</v>
      </c>
      <c r="F14" s="7">
        <v>0</v>
      </c>
      <c r="G14" s="8">
        <v>137.20472248602701</v>
      </c>
      <c r="H14" s="8">
        <v>4.7992078038734736</v>
      </c>
      <c r="I14" s="7">
        <v>4.5681635955010265</v>
      </c>
      <c r="J14" s="7">
        <v>0</v>
      </c>
      <c r="K14" s="7">
        <v>0</v>
      </c>
      <c r="L14" s="7">
        <v>0</v>
      </c>
      <c r="M14" s="12">
        <v>0</v>
      </c>
      <c r="N14" s="7">
        <f t="shared" si="0"/>
        <v>14.726189348545656</v>
      </c>
      <c r="O14" s="7">
        <f t="shared" si="1"/>
        <v>0</v>
      </c>
      <c r="P14" s="7">
        <f t="shared" si="2"/>
        <v>43.077327992606961</v>
      </c>
      <c r="Q14" s="8">
        <f t="shared" si="3"/>
        <v>137.20472248602701</v>
      </c>
      <c r="R14" s="8">
        <f t="shared" si="4"/>
        <v>0</v>
      </c>
      <c r="T14" t="s">
        <v>34</v>
      </c>
      <c r="U14">
        <v>0</v>
      </c>
      <c r="V14">
        <v>0</v>
      </c>
      <c r="W14">
        <v>0</v>
      </c>
      <c r="X14">
        <f t="shared" si="5"/>
        <v>0</v>
      </c>
    </row>
    <row r="15" spans="1:24" x14ac:dyDescent="0.25">
      <c r="C15" s="11" t="s">
        <v>35</v>
      </c>
      <c r="D15" s="7">
        <v>28.254579104612663</v>
      </c>
      <c r="E15" s="7">
        <v>22.21981547523373</v>
      </c>
      <c r="F15" s="7">
        <v>48.341800722977702</v>
      </c>
      <c r="G15" s="8">
        <v>375.43762540271535</v>
      </c>
      <c r="H15" s="8">
        <v>75.079810144472958</v>
      </c>
      <c r="I15" s="7">
        <v>71.304890185829109</v>
      </c>
      <c r="J15" s="7">
        <v>24.387085180916234</v>
      </c>
      <c r="K15" s="7">
        <v>28.002473648247701</v>
      </c>
      <c r="L15" s="7">
        <v>21.998358556635036</v>
      </c>
      <c r="M15" s="12">
        <v>35.614211639800132</v>
      </c>
      <c r="N15" s="7">
        <f t="shared" si="0"/>
        <v>73.064065006144062</v>
      </c>
      <c r="O15" s="7">
        <f t="shared" si="1"/>
        <v>31.934395372206396</v>
      </c>
      <c r="P15" s="7">
        <f t="shared" si="2"/>
        <v>108.03874783962033</v>
      </c>
      <c r="Q15" s="8">
        <f t="shared" si="3"/>
        <v>375.43762540271535</v>
      </c>
      <c r="R15" s="8">
        <f t="shared" si="4"/>
        <v>21.998358556635036</v>
      </c>
      <c r="T15" t="s">
        <v>36</v>
      </c>
      <c r="U15" s="10">
        <v>35.580937407502802</v>
      </c>
      <c r="V15" s="10">
        <v>35.802915004839498</v>
      </c>
      <c r="W15" s="10">
        <v>35.458782507058103</v>
      </c>
      <c r="X15">
        <f t="shared" si="5"/>
        <v>35.614211639800132</v>
      </c>
    </row>
    <row r="16" spans="1:24" x14ac:dyDescent="0.25">
      <c r="C16" s="11" t="s">
        <v>37</v>
      </c>
      <c r="D16" s="7">
        <v>9.1995824187955669E-2</v>
      </c>
      <c r="E16" s="7">
        <v>6.4106161050696997</v>
      </c>
      <c r="F16" s="7">
        <v>7.8808157715389475</v>
      </c>
      <c r="G16" s="8">
        <v>45.865988450426634</v>
      </c>
      <c r="H16" s="8">
        <v>12.280037791593699</v>
      </c>
      <c r="I16" s="7">
        <v>9.8912725448294996</v>
      </c>
      <c r="J16" s="7">
        <v>4.1710378704594371</v>
      </c>
      <c r="K16" s="7">
        <v>3.6501395959980898</v>
      </c>
      <c r="L16" s="7">
        <v>1.470541488087898</v>
      </c>
      <c r="M16" s="12">
        <v>4.1950038717166036</v>
      </c>
      <c r="N16" s="7">
        <f t="shared" si="0"/>
        <v>9.5907449313908479</v>
      </c>
      <c r="O16" s="7">
        <f t="shared" si="1"/>
        <v>5.3028099883931521</v>
      </c>
      <c r="P16" s="7">
        <f t="shared" si="2"/>
        <v>13.275687715628116</v>
      </c>
      <c r="Q16" s="8">
        <f t="shared" si="3"/>
        <v>45.865988450426634</v>
      </c>
      <c r="R16" s="8">
        <f t="shared" si="4"/>
        <v>9.1995824187955669E-2</v>
      </c>
      <c r="T16" t="s">
        <v>38</v>
      </c>
      <c r="U16" s="10">
        <v>3.4042143744111302</v>
      </c>
      <c r="V16" s="10">
        <v>4.4880716015336599</v>
      </c>
      <c r="W16" s="10">
        <v>4.6927256392050198</v>
      </c>
      <c r="X16">
        <f t="shared" si="5"/>
        <v>4.1950038717166036</v>
      </c>
    </row>
    <row r="17" spans="2:24" x14ac:dyDescent="0.25">
      <c r="B17" t="s">
        <v>39</v>
      </c>
      <c r="C17" s="11" t="s">
        <v>40</v>
      </c>
      <c r="D17" s="7">
        <v>0.68509996079224666</v>
      </c>
      <c r="E17" s="7">
        <v>1.38235190645898</v>
      </c>
      <c r="F17" s="7">
        <v>1.6687355301884066</v>
      </c>
      <c r="G17" s="8">
        <v>1.1570083770558199</v>
      </c>
      <c r="H17" s="8">
        <v>6.6133849931189701</v>
      </c>
      <c r="I17" s="7">
        <v>5.4477101085639603</v>
      </c>
      <c r="J17" s="7">
        <v>3.4804869583644233</v>
      </c>
      <c r="K17" s="7">
        <v>1.5324477900904199</v>
      </c>
      <c r="L17" s="7">
        <v>0</v>
      </c>
      <c r="M17" s="12">
        <v>3.6491418026817968</v>
      </c>
      <c r="N17" s="7">
        <f t="shared" si="0"/>
        <v>2.5616367427315021</v>
      </c>
      <c r="O17" s="7">
        <f t="shared" si="1"/>
        <v>1.6005916601394132</v>
      </c>
      <c r="P17" s="7">
        <f t="shared" si="2"/>
        <v>2.1622160821629532</v>
      </c>
      <c r="Q17" s="8">
        <f t="shared" si="3"/>
        <v>6.6133849931189701</v>
      </c>
      <c r="R17" s="8">
        <f t="shared" si="4"/>
        <v>0</v>
      </c>
      <c r="T17" t="s">
        <v>41</v>
      </c>
      <c r="U17" s="10">
        <v>4.6957384736085199</v>
      </c>
      <c r="V17" s="10">
        <v>3.01221995757211</v>
      </c>
      <c r="W17" s="10">
        <v>3.2394669768647599</v>
      </c>
      <c r="X17">
        <f t="shared" si="5"/>
        <v>3.6491418026817968</v>
      </c>
    </row>
    <row r="18" spans="2:24" x14ac:dyDescent="0.25">
      <c r="C18" s="11" t="s">
        <v>42</v>
      </c>
      <c r="D18" s="7">
        <v>0.16890315249588964</v>
      </c>
      <c r="E18" s="7">
        <v>1.2263565789722799</v>
      </c>
      <c r="F18" s="7">
        <v>1.0941655503697065</v>
      </c>
      <c r="G18" s="8">
        <v>5.2156255755181604</v>
      </c>
      <c r="H18" s="8">
        <v>1.45238898003143</v>
      </c>
      <c r="I18" s="7">
        <v>1.2571854590865656</v>
      </c>
      <c r="J18" s="7">
        <v>0.4265190126316763</v>
      </c>
      <c r="K18" s="7">
        <v>0.50345996996303199</v>
      </c>
      <c r="L18" s="7">
        <v>7.2399753870855468E-2</v>
      </c>
      <c r="M18" s="12">
        <v>0.66773265245646263</v>
      </c>
      <c r="N18" s="7">
        <f t="shared" si="0"/>
        <v>1.208473668539606</v>
      </c>
      <c r="O18" s="7">
        <f t="shared" si="1"/>
        <v>0.88094910141308458</v>
      </c>
      <c r="P18" s="7">
        <f t="shared" si="2"/>
        <v>1.4871594516114313</v>
      </c>
      <c r="Q18" s="8">
        <f t="shared" si="3"/>
        <v>5.2156255755181604</v>
      </c>
      <c r="R18" s="8">
        <f t="shared" si="4"/>
        <v>7.2399753870855468E-2</v>
      </c>
      <c r="T18" t="s">
        <v>43</v>
      </c>
      <c r="U18" s="10">
        <v>0.14188556336604499</v>
      </c>
      <c r="V18" s="10">
        <v>1.0741262949020001</v>
      </c>
      <c r="W18" s="10">
        <v>0.78718609910134296</v>
      </c>
      <c r="X18">
        <f t="shared" si="5"/>
        <v>0.66773265245646263</v>
      </c>
    </row>
    <row r="19" spans="2:24" x14ac:dyDescent="0.25">
      <c r="C19" s="11" t="s">
        <v>44</v>
      </c>
      <c r="D19" s="7">
        <v>0.40261032686499471</v>
      </c>
      <c r="E19" s="7">
        <v>1.90707366633898</v>
      </c>
      <c r="F19" s="7">
        <v>1.8898972278136767</v>
      </c>
      <c r="G19" s="8">
        <v>18.643526198564601</v>
      </c>
      <c r="H19" s="8">
        <v>4.2377796536938641</v>
      </c>
      <c r="I19" s="7">
        <v>3.9889977812087039</v>
      </c>
      <c r="J19" s="7">
        <v>1.1795883410518111</v>
      </c>
      <c r="K19" s="7">
        <v>1.4649493523423933</v>
      </c>
      <c r="L19" s="7">
        <v>0.93449627826517767</v>
      </c>
      <c r="M19" s="12">
        <v>1.8187025579559435</v>
      </c>
      <c r="N19" s="7">
        <f t="shared" si="0"/>
        <v>3.6467621384100148</v>
      </c>
      <c r="O19" s="7">
        <f t="shared" si="1"/>
        <v>1.8542998928848102</v>
      </c>
      <c r="P19" s="7">
        <f t="shared" si="2"/>
        <v>5.4114324658328377</v>
      </c>
      <c r="Q19" s="8">
        <f t="shared" si="3"/>
        <v>18.643526198564601</v>
      </c>
      <c r="R19" s="8">
        <f t="shared" si="4"/>
        <v>0.40261032686499471</v>
      </c>
      <c r="T19" t="s">
        <v>45</v>
      </c>
      <c r="U19" s="10">
        <v>1.7898279296209401</v>
      </c>
      <c r="V19" s="10">
        <v>1.7441586034055601</v>
      </c>
      <c r="W19" s="10">
        <v>1.9221211408413299</v>
      </c>
      <c r="X19">
        <f t="shared" si="5"/>
        <v>1.8187025579559435</v>
      </c>
    </row>
    <row r="20" spans="2:24" x14ac:dyDescent="0.25">
      <c r="C20" s="11" t="s">
        <v>46</v>
      </c>
      <c r="D20" s="7">
        <v>1.5135094101309399</v>
      </c>
      <c r="E20" s="7">
        <v>12.329629525027633</v>
      </c>
      <c r="F20" s="7">
        <v>11.760065923118333</v>
      </c>
      <c r="G20" s="8">
        <v>173.65804668614965</v>
      </c>
      <c r="H20" s="8">
        <v>36.329676770588769</v>
      </c>
      <c r="I20" s="7">
        <v>35.010639292217064</v>
      </c>
      <c r="J20" s="7">
        <v>11.565276197773665</v>
      </c>
      <c r="K20" s="7">
        <v>13.407859399244233</v>
      </c>
      <c r="L20" s="7">
        <v>7.3257401671762841</v>
      </c>
      <c r="M20" s="12">
        <v>14.636050432232599</v>
      </c>
      <c r="N20" s="7">
        <f t="shared" si="0"/>
        <v>31.753649380365907</v>
      </c>
      <c r="O20" s="7">
        <f t="shared" si="1"/>
        <v>12.868744462135933</v>
      </c>
      <c r="P20" s="7">
        <f t="shared" si="2"/>
        <v>51.09227093207565</v>
      </c>
      <c r="Q20" s="8">
        <f t="shared" si="3"/>
        <v>173.65804668614965</v>
      </c>
      <c r="R20" s="8">
        <f t="shared" si="4"/>
        <v>1.5135094101309399</v>
      </c>
      <c r="T20" t="s">
        <v>47</v>
      </c>
      <c r="U20" s="10">
        <v>14.7608030640527</v>
      </c>
      <c r="V20" s="10">
        <v>15.4538063302473</v>
      </c>
      <c r="W20" s="10">
        <v>13.693541902397801</v>
      </c>
      <c r="X20">
        <f t="shared" si="5"/>
        <v>14.636050432232599</v>
      </c>
    </row>
    <row r="21" spans="2:24" x14ac:dyDescent="0.25">
      <c r="C21" s="11" t="s">
        <v>48</v>
      </c>
      <c r="D21" s="7">
        <v>0</v>
      </c>
      <c r="E21" s="7">
        <v>0</v>
      </c>
      <c r="F21" s="7">
        <v>0</v>
      </c>
      <c r="G21" s="8">
        <v>0</v>
      </c>
      <c r="H21" s="8">
        <v>0</v>
      </c>
      <c r="I21" s="7">
        <v>1.2544055253491766</v>
      </c>
      <c r="J21" s="7">
        <v>0</v>
      </c>
      <c r="K21" s="7">
        <v>0</v>
      </c>
      <c r="L21" s="7">
        <v>0</v>
      </c>
      <c r="M21" s="12">
        <v>0</v>
      </c>
      <c r="N21" s="7">
        <f t="shared" si="0"/>
        <v>0.12544055253491765</v>
      </c>
      <c r="O21" s="7">
        <f t="shared" si="1"/>
        <v>0</v>
      </c>
      <c r="P21" s="7">
        <f t="shared" si="2"/>
        <v>0.39667785696034807</v>
      </c>
      <c r="Q21" s="8">
        <f t="shared" si="3"/>
        <v>1.2544055253491766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C22" s="11" t="s">
        <v>50</v>
      </c>
      <c r="D22" s="7">
        <v>0</v>
      </c>
      <c r="E22" s="7">
        <v>0</v>
      </c>
      <c r="F22" s="7">
        <v>0</v>
      </c>
      <c r="G22" s="8">
        <v>1147.1206357074532</v>
      </c>
      <c r="H22" s="8">
        <v>69.416028090736873</v>
      </c>
      <c r="I22" s="7">
        <v>11.791627046722667</v>
      </c>
      <c r="J22" s="7">
        <v>0</v>
      </c>
      <c r="K22" s="7">
        <v>0</v>
      </c>
      <c r="L22" s="7">
        <v>0</v>
      </c>
      <c r="M22" s="12">
        <v>0</v>
      </c>
      <c r="N22" s="7">
        <f t="shared" si="0"/>
        <v>122.83282908449128</v>
      </c>
      <c r="O22" s="7">
        <f t="shared" si="1"/>
        <v>0</v>
      </c>
      <c r="P22" s="7">
        <f t="shared" si="2"/>
        <v>360.54963308833175</v>
      </c>
      <c r="Q22" s="8">
        <f t="shared" si="3"/>
        <v>1147.1206357074532</v>
      </c>
      <c r="R22" s="8">
        <f t="shared" si="4"/>
        <v>0</v>
      </c>
      <c r="T22" t="s">
        <v>51</v>
      </c>
      <c r="U22">
        <v>0</v>
      </c>
      <c r="V22">
        <v>0</v>
      </c>
      <c r="W22">
        <v>0</v>
      </c>
      <c r="X22">
        <f t="shared" si="5"/>
        <v>0</v>
      </c>
    </row>
    <row r="23" spans="2:24" x14ac:dyDescent="0.25">
      <c r="C23" s="11" t="s">
        <v>52</v>
      </c>
      <c r="D23" s="7">
        <v>0</v>
      </c>
      <c r="E23" s="7">
        <v>0</v>
      </c>
      <c r="F23" s="7">
        <v>0</v>
      </c>
      <c r="G23" s="8">
        <v>0</v>
      </c>
      <c r="H23" s="8">
        <v>0</v>
      </c>
      <c r="I23" s="7">
        <v>0</v>
      </c>
      <c r="J23" s="7">
        <v>0</v>
      </c>
      <c r="K23" s="7">
        <v>0</v>
      </c>
      <c r="L23" s="7">
        <v>0</v>
      </c>
      <c r="M23" s="12">
        <v>0</v>
      </c>
      <c r="N23" s="7">
        <f t="shared" si="0"/>
        <v>0</v>
      </c>
      <c r="O23" s="7">
        <f t="shared" si="1"/>
        <v>0</v>
      </c>
      <c r="P23" s="7">
        <f t="shared" si="2"/>
        <v>0</v>
      </c>
      <c r="Q23" s="8">
        <f t="shared" si="3"/>
        <v>0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7">
        <v>0</v>
      </c>
      <c r="E24" s="7">
        <v>0</v>
      </c>
      <c r="F24" s="7">
        <v>0</v>
      </c>
      <c r="G24" s="8">
        <v>0</v>
      </c>
      <c r="H24" s="8">
        <v>0</v>
      </c>
      <c r="I24" s="7">
        <v>0</v>
      </c>
      <c r="J24" s="7">
        <v>0</v>
      </c>
      <c r="K24" s="7">
        <v>0</v>
      </c>
      <c r="L24" s="7">
        <v>0</v>
      </c>
      <c r="M24" s="12">
        <v>0</v>
      </c>
      <c r="N24" s="7">
        <f t="shared" si="0"/>
        <v>0</v>
      </c>
      <c r="O24" s="7">
        <f t="shared" si="1"/>
        <v>0</v>
      </c>
      <c r="P24" s="7">
        <f t="shared" si="2"/>
        <v>0</v>
      </c>
      <c r="Q24" s="8">
        <f t="shared" si="3"/>
        <v>0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1" t="s">
        <v>56</v>
      </c>
      <c r="D25" s="7">
        <v>0</v>
      </c>
      <c r="E25" s="7">
        <v>1.0734778705077399</v>
      </c>
      <c r="F25" s="7">
        <v>0.8227882877640903</v>
      </c>
      <c r="G25" s="8">
        <v>62.808154874757527</v>
      </c>
      <c r="H25" s="8">
        <v>9.7007293883111014</v>
      </c>
      <c r="I25" s="7">
        <v>9.8223444143100505</v>
      </c>
      <c r="J25" s="7">
        <v>1.177861297228427</v>
      </c>
      <c r="K25" s="7">
        <v>2.0017440095870698</v>
      </c>
      <c r="L25" s="7">
        <v>0</v>
      </c>
      <c r="M25" s="12">
        <v>2.0199999221605633</v>
      </c>
      <c r="N25" s="7">
        <f t="shared" si="0"/>
        <v>8.9427100064626579</v>
      </c>
      <c r="O25" s="7">
        <f t="shared" si="1"/>
        <v>1.5898026534077485</v>
      </c>
      <c r="P25" s="7">
        <f t="shared" si="2"/>
        <v>19.284508370823147</v>
      </c>
      <c r="Q25" s="8">
        <f t="shared" si="3"/>
        <v>62.808154874757527</v>
      </c>
      <c r="R25" s="8">
        <f t="shared" si="4"/>
        <v>0</v>
      </c>
      <c r="T25" t="s">
        <v>57</v>
      </c>
      <c r="U25" s="10">
        <v>1.71730976521502</v>
      </c>
      <c r="V25" s="10">
        <v>1.5401018859815701</v>
      </c>
      <c r="W25" s="10">
        <v>2.8025881152851002</v>
      </c>
      <c r="X25">
        <f t="shared" si="5"/>
        <v>2.0199999221605633</v>
      </c>
    </row>
    <row r="26" spans="2:24" x14ac:dyDescent="0.25">
      <c r="C26" s="11" t="s">
        <v>58</v>
      </c>
      <c r="D26" s="7">
        <v>0</v>
      </c>
      <c r="E26" s="7">
        <v>0</v>
      </c>
      <c r="F26" s="7">
        <v>0</v>
      </c>
      <c r="G26" s="8">
        <v>0</v>
      </c>
      <c r="H26" s="8">
        <v>0</v>
      </c>
      <c r="I26" s="7">
        <v>0</v>
      </c>
      <c r="J26" s="7">
        <v>0</v>
      </c>
      <c r="K26" s="7">
        <v>0</v>
      </c>
      <c r="L26" s="7">
        <v>0</v>
      </c>
      <c r="M26" s="12">
        <v>0</v>
      </c>
      <c r="N26" s="7">
        <f t="shared" si="0"/>
        <v>0</v>
      </c>
      <c r="O26" s="7">
        <f t="shared" si="1"/>
        <v>0</v>
      </c>
      <c r="P26" s="7">
        <f t="shared" si="2"/>
        <v>0</v>
      </c>
      <c r="Q26" s="8">
        <f t="shared" si="3"/>
        <v>0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1" t="s">
        <v>60</v>
      </c>
      <c r="D27" s="7">
        <v>8.198588240673601</v>
      </c>
      <c r="E27" s="7">
        <v>8.2797774138707698</v>
      </c>
      <c r="F27" s="7">
        <v>3.6356836179936338</v>
      </c>
      <c r="G27" s="8">
        <v>7.3534733215397496</v>
      </c>
      <c r="H27" s="8">
        <v>4.5350054789509526</v>
      </c>
      <c r="I27" s="7">
        <v>5.0580446235172403</v>
      </c>
      <c r="J27" s="7">
        <v>3.4154204732231168</v>
      </c>
      <c r="K27" s="7">
        <v>6.0015845646686401</v>
      </c>
      <c r="L27" s="7">
        <v>6.0923893499184167</v>
      </c>
      <c r="M27" s="12">
        <v>4.3168029359221771</v>
      </c>
      <c r="N27" s="7">
        <f t="shared" si="0"/>
        <v>5.6886770020278297</v>
      </c>
      <c r="O27" s="7">
        <f t="shared" si="1"/>
        <v>5.5298145940929402</v>
      </c>
      <c r="P27" s="7">
        <f t="shared" si="2"/>
        <v>1.7962636552351821</v>
      </c>
      <c r="Q27" s="8">
        <f t="shared" si="3"/>
        <v>8.2797774138707698</v>
      </c>
      <c r="R27" s="8">
        <f t="shared" si="4"/>
        <v>3.4154204732231168</v>
      </c>
      <c r="T27" t="s">
        <v>61</v>
      </c>
      <c r="U27" s="10">
        <v>4.4828213989381904</v>
      </c>
      <c r="V27" s="10">
        <v>4.4762820997201</v>
      </c>
      <c r="W27" s="10">
        <v>3.99130530910824</v>
      </c>
      <c r="X27">
        <f t="shared" si="5"/>
        <v>4.3168029359221771</v>
      </c>
    </row>
    <row r="28" spans="2:24" x14ac:dyDescent="0.25">
      <c r="C28" s="11" t="s">
        <v>62</v>
      </c>
      <c r="D28" s="7">
        <v>9.9359197136405335E-3</v>
      </c>
      <c r="E28" s="7">
        <v>0.36934624178279735</v>
      </c>
      <c r="F28" s="7">
        <v>0.12094449202695234</v>
      </c>
      <c r="G28" s="8">
        <v>0.29159122259596199</v>
      </c>
      <c r="H28" s="8">
        <v>0.39142273720440429</v>
      </c>
      <c r="I28" s="7">
        <v>0</v>
      </c>
      <c r="J28" s="7">
        <v>0.20236746641845901</v>
      </c>
      <c r="K28" s="7">
        <v>0.17301215303412565</v>
      </c>
      <c r="L28" s="7">
        <v>0</v>
      </c>
      <c r="M28" s="12">
        <v>0.11580503017215367</v>
      </c>
      <c r="N28" s="7">
        <f t="shared" si="0"/>
        <v>0.16744252629484949</v>
      </c>
      <c r="O28" s="7">
        <f t="shared" si="1"/>
        <v>0.146978322530539</v>
      </c>
      <c r="P28" s="7">
        <f t="shared" si="2"/>
        <v>0.14655554302500079</v>
      </c>
      <c r="Q28" s="8">
        <f t="shared" si="3"/>
        <v>0.39142273720440429</v>
      </c>
      <c r="R28" s="8">
        <f t="shared" si="4"/>
        <v>0</v>
      </c>
      <c r="T28" t="s">
        <v>63</v>
      </c>
      <c r="U28">
        <v>0</v>
      </c>
      <c r="V28" s="10">
        <v>0.34741509051646102</v>
      </c>
      <c r="W28">
        <v>0</v>
      </c>
      <c r="X28">
        <f t="shared" si="5"/>
        <v>0.11580503017215367</v>
      </c>
    </row>
    <row r="29" spans="2:24" x14ac:dyDescent="0.25">
      <c r="C29" s="11" t="s">
        <v>64</v>
      </c>
      <c r="D29" s="7">
        <v>1.811482393340633</v>
      </c>
      <c r="E29" s="7">
        <v>3.2053091941070133</v>
      </c>
      <c r="F29" s="7">
        <v>0.48983450091543562</v>
      </c>
      <c r="G29" s="8">
        <v>231.68117254546132</v>
      </c>
      <c r="H29" s="8">
        <v>30.677994772191898</v>
      </c>
      <c r="I29" s="7">
        <v>32.577076739162401</v>
      </c>
      <c r="J29" s="7">
        <v>3.9243281757672501</v>
      </c>
      <c r="K29" s="7">
        <v>4.0821932964334167</v>
      </c>
      <c r="L29" s="7">
        <v>2.7909191642761435</v>
      </c>
      <c r="M29" s="12">
        <v>1.7858219784227967</v>
      </c>
      <c r="N29" s="7">
        <f t="shared" si="0"/>
        <v>31.302613276007826</v>
      </c>
      <c r="O29" s="7">
        <f t="shared" si="1"/>
        <v>3.5648186849371317</v>
      </c>
      <c r="P29" s="7">
        <f t="shared" si="2"/>
        <v>71.442963639278105</v>
      </c>
      <c r="Q29" s="8">
        <f t="shared" si="3"/>
        <v>231.68117254546132</v>
      </c>
      <c r="R29" s="8">
        <f t="shared" si="4"/>
        <v>0.48983450091543562</v>
      </c>
      <c r="T29" t="s">
        <v>65</v>
      </c>
      <c r="U29">
        <v>0</v>
      </c>
      <c r="V29">
        <v>0</v>
      </c>
      <c r="W29" s="10">
        <v>5.3574659352683902</v>
      </c>
      <c r="X29">
        <f t="shared" si="5"/>
        <v>1.7858219784227967</v>
      </c>
    </row>
    <row r="30" spans="2:24" x14ac:dyDescent="0.25">
      <c r="C30" s="11" t="s">
        <v>66</v>
      </c>
      <c r="D30" s="7">
        <v>0</v>
      </c>
      <c r="E30" s="7">
        <v>0</v>
      </c>
      <c r="F30" s="7">
        <v>0</v>
      </c>
      <c r="G30" s="8">
        <v>0</v>
      </c>
      <c r="H30" s="8">
        <v>0</v>
      </c>
      <c r="I30" s="7">
        <v>0</v>
      </c>
      <c r="J30" s="7">
        <v>0</v>
      </c>
      <c r="K30" s="7">
        <v>0</v>
      </c>
      <c r="L30" s="7">
        <v>0</v>
      </c>
      <c r="M30" s="12">
        <v>0</v>
      </c>
      <c r="N30" s="7">
        <f t="shared" si="0"/>
        <v>0</v>
      </c>
      <c r="O30" s="7">
        <f t="shared" si="1"/>
        <v>0</v>
      </c>
      <c r="P30" s="7">
        <f t="shared" si="2"/>
        <v>0</v>
      </c>
      <c r="Q30" s="8">
        <f t="shared" si="3"/>
        <v>0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7">
        <v>0</v>
      </c>
      <c r="E31" s="7">
        <v>0</v>
      </c>
      <c r="F31" s="7">
        <v>0</v>
      </c>
      <c r="G31" s="8">
        <v>0</v>
      </c>
      <c r="H31" s="8">
        <v>0</v>
      </c>
      <c r="I31" s="7">
        <v>0</v>
      </c>
      <c r="J31" s="7">
        <v>0</v>
      </c>
      <c r="K31" s="7">
        <v>0</v>
      </c>
      <c r="L31" s="7">
        <v>0</v>
      </c>
      <c r="M31" s="12">
        <v>0</v>
      </c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1" t="s">
        <v>70</v>
      </c>
      <c r="D32" s="7">
        <v>0.28234973260793855</v>
      </c>
      <c r="E32" s="7">
        <v>0</v>
      </c>
      <c r="F32" s="7">
        <v>1.1013902030434271</v>
      </c>
      <c r="G32" s="8">
        <v>11.860007173628533</v>
      </c>
      <c r="H32" s="8">
        <v>2.2020726331525236</v>
      </c>
      <c r="I32" s="7">
        <v>1.0840779306745529</v>
      </c>
      <c r="J32" s="7">
        <v>0</v>
      </c>
      <c r="K32" s="7">
        <v>0</v>
      </c>
      <c r="L32" s="7">
        <v>0</v>
      </c>
      <c r="M32" s="12">
        <v>0</v>
      </c>
      <c r="N32" s="7">
        <f t="shared" si="0"/>
        <v>1.6529897673106972</v>
      </c>
      <c r="O32" s="7">
        <f t="shared" si="1"/>
        <v>0.14117486630396928</v>
      </c>
      <c r="P32" s="7">
        <f t="shared" si="2"/>
        <v>3.661407577580881</v>
      </c>
      <c r="Q32" s="8">
        <f t="shared" si="3"/>
        <v>11.860007173628533</v>
      </c>
      <c r="R32" s="8">
        <f t="shared" si="4"/>
        <v>0</v>
      </c>
      <c r="T32" t="s">
        <v>71</v>
      </c>
      <c r="U32">
        <v>0</v>
      </c>
      <c r="V32">
        <v>0</v>
      </c>
      <c r="W32">
        <v>0</v>
      </c>
      <c r="X32">
        <f t="shared" si="5"/>
        <v>0</v>
      </c>
    </row>
    <row r="33" spans="3:24" x14ac:dyDescent="0.25">
      <c r="C33" s="11" t="s">
        <v>72</v>
      </c>
      <c r="D33" s="7">
        <v>0</v>
      </c>
      <c r="E33" s="7">
        <v>0</v>
      </c>
      <c r="F33" s="7">
        <v>0</v>
      </c>
      <c r="G33" s="8">
        <v>0</v>
      </c>
      <c r="H33" s="8">
        <v>0</v>
      </c>
      <c r="I33" s="7">
        <v>0</v>
      </c>
      <c r="J33" s="7">
        <v>0</v>
      </c>
      <c r="K33" s="7">
        <v>0</v>
      </c>
      <c r="L33" s="7">
        <v>0</v>
      </c>
      <c r="M33" s="12">
        <v>0</v>
      </c>
      <c r="N33" s="7">
        <f t="shared" si="0"/>
        <v>0</v>
      </c>
      <c r="O33" s="7">
        <f t="shared" si="1"/>
        <v>0</v>
      </c>
      <c r="P33" s="7">
        <f t="shared" si="2"/>
        <v>0</v>
      </c>
      <c r="Q33" s="8">
        <f t="shared" si="3"/>
        <v>0</v>
      </c>
      <c r="R33" s="8">
        <f t="shared" si="4"/>
        <v>0</v>
      </c>
      <c r="T33" t="s">
        <v>73</v>
      </c>
      <c r="U33">
        <v>0</v>
      </c>
      <c r="V33">
        <v>0</v>
      </c>
      <c r="W33">
        <v>0</v>
      </c>
      <c r="X33">
        <f t="shared" si="5"/>
        <v>0</v>
      </c>
    </row>
    <row r="34" spans="3:24" x14ac:dyDescent="0.25">
      <c r="C34" s="11" t="s">
        <v>74</v>
      </c>
      <c r="D34" s="7">
        <v>0</v>
      </c>
      <c r="E34" s="7">
        <v>0</v>
      </c>
      <c r="F34" s="7">
        <v>0</v>
      </c>
      <c r="G34" s="8">
        <v>0</v>
      </c>
      <c r="H34" s="8">
        <v>0</v>
      </c>
      <c r="I34" s="7">
        <v>0</v>
      </c>
      <c r="J34" s="7">
        <v>0</v>
      </c>
      <c r="K34" s="7">
        <v>0</v>
      </c>
      <c r="L34" s="7">
        <v>0</v>
      </c>
      <c r="M34" s="12">
        <v>0</v>
      </c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F34 T4:W34">
    <cfRule type="expression" dxfId="5" priority="2">
      <formula>IF( MOD(ROW()-1,5)=0, 1, 0 )</formula>
    </cfRule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X34"/>
  <sheetViews>
    <sheetView topLeftCell="A15" workbookViewId="0">
      <selection activeCell="A38" activeCellId="5" sqref="A28:XFD28 A30:XFD30 A33:XFD33 A35:XFD35 A37:XFD37 A38:XFD39"/>
    </sheetView>
  </sheetViews>
  <sheetFormatPr defaultColWidth="11" defaultRowHeight="15.75" x14ac:dyDescent="0.25"/>
  <cols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85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433.150849739286</v>
      </c>
      <c r="E4" s="7">
        <v>566.14258328707172</v>
      </c>
      <c r="F4" s="7">
        <v>716.1774515919642</v>
      </c>
      <c r="G4" s="8">
        <v>683.48795205182739</v>
      </c>
      <c r="H4" s="8">
        <v>713.52328299504563</v>
      </c>
      <c r="I4" s="7">
        <v>556.37486079637597</v>
      </c>
      <c r="J4" s="7">
        <v>538.86917148468035</v>
      </c>
      <c r="K4" s="7">
        <v>683.52339091292231</v>
      </c>
      <c r="L4" s="7">
        <v>516.703824958562</v>
      </c>
      <c r="M4" s="9">
        <v>557.86949242094033</v>
      </c>
      <c r="N4" s="7">
        <f>AVERAGE(D4:M4)</f>
        <v>596.58228602386748</v>
      </c>
      <c r="O4" s="7">
        <f>MEDIAN(D4:M4)</f>
        <v>562.00603785400608</v>
      </c>
      <c r="P4" s="7">
        <f>STDEV(D4:M4)</f>
        <v>96.35158439546899</v>
      </c>
      <c r="Q4" s="8">
        <f>MAX(D4:M4)</f>
        <v>716.1774515919642</v>
      </c>
      <c r="R4" s="8">
        <f>MIN(D4:M4)</f>
        <v>433.150849739286</v>
      </c>
      <c r="T4" t="s">
        <v>13</v>
      </c>
      <c r="U4" s="10">
        <v>551.04527463233103</v>
      </c>
      <c r="V4" s="10">
        <v>567.71981584347998</v>
      </c>
      <c r="W4" s="10">
        <v>554.84338678700999</v>
      </c>
      <c r="X4">
        <f>AVERAGE(U4:W4)</f>
        <v>557.86949242094033</v>
      </c>
    </row>
    <row r="5" spans="1:24" x14ac:dyDescent="0.25">
      <c r="B5" t="s">
        <v>14</v>
      </c>
      <c r="C5" s="11" t="s">
        <v>15</v>
      </c>
      <c r="D5" s="7">
        <v>14.975145293997201</v>
      </c>
      <c r="E5" s="7">
        <v>15.954066186589666</v>
      </c>
      <c r="F5" s="7">
        <v>15.577642470842633</v>
      </c>
      <c r="G5" s="8">
        <v>12.151792512779634</v>
      </c>
      <c r="H5" s="8">
        <v>14.875455158948165</v>
      </c>
      <c r="I5" s="7">
        <v>8.2977618452125999</v>
      </c>
      <c r="J5" s="7">
        <v>11.034067199376134</v>
      </c>
      <c r="K5" s="7">
        <v>8.0497501936091993</v>
      </c>
      <c r="L5" s="7">
        <v>14.753212295681367</v>
      </c>
      <c r="M5" s="12">
        <v>12.421946267180532</v>
      </c>
      <c r="N5" s="7">
        <f t="shared" ref="N5:N34" si="0">AVERAGE(D5:M5)</f>
        <v>12.809083942421713</v>
      </c>
      <c r="O5" s="7">
        <f t="shared" ref="O5:O34" si="1">MEDIAN(D5:M5)</f>
        <v>13.58757928143095</v>
      </c>
      <c r="P5" s="7">
        <f t="shared" ref="P5:P34" si="2">STDEV(D5:M5)</f>
        <v>2.9256158576190279</v>
      </c>
      <c r="Q5" s="8">
        <f t="shared" ref="Q5:Q34" si="3">MAX(D5:M5)</f>
        <v>15.954066186589666</v>
      </c>
      <c r="R5" s="8">
        <f t="shared" ref="R5:R34" si="4">MIN(D5:M5)</f>
        <v>8.0497501936091993</v>
      </c>
      <c r="T5" t="s">
        <v>16</v>
      </c>
      <c r="U5" s="10">
        <v>12.165061955131</v>
      </c>
      <c r="V5" s="10">
        <v>14.023727523475801</v>
      </c>
      <c r="W5" s="10">
        <v>11.077049322934799</v>
      </c>
      <c r="X5">
        <f t="shared" ref="X5:X33" si="5">AVERAGE(U5:W5)</f>
        <v>12.421946267180532</v>
      </c>
    </row>
    <row r="6" spans="1:24" x14ac:dyDescent="0.25">
      <c r="C6" s="11" t="s">
        <v>17</v>
      </c>
      <c r="D6" s="7">
        <v>25.2600937167837</v>
      </c>
      <c r="E6" s="7">
        <v>36.786334624898728</v>
      </c>
      <c r="F6" s="7">
        <v>42.702958946273732</v>
      </c>
      <c r="G6" s="8">
        <v>46.386717058014632</v>
      </c>
      <c r="H6" s="8">
        <v>31.511724564220767</v>
      </c>
      <c r="I6" s="7">
        <v>22.0164659722614</v>
      </c>
      <c r="J6" s="7">
        <v>16.465839068300866</v>
      </c>
      <c r="K6" s="7">
        <v>20.980044488170034</v>
      </c>
      <c r="L6" s="7">
        <v>25.847130072628634</v>
      </c>
      <c r="M6" s="12">
        <v>43.062711099583566</v>
      </c>
      <c r="N6" s="7">
        <f t="shared" si="0"/>
        <v>31.102001961113604</v>
      </c>
      <c r="O6" s="7">
        <f t="shared" si="1"/>
        <v>28.6794273184247</v>
      </c>
      <c r="P6" s="7">
        <f t="shared" si="2"/>
        <v>10.56568141630374</v>
      </c>
      <c r="Q6" s="8">
        <f t="shared" si="3"/>
        <v>46.386717058014632</v>
      </c>
      <c r="R6" s="8">
        <f t="shared" si="4"/>
        <v>16.465839068300866</v>
      </c>
      <c r="T6" t="s">
        <v>18</v>
      </c>
      <c r="U6" s="10">
        <v>40.155925908291103</v>
      </c>
      <c r="V6" s="10">
        <v>43.481950923075999</v>
      </c>
      <c r="W6" s="10">
        <v>45.550256467383598</v>
      </c>
      <c r="X6">
        <f t="shared" si="5"/>
        <v>43.062711099583566</v>
      </c>
    </row>
    <row r="7" spans="1:24" x14ac:dyDescent="0.25">
      <c r="C7" s="11" t="s">
        <v>19</v>
      </c>
      <c r="D7" s="7">
        <v>55.756817784431433</v>
      </c>
      <c r="E7" s="7">
        <v>71.963434953094563</v>
      </c>
      <c r="F7" s="7">
        <v>77.057608531423213</v>
      </c>
      <c r="G7" s="8">
        <v>66.394062992464171</v>
      </c>
      <c r="H7" s="8">
        <v>66.56827560248297</v>
      </c>
      <c r="I7" s="7">
        <v>57.514471751640095</v>
      </c>
      <c r="J7" s="7">
        <v>53.208392906292666</v>
      </c>
      <c r="K7" s="7">
        <v>58.250301882172572</v>
      </c>
      <c r="L7" s="7">
        <v>84.23385714252754</v>
      </c>
      <c r="M7" s="12">
        <v>88.907639613473762</v>
      </c>
      <c r="N7" s="7">
        <f t="shared" si="0"/>
        <v>67.985486316000291</v>
      </c>
      <c r="O7" s="7">
        <f t="shared" si="1"/>
        <v>66.481169297473571</v>
      </c>
      <c r="P7" s="7">
        <f t="shared" si="2"/>
        <v>12.368119546431343</v>
      </c>
      <c r="Q7" s="8">
        <f t="shared" si="3"/>
        <v>88.907639613473762</v>
      </c>
      <c r="R7" s="8">
        <f t="shared" si="4"/>
        <v>53.208392906292666</v>
      </c>
      <c r="T7" t="s">
        <v>20</v>
      </c>
      <c r="U7" s="10">
        <v>91.779877551935797</v>
      </c>
      <c r="V7" s="10">
        <v>88.480071248393799</v>
      </c>
      <c r="W7" s="10">
        <v>86.462970040091705</v>
      </c>
      <c r="X7">
        <f t="shared" si="5"/>
        <v>88.907639613473762</v>
      </c>
    </row>
    <row r="8" spans="1:24" x14ac:dyDescent="0.25">
      <c r="C8" s="11" t="s">
        <v>21</v>
      </c>
      <c r="D8" s="7">
        <v>0</v>
      </c>
      <c r="E8" s="7">
        <v>0</v>
      </c>
      <c r="F8" s="7">
        <v>0</v>
      </c>
      <c r="G8" s="8">
        <v>0</v>
      </c>
      <c r="H8" s="8">
        <v>0</v>
      </c>
      <c r="I8" s="7">
        <v>1.8833563393150099</v>
      </c>
      <c r="J8" s="7">
        <v>0</v>
      </c>
      <c r="K8" s="7">
        <v>0</v>
      </c>
      <c r="L8" s="7">
        <v>0</v>
      </c>
      <c r="M8" s="12">
        <v>0</v>
      </c>
      <c r="N8" s="7">
        <f t="shared" si="0"/>
        <v>0.18833563393150099</v>
      </c>
      <c r="O8" s="7">
        <f t="shared" si="1"/>
        <v>0</v>
      </c>
      <c r="P8" s="7">
        <f t="shared" si="2"/>
        <v>0.5955695677952354</v>
      </c>
      <c r="Q8" s="8">
        <f t="shared" si="3"/>
        <v>1.8833563393150099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7">
        <v>223.65308620086034</v>
      </c>
      <c r="E9" s="7">
        <v>285.74269329214366</v>
      </c>
      <c r="F9" s="7">
        <v>318.96553905010563</v>
      </c>
      <c r="G9" s="8">
        <v>296.19884370457066</v>
      </c>
      <c r="H9" s="8">
        <v>243.78198251199501</v>
      </c>
      <c r="I9" s="7">
        <v>216.00757354947268</v>
      </c>
      <c r="J9" s="7">
        <v>155.01148672567567</v>
      </c>
      <c r="K9" s="7">
        <v>152.60021892626267</v>
      </c>
      <c r="L9" s="7">
        <v>336.04388286072032</v>
      </c>
      <c r="M9" s="12">
        <v>307.06071598721201</v>
      </c>
      <c r="N9" s="7">
        <f t="shared" si="0"/>
        <v>253.50660228090186</v>
      </c>
      <c r="O9" s="7">
        <f t="shared" si="1"/>
        <v>264.76233790206936</v>
      </c>
      <c r="P9" s="7">
        <f t="shared" si="2"/>
        <v>65.914485865769819</v>
      </c>
      <c r="Q9" s="8">
        <f t="shared" si="3"/>
        <v>336.04388286072032</v>
      </c>
      <c r="R9" s="8">
        <f t="shared" si="4"/>
        <v>152.60021892626267</v>
      </c>
      <c r="T9" t="s">
        <v>24</v>
      </c>
      <c r="U9" s="10">
        <v>302.32267021547301</v>
      </c>
      <c r="V9" s="10">
        <v>305.84833788047399</v>
      </c>
      <c r="W9" s="10">
        <v>313.01113986568902</v>
      </c>
      <c r="X9">
        <f t="shared" si="5"/>
        <v>307.06071598721201</v>
      </c>
    </row>
    <row r="10" spans="1:24" x14ac:dyDescent="0.25">
      <c r="C10" s="11" t="s">
        <v>25</v>
      </c>
      <c r="D10" s="7">
        <v>0</v>
      </c>
      <c r="E10" s="7">
        <v>0</v>
      </c>
      <c r="F10" s="7">
        <v>0</v>
      </c>
      <c r="G10" s="8">
        <v>0</v>
      </c>
      <c r="H10" s="8">
        <v>0</v>
      </c>
      <c r="I10" s="7">
        <v>0</v>
      </c>
      <c r="J10" s="7">
        <v>0.15659289558602632</v>
      </c>
      <c r="K10" s="7">
        <v>0</v>
      </c>
      <c r="L10" s="7">
        <v>0</v>
      </c>
      <c r="M10" s="12">
        <v>2.8712847215440553</v>
      </c>
      <c r="N10" s="7">
        <f t="shared" si="0"/>
        <v>0.3027877617130082</v>
      </c>
      <c r="O10" s="7">
        <f t="shared" si="1"/>
        <v>0</v>
      </c>
      <c r="P10" s="7">
        <f t="shared" si="2"/>
        <v>0.9038186273736688</v>
      </c>
      <c r="Q10" s="8">
        <f t="shared" si="3"/>
        <v>2.8712847215440553</v>
      </c>
      <c r="R10" s="8">
        <f t="shared" si="4"/>
        <v>0</v>
      </c>
      <c r="T10" t="s">
        <v>26</v>
      </c>
      <c r="U10" s="10">
        <v>0.93581869834707598</v>
      </c>
      <c r="V10" s="10">
        <v>4.06626213205063</v>
      </c>
      <c r="W10" s="10">
        <v>3.61177333423446</v>
      </c>
      <c r="X10">
        <f t="shared" si="5"/>
        <v>2.8712847215440553</v>
      </c>
    </row>
    <row r="11" spans="1:24" x14ac:dyDescent="0.25">
      <c r="C11" s="11" t="s">
        <v>27</v>
      </c>
      <c r="D11" s="7">
        <v>11.322924096943566</v>
      </c>
      <c r="E11" s="7">
        <v>10.572747875374434</v>
      </c>
      <c r="F11" s="7">
        <v>11.176802790765967</v>
      </c>
      <c r="G11" s="8">
        <v>9.6007547101327031</v>
      </c>
      <c r="H11" s="8">
        <v>9.5739971910248531</v>
      </c>
      <c r="I11" s="7">
        <v>10.107455504563754</v>
      </c>
      <c r="J11" s="7">
        <v>7.9977857864523498</v>
      </c>
      <c r="K11" s="7">
        <v>9.233537889118546</v>
      </c>
      <c r="L11" s="7">
        <v>14.189248102573002</v>
      </c>
      <c r="M11" s="12">
        <v>14.129405962600901</v>
      </c>
      <c r="N11" s="7">
        <f t="shared" si="0"/>
        <v>10.790465990955008</v>
      </c>
      <c r="O11" s="7">
        <f t="shared" si="1"/>
        <v>10.340101689969094</v>
      </c>
      <c r="P11" s="7">
        <f t="shared" si="2"/>
        <v>2.021144047542021</v>
      </c>
      <c r="Q11" s="8">
        <f t="shared" si="3"/>
        <v>14.189248102573002</v>
      </c>
      <c r="R11" s="8">
        <f t="shared" si="4"/>
        <v>7.9977857864523498</v>
      </c>
      <c r="T11" t="s">
        <v>28</v>
      </c>
      <c r="U11" s="10">
        <v>13.130376908651201</v>
      </c>
      <c r="V11" s="10">
        <v>15.656437668801599</v>
      </c>
      <c r="W11" s="10">
        <v>13.6014033103499</v>
      </c>
      <c r="X11">
        <f t="shared" si="5"/>
        <v>14.129405962600901</v>
      </c>
    </row>
    <row r="12" spans="1:24" x14ac:dyDescent="0.25">
      <c r="C12" s="11" t="s">
        <v>29</v>
      </c>
      <c r="D12" s="7">
        <v>449.53599269842101</v>
      </c>
      <c r="E12" s="7">
        <v>437.96715762684465</v>
      </c>
      <c r="F12" s="7">
        <v>446.14707470359502</v>
      </c>
      <c r="G12" s="8">
        <v>375.41725314367432</v>
      </c>
      <c r="H12" s="8">
        <v>323.46888519562464</v>
      </c>
      <c r="I12" s="7">
        <v>332.11848869342901</v>
      </c>
      <c r="J12" s="7">
        <v>234.55060054474367</v>
      </c>
      <c r="K12" s="7">
        <v>233.94661595792198</v>
      </c>
      <c r="L12" s="7">
        <v>83.510478663355002</v>
      </c>
      <c r="M12" s="12">
        <v>171.0637151501443</v>
      </c>
      <c r="N12" s="7">
        <f t="shared" si="0"/>
        <v>308.77262623777534</v>
      </c>
      <c r="O12" s="7">
        <f t="shared" si="1"/>
        <v>327.79368694452683</v>
      </c>
      <c r="P12" s="7">
        <f t="shared" si="2"/>
        <v>125.3415011616944</v>
      </c>
      <c r="Q12" s="8">
        <f t="shared" si="3"/>
        <v>449.53599269842101</v>
      </c>
      <c r="R12" s="8">
        <f t="shared" si="4"/>
        <v>83.510478663355002</v>
      </c>
      <c r="T12" t="s">
        <v>30</v>
      </c>
      <c r="U12" s="10">
        <v>172.18439263457799</v>
      </c>
      <c r="V12" s="10">
        <v>174.185889386014</v>
      </c>
      <c r="W12" s="10">
        <v>166.82086342984101</v>
      </c>
      <c r="X12">
        <f t="shared" si="5"/>
        <v>171.0637151501443</v>
      </c>
    </row>
    <row r="13" spans="1:24" x14ac:dyDescent="0.25">
      <c r="C13" s="11" t="s">
        <v>31</v>
      </c>
      <c r="D13" s="7">
        <v>3220.8864527510163</v>
      </c>
      <c r="E13" s="7">
        <v>3669.1958833598333</v>
      </c>
      <c r="F13" s="7">
        <v>4508.6255863126134</v>
      </c>
      <c r="G13" s="8">
        <v>5338.4508465661729</v>
      </c>
      <c r="H13" s="8">
        <v>3817.4445553441533</v>
      </c>
      <c r="I13" s="7">
        <v>3488.0794991908165</v>
      </c>
      <c r="J13" s="7">
        <v>2742.0036064752835</v>
      </c>
      <c r="K13" s="7">
        <v>2839.7104738521502</v>
      </c>
      <c r="L13" s="7">
        <v>66.490496265763042</v>
      </c>
      <c r="M13" s="12">
        <v>89.547380922576664</v>
      </c>
      <c r="N13" s="7">
        <f t="shared" si="0"/>
        <v>2978.0434781040376</v>
      </c>
      <c r="O13" s="7">
        <f t="shared" si="1"/>
        <v>3354.4829759709164</v>
      </c>
      <c r="P13" s="7">
        <f t="shared" si="2"/>
        <v>1709.8083425574162</v>
      </c>
      <c r="Q13" s="8">
        <f t="shared" si="3"/>
        <v>5338.4508465661729</v>
      </c>
      <c r="R13" s="8">
        <f t="shared" si="4"/>
        <v>66.490496265763042</v>
      </c>
      <c r="T13" t="s">
        <v>32</v>
      </c>
      <c r="U13" s="10">
        <v>92.106117837512599</v>
      </c>
      <c r="V13" s="10">
        <v>83.107036772104706</v>
      </c>
      <c r="W13" s="10">
        <v>93.428988158112702</v>
      </c>
      <c r="X13">
        <f t="shared" si="5"/>
        <v>89.547380922576664</v>
      </c>
    </row>
    <row r="14" spans="1:24" x14ac:dyDescent="0.25">
      <c r="C14" s="11" t="s">
        <v>33</v>
      </c>
      <c r="D14" s="7">
        <v>5.4697427527639375</v>
      </c>
      <c r="E14" s="7">
        <v>0</v>
      </c>
      <c r="F14" s="7">
        <v>5.8987831348435869</v>
      </c>
      <c r="G14" s="8">
        <v>7.979843945767719</v>
      </c>
      <c r="H14" s="8">
        <v>25.906321540450005</v>
      </c>
      <c r="I14" s="7">
        <v>22.819098324902047</v>
      </c>
      <c r="J14" s="7">
        <v>18.803246465803035</v>
      </c>
      <c r="K14" s="7">
        <v>10.438005370034361</v>
      </c>
      <c r="L14" s="7">
        <v>0</v>
      </c>
      <c r="M14" s="12">
        <v>5.3500848007563961</v>
      </c>
      <c r="N14" s="7">
        <f t="shared" si="0"/>
        <v>10.266512633532107</v>
      </c>
      <c r="O14" s="7">
        <f t="shared" si="1"/>
        <v>6.9393135403056529</v>
      </c>
      <c r="P14" s="7">
        <f t="shared" si="2"/>
        <v>9.1734217919669518</v>
      </c>
      <c r="Q14" s="8">
        <f t="shared" si="3"/>
        <v>25.906321540450005</v>
      </c>
      <c r="R14" s="8">
        <f t="shared" si="4"/>
        <v>0</v>
      </c>
      <c r="T14" t="s">
        <v>34</v>
      </c>
      <c r="U14" s="10">
        <v>6.1735546513225401</v>
      </c>
      <c r="V14">
        <v>0</v>
      </c>
      <c r="W14" s="10">
        <v>9.8766997509466492</v>
      </c>
      <c r="X14">
        <f t="shared" si="5"/>
        <v>5.3500848007563961</v>
      </c>
    </row>
    <row r="15" spans="1:24" x14ac:dyDescent="0.25">
      <c r="C15" s="11" t="s">
        <v>35</v>
      </c>
      <c r="D15" s="7">
        <v>1305.71387079334</v>
      </c>
      <c r="E15" s="7">
        <v>1368.7762755951535</v>
      </c>
      <c r="F15" s="7">
        <v>1536.6964085184934</v>
      </c>
      <c r="G15" s="8">
        <v>1428.0580188379899</v>
      </c>
      <c r="H15" s="8">
        <v>1440.2364619961834</v>
      </c>
      <c r="I15" s="7">
        <v>1388.7320717207133</v>
      </c>
      <c r="J15" s="7">
        <v>1331.4925421205101</v>
      </c>
      <c r="K15" s="7">
        <v>1368.8876332009968</v>
      </c>
      <c r="L15" s="7">
        <v>1796.1937562119467</v>
      </c>
      <c r="M15" s="12">
        <v>2048.3524819562599</v>
      </c>
      <c r="N15" s="7">
        <f t="shared" si="0"/>
        <v>1501.3139520951586</v>
      </c>
      <c r="O15" s="7">
        <f t="shared" si="1"/>
        <v>1408.3950452793515</v>
      </c>
      <c r="P15" s="7">
        <f t="shared" si="2"/>
        <v>238.38120971643852</v>
      </c>
      <c r="Q15" s="8">
        <f t="shared" si="3"/>
        <v>2048.3524819562599</v>
      </c>
      <c r="R15" s="8">
        <f t="shared" si="4"/>
        <v>1305.71387079334</v>
      </c>
      <c r="T15" t="s">
        <v>36</v>
      </c>
      <c r="U15" s="10">
        <v>2041.9120916198599</v>
      </c>
      <c r="V15" s="10">
        <v>2057.9439534851599</v>
      </c>
      <c r="W15" s="10">
        <v>2045.2014007637599</v>
      </c>
      <c r="X15">
        <f t="shared" si="5"/>
        <v>2048.3524819562599</v>
      </c>
    </row>
    <row r="16" spans="1:24" x14ac:dyDescent="0.25">
      <c r="C16" s="11" t="s">
        <v>37</v>
      </c>
      <c r="D16" s="7">
        <v>716.47507198006303</v>
      </c>
      <c r="E16" s="7">
        <v>761.20997809954008</v>
      </c>
      <c r="F16" s="7">
        <v>650.32066241921393</v>
      </c>
      <c r="G16" s="8">
        <v>602.09091876495995</v>
      </c>
      <c r="H16" s="8">
        <v>464.35963981668868</v>
      </c>
      <c r="I16" s="7">
        <v>451.79953363816463</v>
      </c>
      <c r="J16" s="7">
        <v>280.16467127551897</v>
      </c>
      <c r="K16" s="7">
        <v>280.92726804839771</v>
      </c>
      <c r="L16" s="7">
        <v>775.39535197862972</v>
      </c>
      <c r="M16" s="12">
        <v>792.08422338363869</v>
      </c>
      <c r="N16" s="7">
        <f t="shared" si="0"/>
        <v>577.48273194048147</v>
      </c>
      <c r="O16" s="7">
        <f t="shared" si="1"/>
        <v>626.20579059208694</v>
      </c>
      <c r="P16" s="7">
        <f t="shared" si="2"/>
        <v>196.96163656775803</v>
      </c>
      <c r="Q16" s="8">
        <f t="shared" si="3"/>
        <v>792.08422338363869</v>
      </c>
      <c r="R16" s="8">
        <f t="shared" si="4"/>
        <v>280.16467127551897</v>
      </c>
      <c r="T16" t="s">
        <v>38</v>
      </c>
      <c r="U16" s="10">
        <v>793.49112864590495</v>
      </c>
      <c r="V16" s="10">
        <v>784.81604100760399</v>
      </c>
      <c r="W16" s="10">
        <v>797.94550049740701</v>
      </c>
      <c r="X16">
        <f t="shared" si="5"/>
        <v>792.08422338363869</v>
      </c>
    </row>
    <row r="17" spans="2:24" x14ac:dyDescent="0.25">
      <c r="B17" t="s">
        <v>39</v>
      </c>
      <c r="C17" s="11" t="s">
        <v>40</v>
      </c>
      <c r="D17" s="7">
        <v>49.552952208768225</v>
      </c>
      <c r="E17" s="7">
        <v>33.86148768797333</v>
      </c>
      <c r="F17" s="7">
        <v>25.807808563650866</v>
      </c>
      <c r="G17" s="8">
        <v>18.049963095121399</v>
      </c>
      <c r="H17" s="8">
        <v>20.604237594493402</v>
      </c>
      <c r="I17" s="7">
        <v>26.293718471877366</v>
      </c>
      <c r="J17" s="7">
        <v>19.393882785548701</v>
      </c>
      <c r="K17" s="7">
        <v>32.584558318788865</v>
      </c>
      <c r="L17" s="7">
        <v>36.626080670536666</v>
      </c>
      <c r="M17" s="12">
        <v>44.962635622177707</v>
      </c>
      <c r="N17" s="7">
        <f t="shared" si="0"/>
        <v>30.773732501893655</v>
      </c>
      <c r="O17" s="7">
        <f t="shared" si="1"/>
        <v>29.439138395333117</v>
      </c>
      <c r="P17" s="7">
        <f t="shared" si="2"/>
        <v>10.752737151771038</v>
      </c>
      <c r="Q17" s="8">
        <f t="shared" si="3"/>
        <v>49.552952208768225</v>
      </c>
      <c r="R17" s="8">
        <f t="shared" si="4"/>
        <v>18.049963095121399</v>
      </c>
      <c r="T17" t="s">
        <v>41</v>
      </c>
      <c r="U17" s="10">
        <v>45.277290997937797</v>
      </c>
      <c r="V17" s="10">
        <v>40.5245321170027</v>
      </c>
      <c r="W17" s="10">
        <v>49.086083751592597</v>
      </c>
      <c r="X17">
        <f t="shared" si="5"/>
        <v>44.962635622177707</v>
      </c>
    </row>
    <row r="18" spans="2:24" x14ac:dyDescent="0.25">
      <c r="C18" s="11" t="s">
        <v>42</v>
      </c>
      <c r="D18" s="7">
        <v>15.081468798298266</v>
      </c>
      <c r="E18" s="7">
        <v>14.094274909456834</v>
      </c>
      <c r="F18" s="7">
        <v>13.071369347568401</v>
      </c>
      <c r="G18" s="8">
        <v>10.964246888424498</v>
      </c>
      <c r="H18" s="8">
        <v>8.7139479561495303</v>
      </c>
      <c r="I18" s="7">
        <v>8.4868129618678179</v>
      </c>
      <c r="J18" s="7">
        <v>7.8056746765239637</v>
      </c>
      <c r="K18" s="7">
        <v>7.0404855210631565</v>
      </c>
      <c r="L18" s="7">
        <v>3.862690116359047</v>
      </c>
      <c r="M18" s="12">
        <v>9.033763201526229</v>
      </c>
      <c r="N18" s="7">
        <f t="shared" si="0"/>
        <v>9.8154734377237745</v>
      </c>
      <c r="O18" s="7">
        <f t="shared" si="1"/>
        <v>8.8738555788378797</v>
      </c>
      <c r="P18" s="7">
        <f t="shared" si="2"/>
        <v>3.4757035098932918</v>
      </c>
      <c r="Q18" s="8">
        <f t="shared" si="3"/>
        <v>15.081468798298266</v>
      </c>
      <c r="R18" s="8">
        <f t="shared" si="4"/>
        <v>3.862690116359047</v>
      </c>
      <c r="T18" t="s">
        <v>43</v>
      </c>
      <c r="U18" s="10">
        <v>9.16731708122275</v>
      </c>
      <c r="V18" s="10">
        <v>7.4934825542221404</v>
      </c>
      <c r="W18" s="10">
        <v>10.4404899691338</v>
      </c>
      <c r="X18">
        <f t="shared" si="5"/>
        <v>9.033763201526229</v>
      </c>
    </row>
    <row r="19" spans="2:24" x14ac:dyDescent="0.25">
      <c r="C19" s="11" t="s">
        <v>44</v>
      </c>
      <c r="D19" s="7">
        <v>259.06366694240364</v>
      </c>
      <c r="E19" s="7">
        <v>264.89743068429834</v>
      </c>
      <c r="F19" s="7">
        <v>288.34712108932064</v>
      </c>
      <c r="G19" s="8">
        <v>271.30398127919966</v>
      </c>
      <c r="H19" s="8">
        <v>276.42368963477003</v>
      </c>
      <c r="I19" s="7">
        <v>279.18831590053065</v>
      </c>
      <c r="J19" s="7">
        <v>269.92658126447668</v>
      </c>
      <c r="K19" s="7">
        <v>288.74389975912334</v>
      </c>
      <c r="L19" s="7">
        <v>425.99029323849436</v>
      </c>
      <c r="M19" s="12">
        <v>448.09259855636031</v>
      </c>
      <c r="N19" s="7">
        <f t="shared" si="0"/>
        <v>307.19775783489774</v>
      </c>
      <c r="O19" s="7">
        <f t="shared" si="1"/>
        <v>277.80600276765034</v>
      </c>
      <c r="P19" s="7">
        <f t="shared" si="2"/>
        <v>69.261339453202041</v>
      </c>
      <c r="Q19" s="8">
        <f t="shared" si="3"/>
        <v>448.09259855636031</v>
      </c>
      <c r="R19" s="8">
        <f t="shared" si="4"/>
        <v>259.06366694240364</v>
      </c>
      <c r="T19" t="s">
        <v>45</v>
      </c>
      <c r="U19" s="10">
        <v>441.90055109375902</v>
      </c>
      <c r="V19" s="10">
        <v>479.58203774412698</v>
      </c>
      <c r="W19" s="10">
        <v>422.795206831195</v>
      </c>
      <c r="X19">
        <f t="shared" si="5"/>
        <v>448.09259855636031</v>
      </c>
    </row>
    <row r="20" spans="2:24" x14ac:dyDescent="0.25">
      <c r="C20" s="11" t="s">
        <v>46</v>
      </c>
      <c r="D20" s="7">
        <v>2226.06349051589</v>
      </c>
      <c r="E20" s="7">
        <v>2233.8433709747533</v>
      </c>
      <c r="F20" s="7">
        <v>2443.9067866350101</v>
      </c>
      <c r="G20" s="8">
        <v>2227.7256848184334</v>
      </c>
      <c r="H20" s="8">
        <v>2275.4407934235132</v>
      </c>
      <c r="I20" s="7">
        <v>2289.8136757165335</v>
      </c>
      <c r="J20" s="7">
        <v>2148.8522882614834</v>
      </c>
      <c r="K20" s="7">
        <v>2195.9517555303</v>
      </c>
      <c r="L20" s="7">
        <v>1755.9231244357268</v>
      </c>
      <c r="M20" s="12">
        <v>1849.6566121785434</v>
      </c>
      <c r="N20" s="7">
        <f t="shared" si="0"/>
        <v>2164.7177582490185</v>
      </c>
      <c r="O20" s="7">
        <f t="shared" si="1"/>
        <v>2226.8945876671614</v>
      </c>
      <c r="P20" s="7">
        <f t="shared" si="2"/>
        <v>207.08843918344712</v>
      </c>
      <c r="Q20" s="8">
        <f t="shared" si="3"/>
        <v>2443.9067866350101</v>
      </c>
      <c r="R20" s="8">
        <f t="shared" si="4"/>
        <v>1755.9231244357268</v>
      </c>
      <c r="T20" t="s">
        <v>47</v>
      </c>
      <c r="U20" s="10">
        <v>1851.26593259214</v>
      </c>
      <c r="V20" s="10">
        <v>1859.8524365082601</v>
      </c>
      <c r="W20" s="10">
        <v>1837.85146743523</v>
      </c>
      <c r="X20">
        <f t="shared" si="5"/>
        <v>1849.6566121785434</v>
      </c>
    </row>
    <row r="21" spans="2:24" x14ac:dyDescent="0.25">
      <c r="C21" s="11" t="s">
        <v>48</v>
      </c>
      <c r="D21" s="7">
        <v>2.1925287595619065</v>
      </c>
      <c r="E21" s="7">
        <v>1.0893920609028034</v>
      </c>
      <c r="F21" s="7">
        <v>1.0796129651883466</v>
      </c>
      <c r="G21" s="8">
        <v>2.1637032661532003</v>
      </c>
      <c r="H21" s="8">
        <v>0</v>
      </c>
      <c r="I21" s="7">
        <v>1.2470722455249066</v>
      </c>
      <c r="J21" s="7">
        <v>0</v>
      </c>
      <c r="K21" s="7">
        <v>0</v>
      </c>
      <c r="L21" s="7">
        <v>2.1579748784940764</v>
      </c>
      <c r="M21" s="12">
        <v>1.1261491172238167</v>
      </c>
      <c r="N21" s="7">
        <f t="shared" si="0"/>
        <v>1.1056433293049057</v>
      </c>
      <c r="O21" s="7">
        <f t="shared" si="1"/>
        <v>1.1077705890633101</v>
      </c>
      <c r="P21" s="7">
        <f t="shared" si="2"/>
        <v>0.88800139402159151</v>
      </c>
      <c r="Q21" s="8">
        <f t="shared" si="3"/>
        <v>2.1925287595619065</v>
      </c>
      <c r="R21" s="8">
        <f t="shared" si="4"/>
        <v>0</v>
      </c>
      <c r="T21" t="s">
        <v>49</v>
      </c>
      <c r="U21">
        <v>0</v>
      </c>
      <c r="V21" s="10">
        <v>3.3784473516714502</v>
      </c>
      <c r="W21">
        <v>0</v>
      </c>
      <c r="X21">
        <f t="shared" si="5"/>
        <v>1.1261491172238167</v>
      </c>
    </row>
    <row r="22" spans="2:24" x14ac:dyDescent="0.25">
      <c r="C22" s="11" t="s">
        <v>50</v>
      </c>
      <c r="D22" s="7">
        <v>618.41921422784071</v>
      </c>
      <c r="E22" s="7">
        <v>689.80175136230264</v>
      </c>
      <c r="F22" s="7">
        <v>1957.59755658842</v>
      </c>
      <c r="G22" s="8">
        <v>2173.9111447810333</v>
      </c>
      <c r="H22" s="8">
        <v>3571.8633009693367</v>
      </c>
      <c r="I22" s="7">
        <v>3302.3879243241499</v>
      </c>
      <c r="J22" s="7">
        <v>4089.2777117088003</v>
      </c>
      <c r="K22" s="7">
        <v>3904.1234318324496</v>
      </c>
      <c r="L22" s="7">
        <v>648.83648291366342</v>
      </c>
      <c r="M22" s="12">
        <v>2584.2768442901565</v>
      </c>
      <c r="N22" s="7">
        <f t="shared" si="0"/>
        <v>2354.0495362998154</v>
      </c>
      <c r="O22" s="7">
        <f t="shared" si="1"/>
        <v>2379.0939945355949</v>
      </c>
      <c r="P22" s="7">
        <f t="shared" si="2"/>
        <v>1363.3567827497682</v>
      </c>
      <c r="Q22" s="8">
        <f t="shared" si="3"/>
        <v>4089.2777117088003</v>
      </c>
      <c r="R22" s="8">
        <f t="shared" si="4"/>
        <v>618.41921422784071</v>
      </c>
      <c r="T22" t="s">
        <v>51</v>
      </c>
      <c r="U22" s="10">
        <v>2557.1326439476102</v>
      </c>
      <c r="V22" s="10">
        <v>2668.6749107543901</v>
      </c>
      <c r="W22" s="10">
        <v>2527.0229781684702</v>
      </c>
      <c r="X22">
        <f t="shared" si="5"/>
        <v>2584.2768442901565</v>
      </c>
    </row>
    <row r="23" spans="2:24" x14ac:dyDescent="0.25">
      <c r="C23" s="11" t="s">
        <v>52</v>
      </c>
      <c r="D23" s="7">
        <v>0</v>
      </c>
      <c r="E23" s="7">
        <v>0</v>
      </c>
      <c r="F23" s="7">
        <v>0</v>
      </c>
      <c r="G23" s="8">
        <v>0</v>
      </c>
      <c r="H23" s="8">
        <v>0</v>
      </c>
      <c r="I23" s="7">
        <v>0</v>
      </c>
      <c r="J23" s="7">
        <v>0</v>
      </c>
      <c r="K23" s="7">
        <v>0</v>
      </c>
      <c r="L23" s="7">
        <v>0</v>
      </c>
      <c r="M23" s="12">
        <v>0</v>
      </c>
      <c r="N23" s="7">
        <f t="shared" si="0"/>
        <v>0</v>
      </c>
      <c r="O23" s="7">
        <f t="shared" si="1"/>
        <v>0</v>
      </c>
      <c r="P23" s="7">
        <f t="shared" si="2"/>
        <v>0</v>
      </c>
      <c r="Q23" s="8">
        <f t="shared" si="3"/>
        <v>0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7">
        <v>0</v>
      </c>
      <c r="E24" s="7">
        <v>0</v>
      </c>
      <c r="F24" s="7">
        <v>2.8832781238712601</v>
      </c>
      <c r="G24" s="8">
        <v>2.1600434088183103</v>
      </c>
      <c r="H24" s="8">
        <v>8.684491586420803</v>
      </c>
      <c r="I24" s="7">
        <v>8.1564561529972703</v>
      </c>
      <c r="J24" s="7">
        <v>6.7750494105176893</v>
      </c>
      <c r="K24" s="7">
        <v>6.780425638542833</v>
      </c>
      <c r="L24" s="7">
        <v>0</v>
      </c>
      <c r="M24" s="12">
        <v>27.834969625356166</v>
      </c>
      <c r="N24" s="7">
        <f t="shared" si="0"/>
        <v>6.3274713946524326</v>
      </c>
      <c r="O24" s="7">
        <f t="shared" si="1"/>
        <v>4.8291637671944745</v>
      </c>
      <c r="P24" s="7">
        <f t="shared" si="2"/>
        <v>8.3080904963225937</v>
      </c>
      <c r="Q24" s="8">
        <f t="shared" si="3"/>
        <v>27.834969625356166</v>
      </c>
      <c r="R24" s="8">
        <f t="shared" si="4"/>
        <v>0</v>
      </c>
      <c r="T24" t="s">
        <v>55</v>
      </c>
      <c r="U24" s="10">
        <v>26.653646667898599</v>
      </c>
      <c r="V24" s="10">
        <v>29.750704585885199</v>
      </c>
      <c r="W24" s="10">
        <v>27.1005576222847</v>
      </c>
      <c r="X24">
        <f t="shared" si="5"/>
        <v>27.834969625356166</v>
      </c>
    </row>
    <row r="25" spans="2:24" x14ac:dyDescent="0.25">
      <c r="C25" s="11" t="s">
        <v>56</v>
      </c>
      <c r="D25" s="7">
        <v>399.86712506601469</v>
      </c>
      <c r="E25" s="7">
        <v>396.24452679842233</v>
      </c>
      <c r="F25" s="7">
        <v>410.95233108394768</v>
      </c>
      <c r="G25" s="8">
        <v>385.60297663355999</v>
      </c>
      <c r="H25" s="8">
        <v>372.84063968829065</v>
      </c>
      <c r="I25" s="7">
        <v>390.04784204012935</v>
      </c>
      <c r="J25" s="7">
        <v>356.15346746424535</v>
      </c>
      <c r="K25" s="7">
        <v>365.3925418211893</v>
      </c>
      <c r="L25" s="7">
        <v>354.79732455759768</v>
      </c>
      <c r="M25" s="12">
        <v>382.72211427790535</v>
      </c>
      <c r="N25" s="7">
        <f t="shared" si="0"/>
        <v>381.4620889431302</v>
      </c>
      <c r="O25" s="7">
        <f t="shared" si="1"/>
        <v>384.1625454557327</v>
      </c>
      <c r="P25" s="7">
        <f t="shared" si="2"/>
        <v>18.866447846085123</v>
      </c>
      <c r="Q25" s="8">
        <f t="shared" si="3"/>
        <v>410.95233108394768</v>
      </c>
      <c r="R25" s="8">
        <f t="shared" si="4"/>
        <v>354.79732455759768</v>
      </c>
      <c r="T25" t="s">
        <v>57</v>
      </c>
      <c r="U25" s="10">
        <v>378.719769849371</v>
      </c>
      <c r="V25" s="10">
        <v>387.63993312037002</v>
      </c>
      <c r="W25" s="10">
        <v>381.80663986397502</v>
      </c>
      <c r="X25">
        <f t="shared" si="5"/>
        <v>382.72211427790535</v>
      </c>
    </row>
    <row r="26" spans="2:24" x14ac:dyDescent="0.25">
      <c r="C26" s="11" t="s">
        <v>58</v>
      </c>
      <c r="D26" s="7">
        <v>0.45515207138889369</v>
      </c>
      <c r="E26" s="7">
        <v>9.5792594477598011E-2</v>
      </c>
      <c r="F26" s="7">
        <v>34.1578237431169</v>
      </c>
      <c r="G26" s="8">
        <v>28.884096978936764</v>
      </c>
      <c r="H26" s="8">
        <v>45.813080016847834</v>
      </c>
      <c r="I26" s="7">
        <v>49.606822055556201</v>
      </c>
      <c r="J26" s="7">
        <v>45.660563950180695</v>
      </c>
      <c r="K26" s="7">
        <v>53.376876917041194</v>
      </c>
      <c r="L26" s="7">
        <v>0</v>
      </c>
      <c r="M26" s="12">
        <v>15.300591262712601</v>
      </c>
      <c r="N26" s="7">
        <f t="shared" si="0"/>
        <v>27.335079959025869</v>
      </c>
      <c r="O26" s="7">
        <f t="shared" si="1"/>
        <v>31.52096036102683</v>
      </c>
      <c r="P26" s="7">
        <f t="shared" si="2"/>
        <v>21.748460060059827</v>
      </c>
      <c r="Q26" s="8">
        <f t="shared" si="3"/>
        <v>53.376876917041194</v>
      </c>
      <c r="R26" s="8">
        <f t="shared" si="4"/>
        <v>0</v>
      </c>
      <c r="T26" t="s">
        <v>59</v>
      </c>
      <c r="U26" s="10">
        <v>14.5410925879702</v>
      </c>
      <c r="V26" s="10">
        <v>15.6103316492856</v>
      </c>
      <c r="W26" s="10">
        <v>15.750349550882</v>
      </c>
      <c r="X26">
        <f t="shared" si="5"/>
        <v>15.300591262712601</v>
      </c>
    </row>
    <row r="27" spans="2:24" x14ac:dyDescent="0.25">
      <c r="C27" s="11" t="s">
        <v>60</v>
      </c>
      <c r="D27" s="7">
        <v>10.221986315592183</v>
      </c>
      <c r="E27" s="7">
        <v>11.578422523988904</v>
      </c>
      <c r="F27" s="7">
        <v>10.223201514174379</v>
      </c>
      <c r="G27" s="8">
        <v>8.7824099072511412</v>
      </c>
      <c r="H27" s="8">
        <v>12.421538051175174</v>
      </c>
      <c r="I27" s="7">
        <v>9.9144214762917837</v>
      </c>
      <c r="J27" s="7">
        <v>16.404360414753899</v>
      </c>
      <c r="K27" s="7">
        <v>19.433639808696835</v>
      </c>
      <c r="L27" s="7">
        <v>7.7218024429004828</v>
      </c>
      <c r="M27" s="12">
        <v>8.9026291978472099</v>
      </c>
      <c r="N27" s="7">
        <f t="shared" si="0"/>
        <v>11.5604411652672</v>
      </c>
      <c r="O27" s="7">
        <f t="shared" si="1"/>
        <v>10.22259391488328</v>
      </c>
      <c r="P27" s="7">
        <f t="shared" si="2"/>
        <v>3.6817604967932906</v>
      </c>
      <c r="Q27" s="8">
        <f t="shared" si="3"/>
        <v>19.433639808696835</v>
      </c>
      <c r="R27" s="8">
        <f t="shared" si="4"/>
        <v>7.7218024429004828</v>
      </c>
      <c r="T27" t="s">
        <v>61</v>
      </c>
      <c r="U27" s="10">
        <v>6.9429633543071301</v>
      </c>
      <c r="V27" s="10">
        <v>9.1207098779490003</v>
      </c>
      <c r="W27" s="10">
        <v>10.644214361285499</v>
      </c>
      <c r="X27">
        <f t="shared" si="5"/>
        <v>8.9026291978472099</v>
      </c>
    </row>
    <row r="28" spans="2:24" x14ac:dyDescent="0.25">
      <c r="C28" s="11" t="s">
        <v>62</v>
      </c>
      <c r="D28" s="7">
        <v>28.827824718676869</v>
      </c>
      <c r="E28" s="7">
        <v>29.818180733327967</v>
      </c>
      <c r="F28" s="7">
        <v>36.936850020968734</v>
      </c>
      <c r="G28" s="8">
        <v>28.265750746603768</v>
      </c>
      <c r="H28" s="8">
        <v>26.665663733653364</v>
      </c>
      <c r="I28" s="7">
        <v>24.949954778343599</v>
      </c>
      <c r="J28" s="7">
        <v>22.334001208103302</v>
      </c>
      <c r="K28" s="7">
        <v>26.4580768686229</v>
      </c>
      <c r="L28" s="7">
        <v>17.606799306055432</v>
      </c>
      <c r="M28" s="12">
        <v>20.8255957532389</v>
      </c>
      <c r="N28" s="7">
        <f t="shared" si="0"/>
        <v>26.268869786759478</v>
      </c>
      <c r="O28" s="7">
        <f t="shared" si="1"/>
        <v>26.561870301138132</v>
      </c>
      <c r="P28" s="7">
        <f t="shared" si="2"/>
        <v>5.3646565996323288</v>
      </c>
      <c r="Q28" s="8">
        <f t="shared" si="3"/>
        <v>36.936850020968734</v>
      </c>
      <c r="R28" s="8">
        <f t="shared" si="4"/>
        <v>17.606799306055432</v>
      </c>
      <c r="T28" t="s">
        <v>63</v>
      </c>
      <c r="U28" s="10">
        <v>24.312982633919201</v>
      </c>
      <c r="V28" s="10">
        <v>16.168515811611702</v>
      </c>
      <c r="W28" s="10">
        <v>21.995288814185798</v>
      </c>
      <c r="X28">
        <f t="shared" si="5"/>
        <v>20.8255957532389</v>
      </c>
    </row>
    <row r="29" spans="2:24" x14ac:dyDescent="0.25">
      <c r="C29" s="11" t="s">
        <v>64</v>
      </c>
      <c r="D29" s="7">
        <v>1603.8654666868099</v>
      </c>
      <c r="E29" s="7">
        <v>1482.4630945136232</v>
      </c>
      <c r="F29" s="7">
        <v>1228.0738704949199</v>
      </c>
      <c r="G29" s="8">
        <v>1031.8787530816801</v>
      </c>
      <c r="H29" s="8">
        <v>789.13258276188992</v>
      </c>
      <c r="I29" s="7">
        <v>742.05456522925761</v>
      </c>
      <c r="J29" s="7">
        <v>565.68333952495061</v>
      </c>
      <c r="K29" s="7">
        <v>564.40131451624836</v>
      </c>
      <c r="L29" s="7">
        <v>165.24168759046765</v>
      </c>
      <c r="M29" s="12">
        <v>193.618095764488</v>
      </c>
      <c r="N29" s="7">
        <f t="shared" si="0"/>
        <v>836.64127701643338</v>
      </c>
      <c r="O29" s="7">
        <f t="shared" si="1"/>
        <v>765.59357399557371</v>
      </c>
      <c r="P29" s="7">
        <f t="shared" si="2"/>
        <v>496.66092479067021</v>
      </c>
      <c r="Q29" s="8">
        <f t="shared" si="3"/>
        <v>1603.8654666868099</v>
      </c>
      <c r="R29" s="8">
        <f t="shared" si="4"/>
        <v>165.24168759046765</v>
      </c>
      <c r="T29" t="s">
        <v>65</v>
      </c>
      <c r="U29" s="10">
        <v>189.51036858800401</v>
      </c>
      <c r="V29" s="10">
        <v>202.58251196305801</v>
      </c>
      <c r="W29" s="10">
        <v>188.76140674240199</v>
      </c>
      <c r="X29">
        <f t="shared" si="5"/>
        <v>193.618095764488</v>
      </c>
    </row>
    <row r="30" spans="2:24" x14ac:dyDescent="0.25">
      <c r="C30" s="11" t="s">
        <v>66</v>
      </c>
      <c r="D30" s="7">
        <v>0</v>
      </c>
      <c r="E30" s="7">
        <v>0</v>
      </c>
      <c r="F30" s="7">
        <v>0</v>
      </c>
      <c r="G30" s="8">
        <v>0</v>
      </c>
      <c r="H30" s="8">
        <v>0</v>
      </c>
      <c r="I30" s="7">
        <v>0</v>
      </c>
      <c r="J30" s="7">
        <v>0</v>
      </c>
      <c r="K30" s="7">
        <v>0</v>
      </c>
      <c r="L30" s="7">
        <v>0</v>
      </c>
      <c r="M30" s="12">
        <v>0</v>
      </c>
      <c r="N30" s="7">
        <f t="shared" si="0"/>
        <v>0</v>
      </c>
      <c r="O30" s="7">
        <f t="shared" si="1"/>
        <v>0</v>
      </c>
      <c r="P30" s="7">
        <f t="shared" si="2"/>
        <v>0</v>
      </c>
      <c r="Q30" s="8">
        <f t="shared" si="3"/>
        <v>0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7">
        <v>0</v>
      </c>
      <c r="E31" s="7">
        <v>0</v>
      </c>
      <c r="F31" s="7">
        <v>0</v>
      </c>
      <c r="G31" s="8">
        <v>0</v>
      </c>
      <c r="H31" s="8">
        <v>0</v>
      </c>
      <c r="I31" s="7">
        <v>0</v>
      </c>
      <c r="J31" s="7">
        <v>0</v>
      </c>
      <c r="K31" s="7">
        <v>0</v>
      </c>
      <c r="L31" s="7">
        <v>0</v>
      </c>
      <c r="M31" s="12">
        <v>0</v>
      </c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1" t="s">
        <v>70</v>
      </c>
      <c r="D32" s="7">
        <v>287.25841603289405</v>
      </c>
      <c r="E32" s="7">
        <v>254.59547637876531</v>
      </c>
      <c r="F32" s="7">
        <v>344.97103607279797</v>
      </c>
      <c r="G32" s="8">
        <v>340.58566011751299</v>
      </c>
      <c r="H32" s="8">
        <v>468.77586819161633</v>
      </c>
      <c r="I32" s="7">
        <v>456.0937268439763</v>
      </c>
      <c r="J32" s="7">
        <v>453.24559929898061</v>
      </c>
      <c r="K32" s="7">
        <v>477.454029692858</v>
      </c>
      <c r="L32" s="7">
        <v>360.8696222952114</v>
      </c>
      <c r="M32" s="12">
        <v>571.75740751328067</v>
      </c>
      <c r="N32" s="7">
        <f t="shared" si="0"/>
        <v>401.56068424378935</v>
      </c>
      <c r="O32" s="7">
        <f t="shared" si="1"/>
        <v>407.057610797096</v>
      </c>
      <c r="P32" s="7">
        <f t="shared" si="2"/>
        <v>98.955474745263672</v>
      </c>
      <c r="Q32" s="8">
        <f t="shared" si="3"/>
        <v>571.75740751328067</v>
      </c>
      <c r="R32" s="8">
        <f t="shared" si="4"/>
        <v>254.59547637876531</v>
      </c>
      <c r="T32" t="s">
        <v>71</v>
      </c>
      <c r="U32" s="10">
        <v>567.77661753764198</v>
      </c>
      <c r="V32" s="10">
        <v>552.25798992518003</v>
      </c>
      <c r="W32" s="10">
        <v>595.23761507702</v>
      </c>
      <c r="X32">
        <f t="shared" si="5"/>
        <v>571.75740751328067</v>
      </c>
    </row>
    <row r="33" spans="3:24" x14ac:dyDescent="0.25">
      <c r="C33" s="11" t="s">
        <v>72</v>
      </c>
      <c r="D33" s="7">
        <v>60.341461731752339</v>
      </c>
      <c r="E33" s="7">
        <v>58.830676054759664</v>
      </c>
      <c r="F33" s="7">
        <v>44.777185272901271</v>
      </c>
      <c r="G33" s="8">
        <v>34.639875596855141</v>
      </c>
      <c r="H33" s="8">
        <v>14.0637037528713</v>
      </c>
      <c r="I33" s="7">
        <v>19.229093888275433</v>
      </c>
      <c r="J33" s="7">
        <v>40.180650572204001</v>
      </c>
      <c r="K33" s="7">
        <v>0</v>
      </c>
      <c r="L33" s="7">
        <v>6.7749856417352303</v>
      </c>
      <c r="M33" s="12">
        <v>8.6505768421452611</v>
      </c>
      <c r="N33" s="7">
        <f t="shared" si="0"/>
        <v>28.748820935349961</v>
      </c>
      <c r="O33" s="7">
        <f t="shared" si="1"/>
        <v>26.934484742565289</v>
      </c>
      <c r="P33" s="7">
        <f t="shared" si="2"/>
        <v>21.971886342808222</v>
      </c>
      <c r="Q33" s="8">
        <f t="shared" si="3"/>
        <v>60.341461731752339</v>
      </c>
      <c r="R33" s="8">
        <f t="shared" si="4"/>
        <v>0</v>
      </c>
      <c r="T33" t="s">
        <v>73</v>
      </c>
      <c r="U33" s="10">
        <v>7.4160441988250598</v>
      </c>
      <c r="V33" s="10">
        <v>10.564311141270901</v>
      </c>
      <c r="W33" s="10">
        <v>7.9713751863398201</v>
      </c>
      <c r="X33">
        <f t="shared" si="5"/>
        <v>8.6505768421452611</v>
      </c>
    </row>
    <row r="34" spans="3:24" x14ac:dyDescent="0.25">
      <c r="C34" s="11" t="s">
        <v>74</v>
      </c>
      <c r="D34" s="7">
        <v>0</v>
      </c>
      <c r="E34" s="7">
        <v>0</v>
      </c>
      <c r="F34" s="7">
        <v>0</v>
      </c>
      <c r="G34" s="8">
        <v>0</v>
      </c>
      <c r="H34" s="8">
        <v>0</v>
      </c>
      <c r="I34" s="7">
        <v>0</v>
      </c>
      <c r="J34" s="7">
        <v>0</v>
      </c>
      <c r="K34" s="7">
        <v>0</v>
      </c>
      <c r="L34" s="7">
        <v>0</v>
      </c>
      <c r="M34" s="12">
        <v>0</v>
      </c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F34 T4:W34">
    <cfRule type="expression" dxfId="4" priority="2">
      <formula>IF( MOD(ROW()-1,5)=0, 1, 0 )</formula>
    </cfRule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X34"/>
  <sheetViews>
    <sheetView topLeftCell="A9" workbookViewId="0">
      <selection activeCell="A38" activeCellId="5" sqref="A28:XFD28 A30:XFD30 A33:XFD33 A35:XFD35 A37:XFD37 A38:XFD39"/>
    </sheetView>
  </sheetViews>
  <sheetFormatPr defaultColWidth="11" defaultRowHeight="15.75" x14ac:dyDescent="0.25"/>
  <cols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86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134.18514015891168</v>
      </c>
      <c r="E4" s="7">
        <v>142.0727486154538</v>
      </c>
      <c r="F4" s="7">
        <v>106.766996369651</v>
      </c>
      <c r="G4" s="8">
        <v>101.06057406404908</v>
      </c>
      <c r="H4" s="8">
        <v>98.76789332120471</v>
      </c>
      <c r="I4" s="7"/>
      <c r="J4" s="7"/>
      <c r="K4" s="7"/>
      <c r="L4" s="7"/>
      <c r="M4" s="9"/>
      <c r="N4" s="7">
        <f>AVERAGE(D4:M4)</f>
        <v>116.57067050585405</v>
      </c>
      <c r="O4" s="7">
        <f>MEDIAN(D4:M4)</f>
        <v>106.766996369651</v>
      </c>
      <c r="P4" s="7">
        <f>STDEV(D4:M4)</f>
        <v>20.088799881748972</v>
      </c>
      <c r="Q4" s="8">
        <f>MAX(D4:M4)</f>
        <v>142.0727486154538</v>
      </c>
      <c r="R4" s="8">
        <f>MIN(D4:M4)</f>
        <v>98.76789332120471</v>
      </c>
      <c r="T4" t="s">
        <v>13</v>
      </c>
      <c r="U4" s="10">
        <v>48.430652963153001</v>
      </c>
      <c r="V4" s="10">
        <v>53.956022975845499</v>
      </c>
      <c r="W4" s="10">
        <v>54.229306147334299</v>
      </c>
      <c r="X4">
        <f>AVERAGE(U4:W4)</f>
        <v>52.205327362110928</v>
      </c>
    </row>
    <row r="5" spans="1:24" x14ac:dyDescent="0.25">
      <c r="B5" t="s">
        <v>14</v>
      </c>
      <c r="C5" s="11" t="s">
        <v>15</v>
      </c>
      <c r="D5" s="7">
        <v>21.234098453260234</v>
      </c>
      <c r="E5" s="7">
        <v>17.626916893872366</v>
      </c>
      <c r="F5" s="7">
        <v>19.493500926373098</v>
      </c>
      <c r="G5" s="8">
        <v>19.529519973436866</v>
      </c>
      <c r="H5" s="8">
        <v>16.962303641170035</v>
      </c>
      <c r="I5" s="7"/>
      <c r="J5" s="7"/>
      <c r="K5" s="7"/>
      <c r="L5" s="7"/>
      <c r="M5" s="12"/>
      <c r="N5" s="7">
        <f t="shared" ref="N5:N34" si="0">AVERAGE(D5:M5)</f>
        <v>18.969267977622518</v>
      </c>
      <c r="O5" s="7">
        <f t="shared" ref="O5:O34" si="1">MEDIAN(D5:M5)</f>
        <v>19.493500926373098</v>
      </c>
      <c r="P5" s="7">
        <f t="shared" ref="P5:P34" si="2">STDEV(D5:M5)</f>
        <v>1.699115346774934</v>
      </c>
      <c r="Q5" s="8">
        <f t="shared" ref="Q5:Q34" si="3">MAX(D5:M5)</f>
        <v>21.234098453260234</v>
      </c>
      <c r="R5" s="8">
        <f t="shared" ref="R5:R34" si="4">MIN(D5:M5)</f>
        <v>16.962303641170035</v>
      </c>
      <c r="T5" t="s">
        <v>16</v>
      </c>
      <c r="U5" s="10">
        <v>16.294773667276399</v>
      </c>
      <c r="V5" s="10">
        <v>10.5899551354974</v>
      </c>
      <c r="W5" s="10">
        <v>16.2972583212362</v>
      </c>
      <c r="X5">
        <f t="shared" ref="X5:X33" si="5">AVERAGE(U5:W5)</f>
        <v>14.393995708003333</v>
      </c>
    </row>
    <row r="6" spans="1:24" x14ac:dyDescent="0.25">
      <c r="C6" s="15" t="s">
        <v>17</v>
      </c>
      <c r="D6" s="7">
        <v>25.776207925676001</v>
      </c>
      <c r="E6" s="7">
        <v>51314.414452475205</v>
      </c>
      <c r="F6" s="7">
        <v>55669.625729258158</v>
      </c>
      <c r="G6" s="8">
        <v>43.589704524695769</v>
      </c>
      <c r="H6" s="8">
        <v>54253.208468723569</v>
      </c>
      <c r="I6" s="7"/>
      <c r="J6" s="7"/>
      <c r="K6" s="7"/>
      <c r="L6" s="7"/>
      <c r="M6" s="12"/>
      <c r="N6" s="7">
        <f t="shared" si="0"/>
        <v>32261.322912581461</v>
      </c>
      <c r="O6" s="7">
        <f t="shared" si="1"/>
        <v>51314.414452475205</v>
      </c>
      <c r="P6" s="7">
        <f t="shared" si="2"/>
        <v>29460.671974315283</v>
      </c>
      <c r="Q6" s="8">
        <f t="shared" si="3"/>
        <v>55669.625729258158</v>
      </c>
      <c r="R6" s="8">
        <f t="shared" si="4"/>
        <v>25.776207925676001</v>
      </c>
      <c r="T6" t="s">
        <v>18</v>
      </c>
      <c r="U6" s="10">
        <v>21.872694534172599</v>
      </c>
      <c r="V6" s="10">
        <v>19.6782833988247</v>
      </c>
      <c r="W6" s="10">
        <v>18.8195502213186</v>
      </c>
      <c r="X6">
        <f t="shared" si="5"/>
        <v>20.123509384771967</v>
      </c>
    </row>
    <row r="7" spans="1:24" x14ac:dyDescent="0.25">
      <c r="C7" s="15" t="s">
        <v>19</v>
      </c>
      <c r="D7" s="7">
        <v>0</v>
      </c>
      <c r="E7" s="7">
        <v>0</v>
      </c>
      <c r="F7" s="7">
        <v>0</v>
      </c>
      <c r="G7" s="8">
        <v>0</v>
      </c>
      <c r="H7" s="8">
        <v>0</v>
      </c>
      <c r="I7" s="7"/>
      <c r="J7" s="7"/>
      <c r="K7" s="7"/>
      <c r="L7" s="7"/>
      <c r="M7" s="12"/>
      <c r="N7" s="7">
        <f t="shared" si="0"/>
        <v>0</v>
      </c>
      <c r="O7" s="7">
        <f t="shared" si="1"/>
        <v>0</v>
      </c>
      <c r="P7" s="7">
        <f t="shared" si="2"/>
        <v>0</v>
      </c>
      <c r="Q7" s="8">
        <f t="shared" si="3"/>
        <v>0</v>
      </c>
      <c r="R7" s="8">
        <f t="shared" si="4"/>
        <v>0</v>
      </c>
      <c r="T7" t="s">
        <v>20</v>
      </c>
      <c r="U7" s="10">
        <v>12.7115237508406</v>
      </c>
      <c r="V7" s="10">
        <v>12.8027456440803</v>
      </c>
      <c r="W7" s="10">
        <v>13.0459271843631</v>
      </c>
      <c r="X7">
        <f t="shared" si="5"/>
        <v>12.853398859761334</v>
      </c>
    </row>
    <row r="8" spans="1:24" x14ac:dyDescent="0.25">
      <c r="C8" s="15" t="s">
        <v>21</v>
      </c>
      <c r="D8" s="7">
        <v>0</v>
      </c>
      <c r="E8" s="7">
        <v>0</v>
      </c>
      <c r="F8" s="7">
        <v>0</v>
      </c>
      <c r="G8" s="8">
        <v>0</v>
      </c>
      <c r="H8" s="8">
        <v>0</v>
      </c>
      <c r="I8" s="7"/>
      <c r="J8" s="7"/>
      <c r="K8" s="7"/>
      <c r="L8" s="7"/>
      <c r="M8" s="12"/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5" t="s">
        <v>23</v>
      </c>
      <c r="D9" s="7">
        <v>184.18170718414169</v>
      </c>
      <c r="E9" s="7">
        <v>461.603080826194</v>
      </c>
      <c r="F9" s="7">
        <v>498.14536740336666</v>
      </c>
      <c r="G9" s="8">
        <v>383.13330539451664</v>
      </c>
      <c r="H9" s="8">
        <v>352.58684302822502</v>
      </c>
      <c r="I9" s="7"/>
      <c r="J9" s="7"/>
      <c r="K9" s="7"/>
      <c r="L9" s="7"/>
      <c r="M9" s="12"/>
      <c r="N9" s="7">
        <f t="shared" si="0"/>
        <v>375.93006076728881</v>
      </c>
      <c r="O9" s="7">
        <f t="shared" si="1"/>
        <v>383.13330539451664</v>
      </c>
      <c r="P9" s="7">
        <f t="shared" si="2"/>
        <v>122.10719797741747</v>
      </c>
      <c r="Q9" s="8">
        <f t="shared" si="3"/>
        <v>498.14536740336666</v>
      </c>
      <c r="R9" s="8">
        <f t="shared" si="4"/>
        <v>184.18170718414169</v>
      </c>
      <c r="T9" t="s">
        <v>24</v>
      </c>
      <c r="U9" s="10">
        <v>84.682785066007298</v>
      </c>
      <c r="V9" s="10">
        <v>86.117472025095196</v>
      </c>
      <c r="W9" s="10">
        <v>85.371383405840106</v>
      </c>
      <c r="X9">
        <f t="shared" si="5"/>
        <v>85.3905468323142</v>
      </c>
    </row>
    <row r="10" spans="1:24" x14ac:dyDescent="0.25">
      <c r="C10" s="15" t="s">
        <v>25</v>
      </c>
      <c r="D10" s="7">
        <v>525.15812411615434</v>
      </c>
      <c r="E10" s="7">
        <v>713.94468318322743</v>
      </c>
      <c r="F10" s="7">
        <v>569.47400765916893</v>
      </c>
      <c r="G10" s="8">
        <v>575.19827763822866</v>
      </c>
      <c r="H10" s="8">
        <v>467.09216312620498</v>
      </c>
      <c r="I10" s="7"/>
      <c r="J10" s="7"/>
      <c r="K10" s="7"/>
      <c r="L10" s="7"/>
      <c r="M10" s="12"/>
      <c r="N10" s="7">
        <f t="shared" si="0"/>
        <v>570.17345114459681</v>
      </c>
      <c r="O10" s="7">
        <f t="shared" si="1"/>
        <v>569.47400765916893</v>
      </c>
      <c r="P10" s="7">
        <f t="shared" si="2"/>
        <v>91.307224346426139</v>
      </c>
      <c r="Q10" s="8">
        <f t="shared" si="3"/>
        <v>713.94468318322743</v>
      </c>
      <c r="R10" s="8">
        <f t="shared" si="4"/>
        <v>467.09216312620498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5" t="s">
        <v>27</v>
      </c>
      <c r="D11" s="7">
        <v>0.34623713272941897</v>
      </c>
      <c r="E11" s="7">
        <v>0.53070543827418259</v>
      </c>
      <c r="F11" s="7">
        <v>0.21405121369823299</v>
      </c>
      <c r="G11" s="8">
        <v>9.7956498885668666E-2</v>
      </c>
      <c r="H11" s="8">
        <v>6.4858709336409665E-2</v>
      </c>
      <c r="I11" s="7"/>
      <c r="J11" s="7"/>
      <c r="K11" s="7"/>
      <c r="L11" s="7"/>
      <c r="M11" s="12"/>
      <c r="N11" s="7">
        <f t="shared" si="0"/>
        <v>0.25076179858478265</v>
      </c>
      <c r="O11" s="7">
        <f t="shared" si="1"/>
        <v>0.21405121369823299</v>
      </c>
      <c r="P11" s="7">
        <f t="shared" si="2"/>
        <v>0.19153398267899852</v>
      </c>
      <c r="Q11" s="8">
        <f t="shared" si="3"/>
        <v>0.53070543827418259</v>
      </c>
      <c r="R11" s="8">
        <f t="shared" si="4"/>
        <v>6.4858709336409665E-2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5" t="s">
        <v>29</v>
      </c>
      <c r="D12" s="7">
        <v>10401.184551778468</v>
      </c>
      <c r="E12" s="7">
        <v>14045.984197917398</v>
      </c>
      <c r="F12" s="7">
        <v>14218.623991280401</v>
      </c>
      <c r="G12" s="8">
        <v>14624.418628073834</v>
      </c>
      <c r="H12" s="8">
        <v>13634.322411301535</v>
      </c>
      <c r="I12" s="7"/>
      <c r="J12" s="7"/>
      <c r="K12" s="7"/>
      <c r="L12" s="7"/>
      <c r="M12" s="12"/>
      <c r="N12" s="7">
        <f t="shared" si="0"/>
        <v>13384.906756070326</v>
      </c>
      <c r="O12" s="7">
        <f t="shared" si="1"/>
        <v>14045.984197917398</v>
      </c>
      <c r="P12" s="7">
        <f t="shared" si="2"/>
        <v>1705.3814715996739</v>
      </c>
      <c r="Q12" s="8">
        <f t="shared" si="3"/>
        <v>14624.418628073834</v>
      </c>
      <c r="R12" s="8">
        <f t="shared" si="4"/>
        <v>10401.184551778468</v>
      </c>
      <c r="T12" t="s">
        <v>30</v>
      </c>
      <c r="U12" s="10">
        <v>123.61192582673699</v>
      </c>
      <c r="V12" s="10">
        <v>117.258003957025</v>
      </c>
      <c r="W12" s="10">
        <v>128.38749545931901</v>
      </c>
      <c r="X12">
        <f t="shared" si="5"/>
        <v>123.08580841436033</v>
      </c>
    </row>
    <row r="13" spans="1:24" x14ac:dyDescent="0.25">
      <c r="C13" s="15" t="s">
        <v>31</v>
      </c>
      <c r="D13" s="7">
        <v>22020.820425819096</v>
      </c>
      <c r="E13" s="7">
        <v>40431.415627901297</v>
      </c>
      <c r="F13" s="7">
        <v>35044.224530078936</v>
      </c>
      <c r="G13" s="8">
        <v>29449.685092021969</v>
      </c>
      <c r="H13" s="8">
        <v>30371.416717580301</v>
      </c>
      <c r="I13" s="7"/>
      <c r="J13" s="7"/>
      <c r="K13" s="7"/>
      <c r="L13" s="7"/>
      <c r="M13" s="12"/>
      <c r="N13" s="7">
        <f t="shared" si="0"/>
        <v>31463.512478680321</v>
      </c>
      <c r="O13" s="7">
        <f t="shared" si="1"/>
        <v>30371.416717580301</v>
      </c>
      <c r="P13" s="7">
        <f t="shared" si="2"/>
        <v>6849.4049520501285</v>
      </c>
      <c r="Q13" s="8">
        <f t="shared" si="3"/>
        <v>40431.415627901297</v>
      </c>
      <c r="R13" s="8">
        <f t="shared" si="4"/>
        <v>22020.820425819096</v>
      </c>
      <c r="T13" t="s">
        <v>32</v>
      </c>
      <c r="U13" s="10">
        <v>103.970681084483</v>
      </c>
      <c r="V13" s="10">
        <v>101.18199637807101</v>
      </c>
      <c r="W13" s="10">
        <v>96.636775285956006</v>
      </c>
      <c r="X13">
        <f t="shared" si="5"/>
        <v>100.59648424950335</v>
      </c>
    </row>
    <row r="14" spans="1:24" x14ac:dyDescent="0.25">
      <c r="C14" s="15" t="s">
        <v>33</v>
      </c>
      <c r="D14" s="7">
        <v>0</v>
      </c>
      <c r="E14" s="7">
        <v>369.94418007866392</v>
      </c>
      <c r="F14" s="7">
        <v>2043.0401706339162</v>
      </c>
      <c r="G14" s="8">
        <v>1690.1230595834068</v>
      </c>
      <c r="H14" s="8">
        <v>1601.0980799159368</v>
      </c>
      <c r="I14" s="7"/>
      <c r="J14" s="7"/>
      <c r="K14" s="7"/>
      <c r="L14" s="7"/>
      <c r="M14" s="12"/>
      <c r="N14" s="7">
        <f t="shared" si="0"/>
        <v>1140.8410980423846</v>
      </c>
      <c r="O14" s="7">
        <f t="shared" si="1"/>
        <v>1601.0980799159368</v>
      </c>
      <c r="P14" s="7">
        <f t="shared" si="2"/>
        <v>897.67906268488298</v>
      </c>
      <c r="Q14" s="8">
        <f t="shared" si="3"/>
        <v>2043.0401706339162</v>
      </c>
      <c r="R14" s="8">
        <f t="shared" si="4"/>
        <v>0</v>
      </c>
      <c r="T14" t="s">
        <v>34</v>
      </c>
      <c r="U14" s="10">
        <v>131.92711968599701</v>
      </c>
      <c r="V14" s="10">
        <v>136.07144378275899</v>
      </c>
      <c r="W14" s="10">
        <v>143.615603989325</v>
      </c>
      <c r="X14">
        <f t="shared" si="5"/>
        <v>137.20472248602701</v>
      </c>
    </row>
    <row r="15" spans="1:24" x14ac:dyDescent="0.25">
      <c r="C15" s="15" t="s">
        <v>35</v>
      </c>
      <c r="D15" s="7">
        <v>541.90670818862543</v>
      </c>
      <c r="E15" s="7">
        <v>318.48864607740899</v>
      </c>
      <c r="F15" s="7">
        <v>276.21549440537962</v>
      </c>
      <c r="G15" s="8">
        <v>284.81039980611564</v>
      </c>
      <c r="H15" s="8">
        <v>268.36743492076766</v>
      </c>
      <c r="I15" s="7"/>
      <c r="J15" s="7"/>
      <c r="K15" s="7"/>
      <c r="L15" s="7"/>
      <c r="M15" s="12"/>
      <c r="N15" s="7">
        <f t="shared" si="0"/>
        <v>337.95773667965943</v>
      </c>
      <c r="O15" s="7">
        <f t="shared" si="1"/>
        <v>284.81039980611564</v>
      </c>
      <c r="P15" s="7">
        <f t="shared" si="2"/>
        <v>115.60037031206164</v>
      </c>
      <c r="Q15" s="8">
        <f t="shared" si="3"/>
        <v>541.90670818862543</v>
      </c>
      <c r="R15" s="8">
        <f t="shared" si="4"/>
        <v>268.36743492076766</v>
      </c>
      <c r="T15" t="s">
        <v>36</v>
      </c>
      <c r="U15" s="10">
        <v>375.267479771181</v>
      </c>
      <c r="V15" s="10">
        <v>368.43349059195998</v>
      </c>
      <c r="W15" s="10">
        <v>382.61190584500503</v>
      </c>
      <c r="X15">
        <f t="shared" si="5"/>
        <v>375.43762540271535</v>
      </c>
    </row>
    <row r="16" spans="1:24" x14ac:dyDescent="0.25">
      <c r="C16" s="15" t="s">
        <v>37</v>
      </c>
      <c r="D16" s="7">
        <v>521.96493784450831</v>
      </c>
      <c r="E16" s="7">
        <v>687.50686299652807</v>
      </c>
      <c r="F16" s="7">
        <v>515.91240687169102</v>
      </c>
      <c r="G16" s="8">
        <v>541.11173810125104</v>
      </c>
      <c r="H16" s="8">
        <v>484.65912503105329</v>
      </c>
      <c r="I16" s="7"/>
      <c r="J16" s="7"/>
      <c r="K16" s="7"/>
      <c r="L16" s="7"/>
      <c r="M16" s="12"/>
      <c r="N16" s="7">
        <f t="shared" si="0"/>
        <v>550.23101416900636</v>
      </c>
      <c r="O16" s="7">
        <f t="shared" si="1"/>
        <v>521.96493784450831</v>
      </c>
      <c r="P16" s="7">
        <f t="shared" si="2"/>
        <v>79.379201290460884</v>
      </c>
      <c r="Q16" s="8">
        <f t="shared" si="3"/>
        <v>687.50686299652807</v>
      </c>
      <c r="R16" s="8">
        <f t="shared" si="4"/>
        <v>484.65912503105329</v>
      </c>
      <c r="T16" t="s">
        <v>38</v>
      </c>
      <c r="U16" s="10">
        <v>45.574175490038897</v>
      </c>
      <c r="V16" s="10">
        <v>44.7513923323895</v>
      </c>
      <c r="W16" s="10">
        <v>47.272397528851499</v>
      </c>
      <c r="X16">
        <f t="shared" si="5"/>
        <v>45.865988450426634</v>
      </c>
    </row>
    <row r="17" spans="2:24" x14ac:dyDescent="0.25">
      <c r="B17" t="s">
        <v>39</v>
      </c>
      <c r="C17" s="15" t="s">
        <v>40</v>
      </c>
      <c r="D17" s="7">
        <v>9.4172164762150672</v>
      </c>
      <c r="E17" s="7">
        <v>7.6321461904522812</v>
      </c>
      <c r="F17" s="7">
        <v>2.6735080042011599</v>
      </c>
      <c r="G17" s="8">
        <v>1.6684771594616565</v>
      </c>
      <c r="H17" s="8">
        <v>7.8178620417275972</v>
      </c>
      <c r="I17" s="7"/>
      <c r="J17" s="7"/>
      <c r="K17" s="7"/>
      <c r="L17" s="7"/>
      <c r="M17" s="12"/>
      <c r="N17" s="7">
        <f t="shared" si="0"/>
        <v>5.8418419744115528</v>
      </c>
      <c r="O17" s="7">
        <f t="shared" si="1"/>
        <v>7.6321461904522812</v>
      </c>
      <c r="P17" s="7">
        <f t="shared" si="2"/>
        <v>3.4405109121323303</v>
      </c>
      <c r="Q17" s="8">
        <f t="shared" si="3"/>
        <v>9.4172164762150672</v>
      </c>
      <c r="R17" s="8">
        <f t="shared" si="4"/>
        <v>1.6684771594616565</v>
      </c>
      <c r="T17" t="s">
        <v>41</v>
      </c>
      <c r="U17" s="10">
        <v>3.47102513116746</v>
      </c>
      <c r="V17">
        <v>0</v>
      </c>
      <c r="W17">
        <v>0</v>
      </c>
      <c r="X17">
        <f t="shared" si="5"/>
        <v>1.1570083770558199</v>
      </c>
    </row>
    <row r="18" spans="2:24" x14ac:dyDescent="0.25">
      <c r="C18" s="15" t="s">
        <v>42</v>
      </c>
      <c r="D18" s="7">
        <v>486.76616997150063</v>
      </c>
      <c r="E18" s="7">
        <v>1110.5206250296333</v>
      </c>
      <c r="F18" s="7">
        <v>1149.6406173349185</v>
      </c>
      <c r="G18" s="8">
        <v>1319.7357099144065</v>
      </c>
      <c r="H18" s="8">
        <v>1141.3967917899765</v>
      </c>
      <c r="I18" s="7"/>
      <c r="J18" s="7"/>
      <c r="K18" s="7"/>
      <c r="L18" s="7"/>
      <c r="M18" s="12"/>
      <c r="N18" s="7">
        <f t="shared" si="0"/>
        <v>1041.6119828080871</v>
      </c>
      <c r="O18" s="7">
        <f t="shared" si="1"/>
        <v>1141.3967917899765</v>
      </c>
      <c r="P18" s="7">
        <f t="shared" si="2"/>
        <v>320.77339297232226</v>
      </c>
      <c r="Q18" s="8">
        <f t="shared" si="3"/>
        <v>1319.7357099144065</v>
      </c>
      <c r="R18" s="8">
        <f t="shared" si="4"/>
        <v>486.76616997150063</v>
      </c>
      <c r="T18" t="s">
        <v>43</v>
      </c>
      <c r="U18" s="10">
        <v>5.2020355506981604</v>
      </c>
      <c r="V18" s="10">
        <v>4.9243892356293104</v>
      </c>
      <c r="W18" s="10">
        <v>5.5204519402270096</v>
      </c>
      <c r="X18">
        <f t="shared" si="5"/>
        <v>5.2156255755181604</v>
      </c>
    </row>
    <row r="19" spans="2:24" x14ac:dyDescent="0.25">
      <c r="C19" s="15" t="s">
        <v>44</v>
      </c>
      <c r="D19" s="7">
        <v>12.901767862642965</v>
      </c>
      <c r="E19" s="7">
        <v>16.462631286768801</v>
      </c>
      <c r="F19" s="7">
        <v>21.354040160879794</v>
      </c>
      <c r="G19" s="8">
        <v>20.120292068527366</v>
      </c>
      <c r="H19" s="8">
        <v>16.350787291807933</v>
      </c>
      <c r="I19" s="7"/>
      <c r="J19" s="7"/>
      <c r="K19" s="7"/>
      <c r="L19" s="7"/>
      <c r="M19" s="12"/>
      <c r="N19" s="7">
        <f t="shared" si="0"/>
        <v>17.437903734125371</v>
      </c>
      <c r="O19" s="7">
        <f t="shared" si="1"/>
        <v>16.462631286768801</v>
      </c>
      <c r="P19" s="7">
        <f t="shared" si="2"/>
        <v>3.363065522695345</v>
      </c>
      <c r="Q19" s="8">
        <f t="shared" si="3"/>
        <v>21.354040160879794</v>
      </c>
      <c r="R19" s="8">
        <f t="shared" si="4"/>
        <v>12.901767862642965</v>
      </c>
      <c r="T19" t="s">
        <v>45</v>
      </c>
      <c r="U19" s="10">
        <v>17.949136110351699</v>
      </c>
      <c r="V19" s="10">
        <v>19.072580076834701</v>
      </c>
      <c r="W19" s="10">
        <v>18.9088624085074</v>
      </c>
      <c r="X19">
        <f t="shared" si="5"/>
        <v>18.643526198564601</v>
      </c>
    </row>
    <row r="20" spans="2:24" x14ac:dyDescent="0.25">
      <c r="C20" s="15" t="s">
        <v>46</v>
      </c>
      <c r="D20" s="7">
        <v>367.20565840450695</v>
      </c>
      <c r="E20" s="7">
        <v>248.93702253820001</v>
      </c>
      <c r="F20" s="7">
        <v>258.76968115526569</v>
      </c>
      <c r="G20" s="8">
        <v>287.98535093057734</v>
      </c>
      <c r="H20" s="8">
        <v>215.48783433579067</v>
      </c>
      <c r="I20" s="7"/>
      <c r="J20" s="7"/>
      <c r="K20" s="7"/>
      <c r="L20" s="7"/>
      <c r="M20" s="12"/>
      <c r="N20" s="7">
        <f t="shared" si="0"/>
        <v>275.67710947286815</v>
      </c>
      <c r="O20" s="7">
        <f t="shared" si="1"/>
        <v>258.76968115526569</v>
      </c>
      <c r="P20" s="7">
        <f t="shared" si="2"/>
        <v>57.342415148884086</v>
      </c>
      <c r="Q20" s="8">
        <f t="shared" si="3"/>
        <v>367.20565840450695</v>
      </c>
      <c r="R20" s="8">
        <f t="shared" si="4"/>
        <v>215.48783433579067</v>
      </c>
      <c r="T20" t="s">
        <v>47</v>
      </c>
      <c r="U20" s="10">
        <v>174.45957279595399</v>
      </c>
      <c r="V20" s="10">
        <v>170.58547119036501</v>
      </c>
      <c r="W20" s="10">
        <v>175.92909607212999</v>
      </c>
      <c r="X20">
        <f t="shared" si="5"/>
        <v>173.65804668614965</v>
      </c>
    </row>
    <row r="21" spans="2:24" x14ac:dyDescent="0.25">
      <c r="C21" s="15" t="s">
        <v>48</v>
      </c>
      <c r="D21" s="7">
        <v>0</v>
      </c>
      <c r="E21" s="7">
        <v>0</v>
      </c>
      <c r="F21" s="7">
        <v>0</v>
      </c>
      <c r="G21" s="8">
        <v>0</v>
      </c>
      <c r="H21" s="8">
        <v>0</v>
      </c>
      <c r="I21" s="7"/>
      <c r="J21" s="7"/>
      <c r="K21" s="7"/>
      <c r="L21" s="7"/>
      <c r="M21" s="12"/>
      <c r="N21" s="7">
        <f t="shared" si="0"/>
        <v>0</v>
      </c>
      <c r="O21" s="7">
        <f t="shared" si="1"/>
        <v>0</v>
      </c>
      <c r="P21" s="7">
        <f t="shared" si="2"/>
        <v>0</v>
      </c>
      <c r="Q21" s="8">
        <f t="shared" si="3"/>
        <v>0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C22" s="15" t="s">
        <v>50</v>
      </c>
      <c r="D22" s="7">
        <v>0</v>
      </c>
      <c r="E22" s="7">
        <v>690.49345655944944</v>
      </c>
      <c r="F22" s="7">
        <v>1798.4089201381266</v>
      </c>
      <c r="G22" s="8">
        <v>1647.2023679355068</v>
      </c>
      <c r="H22" s="8">
        <v>822.99062247896734</v>
      </c>
      <c r="I22" s="7"/>
      <c r="J22" s="7"/>
      <c r="K22" s="7"/>
      <c r="L22" s="7"/>
      <c r="M22" s="12"/>
      <c r="N22" s="7">
        <f t="shared" si="0"/>
        <v>991.81907342241016</v>
      </c>
      <c r="O22" s="7">
        <f t="shared" si="1"/>
        <v>822.99062247896734</v>
      </c>
      <c r="P22" s="7">
        <f t="shared" si="2"/>
        <v>738.76919453609094</v>
      </c>
      <c r="Q22" s="8">
        <f t="shared" si="3"/>
        <v>1798.4089201381266</v>
      </c>
      <c r="R22" s="8">
        <f t="shared" si="4"/>
        <v>0</v>
      </c>
      <c r="T22" t="s">
        <v>51</v>
      </c>
      <c r="U22" s="13">
        <v>1071.6256557066099</v>
      </c>
      <c r="V22" s="13">
        <v>1184.8717167847899</v>
      </c>
      <c r="W22" s="13">
        <v>1184.86453463096</v>
      </c>
      <c r="X22">
        <f t="shared" si="5"/>
        <v>1147.1206357074532</v>
      </c>
    </row>
    <row r="23" spans="2:24" x14ac:dyDescent="0.25">
      <c r="C23" s="15" t="s">
        <v>52</v>
      </c>
      <c r="D23" s="7">
        <v>0</v>
      </c>
      <c r="E23" s="7">
        <v>0</v>
      </c>
      <c r="F23" s="7">
        <v>11.846880461506402</v>
      </c>
      <c r="G23" s="8">
        <v>11.200459538422635</v>
      </c>
      <c r="H23" s="8">
        <v>0.50178564969736972</v>
      </c>
      <c r="I23" s="7"/>
      <c r="J23" s="7"/>
      <c r="K23" s="7"/>
      <c r="L23" s="7"/>
      <c r="M23" s="12"/>
      <c r="N23" s="7">
        <f t="shared" si="0"/>
        <v>4.7098251299252816</v>
      </c>
      <c r="O23" s="7">
        <f t="shared" si="1"/>
        <v>0.50178564969736972</v>
      </c>
      <c r="P23" s="7">
        <f t="shared" si="2"/>
        <v>6.2277282295980214</v>
      </c>
      <c r="Q23" s="8">
        <f t="shared" si="3"/>
        <v>11.846880461506402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5" t="s">
        <v>54</v>
      </c>
      <c r="D24" s="7">
        <v>0</v>
      </c>
      <c r="E24" s="7">
        <v>0</v>
      </c>
      <c r="F24" s="7">
        <v>45.133224271091073</v>
      </c>
      <c r="G24" s="8">
        <v>39.170354956822166</v>
      </c>
      <c r="H24" s="8">
        <v>13.971307617690067</v>
      </c>
      <c r="I24" s="7"/>
      <c r="J24" s="7"/>
      <c r="K24" s="7"/>
      <c r="L24" s="7"/>
      <c r="M24" s="12"/>
      <c r="N24" s="7">
        <f t="shared" si="0"/>
        <v>19.654977369120665</v>
      </c>
      <c r="O24" s="7">
        <f t="shared" si="1"/>
        <v>13.971307617690067</v>
      </c>
      <c r="P24" s="7">
        <f t="shared" si="2"/>
        <v>21.418049632219923</v>
      </c>
      <c r="Q24" s="8">
        <f t="shared" si="3"/>
        <v>45.133224271091073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5" t="s">
        <v>56</v>
      </c>
      <c r="D25" s="7">
        <v>143.76738905569766</v>
      </c>
      <c r="E25" s="7">
        <v>168.52701406761534</v>
      </c>
      <c r="F25" s="7">
        <v>503.61850146300571</v>
      </c>
      <c r="G25" s="8">
        <v>495.50573827082667</v>
      </c>
      <c r="H25" s="8">
        <v>545.94707598191042</v>
      </c>
      <c r="I25" s="7"/>
      <c r="J25" s="7"/>
      <c r="K25" s="7"/>
      <c r="L25" s="7"/>
      <c r="M25" s="12"/>
      <c r="N25" s="7">
        <f t="shared" si="0"/>
        <v>371.47314376781117</v>
      </c>
      <c r="O25" s="7">
        <f t="shared" si="1"/>
        <v>495.50573827082667</v>
      </c>
      <c r="P25" s="7">
        <f t="shared" si="2"/>
        <v>197.68957697049458</v>
      </c>
      <c r="Q25" s="8">
        <f t="shared" si="3"/>
        <v>545.94707598191042</v>
      </c>
      <c r="R25" s="8">
        <f t="shared" si="4"/>
        <v>143.76738905569766</v>
      </c>
      <c r="T25" t="s">
        <v>57</v>
      </c>
      <c r="U25" s="10">
        <v>62.761647261938798</v>
      </c>
      <c r="V25" s="10">
        <v>61.722894514756099</v>
      </c>
      <c r="W25" s="10">
        <v>63.939922847577698</v>
      </c>
      <c r="X25">
        <f t="shared" si="5"/>
        <v>62.808154874757527</v>
      </c>
    </row>
    <row r="26" spans="2:24" x14ac:dyDescent="0.25">
      <c r="C26" s="15" t="s">
        <v>58</v>
      </c>
      <c r="D26" s="7">
        <v>0</v>
      </c>
      <c r="E26" s="7">
        <v>0</v>
      </c>
      <c r="F26" s="7">
        <v>0</v>
      </c>
      <c r="G26" s="8">
        <v>0</v>
      </c>
      <c r="H26" s="8">
        <v>0</v>
      </c>
      <c r="I26" s="7"/>
      <c r="J26" s="7"/>
      <c r="K26" s="7"/>
      <c r="L26" s="7"/>
      <c r="M26" s="12"/>
      <c r="N26" s="7">
        <f t="shared" si="0"/>
        <v>0</v>
      </c>
      <c r="O26" s="7">
        <f t="shared" si="1"/>
        <v>0</v>
      </c>
      <c r="P26" s="7">
        <f t="shared" si="2"/>
        <v>0</v>
      </c>
      <c r="Q26" s="8">
        <f t="shared" si="3"/>
        <v>0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5" t="s">
        <v>60</v>
      </c>
      <c r="D27" s="7">
        <v>51.886349618124001</v>
      </c>
      <c r="E27" s="7">
        <v>47.879162924291073</v>
      </c>
      <c r="F27" s="7">
        <v>151.67657656297766</v>
      </c>
      <c r="G27" s="8">
        <v>139.23714239661032</v>
      </c>
      <c r="H27" s="8">
        <v>182.17914718730165</v>
      </c>
      <c r="I27" s="7"/>
      <c r="J27" s="7"/>
      <c r="K27" s="7"/>
      <c r="L27" s="7"/>
      <c r="M27" s="12"/>
      <c r="N27" s="7">
        <f t="shared" si="0"/>
        <v>114.57167573786094</v>
      </c>
      <c r="O27" s="7">
        <f t="shared" si="1"/>
        <v>139.23714239661032</v>
      </c>
      <c r="P27" s="7">
        <f t="shared" si="2"/>
        <v>61.100880686469097</v>
      </c>
      <c r="Q27" s="8">
        <f t="shared" si="3"/>
        <v>182.17914718730165</v>
      </c>
      <c r="R27" s="8">
        <f t="shared" si="4"/>
        <v>47.879162924291073</v>
      </c>
      <c r="T27" t="s">
        <v>61</v>
      </c>
      <c r="U27" s="10">
        <v>5.7226552117050602</v>
      </c>
      <c r="V27" s="10">
        <v>6.3082269206136896</v>
      </c>
      <c r="W27" s="10">
        <v>10.0295378323005</v>
      </c>
      <c r="X27">
        <f t="shared" si="5"/>
        <v>7.3534733215397496</v>
      </c>
    </row>
    <row r="28" spans="2:24" x14ac:dyDescent="0.25">
      <c r="C28" s="15" t="s">
        <v>62</v>
      </c>
      <c r="D28" s="7">
        <v>3247.7861593584403</v>
      </c>
      <c r="E28" s="7">
        <v>4910.3496219601602</v>
      </c>
      <c r="F28" s="7">
        <v>4316.5338121940467</v>
      </c>
      <c r="G28" s="8">
        <v>4208.6334536586237</v>
      </c>
      <c r="H28" s="8">
        <v>4367.1231960039968</v>
      </c>
      <c r="I28" s="7"/>
      <c r="J28" s="7"/>
      <c r="K28" s="7"/>
      <c r="L28" s="7"/>
      <c r="M28" s="12"/>
      <c r="N28" s="7">
        <f t="shared" si="0"/>
        <v>4210.0852486350532</v>
      </c>
      <c r="O28" s="7">
        <f t="shared" si="1"/>
        <v>4316.5338121940467</v>
      </c>
      <c r="P28" s="7">
        <f t="shared" si="2"/>
        <v>602.57448732030343</v>
      </c>
      <c r="Q28" s="8">
        <f t="shared" si="3"/>
        <v>4910.3496219601602</v>
      </c>
      <c r="R28" s="8">
        <f t="shared" si="4"/>
        <v>3247.7861593584403</v>
      </c>
      <c r="T28" t="s">
        <v>63</v>
      </c>
      <c r="U28">
        <v>0</v>
      </c>
      <c r="V28">
        <v>0</v>
      </c>
      <c r="W28" s="10">
        <v>0.87477366778788601</v>
      </c>
      <c r="X28">
        <f t="shared" si="5"/>
        <v>0.29159122259596199</v>
      </c>
    </row>
    <row r="29" spans="2:24" x14ac:dyDescent="0.25">
      <c r="C29" s="15" t="s">
        <v>64</v>
      </c>
      <c r="D29" s="14">
        <v>11100.008761835934</v>
      </c>
      <c r="E29" s="14">
        <v>16846.476277168102</v>
      </c>
      <c r="F29" s="14">
        <v>19414.491857194633</v>
      </c>
      <c r="G29" s="8">
        <v>19299.079193235666</v>
      </c>
      <c r="H29" s="8">
        <v>16806.403137217465</v>
      </c>
      <c r="I29" s="7"/>
      <c r="J29" s="7"/>
      <c r="K29" s="7"/>
      <c r="L29" s="7"/>
      <c r="M29" s="12"/>
      <c r="N29" s="7">
        <f t="shared" si="0"/>
        <v>16693.291845330361</v>
      </c>
      <c r="O29" s="7">
        <f t="shared" si="1"/>
        <v>16846.476277168102</v>
      </c>
      <c r="P29" s="7">
        <f t="shared" si="2"/>
        <v>3373.2822478147255</v>
      </c>
      <c r="Q29" s="8">
        <f t="shared" si="3"/>
        <v>19414.491857194633</v>
      </c>
      <c r="R29" s="8">
        <f t="shared" si="4"/>
        <v>11100.008761835934</v>
      </c>
      <c r="T29" t="s">
        <v>65</v>
      </c>
      <c r="U29" s="10">
        <v>193.142328177651</v>
      </c>
      <c r="V29" s="10">
        <v>275.277387628675</v>
      </c>
      <c r="W29" s="10">
        <v>226.623801830058</v>
      </c>
      <c r="X29">
        <f t="shared" si="5"/>
        <v>231.68117254546132</v>
      </c>
    </row>
    <row r="30" spans="2:24" x14ac:dyDescent="0.25">
      <c r="C30" s="15" t="s">
        <v>66</v>
      </c>
      <c r="D30" s="7">
        <v>7.5946155556371006E-2</v>
      </c>
      <c r="E30" s="7">
        <v>0</v>
      </c>
      <c r="F30" s="7">
        <v>2.1372787243278568E-2</v>
      </c>
      <c r="G30" s="8">
        <v>0.14500795779898165</v>
      </c>
      <c r="H30" s="8">
        <v>0</v>
      </c>
      <c r="I30" s="7"/>
      <c r="J30" s="7"/>
      <c r="K30" s="7"/>
      <c r="L30" s="7"/>
      <c r="M30" s="12"/>
      <c r="N30" s="7">
        <f t="shared" si="0"/>
        <v>4.8465380119726245E-2</v>
      </c>
      <c r="O30" s="7">
        <f t="shared" si="1"/>
        <v>2.1372787243278568E-2</v>
      </c>
      <c r="P30" s="7">
        <f t="shared" si="2"/>
        <v>6.2264470311371035E-2</v>
      </c>
      <c r="Q30" s="8">
        <f t="shared" si="3"/>
        <v>0.14500795779898165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5" t="s">
        <v>68</v>
      </c>
      <c r="D31" s="7">
        <v>0</v>
      </c>
      <c r="E31" s="7">
        <v>0</v>
      </c>
      <c r="F31" s="7">
        <v>0</v>
      </c>
      <c r="G31" s="8">
        <v>0</v>
      </c>
      <c r="H31" s="8">
        <v>0</v>
      </c>
      <c r="I31" s="7"/>
      <c r="J31" s="7"/>
      <c r="K31" s="7"/>
      <c r="L31" s="7"/>
      <c r="M31" s="12"/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5" t="s">
        <v>70</v>
      </c>
      <c r="D32" s="7">
        <v>399.42554575202166</v>
      </c>
      <c r="E32" s="7">
        <v>597.63648487064302</v>
      </c>
      <c r="F32" s="7">
        <v>664.40270831553369</v>
      </c>
      <c r="G32" s="8">
        <v>622.53661515106671</v>
      </c>
      <c r="H32" s="8">
        <v>592.98745253202696</v>
      </c>
      <c r="I32" s="7"/>
      <c r="J32" s="7"/>
      <c r="K32" s="7"/>
      <c r="L32" s="7"/>
      <c r="M32" s="12"/>
      <c r="N32" s="7">
        <f t="shared" si="0"/>
        <v>575.39776132425845</v>
      </c>
      <c r="O32" s="7">
        <f t="shared" si="1"/>
        <v>597.63648487064302</v>
      </c>
      <c r="P32" s="7">
        <f t="shared" si="2"/>
        <v>102.36470442025383</v>
      </c>
      <c r="Q32" s="8">
        <f t="shared" si="3"/>
        <v>664.40270831553369</v>
      </c>
      <c r="R32" s="8">
        <f t="shared" si="4"/>
        <v>399.42554575202166</v>
      </c>
      <c r="T32" t="s">
        <v>71</v>
      </c>
      <c r="U32" s="10">
        <v>10.909047403049501</v>
      </c>
      <c r="V32" s="10">
        <v>13.536944504233199</v>
      </c>
      <c r="W32" s="10">
        <v>11.1340296136029</v>
      </c>
      <c r="X32">
        <f t="shared" si="5"/>
        <v>11.860007173628533</v>
      </c>
    </row>
    <row r="33" spans="3:24" x14ac:dyDescent="0.25">
      <c r="C33" s="15" t="s">
        <v>72</v>
      </c>
      <c r="D33" s="7">
        <v>103.95682672274501</v>
      </c>
      <c r="E33" s="7">
        <v>157.57210269877635</v>
      </c>
      <c r="F33" s="7">
        <v>111.88640663185868</v>
      </c>
      <c r="G33" s="8">
        <v>98.609211043338505</v>
      </c>
      <c r="H33" s="8">
        <v>112.95520355229367</v>
      </c>
      <c r="I33" s="7"/>
      <c r="J33" s="7"/>
      <c r="K33" s="7"/>
      <c r="L33" s="7"/>
      <c r="M33" s="12"/>
      <c r="N33" s="7">
        <f t="shared" si="0"/>
        <v>116.99595012980244</v>
      </c>
      <c r="O33" s="7">
        <f t="shared" si="1"/>
        <v>111.88640663185868</v>
      </c>
      <c r="P33" s="7">
        <f t="shared" si="2"/>
        <v>23.435817344504102</v>
      </c>
      <c r="Q33" s="8">
        <f t="shared" si="3"/>
        <v>157.57210269877635</v>
      </c>
      <c r="R33" s="8">
        <f t="shared" si="4"/>
        <v>98.609211043338505</v>
      </c>
      <c r="T33" t="s">
        <v>73</v>
      </c>
      <c r="U33">
        <v>0</v>
      </c>
      <c r="V33">
        <v>0</v>
      </c>
      <c r="W33">
        <v>0</v>
      </c>
      <c r="X33">
        <f t="shared" si="5"/>
        <v>0</v>
      </c>
    </row>
    <row r="34" spans="3:24" x14ac:dyDescent="0.25">
      <c r="C34" s="11" t="s">
        <v>74</v>
      </c>
      <c r="D34" s="7">
        <v>0</v>
      </c>
      <c r="E34" s="7">
        <v>0</v>
      </c>
      <c r="F34" s="7">
        <v>0</v>
      </c>
      <c r="G34" s="8">
        <v>0</v>
      </c>
      <c r="H34" s="8">
        <v>0</v>
      </c>
      <c r="I34" s="7"/>
      <c r="J34" s="7"/>
      <c r="K34" s="7"/>
      <c r="L34" s="7"/>
      <c r="M34" s="12"/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F28 C30:F34 T4:W34">
    <cfRule type="expression" dxfId="3" priority="1">
      <formula>IF( MOD(ROW()-1,5)=0, 1, 0 )</formula>
    </cfRule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X34"/>
  <sheetViews>
    <sheetView topLeftCell="A15" workbookViewId="0">
      <selection activeCell="A38" activeCellId="5" sqref="A28:XFD28 A30:XFD30 A33:XFD33 A35:XFD35 A37:XFD37 A38:XFD39"/>
    </sheetView>
  </sheetViews>
  <sheetFormatPr defaultColWidth="11" defaultRowHeight="15.75" x14ac:dyDescent="0.25"/>
  <cols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87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0</v>
      </c>
      <c r="E4" s="7">
        <v>0</v>
      </c>
      <c r="F4" s="7">
        <v>0</v>
      </c>
      <c r="G4" s="8">
        <v>8.4875797431055773</v>
      </c>
      <c r="H4" s="8">
        <v>27.592217362819298</v>
      </c>
      <c r="I4" s="7">
        <v>17.727645071511969</v>
      </c>
      <c r="J4" s="7">
        <v>18.576744427145101</v>
      </c>
      <c r="K4" s="7">
        <v>23.398016226995566</v>
      </c>
      <c r="L4" s="7">
        <v>41.862856426893465</v>
      </c>
      <c r="M4" s="9">
        <v>23.432829553892166</v>
      </c>
      <c r="N4" s="7">
        <f>AVERAGE(D4:M4)</f>
        <v>16.107788881236313</v>
      </c>
      <c r="O4" s="7">
        <f>MEDIAN(D4:M4)</f>
        <v>18.152194749328537</v>
      </c>
      <c r="P4" s="7">
        <f>STDEV(D4:M4)</f>
        <v>13.933130334406451</v>
      </c>
      <c r="Q4" s="8">
        <f>MAX(D4:M4)</f>
        <v>41.862856426893465</v>
      </c>
      <c r="R4" s="8">
        <f>MIN(D4:M4)</f>
        <v>0</v>
      </c>
      <c r="T4" t="s">
        <v>13</v>
      </c>
      <c r="U4" s="10">
        <v>24.384151944613802</v>
      </c>
      <c r="V4" s="10">
        <v>21.053336298104199</v>
      </c>
      <c r="W4" s="10">
        <v>24.861000418958501</v>
      </c>
      <c r="X4">
        <f>AVERAGE(U4:W4)</f>
        <v>23.432829553892166</v>
      </c>
    </row>
    <row r="5" spans="1:24" x14ac:dyDescent="0.25">
      <c r="B5" t="s">
        <v>14</v>
      </c>
      <c r="C5" s="11" t="s">
        <v>15</v>
      </c>
      <c r="D5" s="7">
        <v>0</v>
      </c>
      <c r="E5" s="7">
        <v>3.3164681057883496</v>
      </c>
      <c r="F5" s="7">
        <v>3.2868943808465598</v>
      </c>
      <c r="G5" s="8">
        <v>0</v>
      </c>
      <c r="H5" s="8">
        <v>0</v>
      </c>
      <c r="I5" s="7">
        <v>6.7673392286617071</v>
      </c>
      <c r="J5" s="7">
        <v>7.0624315550835997</v>
      </c>
      <c r="K5" s="7">
        <v>7.2177738545186658</v>
      </c>
      <c r="L5" s="7">
        <v>3.3815424269446663</v>
      </c>
      <c r="M5" s="12">
        <v>7.0020739629646007</v>
      </c>
      <c r="N5" s="7">
        <f t="shared" ref="N5:N34" si="0">AVERAGE(D5:M5)</f>
        <v>3.8034523514808143</v>
      </c>
      <c r="O5" s="7">
        <f t="shared" ref="O5:O34" si="1">MEDIAN(D5:M5)</f>
        <v>3.349005266366508</v>
      </c>
      <c r="P5" s="7">
        <f t="shared" ref="P5:P34" si="2">STDEV(D5:M5)</f>
        <v>3.0799546453506554</v>
      </c>
      <c r="Q5" s="8">
        <f t="shared" ref="Q5:Q34" si="3">MAX(D5:M5)</f>
        <v>7.2177738545186658</v>
      </c>
      <c r="R5" s="8">
        <f t="shared" ref="R5:R34" si="4">MIN(D5:M5)</f>
        <v>0</v>
      </c>
      <c r="T5" t="s">
        <v>16</v>
      </c>
      <c r="U5">
        <v>0</v>
      </c>
      <c r="V5" s="10">
        <v>10.746119264327101</v>
      </c>
      <c r="W5" s="10">
        <v>10.2601026245667</v>
      </c>
      <c r="X5">
        <f t="shared" ref="X5:X33" si="5">AVERAGE(U5:W5)</f>
        <v>7.0020739629646007</v>
      </c>
    </row>
    <row r="6" spans="1:24" x14ac:dyDescent="0.25">
      <c r="C6" s="11" t="s">
        <v>17</v>
      </c>
      <c r="D6" s="7">
        <v>0</v>
      </c>
      <c r="E6" s="7">
        <v>0.57935791858980368</v>
      </c>
      <c r="F6" s="7">
        <v>1.092423868595495</v>
      </c>
      <c r="G6" s="8">
        <v>3.7932753807088968</v>
      </c>
      <c r="H6" s="8">
        <v>6.2831643039555765</v>
      </c>
      <c r="I6" s="7">
        <v>8.0385365175901669</v>
      </c>
      <c r="J6" s="7">
        <v>8.0616742745934502</v>
      </c>
      <c r="K6" s="7">
        <v>9.7079187985928002</v>
      </c>
      <c r="L6" s="7">
        <v>27.519647831642832</v>
      </c>
      <c r="M6" s="12">
        <v>10.7118317097898</v>
      </c>
      <c r="N6" s="7">
        <f t="shared" si="0"/>
        <v>7.5787830604058826</v>
      </c>
      <c r="O6" s="7">
        <f t="shared" si="1"/>
        <v>7.1608504107728717</v>
      </c>
      <c r="P6" s="7">
        <f t="shared" si="2"/>
        <v>8.0065481169047459</v>
      </c>
      <c r="Q6" s="8">
        <f t="shared" si="3"/>
        <v>27.519647831642832</v>
      </c>
      <c r="R6" s="8">
        <f t="shared" si="4"/>
        <v>0</v>
      </c>
      <c r="T6" t="s">
        <v>18</v>
      </c>
      <c r="U6" s="10">
        <v>10.5402070801038</v>
      </c>
      <c r="V6" s="10">
        <v>10.941529757078101</v>
      </c>
      <c r="W6" s="10">
        <v>10.653758292187501</v>
      </c>
      <c r="X6">
        <f t="shared" si="5"/>
        <v>10.7118317097898</v>
      </c>
    </row>
    <row r="7" spans="1:24" x14ac:dyDescent="0.25">
      <c r="C7" s="11" t="s">
        <v>19</v>
      </c>
      <c r="D7" s="7">
        <v>0</v>
      </c>
      <c r="E7" s="7">
        <v>2.2346292457561634</v>
      </c>
      <c r="F7" s="7">
        <v>0</v>
      </c>
      <c r="G7" s="8">
        <v>4.0755030741245299</v>
      </c>
      <c r="H7" s="8">
        <v>5.8506445322991203</v>
      </c>
      <c r="I7" s="7">
        <v>7.0559646568658998</v>
      </c>
      <c r="J7" s="7">
        <v>8.3340737820103143</v>
      </c>
      <c r="K7" s="7">
        <v>8.6831437104299756</v>
      </c>
      <c r="L7" s="7">
        <v>7.371774549143403</v>
      </c>
      <c r="M7" s="12">
        <v>8.0118604302122165</v>
      </c>
      <c r="N7" s="7">
        <f t="shared" si="0"/>
        <v>5.161759398084163</v>
      </c>
      <c r="O7" s="7">
        <f t="shared" si="1"/>
        <v>6.4533045945825105</v>
      </c>
      <c r="P7" s="7">
        <f t="shared" si="2"/>
        <v>3.3758802814956095</v>
      </c>
      <c r="Q7" s="8">
        <f t="shared" si="3"/>
        <v>8.6831437104299756</v>
      </c>
      <c r="R7" s="8">
        <f t="shared" si="4"/>
        <v>0</v>
      </c>
      <c r="T7" t="s">
        <v>20</v>
      </c>
      <c r="U7" s="10">
        <v>7.7038579351792702</v>
      </c>
      <c r="V7" s="10">
        <v>8.6925792127666295</v>
      </c>
      <c r="W7" s="10">
        <v>7.6391441426907498</v>
      </c>
      <c r="X7">
        <f t="shared" si="5"/>
        <v>8.0118604302122165</v>
      </c>
    </row>
    <row r="8" spans="1:24" x14ac:dyDescent="0.25">
      <c r="C8" s="11" t="s">
        <v>21</v>
      </c>
      <c r="D8" s="7">
        <v>0</v>
      </c>
      <c r="E8" s="7">
        <v>0</v>
      </c>
      <c r="F8" s="7">
        <v>0</v>
      </c>
      <c r="G8" s="8">
        <v>0</v>
      </c>
      <c r="H8" s="8">
        <v>0</v>
      </c>
      <c r="I8" s="7">
        <v>0</v>
      </c>
      <c r="J8" s="7">
        <v>0</v>
      </c>
      <c r="K8" s="7">
        <v>0</v>
      </c>
      <c r="L8" s="7">
        <v>0</v>
      </c>
      <c r="M8" s="12">
        <v>0</v>
      </c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7">
        <v>0</v>
      </c>
      <c r="E9" s="7">
        <v>0</v>
      </c>
      <c r="F9" s="7">
        <v>0</v>
      </c>
      <c r="G9" s="8">
        <v>0</v>
      </c>
      <c r="H9" s="8">
        <v>0</v>
      </c>
      <c r="I9" s="7">
        <v>0</v>
      </c>
      <c r="J9" s="7">
        <v>0</v>
      </c>
      <c r="K9" s="7">
        <v>0</v>
      </c>
      <c r="L9" s="7">
        <v>0</v>
      </c>
      <c r="M9" s="12">
        <v>0</v>
      </c>
      <c r="N9" s="7">
        <f t="shared" si="0"/>
        <v>0</v>
      </c>
      <c r="O9" s="7">
        <f t="shared" si="1"/>
        <v>0</v>
      </c>
      <c r="P9" s="7">
        <f t="shared" si="2"/>
        <v>0</v>
      </c>
      <c r="Q9" s="8">
        <f t="shared" si="3"/>
        <v>0</v>
      </c>
      <c r="R9" s="8">
        <f t="shared" si="4"/>
        <v>0</v>
      </c>
      <c r="T9" t="s">
        <v>24</v>
      </c>
      <c r="U9">
        <v>0</v>
      </c>
      <c r="V9">
        <v>0</v>
      </c>
      <c r="W9">
        <v>0</v>
      </c>
      <c r="X9">
        <f t="shared" si="5"/>
        <v>0</v>
      </c>
    </row>
    <row r="10" spans="1:24" x14ac:dyDescent="0.25">
      <c r="C10" s="11" t="s">
        <v>25</v>
      </c>
      <c r="D10" s="7">
        <v>0</v>
      </c>
      <c r="E10" s="7">
        <v>0</v>
      </c>
      <c r="F10" s="7">
        <v>0</v>
      </c>
      <c r="G10" s="8">
        <v>0</v>
      </c>
      <c r="H10" s="8">
        <v>0</v>
      </c>
      <c r="I10" s="7">
        <v>0</v>
      </c>
      <c r="J10" s="7">
        <v>5.1239216239985001E-2</v>
      </c>
      <c r="K10" s="7">
        <v>0</v>
      </c>
      <c r="L10" s="7">
        <v>6.9819067322299991E-2</v>
      </c>
      <c r="M10" s="12">
        <v>0</v>
      </c>
      <c r="N10" s="7">
        <f t="shared" si="0"/>
        <v>1.2105828356228499E-2</v>
      </c>
      <c r="O10" s="7">
        <f t="shared" si="1"/>
        <v>0</v>
      </c>
      <c r="P10" s="7">
        <f t="shared" si="2"/>
        <v>2.5894333658885341E-2</v>
      </c>
      <c r="Q10" s="8">
        <f t="shared" si="3"/>
        <v>6.9819067322299991E-2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1" t="s">
        <v>27</v>
      </c>
      <c r="D11" s="7">
        <v>0</v>
      </c>
      <c r="E11" s="7">
        <v>0</v>
      </c>
      <c r="F11" s="7">
        <v>0</v>
      </c>
      <c r="G11" s="8">
        <v>0</v>
      </c>
      <c r="H11" s="8">
        <v>0</v>
      </c>
      <c r="I11" s="7">
        <v>0</v>
      </c>
      <c r="J11" s="7">
        <v>0</v>
      </c>
      <c r="K11" s="7">
        <v>0</v>
      </c>
      <c r="L11" s="7">
        <v>0</v>
      </c>
      <c r="M11" s="12">
        <v>0</v>
      </c>
      <c r="N11" s="7">
        <f t="shared" si="0"/>
        <v>0</v>
      </c>
      <c r="O11" s="7">
        <f t="shared" si="1"/>
        <v>0</v>
      </c>
      <c r="P11" s="7">
        <f t="shared" si="2"/>
        <v>0</v>
      </c>
      <c r="Q11" s="8">
        <f t="shared" si="3"/>
        <v>0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1" t="s">
        <v>29</v>
      </c>
      <c r="D12" s="7">
        <v>0.30778168862977034</v>
      </c>
      <c r="E12" s="7">
        <v>0.17149807710783463</v>
      </c>
      <c r="F12" s="7">
        <v>1.3352825690355872</v>
      </c>
      <c r="G12" s="8">
        <v>3.8792030043129899</v>
      </c>
      <c r="H12" s="8">
        <v>4.1810420974438101</v>
      </c>
      <c r="I12" s="7">
        <v>7.7199321554237299</v>
      </c>
      <c r="J12" s="7">
        <v>7.5181672094111738</v>
      </c>
      <c r="K12" s="7">
        <v>8.3817951986008037</v>
      </c>
      <c r="L12" s="7">
        <v>18.4225245752997</v>
      </c>
      <c r="M12" s="12">
        <v>14.118748276948933</v>
      </c>
      <c r="N12" s="7">
        <f t="shared" si="0"/>
        <v>6.6035974852214334</v>
      </c>
      <c r="O12" s="7">
        <f t="shared" si="1"/>
        <v>5.8496046534274919</v>
      </c>
      <c r="P12" s="7">
        <f t="shared" si="2"/>
        <v>5.9950405267667852</v>
      </c>
      <c r="Q12" s="8">
        <f t="shared" si="3"/>
        <v>18.4225245752997</v>
      </c>
      <c r="R12" s="8">
        <f t="shared" si="4"/>
        <v>0.17149807710783463</v>
      </c>
      <c r="T12" t="s">
        <v>30</v>
      </c>
      <c r="U12" s="10">
        <v>13.9156949173755</v>
      </c>
      <c r="V12" s="10">
        <v>14.0512406416779</v>
      </c>
      <c r="W12" s="10">
        <v>14.389309271793399</v>
      </c>
      <c r="X12">
        <f t="shared" si="5"/>
        <v>14.118748276948933</v>
      </c>
    </row>
    <row r="13" spans="1:24" x14ac:dyDescent="0.25">
      <c r="C13" s="11" t="s">
        <v>31</v>
      </c>
      <c r="D13" s="7">
        <v>11.662090543102693</v>
      </c>
      <c r="E13" s="7">
        <v>46.868614585611873</v>
      </c>
      <c r="F13" s="7">
        <v>92.08747015896347</v>
      </c>
      <c r="G13" s="8">
        <v>37.447206808263402</v>
      </c>
      <c r="H13" s="8">
        <v>112.948953517257</v>
      </c>
      <c r="I13" s="7">
        <v>80.411103469818002</v>
      </c>
      <c r="J13" s="7">
        <v>60.715422364528763</v>
      </c>
      <c r="K13" s="7">
        <v>91.463373947935295</v>
      </c>
      <c r="L13" s="7">
        <v>1226.6022611988767</v>
      </c>
      <c r="M13" s="12">
        <v>59.212202221450468</v>
      </c>
      <c r="N13" s="7">
        <f t="shared" si="0"/>
        <v>181.94186988158077</v>
      </c>
      <c r="O13" s="7">
        <f t="shared" si="1"/>
        <v>70.563262917173375</v>
      </c>
      <c r="P13" s="7">
        <f t="shared" si="2"/>
        <v>368.25732876554309</v>
      </c>
      <c r="Q13" s="8">
        <f t="shared" si="3"/>
        <v>1226.6022611988767</v>
      </c>
      <c r="R13" s="8">
        <f t="shared" si="4"/>
        <v>11.662090543102693</v>
      </c>
      <c r="T13" t="s">
        <v>32</v>
      </c>
      <c r="U13" s="10">
        <v>56.420455663509898</v>
      </c>
      <c r="V13" s="10">
        <v>60.407169969524098</v>
      </c>
      <c r="W13" s="10">
        <v>60.808981031317401</v>
      </c>
      <c r="X13">
        <f t="shared" si="5"/>
        <v>59.212202221450468</v>
      </c>
    </row>
    <row r="14" spans="1:24" x14ac:dyDescent="0.25">
      <c r="C14" s="11" t="s">
        <v>33</v>
      </c>
      <c r="D14" s="7">
        <v>1.5024452454876001</v>
      </c>
      <c r="E14" s="7">
        <v>0</v>
      </c>
      <c r="F14" s="7">
        <v>0</v>
      </c>
      <c r="G14" s="8">
        <v>0</v>
      </c>
      <c r="H14" s="8">
        <v>0</v>
      </c>
      <c r="I14" s="7">
        <v>6.7528260067723664</v>
      </c>
      <c r="J14" s="7">
        <v>0</v>
      </c>
      <c r="K14" s="7">
        <v>0</v>
      </c>
      <c r="L14" s="7">
        <v>0</v>
      </c>
      <c r="M14" s="12">
        <v>2.5336159581794</v>
      </c>
      <c r="N14" s="7">
        <f t="shared" si="0"/>
        <v>1.0788887210439366</v>
      </c>
      <c r="O14" s="7">
        <f t="shared" si="1"/>
        <v>0</v>
      </c>
      <c r="P14" s="7">
        <f t="shared" si="2"/>
        <v>2.176572276999182</v>
      </c>
      <c r="Q14" s="8">
        <f t="shared" si="3"/>
        <v>6.7528260067723664</v>
      </c>
      <c r="R14" s="8">
        <f t="shared" si="4"/>
        <v>0</v>
      </c>
      <c r="T14" t="s">
        <v>34</v>
      </c>
      <c r="U14">
        <v>0</v>
      </c>
      <c r="V14" s="10">
        <v>7.6008478745382</v>
      </c>
      <c r="W14">
        <v>0</v>
      </c>
      <c r="X14">
        <f t="shared" si="5"/>
        <v>2.5336159581794</v>
      </c>
    </row>
    <row r="15" spans="1:24" x14ac:dyDescent="0.25">
      <c r="C15" s="11" t="s">
        <v>35</v>
      </c>
      <c r="D15" s="7">
        <v>0.99743759860146042</v>
      </c>
      <c r="E15" s="7">
        <v>0.80265391063436431</v>
      </c>
      <c r="F15" s="7">
        <v>1.2597468276364066</v>
      </c>
      <c r="G15" s="8">
        <v>2.1875340422533465</v>
      </c>
      <c r="H15" s="8">
        <v>4.90992100658264</v>
      </c>
      <c r="I15" s="7">
        <v>7.2302596058864408</v>
      </c>
      <c r="J15" s="7">
        <v>7.8787112367008634</v>
      </c>
      <c r="K15" s="7">
        <v>10.689553245474301</v>
      </c>
      <c r="L15" s="7">
        <v>11.889764242594168</v>
      </c>
      <c r="M15" s="12">
        <v>11.430970080110599</v>
      </c>
      <c r="N15" s="7">
        <f t="shared" si="0"/>
        <v>5.9276551796474592</v>
      </c>
      <c r="O15" s="7">
        <f t="shared" si="1"/>
        <v>6.0700903062345404</v>
      </c>
      <c r="P15" s="7">
        <f t="shared" si="2"/>
        <v>4.4894769720920102</v>
      </c>
      <c r="Q15" s="8">
        <f t="shared" si="3"/>
        <v>11.889764242594168</v>
      </c>
      <c r="R15" s="8">
        <f t="shared" si="4"/>
        <v>0.80265391063436431</v>
      </c>
      <c r="T15" t="s">
        <v>36</v>
      </c>
      <c r="U15" s="10">
        <v>11.004591872324699</v>
      </c>
      <c r="V15" s="10">
        <v>10.974360804126</v>
      </c>
      <c r="W15" s="10">
        <v>12.3139575638811</v>
      </c>
      <c r="X15">
        <f t="shared" si="5"/>
        <v>11.430970080110599</v>
      </c>
    </row>
    <row r="16" spans="1:24" x14ac:dyDescent="0.25">
      <c r="C16" s="11" t="s">
        <v>37</v>
      </c>
      <c r="D16" s="7">
        <v>0.19412458168501434</v>
      </c>
      <c r="E16" s="7">
        <v>0</v>
      </c>
      <c r="F16" s="7">
        <v>0</v>
      </c>
      <c r="G16" s="8">
        <v>0.6621135123927574</v>
      </c>
      <c r="H16" s="8">
        <v>0.51034539412997726</v>
      </c>
      <c r="I16" s="7">
        <v>2.2056013327963968</v>
      </c>
      <c r="J16" s="7">
        <v>1.3986476656741333</v>
      </c>
      <c r="K16" s="7">
        <v>2.2924890547334567</v>
      </c>
      <c r="L16" s="7">
        <v>2.3513081897487669</v>
      </c>
      <c r="M16" s="12">
        <v>1.4415312096792861</v>
      </c>
      <c r="N16" s="7">
        <f t="shared" si="0"/>
        <v>1.1056160940839788</v>
      </c>
      <c r="O16" s="7">
        <f t="shared" si="1"/>
        <v>1.0303805890334454</v>
      </c>
      <c r="P16" s="7">
        <f t="shared" si="2"/>
        <v>0.95427241815733876</v>
      </c>
      <c r="Q16" s="8">
        <f t="shared" si="3"/>
        <v>2.3513081897487669</v>
      </c>
      <c r="R16" s="8">
        <f t="shared" si="4"/>
        <v>0</v>
      </c>
      <c r="T16" t="s">
        <v>38</v>
      </c>
      <c r="U16" s="10">
        <v>1.4586495169354501</v>
      </c>
      <c r="V16" s="10">
        <v>0.87065662150209799</v>
      </c>
      <c r="W16" s="10">
        <v>1.99528749060031</v>
      </c>
      <c r="X16">
        <f t="shared" si="5"/>
        <v>1.4415312096792861</v>
      </c>
    </row>
    <row r="17" spans="2:24" x14ac:dyDescent="0.25">
      <c r="B17" t="s">
        <v>39</v>
      </c>
      <c r="C17" s="11" t="s">
        <v>40</v>
      </c>
      <c r="D17" s="7">
        <v>2.4134387739060399</v>
      </c>
      <c r="E17" s="7">
        <v>1.6006387149384587</v>
      </c>
      <c r="F17" s="7">
        <v>1.0583141571963102</v>
      </c>
      <c r="G17" s="8">
        <v>4.4519970840064191</v>
      </c>
      <c r="H17" s="8">
        <v>2.1485996726199534</v>
      </c>
      <c r="I17" s="7">
        <v>13.639619697275004</v>
      </c>
      <c r="J17" s="7">
        <v>9.5509846267044693</v>
      </c>
      <c r="K17" s="7">
        <v>9.5839585445392341</v>
      </c>
      <c r="L17" s="7">
        <v>9.1011413092347357</v>
      </c>
      <c r="M17" s="12">
        <v>9.0303134305040569</v>
      </c>
      <c r="N17" s="7">
        <f t="shared" si="0"/>
        <v>6.2579006010924685</v>
      </c>
      <c r="O17" s="7">
        <f t="shared" si="1"/>
        <v>6.7411552572552385</v>
      </c>
      <c r="P17" s="7">
        <f t="shared" si="2"/>
        <v>4.4199100935703983</v>
      </c>
      <c r="Q17" s="8">
        <f t="shared" si="3"/>
        <v>13.639619697275004</v>
      </c>
      <c r="R17" s="8">
        <f t="shared" si="4"/>
        <v>1.0583141571963102</v>
      </c>
      <c r="T17" t="s">
        <v>41</v>
      </c>
      <c r="U17" s="10">
        <v>5.0947135680870703</v>
      </c>
      <c r="V17" s="10">
        <v>11.4198431801073</v>
      </c>
      <c r="W17" s="10">
        <v>10.5763835433178</v>
      </c>
      <c r="X17">
        <f t="shared" si="5"/>
        <v>9.0303134305040569</v>
      </c>
    </row>
    <row r="18" spans="2:24" x14ac:dyDescent="0.25">
      <c r="C18" s="11" t="s">
        <v>42</v>
      </c>
      <c r="D18" s="7">
        <v>0</v>
      </c>
      <c r="E18" s="7">
        <v>0.57172991891474634</v>
      </c>
      <c r="F18" s="7">
        <v>1.7552032325019011</v>
      </c>
      <c r="G18" s="8">
        <v>4.3105634441620433</v>
      </c>
      <c r="H18" s="8">
        <v>8.5554681280658507</v>
      </c>
      <c r="I18" s="7">
        <v>12.259982581043232</v>
      </c>
      <c r="J18" s="7">
        <v>14.471903386466835</v>
      </c>
      <c r="K18" s="7">
        <v>16.687675813551333</v>
      </c>
      <c r="L18" s="7">
        <v>45.537914022561438</v>
      </c>
      <c r="M18" s="12">
        <v>14.303689518711534</v>
      </c>
      <c r="N18" s="7">
        <f t="shared" si="0"/>
        <v>11.845413004597891</v>
      </c>
      <c r="O18" s="7">
        <f t="shared" si="1"/>
        <v>10.407725354554541</v>
      </c>
      <c r="P18" s="7">
        <f t="shared" si="2"/>
        <v>13.368974634644413</v>
      </c>
      <c r="Q18" s="8">
        <f t="shared" si="3"/>
        <v>45.537914022561438</v>
      </c>
      <c r="R18" s="8">
        <f t="shared" si="4"/>
        <v>0</v>
      </c>
      <c r="T18" t="s">
        <v>43</v>
      </c>
      <c r="U18" s="10">
        <v>13.3139571958522</v>
      </c>
      <c r="V18" s="10">
        <v>15.172545360815899</v>
      </c>
      <c r="W18" s="10">
        <v>14.4245659994665</v>
      </c>
      <c r="X18">
        <f t="shared" si="5"/>
        <v>14.303689518711534</v>
      </c>
    </row>
    <row r="19" spans="2:24" x14ac:dyDescent="0.25">
      <c r="C19" s="11" t="s">
        <v>44</v>
      </c>
      <c r="D19" s="7">
        <v>0</v>
      </c>
      <c r="E19" s="7">
        <v>0</v>
      </c>
      <c r="F19" s="7">
        <v>0</v>
      </c>
      <c r="G19" s="8">
        <v>10.032119894086593</v>
      </c>
      <c r="H19" s="8">
        <v>15.2320249885019</v>
      </c>
      <c r="I19" s="7">
        <v>19.376344572335835</v>
      </c>
      <c r="J19" s="7">
        <v>21.685983724650868</v>
      </c>
      <c r="K19" s="7">
        <v>25.890747326711665</v>
      </c>
      <c r="L19" s="7">
        <v>21.817229915434634</v>
      </c>
      <c r="M19" s="12">
        <v>21.570792477988267</v>
      </c>
      <c r="N19" s="7">
        <f t="shared" si="0"/>
        <v>13.560524289970976</v>
      </c>
      <c r="O19" s="7">
        <f t="shared" si="1"/>
        <v>17.304184780418868</v>
      </c>
      <c r="P19" s="7">
        <f t="shared" si="2"/>
        <v>10.280109436130934</v>
      </c>
      <c r="Q19" s="8">
        <f t="shared" si="3"/>
        <v>25.890747326711665</v>
      </c>
      <c r="R19" s="8">
        <f t="shared" si="4"/>
        <v>0</v>
      </c>
      <c r="T19" t="s">
        <v>45</v>
      </c>
      <c r="U19" s="10">
        <v>21.618685656980201</v>
      </c>
      <c r="V19" s="10">
        <v>21.420835347855999</v>
      </c>
      <c r="W19" s="10">
        <v>21.672856429128601</v>
      </c>
      <c r="X19">
        <f t="shared" si="5"/>
        <v>21.570792477988267</v>
      </c>
    </row>
    <row r="20" spans="2:24" x14ac:dyDescent="0.25">
      <c r="C20" s="11" t="s">
        <v>46</v>
      </c>
      <c r="D20" s="7">
        <v>0</v>
      </c>
      <c r="E20" s="7">
        <v>0</v>
      </c>
      <c r="F20" s="7">
        <v>0</v>
      </c>
      <c r="G20" s="8">
        <v>51.496143290232766</v>
      </c>
      <c r="H20" s="8">
        <v>79.735402536670406</v>
      </c>
      <c r="I20" s="7">
        <v>115.67697244056801</v>
      </c>
      <c r="J20" s="7">
        <v>122.38742538213266</v>
      </c>
      <c r="K20" s="7">
        <v>140.02793217114368</v>
      </c>
      <c r="L20" s="7">
        <v>123.15425122661867</v>
      </c>
      <c r="M20" s="12">
        <v>126.06813256878434</v>
      </c>
      <c r="N20" s="7">
        <f t="shared" si="0"/>
        <v>75.854625961615056</v>
      </c>
      <c r="O20" s="7">
        <f t="shared" si="1"/>
        <v>97.706187488619207</v>
      </c>
      <c r="P20" s="7">
        <f t="shared" si="2"/>
        <v>58.212401953790376</v>
      </c>
      <c r="Q20" s="8">
        <f t="shared" si="3"/>
        <v>140.02793217114368</v>
      </c>
      <c r="R20" s="8">
        <f t="shared" si="4"/>
        <v>0</v>
      </c>
      <c r="T20" t="s">
        <v>47</v>
      </c>
      <c r="U20" s="10">
        <v>125.991480514044</v>
      </c>
      <c r="V20" s="10">
        <v>123.779224728012</v>
      </c>
      <c r="W20" s="10">
        <v>128.433692464297</v>
      </c>
      <c r="X20">
        <f t="shared" si="5"/>
        <v>126.06813256878434</v>
      </c>
    </row>
    <row r="21" spans="2:24" x14ac:dyDescent="0.25">
      <c r="C21" s="11" t="s">
        <v>48</v>
      </c>
      <c r="D21" s="7">
        <v>1.0849687992780066</v>
      </c>
      <c r="E21" s="7">
        <v>0</v>
      </c>
      <c r="F21" s="7">
        <v>0</v>
      </c>
      <c r="G21" s="8">
        <v>0</v>
      </c>
      <c r="H21" s="8">
        <v>0</v>
      </c>
      <c r="I21" s="7">
        <v>2.5551207759991801</v>
      </c>
      <c r="J21" s="7">
        <v>0</v>
      </c>
      <c r="K21" s="7">
        <v>0</v>
      </c>
      <c r="L21" s="7">
        <v>0</v>
      </c>
      <c r="M21" s="12">
        <v>0</v>
      </c>
      <c r="N21" s="7">
        <f t="shared" si="0"/>
        <v>0.36400895752771867</v>
      </c>
      <c r="O21" s="7">
        <f t="shared" si="1"/>
        <v>0</v>
      </c>
      <c r="P21" s="7">
        <f t="shared" si="2"/>
        <v>0.84200648346311235</v>
      </c>
      <c r="Q21" s="8">
        <f t="shared" si="3"/>
        <v>2.5551207759991801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C22" s="11" t="s">
        <v>50</v>
      </c>
      <c r="D22" s="7">
        <v>0</v>
      </c>
      <c r="E22" s="7">
        <v>0</v>
      </c>
      <c r="F22" s="7">
        <v>0</v>
      </c>
      <c r="G22" s="8">
        <v>0</v>
      </c>
      <c r="H22" s="8">
        <v>41.652220222990998</v>
      </c>
      <c r="I22" s="7">
        <v>37.072599619721338</v>
      </c>
      <c r="J22" s="7">
        <v>0</v>
      </c>
      <c r="K22" s="7">
        <v>46.638744864313331</v>
      </c>
      <c r="L22" s="7">
        <v>54.405433203553663</v>
      </c>
      <c r="M22" s="12">
        <v>0</v>
      </c>
      <c r="N22" s="7">
        <f t="shared" si="0"/>
        <v>17.976899791057932</v>
      </c>
      <c r="O22" s="7">
        <f t="shared" si="1"/>
        <v>0</v>
      </c>
      <c r="P22" s="7">
        <f t="shared" si="2"/>
        <v>23.600187183052803</v>
      </c>
      <c r="Q22" s="8">
        <f t="shared" si="3"/>
        <v>54.405433203553663</v>
      </c>
      <c r="R22" s="8">
        <f t="shared" si="4"/>
        <v>0</v>
      </c>
      <c r="T22" t="s">
        <v>51</v>
      </c>
      <c r="U22">
        <v>0</v>
      </c>
      <c r="V22">
        <v>0</v>
      </c>
      <c r="W22">
        <v>0</v>
      </c>
      <c r="X22">
        <f t="shared" si="5"/>
        <v>0</v>
      </c>
    </row>
    <row r="23" spans="2:24" x14ac:dyDescent="0.25">
      <c r="C23" s="11" t="s">
        <v>52</v>
      </c>
      <c r="D23" s="7">
        <v>0</v>
      </c>
      <c r="E23" s="7">
        <v>0</v>
      </c>
      <c r="F23" s="7">
        <v>0</v>
      </c>
      <c r="G23" s="8">
        <v>0</v>
      </c>
      <c r="H23" s="8">
        <v>0</v>
      </c>
      <c r="I23" s="7">
        <v>0</v>
      </c>
      <c r="J23" s="7">
        <v>0</v>
      </c>
      <c r="K23" s="7">
        <v>0</v>
      </c>
      <c r="L23" s="7">
        <v>0</v>
      </c>
      <c r="M23" s="12">
        <v>0</v>
      </c>
      <c r="N23" s="7">
        <f t="shared" si="0"/>
        <v>0</v>
      </c>
      <c r="O23" s="7">
        <f t="shared" si="1"/>
        <v>0</v>
      </c>
      <c r="P23" s="7">
        <f t="shared" si="2"/>
        <v>0</v>
      </c>
      <c r="Q23" s="8">
        <f t="shared" si="3"/>
        <v>0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7">
        <v>0</v>
      </c>
      <c r="E24" s="7">
        <v>0</v>
      </c>
      <c r="F24" s="7">
        <v>0</v>
      </c>
      <c r="G24" s="8">
        <v>0</v>
      </c>
      <c r="H24" s="8">
        <v>0</v>
      </c>
      <c r="I24" s="7">
        <v>0</v>
      </c>
      <c r="J24" s="7">
        <v>0</v>
      </c>
      <c r="K24" s="7">
        <v>0</v>
      </c>
      <c r="L24" s="7">
        <v>0</v>
      </c>
      <c r="M24" s="12">
        <v>0</v>
      </c>
      <c r="N24" s="7">
        <f t="shared" si="0"/>
        <v>0</v>
      </c>
      <c r="O24" s="7">
        <f t="shared" si="1"/>
        <v>0</v>
      </c>
      <c r="P24" s="7">
        <f t="shared" si="2"/>
        <v>0</v>
      </c>
      <c r="Q24" s="8">
        <f t="shared" si="3"/>
        <v>0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1" t="s">
        <v>56</v>
      </c>
      <c r="D25" s="7">
        <v>0</v>
      </c>
      <c r="E25" s="7">
        <v>0</v>
      </c>
      <c r="F25" s="7">
        <v>0</v>
      </c>
      <c r="G25" s="8">
        <v>11.326273977531235</v>
      </c>
      <c r="H25" s="8">
        <v>13.630899472276299</v>
      </c>
      <c r="I25" s="7">
        <v>26.265530208879529</v>
      </c>
      <c r="J25" s="7">
        <v>26.6467572236477</v>
      </c>
      <c r="K25" s="7">
        <v>31.044581402814035</v>
      </c>
      <c r="L25" s="7">
        <v>22.385330009569302</v>
      </c>
      <c r="M25" s="12">
        <v>26.981225857891801</v>
      </c>
      <c r="N25" s="7">
        <f t="shared" si="0"/>
        <v>15.828059815260991</v>
      </c>
      <c r="O25" s="7">
        <f t="shared" si="1"/>
        <v>18.0081147409228</v>
      </c>
      <c r="P25" s="7">
        <f t="shared" si="2"/>
        <v>12.479291548980164</v>
      </c>
      <c r="Q25" s="8">
        <f t="shared" si="3"/>
        <v>31.044581402814035</v>
      </c>
      <c r="R25" s="8">
        <f t="shared" si="4"/>
        <v>0</v>
      </c>
      <c r="T25" t="s">
        <v>57</v>
      </c>
      <c r="U25" s="10">
        <v>25.549677398707601</v>
      </c>
      <c r="V25" s="10">
        <v>27.275410087808499</v>
      </c>
      <c r="W25" s="10">
        <v>28.118590087159301</v>
      </c>
      <c r="X25">
        <f t="shared" si="5"/>
        <v>26.981225857891801</v>
      </c>
    </row>
    <row r="26" spans="2:24" x14ac:dyDescent="0.25">
      <c r="C26" s="11" t="s">
        <v>58</v>
      </c>
      <c r="D26" s="7">
        <v>0</v>
      </c>
      <c r="E26" s="7">
        <v>0</v>
      </c>
      <c r="F26" s="7">
        <v>0</v>
      </c>
      <c r="G26" s="8">
        <v>0</v>
      </c>
      <c r="H26" s="8">
        <v>0</v>
      </c>
      <c r="I26" s="7">
        <v>0</v>
      </c>
      <c r="J26" s="7">
        <v>0</v>
      </c>
      <c r="K26" s="7">
        <v>0</v>
      </c>
      <c r="L26" s="7">
        <v>0</v>
      </c>
      <c r="M26" s="12">
        <v>0</v>
      </c>
      <c r="N26" s="7">
        <f t="shared" si="0"/>
        <v>0</v>
      </c>
      <c r="O26" s="7">
        <f t="shared" si="1"/>
        <v>0</v>
      </c>
      <c r="P26" s="7">
        <f t="shared" si="2"/>
        <v>0</v>
      </c>
      <c r="Q26" s="8">
        <f t="shared" si="3"/>
        <v>0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1" t="s">
        <v>60</v>
      </c>
      <c r="D27" s="7">
        <v>0.64914779615504692</v>
      </c>
      <c r="E27" s="7">
        <v>0</v>
      </c>
      <c r="F27" s="7">
        <v>0.48080365758334137</v>
      </c>
      <c r="G27" s="8">
        <v>3.5856142985882831</v>
      </c>
      <c r="H27" s="8">
        <v>1.9805777451482065</v>
      </c>
      <c r="I27" s="7">
        <v>0.46190723064313466</v>
      </c>
      <c r="J27" s="7">
        <v>0.66954712754296331</v>
      </c>
      <c r="K27" s="7">
        <v>2.4933568075007533</v>
      </c>
      <c r="L27" s="7">
        <v>1.901009151100024</v>
      </c>
      <c r="M27" s="12">
        <v>0.72761920328884389</v>
      </c>
      <c r="N27" s="7">
        <f t="shared" si="0"/>
        <v>1.2949583017550599</v>
      </c>
      <c r="O27" s="7">
        <f t="shared" si="1"/>
        <v>0.6985831654159036</v>
      </c>
      <c r="P27" s="7">
        <f t="shared" si="2"/>
        <v>1.1394179021258868</v>
      </c>
      <c r="Q27" s="8">
        <f t="shared" si="3"/>
        <v>3.5856142985882831</v>
      </c>
      <c r="R27" s="8">
        <f t="shared" si="4"/>
        <v>0</v>
      </c>
      <c r="T27" t="s">
        <v>61</v>
      </c>
      <c r="U27">
        <v>0</v>
      </c>
      <c r="V27" s="10">
        <v>0.73521339163253197</v>
      </c>
      <c r="W27" s="10">
        <v>1.4476442182339999</v>
      </c>
      <c r="X27">
        <f t="shared" si="5"/>
        <v>0.72761920328884389</v>
      </c>
    </row>
    <row r="28" spans="2:24" x14ac:dyDescent="0.25">
      <c r="C28" s="11" t="s">
        <v>62</v>
      </c>
      <c r="D28" s="7">
        <v>9.5807619309819667E-2</v>
      </c>
      <c r="E28" s="7">
        <v>0.22982750928543336</v>
      </c>
      <c r="F28" s="7">
        <v>5.1066634966394998E-2</v>
      </c>
      <c r="G28" s="8">
        <v>0</v>
      </c>
      <c r="H28" s="8">
        <v>1.1663997404817967</v>
      </c>
      <c r="I28" s="7">
        <v>2.3722904209664297</v>
      </c>
      <c r="J28" s="7">
        <v>3.5588307248419433</v>
      </c>
      <c r="K28" s="7">
        <v>2.9838358788287898</v>
      </c>
      <c r="L28" s="7">
        <v>3.2033030528974002</v>
      </c>
      <c r="M28" s="12">
        <v>3.4327635564977097</v>
      </c>
      <c r="N28" s="7">
        <f t="shared" si="0"/>
        <v>1.7094125138075718</v>
      </c>
      <c r="O28" s="7">
        <f t="shared" si="1"/>
        <v>1.7693450807241131</v>
      </c>
      <c r="P28" s="7">
        <f t="shared" si="2"/>
        <v>1.5436434217252388</v>
      </c>
      <c r="Q28" s="8">
        <f t="shared" si="3"/>
        <v>3.5588307248419433</v>
      </c>
      <c r="R28" s="8">
        <f t="shared" si="4"/>
        <v>0</v>
      </c>
      <c r="T28" t="s">
        <v>63</v>
      </c>
      <c r="U28" s="10">
        <v>1.4878024158172101</v>
      </c>
      <c r="V28" s="10">
        <v>6.7575215946020597</v>
      </c>
      <c r="W28" s="10">
        <v>2.05296665907386</v>
      </c>
      <c r="X28">
        <f t="shared" si="5"/>
        <v>3.4327635564977097</v>
      </c>
    </row>
    <row r="29" spans="2:24" x14ac:dyDescent="0.25">
      <c r="C29" s="11" t="s">
        <v>64</v>
      </c>
      <c r="D29" s="7">
        <v>9.4680458580103002E-2</v>
      </c>
      <c r="E29" s="7">
        <v>2.4753099092225099</v>
      </c>
      <c r="F29" s="7">
        <v>8.1638179225950666E-2</v>
      </c>
      <c r="G29" s="8">
        <v>1.7465578220101998</v>
      </c>
      <c r="H29" s="8">
        <v>1.1202648545182325</v>
      </c>
      <c r="I29" s="7">
        <v>4.9078010104994698</v>
      </c>
      <c r="J29" s="7">
        <v>2.1804628192313467</v>
      </c>
      <c r="K29" s="7">
        <v>5.6266420198750211</v>
      </c>
      <c r="L29" s="7">
        <v>6.5403125256140671</v>
      </c>
      <c r="M29" s="12">
        <v>4.5707068381559965</v>
      </c>
      <c r="N29" s="7">
        <f t="shared" si="0"/>
        <v>2.9344376436932897</v>
      </c>
      <c r="O29" s="7">
        <f t="shared" si="1"/>
        <v>2.3278863642269281</v>
      </c>
      <c r="P29" s="7">
        <f t="shared" si="2"/>
        <v>2.321543578179885</v>
      </c>
      <c r="Q29" s="8">
        <f t="shared" si="3"/>
        <v>6.5403125256140671</v>
      </c>
      <c r="R29" s="8">
        <f t="shared" si="4"/>
        <v>8.1638179225950666E-2</v>
      </c>
      <c r="T29" t="s">
        <v>65</v>
      </c>
      <c r="U29" s="10">
        <v>4.3723979506183204</v>
      </c>
      <c r="V29" s="10">
        <v>2.8306355783186601</v>
      </c>
      <c r="W29" s="10">
        <v>6.5090869855310096</v>
      </c>
      <c r="X29">
        <f t="shared" si="5"/>
        <v>4.5707068381559965</v>
      </c>
    </row>
    <row r="30" spans="2:24" x14ac:dyDescent="0.25">
      <c r="C30" s="11" t="s">
        <v>66</v>
      </c>
      <c r="D30" s="7">
        <v>0</v>
      </c>
      <c r="E30" s="7">
        <v>0</v>
      </c>
      <c r="F30" s="7">
        <v>0</v>
      </c>
      <c r="G30" s="8">
        <v>0</v>
      </c>
      <c r="H30" s="8">
        <v>0</v>
      </c>
      <c r="I30" s="7">
        <v>0</v>
      </c>
      <c r="J30" s="7">
        <v>0</v>
      </c>
      <c r="K30" s="7">
        <v>0</v>
      </c>
      <c r="L30" s="7">
        <v>0</v>
      </c>
      <c r="M30" s="12">
        <v>0</v>
      </c>
      <c r="N30" s="7">
        <f t="shared" si="0"/>
        <v>0</v>
      </c>
      <c r="O30" s="7">
        <f t="shared" si="1"/>
        <v>0</v>
      </c>
      <c r="P30" s="7">
        <f t="shared" si="2"/>
        <v>0</v>
      </c>
      <c r="Q30" s="8">
        <f t="shared" si="3"/>
        <v>0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7">
        <v>0</v>
      </c>
      <c r="E31" s="7">
        <v>0</v>
      </c>
      <c r="F31" s="7">
        <v>0</v>
      </c>
      <c r="G31" s="8">
        <v>0</v>
      </c>
      <c r="H31" s="8">
        <v>0</v>
      </c>
      <c r="I31" s="7">
        <v>0</v>
      </c>
      <c r="J31" s="7">
        <v>0</v>
      </c>
      <c r="K31" s="7">
        <v>0</v>
      </c>
      <c r="L31" s="7">
        <v>0</v>
      </c>
      <c r="M31" s="12">
        <v>0</v>
      </c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1" t="s">
        <v>70</v>
      </c>
      <c r="D32" s="7">
        <v>0</v>
      </c>
      <c r="E32" s="7">
        <v>0</v>
      </c>
      <c r="F32" s="7">
        <v>0</v>
      </c>
      <c r="G32" s="8">
        <v>0</v>
      </c>
      <c r="H32" s="8">
        <v>4.1872145458955066</v>
      </c>
      <c r="I32" s="7">
        <v>6.7054998482641501</v>
      </c>
      <c r="J32" s="7">
        <v>6.6465793495680501</v>
      </c>
      <c r="K32" s="7">
        <v>6.8627086729788873</v>
      </c>
      <c r="L32" s="7">
        <v>10.515119083792291</v>
      </c>
      <c r="M32" s="12">
        <v>10.757051471136565</v>
      </c>
      <c r="N32" s="7">
        <f t="shared" si="0"/>
        <v>4.5674172971635452</v>
      </c>
      <c r="O32" s="7">
        <f t="shared" si="1"/>
        <v>5.4168969477317788</v>
      </c>
      <c r="P32" s="7">
        <f t="shared" si="2"/>
        <v>4.3644925794343852</v>
      </c>
      <c r="Q32" s="8">
        <f t="shared" si="3"/>
        <v>10.757051471136565</v>
      </c>
      <c r="R32" s="8">
        <f t="shared" si="4"/>
        <v>0</v>
      </c>
      <c r="T32" t="s">
        <v>71</v>
      </c>
      <c r="U32" s="10">
        <v>11.569993103487199</v>
      </c>
      <c r="V32" s="10">
        <v>10.187333274375</v>
      </c>
      <c r="W32" s="10">
        <v>10.513828035547499</v>
      </c>
      <c r="X32">
        <f t="shared" si="5"/>
        <v>10.757051471136565</v>
      </c>
    </row>
    <row r="33" spans="3:24" x14ac:dyDescent="0.25">
      <c r="C33" s="11" t="s">
        <v>72</v>
      </c>
      <c r="D33" s="7">
        <v>0</v>
      </c>
      <c r="E33" s="7">
        <v>0</v>
      </c>
      <c r="F33" s="7">
        <v>0</v>
      </c>
      <c r="G33" s="8">
        <v>0</v>
      </c>
      <c r="H33" s="8">
        <v>0</v>
      </c>
      <c r="I33" s="7">
        <v>0</v>
      </c>
      <c r="J33" s="7">
        <v>0</v>
      </c>
      <c r="K33" s="7">
        <v>0</v>
      </c>
      <c r="L33" s="7">
        <v>0</v>
      </c>
      <c r="M33" s="12">
        <v>0</v>
      </c>
      <c r="N33" s="7">
        <f t="shared" si="0"/>
        <v>0</v>
      </c>
      <c r="O33" s="7">
        <f t="shared" si="1"/>
        <v>0</v>
      </c>
      <c r="P33" s="7">
        <f t="shared" si="2"/>
        <v>0</v>
      </c>
      <c r="Q33" s="8">
        <f t="shared" si="3"/>
        <v>0</v>
      </c>
      <c r="R33" s="8">
        <f t="shared" si="4"/>
        <v>0</v>
      </c>
      <c r="T33" t="s">
        <v>73</v>
      </c>
      <c r="U33">
        <v>0</v>
      </c>
      <c r="V33">
        <v>0</v>
      </c>
      <c r="W33">
        <v>0</v>
      </c>
      <c r="X33">
        <f t="shared" si="5"/>
        <v>0</v>
      </c>
    </row>
    <row r="34" spans="3:24" x14ac:dyDescent="0.25">
      <c r="C34" s="11" t="s">
        <v>74</v>
      </c>
      <c r="D34" s="7">
        <v>0</v>
      </c>
      <c r="E34" s="7">
        <v>0</v>
      </c>
      <c r="F34" s="7">
        <v>0</v>
      </c>
      <c r="G34" s="8">
        <v>0</v>
      </c>
      <c r="H34" s="8">
        <v>0</v>
      </c>
      <c r="I34" s="7">
        <v>0</v>
      </c>
      <c r="J34" s="7">
        <v>0</v>
      </c>
      <c r="K34" s="7">
        <v>0</v>
      </c>
      <c r="L34" s="7">
        <v>0</v>
      </c>
      <c r="M34" s="12">
        <v>0</v>
      </c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F34 T4:W34">
    <cfRule type="expression" dxfId="2" priority="2">
      <formula>IF( MOD(ROW()-1,5)=0, 1, 0 )</formula>
    </cfRule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X34"/>
  <sheetViews>
    <sheetView topLeftCell="A12" workbookViewId="0">
      <selection activeCell="A38" activeCellId="5" sqref="A28:XFD28 A30:XFD30 A33:XFD33 A35:XFD35 A37:XFD37 A38:XFD39"/>
    </sheetView>
  </sheetViews>
  <sheetFormatPr defaultColWidth="11" defaultRowHeight="15.75" x14ac:dyDescent="0.25"/>
  <cols>
    <col min="3" max="3" width="23.875" customWidth="1"/>
  </cols>
  <sheetData>
    <row r="1" spans="1:24" x14ac:dyDescent="0.25">
      <c r="S1" s="1" t="s">
        <v>0</v>
      </c>
    </row>
    <row r="2" spans="1:24" ht="18.75" x14ac:dyDescent="0.3">
      <c r="C2" s="2" t="s">
        <v>88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0</v>
      </c>
      <c r="E4" s="7">
        <v>0.18415463822448433</v>
      </c>
      <c r="F4" s="7">
        <v>0</v>
      </c>
      <c r="G4" s="8">
        <v>54.648012140653066</v>
      </c>
      <c r="H4" s="8">
        <v>27.310202079588066</v>
      </c>
      <c r="I4" s="7">
        <v>13.430975638360328</v>
      </c>
      <c r="J4" s="7">
        <v>6.875268349799863</v>
      </c>
      <c r="K4" s="7">
        <v>5.9284573572526691</v>
      </c>
      <c r="L4" s="7">
        <v>5.4094588083007267</v>
      </c>
      <c r="M4" s="9">
        <v>7.1039607257616026</v>
      </c>
      <c r="N4" s="7">
        <f>AVERAGE(D4:M4)</f>
        <v>12.089048973794082</v>
      </c>
      <c r="O4" s="7">
        <f>MEDIAN(D4:M4)</f>
        <v>6.4018628535262661</v>
      </c>
      <c r="P4" s="7">
        <f>STDEV(D4:M4)</f>
        <v>17.040379368769873</v>
      </c>
      <c r="Q4" s="8">
        <f>MAX(D4:M4)</f>
        <v>54.648012140653066</v>
      </c>
      <c r="R4" s="8">
        <f>MIN(D4:M4)</f>
        <v>0</v>
      </c>
      <c r="T4" t="s">
        <v>13</v>
      </c>
      <c r="U4" s="10">
        <v>7.1734452376075701</v>
      </c>
      <c r="V4" s="10">
        <v>6.0664892158609103</v>
      </c>
      <c r="W4" s="10">
        <v>8.0719477238163293</v>
      </c>
      <c r="X4">
        <f>AVERAGE(U4:W4)</f>
        <v>7.1039607257616026</v>
      </c>
    </row>
    <row r="5" spans="1:24" x14ac:dyDescent="0.25">
      <c r="B5" t="s">
        <v>14</v>
      </c>
      <c r="C5" s="11" t="s">
        <v>15</v>
      </c>
      <c r="D5" s="7">
        <v>3.3484358648280335</v>
      </c>
      <c r="E5" s="7">
        <v>0</v>
      </c>
      <c r="F5" s="7">
        <v>0</v>
      </c>
      <c r="G5" s="8">
        <v>18.191965455195202</v>
      </c>
      <c r="H5" s="8">
        <v>14.720307252329265</v>
      </c>
      <c r="I5" s="7">
        <v>12.353397823620567</v>
      </c>
      <c r="J5" s="7">
        <v>11.091603883443701</v>
      </c>
      <c r="K5" s="7">
        <v>12.273978566275566</v>
      </c>
      <c r="L5" s="7">
        <v>11.688789781966699</v>
      </c>
      <c r="M5" s="12">
        <v>6.7139761404062304</v>
      </c>
      <c r="N5" s="7">
        <f t="shared" ref="N5:N34" si="0">AVERAGE(D5:M5)</f>
        <v>9.0382454768065266</v>
      </c>
      <c r="O5" s="7">
        <f t="shared" ref="O5:O34" si="1">MEDIAN(D5:M5)</f>
        <v>11.3901968327052</v>
      </c>
      <c r="P5" s="7">
        <f t="shared" ref="P5:P34" si="2">STDEV(D5:M5)</f>
        <v>6.2355095042553161</v>
      </c>
      <c r="Q5" s="8">
        <f t="shared" ref="Q5:Q34" si="3">MAX(D5:M5)</f>
        <v>18.191965455195202</v>
      </c>
      <c r="R5" s="8">
        <f t="shared" ref="R5:R34" si="4">MIN(D5:M5)</f>
        <v>0</v>
      </c>
      <c r="T5" t="s">
        <v>16</v>
      </c>
      <c r="U5">
        <v>0</v>
      </c>
      <c r="V5" s="10">
        <v>10.3069747472091</v>
      </c>
      <c r="W5" s="10">
        <v>9.83495367400959</v>
      </c>
      <c r="X5">
        <f t="shared" ref="X5:X33" si="5">AVERAGE(U5:W5)</f>
        <v>6.7139761404062304</v>
      </c>
    </row>
    <row r="6" spans="1:24" x14ac:dyDescent="0.25">
      <c r="C6" s="11" t="s">
        <v>17</v>
      </c>
      <c r="D6" s="7">
        <v>1.0675394770995403</v>
      </c>
      <c r="E6" s="7">
        <v>0.56242202122510565</v>
      </c>
      <c r="F6" s="7">
        <v>1.2025126029867146</v>
      </c>
      <c r="G6" s="8">
        <v>4.5251917150826442</v>
      </c>
      <c r="H6" s="8">
        <v>9.1073992996382547</v>
      </c>
      <c r="I6" s="7">
        <v>4.6870776816708002</v>
      </c>
      <c r="J6" s="7">
        <v>2.6288428216016699</v>
      </c>
      <c r="K6" s="7">
        <v>12.991482444503268</v>
      </c>
      <c r="L6" s="7">
        <v>113.88201351527067</v>
      </c>
      <c r="M6" s="12">
        <v>4.7089106670792971</v>
      </c>
      <c r="N6" s="7">
        <f t="shared" si="0"/>
        <v>15.536339224615796</v>
      </c>
      <c r="O6" s="7">
        <f t="shared" si="1"/>
        <v>4.6061346983767226</v>
      </c>
      <c r="P6" s="7">
        <f t="shared" si="2"/>
        <v>34.771461290525757</v>
      </c>
      <c r="Q6" s="8">
        <f t="shared" si="3"/>
        <v>113.88201351527067</v>
      </c>
      <c r="R6" s="8">
        <f t="shared" si="4"/>
        <v>0.56242202122510565</v>
      </c>
      <c r="T6" t="s">
        <v>18</v>
      </c>
      <c r="U6" s="10">
        <v>5.5411184103344997</v>
      </c>
      <c r="V6" s="10">
        <v>5.0180249489004201</v>
      </c>
      <c r="W6" s="10">
        <v>3.5675886420029701</v>
      </c>
      <c r="X6">
        <f t="shared" si="5"/>
        <v>4.7089106670792971</v>
      </c>
    </row>
    <row r="7" spans="1:24" x14ac:dyDescent="0.25">
      <c r="C7" s="11" t="s">
        <v>19</v>
      </c>
      <c r="D7" s="7">
        <v>1.1421389414704566</v>
      </c>
      <c r="E7" s="7">
        <v>1.2387051373669533</v>
      </c>
      <c r="F7" s="7">
        <v>2.4602151279020137</v>
      </c>
      <c r="G7" s="8">
        <v>98.274546928659959</v>
      </c>
      <c r="H7" s="8">
        <v>54.117415465758661</v>
      </c>
      <c r="I7" s="7">
        <v>33.468122382530133</v>
      </c>
      <c r="J7" s="7">
        <v>27.310837074719831</v>
      </c>
      <c r="K7" s="7">
        <v>21.780326333969331</v>
      </c>
      <c r="L7" s="7">
        <v>19.160581429823399</v>
      </c>
      <c r="M7" s="12">
        <v>15.748698089404101</v>
      </c>
      <c r="N7" s="7">
        <f t="shared" si="0"/>
        <v>27.470158691160485</v>
      </c>
      <c r="O7" s="7">
        <f t="shared" si="1"/>
        <v>20.470453881896365</v>
      </c>
      <c r="P7" s="7">
        <f t="shared" si="2"/>
        <v>29.823379346475885</v>
      </c>
      <c r="Q7" s="8">
        <f t="shared" si="3"/>
        <v>98.274546928659959</v>
      </c>
      <c r="R7" s="8">
        <f t="shared" si="4"/>
        <v>1.1421389414704566</v>
      </c>
      <c r="T7" t="s">
        <v>20</v>
      </c>
      <c r="U7" s="10">
        <v>15.3215774516806</v>
      </c>
      <c r="V7" s="10">
        <v>16.066712831044899</v>
      </c>
      <c r="W7" s="10">
        <v>15.8578039854868</v>
      </c>
      <c r="X7">
        <f t="shared" si="5"/>
        <v>15.748698089404101</v>
      </c>
    </row>
    <row r="8" spans="1:24" x14ac:dyDescent="0.25">
      <c r="C8" s="11" t="s">
        <v>21</v>
      </c>
      <c r="D8" s="7">
        <v>0</v>
      </c>
      <c r="E8" s="7">
        <v>0</v>
      </c>
      <c r="F8" s="7">
        <v>0</v>
      </c>
      <c r="G8" s="8">
        <v>0</v>
      </c>
      <c r="H8" s="8">
        <v>0</v>
      </c>
      <c r="I8" s="7">
        <v>0</v>
      </c>
      <c r="J8" s="7">
        <v>0</v>
      </c>
      <c r="K8" s="7">
        <v>0</v>
      </c>
      <c r="L8" s="7">
        <v>0</v>
      </c>
      <c r="M8" s="12">
        <v>0</v>
      </c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7">
        <v>0</v>
      </c>
      <c r="E9" s="7">
        <v>0</v>
      </c>
      <c r="F9" s="7">
        <v>0</v>
      </c>
      <c r="G9" s="8">
        <v>61.785459035505831</v>
      </c>
      <c r="H9" s="8">
        <v>29.081521039447267</v>
      </c>
      <c r="I9" s="7">
        <v>14.898696158503066</v>
      </c>
      <c r="J9" s="7">
        <v>6.384655362461551</v>
      </c>
      <c r="K9" s="7">
        <v>4.0355221786911031</v>
      </c>
      <c r="L9" s="7">
        <v>4.3927979692363701</v>
      </c>
      <c r="M9" s="12">
        <v>2.4234493171126568</v>
      </c>
      <c r="N9" s="7">
        <f t="shared" si="0"/>
        <v>12.300210106095786</v>
      </c>
      <c r="O9" s="7">
        <f t="shared" si="1"/>
        <v>4.2141600739637362</v>
      </c>
      <c r="P9" s="7">
        <f t="shared" si="2"/>
        <v>19.591427600474272</v>
      </c>
      <c r="Q9" s="8">
        <f t="shared" si="3"/>
        <v>61.785459035505831</v>
      </c>
      <c r="R9" s="8">
        <f t="shared" si="4"/>
        <v>0</v>
      </c>
      <c r="T9" t="s">
        <v>24</v>
      </c>
      <c r="U9" s="10">
        <v>3.1507267664152598</v>
      </c>
      <c r="V9" s="10">
        <v>1.3626025504703401</v>
      </c>
      <c r="W9" s="10">
        <v>2.7570186344523702</v>
      </c>
      <c r="X9">
        <f t="shared" si="5"/>
        <v>2.4234493171126568</v>
      </c>
    </row>
    <row r="10" spans="1:24" x14ac:dyDescent="0.25">
      <c r="C10" s="11" t="s">
        <v>25</v>
      </c>
      <c r="D10" s="7">
        <v>0</v>
      </c>
      <c r="E10" s="7">
        <v>0</v>
      </c>
      <c r="F10" s="7">
        <v>0</v>
      </c>
      <c r="G10" s="8">
        <v>0</v>
      </c>
      <c r="H10" s="8">
        <v>0</v>
      </c>
      <c r="I10" s="7">
        <v>0</v>
      </c>
      <c r="J10" s="7">
        <v>0</v>
      </c>
      <c r="K10" s="7">
        <v>0</v>
      </c>
      <c r="L10" s="7">
        <v>0</v>
      </c>
      <c r="M10" s="12">
        <v>0</v>
      </c>
      <c r="N10" s="7">
        <f t="shared" si="0"/>
        <v>0</v>
      </c>
      <c r="O10" s="7">
        <f t="shared" si="1"/>
        <v>0</v>
      </c>
      <c r="P10" s="7">
        <f t="shared" si="2"/>
        <v>0</v>
      </c>
      <c r="Q10" s="8">
        <f t="shared" si="3"/>
        <v>0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1" t="s">
        <v>27</v>
      </c>
      <c r="D11" s="7">
        <v>0</v>
      </c>
      <c r="E11" s="7">
        <v>0</v>
      </c>
      <c r="F11" s="7">
        <v>0</v>
      </c>
      <c r="G11" s="8">
        <v>6.0825408330550799</v>
      </c>
      <c r="H11" s="8">
        <v>2.5978722740284499</v>
      </c>
      <c r="I11" s="7">
        <v>2.0069528828304168</v>
      </c>
      <c r="J11" s="7">
        <v>0.46531992245895903</v>
      </c>
      <c r="K11" s="7">
        <v>0.22258063789143467</v>
      </c>
      <c r="L11" s="7">
        <v>4.6223803645658472E-2</v>
      </c>
      <c r="M11" s="12">
        <v>0</v>
      </c>
      <c r="N11" s="7">
        <f t="shared" si="0"/>
        <v>1.1421490353909998</v>
      </c>
      <c r="O11" s="7">
        <f t="shared" si="1"/>
        <v>0.13440222076854658</v>
      </c>
      <c r="P11" s="7">
        <f t="shared" si="2"/>
        <v>1.9719494142719782</v>
      </c>
      <c r="Q11" s="8">
        <f t="shared" si="3"/>
        <v>6.0825408330550799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1" t="s">
        <v>29</v>
      </c>
      <c r="D12" s="7">
        <v>0</v>
      </c>
      <c r="E12" s="7">
        <v>0</v>
      </c>
      <c r="F12" s="7">
        <v>0</v>
      </c>
      <c r="G12" s="8">
        <v>0.91127346545050436</v>
      </c>
      <c r="H12" s="8">
        <v>0.22739833693957934</v>
      </c>
      <c r="I12" s="7">
        <v>5.4549906434763339E-2</v>
      </c>
      <c r="J12" s="7">
        <v>0</v>
      </c>
      <c r="K12" s="7">
        <v>0</v>
      </c>
      <c r="L12" s="7">
        <v>0</v>
      </c>
      <c r="M12" s="12">
        <v>0</v>
      </c>
      <c r="N12" s="7">
        <f t="shared" si="0"/>
        <v>0.11932217088248472</v>
      </c>
      <c r="O12" s="7">
        <f t="shared" si="1"/>
        <v>0</v>
      </c>
      <c r="P12" s="7">
        <f t="shared" si="2"/>
        <v>0.28727207779540648</v>
      </c>
      <c r="Q12" s="8">
        <f t="shared" si="3"/>
        <v>0.91127346545050436</v>
      </c>
      <c r="R12" s="8">
        <f t="shared" si="4"/>
        <v>0</v>
      </c>
      <c r="T12" t="s">
        <v>30</v>
      </c>
      <c r="U12">
        <v>0</v>
      </c>
      <c r="V12">
        <v>0</v>
      </c>
      <c r="W12">
        <v>0</v>
      </c>
      <c r="X12">
        <f t="shared" si="5"/>
        <v>0</v>
      </c>
    </row>
    <row r="13" spans="1:24" x14ac:dyDescent="0.25">
      <c r="C13" s="11" t="s">
        <v>31</v>
      </c>
      <c r="D13" s="7">
        <v>4.8043023911899168</v>
      </c>
      <c r="E13" s="7">
        <v>4.4378825273723939</v>
      </c>
      <c r="F13" s="7">
        <v>4.6953048968336564</v>
      </c>
      <c r="G13" s="8">
        <v>33.933000975759533</v>
      </c>
      <c r="H13" s="8">
        <v>24.560867190477435</v>
      </c>
      <c r="I13" s="7">
        <v>17.722990902791398</v>
      </c>
      <c r="J13" s="7">
        <v>13.0730678535395</v>
      </c>
      <c r="K13" s="7">
        <v>17.448708646360032</v>
      </c>
      <c r="L13" s="7">
        <v>25.420023675868233</v>
      </c>
      <c r="M13" s="12">
        <v>13.017888221734532</v>
      </c>
      <c r="N13" s="7">
        <f t="shared" si="0"/>
        <v>15.911403728192662</v>
      </c>
      <c r="O13" s="7">
        <f t="shared" si="1"/>
        <v>15.260888249949765</v>
      </c>
      <c r="P13" s="7">
        <f t="shared" si="2"/>
        <v>9.9604163106057246</v>
      </c>
      <c r="Q13" s="8">
        <f t="shared" si="3"/>
        <v>33.933000975759533</v>
      </c>
      <c r="R13" s="8">
        <f t="shared" si="4"/>
        <v>4.4378825273723939</v>
      </c>
      <c r="T13" t="s">
        <v>32</v>
      </c>
      <c r="U13" s="10">
        <v>11.738685993521701</v>
      </c>
      <c r="V13" s="10">
        <v>12.2489956471535</v>
      </c>
      <c r="W13" s="10">
        <v>15.0659830245284</v>
      </c>
      <c r="X13">
        <f t="shared" si="5"/>
        <v>13.017888221734532</v>
      </c>
    </row>
    <row r="14" spans="1:24" x14ac:dyDescent="0.25">
      <c r="C14" s="11" t="s">
        <v>33</v>
      </c>
      <c r="D14" s="7">
        <v>0</v>
      </c>
      <c r="E14" s="7">
        <v>0</v>
      </c>
      <c r="F14" s="7">
        <v>0</v>
      </c>
      <c r="G14" s="8">
        <v>1769.1306174318033</v>
      </c>
      <c r="H14" s="8">
        <v>984.88728614680133</v>
      </c>
      <c r="I14" s="7">
        <v>593.59863764705426</v>
      </c>
      <c r="J14" s="7">
        <v>317.55071156458672</v>
      </c>
      <c r="K14" s="7">
        <v>229.65522021129766</v>
      </c>
      <c r="L14" s="7">
        <v>200.02350489017769</v>
      </c>
      <c r="M14" s="12">
        <v>13.689120227590434</v>
      </c>
      <c r="N14" s="7">
        <f t="shared" si="0"/>
        <v>410.85350981193113</v>
      </c>
      <c r="O14" s="7">
        <f t="shared" si="1"/>
        <v>214.83936255073769</v>
      </c>
      <c r="P14" s="7">
        <f t="shared" si="2"/>
        <v>573.29032342779271</v>
      </c>
      <c r="Q14" s="8">
        <f t="shared" si="3"/>
        <v>1769.1306174318033</v>
      </c>
      <c r="R14" s="8">
        <f t="shared" si="4"/>
        <v>0</v>
      </c>
      <c r="T14" t="s">
        <v>34</v>
      </c>
      <c r="U14" s="10">
        <v>15.6267269533675</v>
      </c>
      <c r="V14" s="10">
        <v>13.5366294098735</v>
      </c>
      <c r="W14" s="10">
        <v>11.9040043195303</v>
      </c>
      <c r="X14">
        <f t="shared" si="5"/>
        <v>13.689120227590434</v>
      </c>
    </row>
    <row r="15" spans="1:24" x14ac:dyDescent="0.25">
      <c r="C15" s="11" t="s">
        <v>35</v>
      </c>
      <c r="D15" s="7">
        <v>1.9533985348233331E-2</v>
      </c>
      <c r="E15" s="7">
        <v>0.16413622885411785</v>
      </c>
      <c r="F15" s="7">
        <v>0.11395405028217204</v>
      </c>
      <c r="G15" s="8">
        <v>1731.9420533185466</v>
      </c>
      <c r="H15" s="8">
        <v>892.62429578190404</v>
      </c>
      <c r="I15" s="7">
        <v>709.47018170601223</v>
      </c>
      <c r="J15" s="7">
        <v>488.71855050470634</v>
      </c>
      <c r="K15" s="7">
        <v>404.39252287161736</v>
      </c>
      <c r="L15" s="7">
        <v>394.41701897688336</v>
      </c>
      <c r="M15" s="12">
        <v>283.43691336644798</v>
      </c>
      <c r="N15" s="7">
        <f t="shared" si="0"/>
        <v>490.52991607906023</v>
      </c>
      <c r="O15" s="7">
        <f t="shared" si="1"/>
        <v>399.40477092425033</v>
      </c>
      <c r="P15" s="7">
        <f t="shared" si="2"/>
        <v>530.39123984146238</v>
      </c>
      <c r="Q15" s="8">
        <f t="shared" si="3"/>
        <v>1731.9420533185466</v>
      </c>
      <c r="R15" s="8">
        <f t="shared" si="4"/>
        <v>1.9533985348233331E-2</v>
      </c>
      <c r="T15" t="s">
        <v>36</v>
      </c>
      <c r="U15" s="10">
        <v>284.71216247463298</v>
      </c>
      <c r="V15" s="10">
        <v>288.992698805396</v>
      </c>
      <c r="W15" s="10">
        <v>276.60587881931502</v>
      </c>
      <c r="X15">
        <f t="shared" si="5"/>
        <v>283.43691336644798</v>
      </c>
    </row>
    <row r="16" spans="1:24" x14ac:dyDescent="0.25">
      <c r="C16" s="11" t="s">
        <v>37</v>
      </c>
      <c r="D16" s="7">
        <v>0</v>
      </c>
      <c r="E16" s="7">
        <v>0</v>
      </c>
      <c r="F16" s="7">
        <v>0</v>
      </c>
      <c r="G16" s="8">
        <v>913.63654990644466</v>
      </c>
      <c r="H16" s="8">
        <v>480.64497358128665</v>
      </c>
      <c r="I16" s="7">
        <v>354.10939194342899</v>
      </c>
      <c r="J16" s="7">
        <v>268.92847779778094</v>
      </c>
      <c r="K16" s="7">
        <v>224.93645563475866</v>
      </c>
      <c r="L16" s="7">
        <v>219.8172535013563</v>
      </c>
      <c r="M16" s="12">
        <v>192.14565200417869</v>
      </c>
      <c r="N16" s="7">
        <f t="shared" si="0"/>
        <v>265.42187543692347</v>
      </c>
      <c r="O16" s="7">
        <f t="shared" si="1"/>
        <v>222.37685456805747</v>
      </c>
      <c r="P16" s="7">
        <f t="shared" si="2"/>
        <v>277.85199688904419</v>
      </c>
      <c r="Q16" s="8">
        <f t="shared" si="3"/>
        <v>913.63654990644466</v>
      </c>
      <c r="R16" s="8">
        <f t="shared" si="4"/>
        <v>0</v>
      </c>
      <c r="T16" t="s">
        <v>38</v>
      </c>
      <c r="U16" s="10">
        <v>182.140398288521</v>
      </c>
      <c r="V16" s="10">
        <v>203.43549452016899</v>
      </c>
      <c r="W16" s="10">
        <v>190.86106320384599</v>
      </c>
      <c r="X16">
        <f t="shared" si="5"/>
        <v>192.14565200417869</v>
      </c>
    </row>
    <row r="17" spans="2:24" x14ac:dyDescent="0.25">
      <c r="B17" t="s">
        <v>39</v>
      </c>
      <c r="C17" s="11" t="s">
        <v>40</v>
      </c>
      <c r="D17" s="7">
        <v>0.81393534153278024</v>
      </c>
      <c r="E17" s="7">
        <v>0.71570469368132061</v>
      </c>
      <c r="F17" s="7">
        <v>0.74399868547422665</v>
      </c>
      <c r="G17" s="8">
        <v>80.937262353255065</v>
      </c>
      <c r="H17" s="8">
        <v>38.122728885880534</v>
      </c>
      <c r="I17" s="7">
        <v>29.706562472340703</v>
      </c>
      <c r="J17" s="7">
        <v>22.930584023207132</v>
      </c>
      <c r="K17" s="7">
        <v>19.58019747767543</v>
      </c>
      <c r="L17" s="7">
        <v>20.4202993172993</v>
      </c>
      <c r="M17" s="12">
        <v>14.668215093097933</v>
      </c>
      <c r="N17" s="7">
        <f t="shared" si="0"/>
        <v>22.863948834344441</v>
      </c>
      <c r="O17" s="7">
        <f t="shared" si="1"/>
        <v>20.000248397487365</v>
      </c>
      <c r="P17" s="7">
        <f t="shared" si="2"/>
        <v>24.041931931528428</v>
      </c>
      <c r="Q17" s="8">
        <f t="shared" si="3"/>
        <v>80.937262353255065</v>
      </c>
      <c r="R17" s="8">
        <f t="shared" si="4"/>
        <v>0.71570469368132061</v>
      </c>
      <c r="T17" t="s">
        <v>41</v>
      </c>
      <c r="U17" s="10">
        <v>14.687374827200401</v>
      </c>
      <c r="V17" s="10">
        <v>13.7089119955182</v>
      </c>
      <c r="W17" s="10">
        <v>15.6083584565752</v>
      </c>
      <c r="X17">
        <f t="shared" si="5"/>
        <v>14.668215093097933</v>
      </c>
    </row>
    <row r="18" spans="2:24" x14ac:dyDescent="0.25">
      <c r="C18" s="11" t="s">
        <v>42</v>
      </c>
      <c r="D18" s="7">
        <v>0</v>
      </c>
      <c r="E18" s="7">
        <v>0</v>
      </c>
      <c r="F18" s="7">
        <v>0</v>
      </c>
      <c r="G18" s="8">
        <v>3.482302438826117</v>
      </c>
      <c r="H18" s="8">
        <v>1.9074180611393967</v>
      </c>
      <c r="I18" s="7">
        <v>1.0402048954576386</v>
      </c>
      <c r="J18" s="7">
        <v>0.2944556229505953</v>
      </c>
      <c r="K18" s="7">
        <v>0.21543968982802666</v>
      </c>
      <c r="L18" s="7">
        <v>0.20358641106778022</v>
      </c>
      <c r="M18" s="12">
        <v>0.12874605021412566</v>
      </c>
      <c r="N18" s="7">
        <f t="shared" si="0"/>
        <v>0.72721531694836805</v>
      </c>
      <c r="O18" s="7">
        <f t="shared" si="1"/>
        <v>0.20951305044790344</v>
      </c>
      <c r="P18" s="7">
        <f t="shared" si="2"/>
        <v>1.1425809153920685</v>
      </c>
      <c r="Q18" s="8">
        <f t="shared" si="3"/>
        <v>3.482302438826117</v>
      </c>
      <c r="R18" s="8">
        <f t="shared" si="4"/>
        <v>0</v>
      </c>
      <c r="T18" t="s">
        <v>43</v>
      </c>
      <c r="U18" s="10">
        <v>0.18656495843718901</v>
      </c>
      <c r="V18">
        <v>0</v>
      </c>
      <c r="W18" s="10">
        <v>0.199673192205188</v>
      </c>
      <c r="X18">
        <f t="shared" si="5"/>
        <v>0.12874605021412566</v>
      </c>
    </row>
    <row r="19" spans="2:24" x14ac:dyDescent="0.25">
      <c r="C19" s="11" t="s">
        <v>44</v>
      </c>
      <c r="D19" s="7">
        <v>0</v>
      </c>
      <c r="E19" s="7">
        <v>0.27068371428878329</v>
      </c>
      <c r="F19" s="7">
        <v>0</v>
      </c>
      <c r="G19" s="8">
        <v>25.123297400527665</v>
      </c>
      <c r="H19" s="8">
        <v>14.177002676720333</v>
      </c>
      <c r="I19" s="7">
        <v>10.854060273985334</v>
      </c>
      <c r="J19" s="7">
        <v>7.2001333790438196</v>
      </c>
      <c r="K19" s="7">
        <v>7.0000243164866234</v>
      </c>
      <c r="L19" s="7">
        <v>5.4373683732386198</v>
      </c>
      <c r="M19" s="12">
        <v>3.2430166111477696</v>
      </c>
      <c r="N19" s="7">
        <f t="shared" si="0"/>
        <v>7.3305586745438944</v>
      </c>
      <c r="O19" s="7">
        <f t="shared" si="1"/>
        <v>6.2186963448626216</v>
      </c>
      <c r="P19" s="7">
        <f t="shared" si="2"/>
        <v>7.8429363771214673</v>
      </c>
      <c r="Q19" s="8">
        <f t="shared" si="3"/>
        <v>25.123297400527665</v>
      </c>
      <c r="R19" s="8">
        <f t="shared" si="4"/>
        <v>0</v>
      </c>
      <c r="T19" t="s">
        <v>45</v>
      </c>
      <c r="U19" s="10">
        <v>2.7492640522064402</v>
      </c>
      <c r="V19" s="10">
        <v>3.66196134680396</v>
      </c>
      <c r="W19" s="10">
        <v>3.31782443443291</v>
      </c>
      <c r="X19">
        <f t="shared" si="5"/>
        <v>3.2430166111477696</v>
      </c>
    </row>
    <row r="20" spans="2:24" x14ac:dyDescent="0.25">
      <c r="C20" s="11" t="s">
        <v>46</v>
      </c>
      <c r="D20" s="7">
        <v>0</v>
      </c>
      <c r="E20" s="7">
        <v>0</v>
      </c>
      <c r="F20" s="7">
        <v>0</v>
      </c>
      <c r="G20" s="8">
        <v>986.87631899037024</v>
      </c>
      <c r="H20" s="8">
        <v>515.01602959258901</v>
      </c>
      <c r="I20" s="7">
        <v>378.5564833776246</v>
      </c>
      <c r="J20" s="7">
        <v>248.37264149059001</v>
      </c>
      <c r="K20" s="7">
        <v>201.93575803490731</v>
      </c>
      <c r="L20" s="7">
        <v>196.23353664739935</v>
      </c>
      <c r="M20" s="12">
        <v>145.48678727235998</v>
      </c>
      <c r="N20" s="7">
        <f t="shared" si="0"/>
        <v>267.24775554058408</v>
      </c>
      <c r="O20" s="7">
        <f t="shared" si="1"/>
        <v>199.08464734115333</v>
      </c>
      <c r="P20" s="7">
        <f t="shared" si="2"/>
        <v>303.75406499408149</v>
      </c>
      <c r="Q20" s="8">
        <f t="shared" si="3"/>
        <v>986.87631899037024</v>
      </c>
      <c r="R20" s="8">
        <f t="shared" si="4"/>
        <v>0</v>
      </c>
      <c r="T20" t="s">
        <v>47</v>
      </c>
      <c r="U20" s="10">
        <v>149.84872367270199</v>
      </c>
      <c r="V20" s="10">
        <v>140.55431750372</v>
      </c>
      <c r="W20" s="10">
        <v>146.05732064065799</v>
      </c>
      <c r="X20">
        <f t="shared" si="5"/>
        <v>145.48678727235998</v>
      </c>
    </row>
    <row r="21" spans="2:24" x14ac:dyDescent="0.25">
      <c r="C21" s="11" t="s">
        <v>48</v>
      </c>
      <c r="D21" s="7">
        <v>0</v>
      </c>
      <c r="E21" s="7">
        <v>0</v>
      </c>
      <c r="F21" s="7">
        <v>0</v>
      </c>
      <c r="G21" s="8">
        <v>2.1973336933435266</v>
      </c>
      <c r="H21" s="8">
        <v>0</v>
      </c>
      <c r="I21" s="7">
        <v>1.2638871039797033</v>
      </c>
      <c r="J21" s="7">
        <v>1.629458001510675</v>
      </c>
      <c r="K21" s="7">
        <v>0</v>
      </c>
      <c r="L21" s="7">
        <v>1.1209454698728034</v>
      </c>
      <c r="M21" s="12">
        <v>0</v>
      </c>
      <c r="N21" s="7">
        <f t="shared" si="0"/>
        <v>0.6211624268706708</v>
      </c>
      <c r="O21" s="7">
        <f t="shared" si="1"/>
        <v>0</v>
      </c>
      <c r="P21" s="7">
        <f t="shared" si="2"/>
        <v>0.84845680117007538</v>
      </c>
      <c r="Q21" s="8">
        <f t="shared" si="3"/>
        <v>2.1973336933435266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C22" s="11" t="s">
        <v>50</v>
      </c>
      <c r="D22" s="7">
        <v>0</v>
      </c>
      <c r="E22" s="7">
        <v>0</v>
      </c>
      <c r="F22" s="7">
        <v>0</v>
      </c>
      <c r="G22" s="8">
        <v>4762.7702668824359</v>
      </c>
      <c r="H22" s="8">
        <v>1793.4588198820732</v>
      </c>
      <c r="I22" s="7">
        <v>1220.6462562474335</v>
      </c>
      <c r="J22" s="7">
        <v>814.26891386723344</v>
      </c>
      <c r="K22" s="7">
        <v>366.15381470383596</v>
      </c>
      <c r="L22" s="7">
        <v>314.4481019682803</v>
      </c>
      <c r="M22" s="12">
        <v>0</v>
      </c>
      <c r="N22" s="7">
        <f t="shared" si="0"/>
        <v>927.17461735512916</v>
      </c>
      <c r="O22" s="7">
        <f t="shared" si="1"/>
        <v>340.3009583360581</v>
      </c>
      <c r="P22" s="7">
        <f t="shared" si="2"/>
        <v>1479.1102736619482</v>
      </c>
      <c r="Q22" s="8">
        <f t="shared" si="3"/>
        <v>4762.7702668824359</v>
      </c>
      <c r="R22" s="8">
        <f t="shared" si="4"/>
        <v>0</v>
      </c>
      <c r="T22" t="s">
        <v>51</v>
      </c>
      <c r="U22">
        <v>0</v>
      </c>
      <c r="V22">
        <v>0</v>
      </c>
      <c r="W22">
        <v>0</v>
      </c>
      <c r="X22">
        <f t="shared" si="5"/>
        <v>0</v>
      </c>
    </row>
    <row r="23" spans="2:24" x14ac:dyDescent="0.25">
      <c r="C23" s="11" t="s">
        <v>52</v>
      </c>
      <c r="D23" s="7">
        <v>0</v>
      </c>
      <c r="E23" s="7">
        <v>0</v>
      </c>
      <c r="F23" s="7">
        <v>0</v>
      </c>
      <c r="G23" s="8">
        <v>0</v>
      </c>
      <c r="H23" s="8">
        <v>0</v>
      </c>
      <c r="I23" s="7">
        <v>0</v>
      </c>
      <c r="J23" s="7">
        <v>0</v>
      </c>
      <c r="K23" s="7">
        <v>0</v>
      </c>
      <c r="L23" s="7">
        <v>0</v>
      </c>
      <c r="M23" s="12">
        <v>0</v>
      </c>
      <c r="N23" s="7">
        <f t="shared" si="0"/>
        <v>0</v>
      </c>
      <c r="O23" s="7">
        <f t="shared" si="1"/>
        <v>0</v>
      </c>
      <c r="P23" s="7">
        <f t="shared" si="2"/>
        <v>0</v>
      </c>
      <c r="Q23" s="8">
        <f t="shared" si="3"/>
        <v>0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7">
        <v>0</v>
      </c>
      <c r="E24" s="7">
        <v>0</v>
      </c>
      <c r="F24" s="7">
        <v>0</v>
      </c>
      <c r="G24" s="8">
        <v>0</v>
      </c>
      <c r="H24" s="8">
        <v>0</v>
      </c>
      <c r="I24" s="7">
        <v>0</v>
      </c>
      <c r="J24" s="7">
        <v>0</v>
      </c>
      <c r="K24" s="7">
        <v>0</v>
      </c>
      <c r="L24" s="7">
        <v>0</v>
      </c>
      <c r="M24" s="12">
        <v>0</v>
      </c>
      <c r="N24" s="7">
        <f t="shared" si="0"/>
        <v>0</v>
      </c>
      <c r="O24" s="7">
        <f t="shared" si="1"/>
        <v>0</v>
      </c>
      <c r="P24" s="7">
        <f t="shared" si="2"/>
        <v>0</v>
      </c>
      <c r="Q24" s="8">
        <f t="shared" si="3"/>
        <v>0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1" t="s">
        <v>56</v>
      </c>
      <c r="D25" s="7">
        <v>0</v>
      </c>
      <c r="E25" s="7">
        <v>0</v>
      </c>
      <c r="F25" s="7">
        <v>0</v>
      </c>
      <c r="G25" s="8">
        <v>257.74229567702969</v>
      </c>
      <c r="H25" s="8">
        <v>137.79817026607898</v>
      </c>
      <c r="I25" s="7">
        <v>108.49732106999033</v>
      </c>
      <c r="J25" s="7">
        <v>75.297596788173095</v>
      </c>
      <c r="K25" s="7">
        <v>61.074886031669365</v>
      </c>
      <c r="L25" s="7">
        <v>59.632002443947563</v>
      </c>
      <c r="M25" s="12">
        <v>41.775070903800732</v>
      </c>
      <c r="N25" s="7">
        <f t="shared" si="0"/>
        <v>74.181734318068976</v>
      </c>
      <c r="O25" s="7">
        <f t="shared" si="1"/>
        <v>60.353444237808461</v>
      </c>
      <c r="P25" s="7">
        <f t="shared" si="2"/>
        <v>79.486407206160266</v>
      </c>
      <c r="Q25" s="8">
        <f t="shared" si="3"/>
        <v>257.74229567702969</v>
      </c>
      <c r="R25" s="8">
        <f t="shared" si="4"/>
        <v>0</v>
      </c>
      <c r="T25" t="s">
        <v>57</v>
      </c>
      <c r="U25" s="10">
        <v>41.077081846090103</v>
      </c>
      <c r="V25" s="10">
        <v>43.233971347023903</v>
      </c>
      <c r="W25" s="10">
        <v>41.014159518288203</v>
      </c>
      <c r="X25">
        <f t="shared" si="5"/>
        <v>41.775070903800732</v>
      </c>
    </row>
    <row r="26" spans="2:24" x14ac:dyDescent="0.25">
      <c r="C26" s="11" t="s">
        <v>58</v>
      </c>
      <c r="D26" s="7">
        <v>0</v>
      </c>
      <c r="E26" s="7">
        <v>0</v>
      </c>
      <c r="F26" s="7">
        <v>0</v>
      </c>
      <c r="G26" s="8">
        <v>22.558029711015735</v>
      </c>
      <c r="H26" s="8">
        <v>0</v>
      </c>
      <c r="I26" s="7">
        <v>0</v>
      </c>
      <c r="J26" s="7">
        <v>0</v>
      </c>
      <c r="K26" s="7">
        <v>0</v>
      </c>
      <c r="L26" s="7">
        <v>0</v>
      </c>
      <c r="M26" s="12">
        <v>0</v>
      </c>
      <c r="N26" s="7">
        <f t="shared" si="0"/>
        <v>2.2558029711015735</v>
      </c>
      <c r="O26" s="7">
        <f t="shared" si="1"/>
        <v>0</v>
      </c>
      <c r="P26" s="7">
        <f t="shared" si="2"/>
        <v>7.1334753412559619</v>
      </c>
      <c r="Q26" s="8">
        <f t="shared" si="3"/>
        <v>22.558029711015735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1" t="s">
        <v>60</v>
      </c>
      <c r="D27" s="7">
        <v>0.5583155558733357</v>
      </c>
      <c r="E27" s="7">
        <v>0.74880512815630673</v>
      </c>
      <c r="F27" s="7">
        <v>1.5476982087947724</v>
      </c>
      <c r="G27" s="8">
        <v>1.6348465709975832</v>
      </c>
      <c r="H27" s="8">
        <v>0.79652127242992199</v>
      </c>
      <c r="I27" s="7">
        <v>0.73991718219807157</v>
      </c>
      <c r="J27" s="7">
        <v>0.40677732095555669</v>
      </c>
      <c r="K27" s="7">
        <v>2.7614464202974283</v>
      </c>
      <c r="L27" s="7">
        <v>1.3574778380871244</v>
      </c>
      <c r="M27" s="12">
        <v>1.8465995145477667</v>
      </c>
      <c r="N27" s="7">
        <f t="shared" si="0"/>
        <v>1.239840501233787</v>
      </c>
      <c r="O27" s="7">
        <f t="shared" si="1"/>
        <v>1.0769995552585232</v>
      </c>
      <c r="P27" s="7">
        <f t="shared" si="2"/>
        <v>0.72984985473301844</v>
      </c>
      <c r="Q27" s="8">
        <f t="shared" si="3"/>
        <v>2.7614464202974283</v>
      </c>
      <c r="R27" s="8">
        <f t="shared" si="4"/>
        <v>0.40677732095555669</v>
      </c>
      <c r="T27" t="s">
        <v>61</v>
      </c>
      <c r="U27" s="10">
        <v>2.6910981361458002</v>
      </c>
      <c r="V27" s="10">
        <v>1.5148071516717601</v>
      </c>
      <c r="W27" s="10">
        <v>1.3338932558257399</v>
      </c>
      <c r="X27">
        <f t="shared" si="5"/>
        <v>1.8465995145477667</v>
      </c>
    </row>
    <row r="28" spans="2:24" x14ac:dyDescent="0.25">
      <c r="C28" s="11" t="s">
        <v>62</v>
      </c>
      <c r="D28" s="7">
        <v>3.3605404746441452</v>
      </c>
      <c r="E28" s="7">
        <v>8.1845148179602437E-2</v>
      </c>
      <c r="F28" s="7">
        <v>1.7863948627181534</v>
      </c>
      <c r="G28" s="8">
        <v>10.124749069940536</v>
      </c>
      <c r="H28" s="8">
        <v>0.28428505576116098</v>
      </c>
      <c r="I28" s="7">
        <v>4.3003227990026227</v>
      </c>
      <c r="J28" s="7">
        <v>0</v>
      </c>
      <c r="K28" s="7">
        <v>4.3090441968065081</v>
      </c>
      <c r="L28" s="7">
        <v>2.0885460751456035</v>
      </c>
      <c r="M28" s="12">
        <v>1.8229023133612301</v>
      </c>
      <c r="N28" s="7">
        <f t="shared" si="0"/>
        <v>2.8158629995559563</v>
      </c>
      <c r="O28" s="7">
        <f t="shared" si="1"/>
        <v>1.9557241942534169</v>
      </c>
      <c r="P28" s="7">
        <f t="shared" si="2"/>
        <v>3.0283345355487161</v>
      </c>
      <c r="Q28" s="8">
        <f t="shared" si="3"/>
        <v>10.124749069940536</v>
      </c>
      <c r="R28" s="8">
        <f t="shared" si="4"/>
        <v>0</v>
      </c>
      <c r="T28" t="s">
        <v>63</v>
      </c>
      <c r="U28" s="10">
        <v>3.5305301713410202</v>
      </c>
      <c r="V28" s="10">
        <v>1.9381767687426701</v>
      </c>
      <c r="W28">
        <v>0</v>
      </c>
      <c r="X28">
        <f t="shared" si="5"/>
        <v>1.8229023133612301</v>
      </c>
    </row>
    <row r="29" spans="2:24" x14ac:dyDescent="0.25">
      <c r="C29" s="11" t="s">
        <v>64</v>
      </c>
      <c r="D29" s="7">
        <v>0.55274920972058761</v>
      </c>
      <c r="E29" s="7">
        <v>0.84784604142449671</v>
      </c>
      <c r="F29" s="7">
        <v>0</v>
      </c>
      <c r="G29" s="8">
        <v>125.66012806101867</v>
      </c>
      <c r="H29" s="8">
        <v>57.216644922023363</v>
      </c>
      <c r="I29" s="7">
        <v>57.079106183434838</v>
      </c>
      <c r="J29" s="7">
        <v>37.2306888128415</v>
      </c>
      <c r="K29" s="7">
        <v>34.740343195525469</v>
      </c>
      <c r="L29" s="7">
        <v>18.176473277843368</v>
      </c>
      <c r="M29" s="12">
        <v>11.559699814192635</v>
      </c>
      <c r="N29" s="7">
        <f t="shared" si="0"/>
        <v>34.3063679518025</v>
      </c>
      <c r="O29" s="7">
        <f t="shared" si="1"/>
        <v>26.45840823668442</v>
      </c>
      <c r="P29" s="7">
        <f t="shared" si="2"/>
        <v>38.888756776697846</v>
      </c>
      <c r="Q29" s="8">
        <f t="shared" si="3"/>
        <v>125.66012806101867</v>
      </c>
      <c r="R29" s="8">
        <f t="shared" si="4"/>
        <v>0</v>
      </c>
      <c r="T29" t="s">
        <v>65</v>
      </c>
      <c r="U29" s="10">
        <v>18.834345632030601</v>
      </c>
      <c r="V29" s="10">
        <v>7.3087024898594004</v>
      </c>
      <c r="W29" s="10">
        <v>8.5360513206879105</v>
      </c>
      <c r="X29">
        <f t="shared" si="5"/>
        <v>11.559699814192635</v>
      </c>
    </row>
    <row r="30" spans="2:24" x14ac:dyDescent="0.25">
      <c r="C30" s="11" t="s">
        <v>66</v>
      </c>
      <c r="D30" s="7">
        <v>0</v>
      </c>
      <c r="E30" s="7">
        <v>0</v>
      </c>
      <c r="F30" s="7">
        <v>0</v>
      </c>
      <c r="G30" s="8">
        <v>0</v>
      </c>
      <c r="H30" s="8">
        <v>0</v>
      </c>
      <c r="I30" s="7">
        <v>0</v>
      </c>
      <c r="J30" s="7">
        <v>0</v>
      </c>
      <c r="K30" s="7">
        <v>0</v>
      </c>
      <c r="L30" s="7">
        <v>0</v>
      </c>
      <c r="M30" s="12">
        <v>0</v>
      </c>
      <c r="N30" s="7">
        <f t="shared" si="0"/>
        <v>0</v>
      </c>
      <c r="O30" s="7">
        <f t="shared" si="1"/>
        <v>0</v>
      </c>
      <c r="P30" s="7">
        <f t="shared" si="2"/>
        <v>0</v>
      </c>
      <c r="Q30" s="8">
        <f t="shared" si="3"/>
        <v>0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7">
        <v>0</v>
      </c>
      <c r="E31" s="7">
        <v>0</v>
      </c>
      <c r="F31" s="7">
        <v>0</v>
      </c>
      <c r="G31" s="8">
        <v>0</v>
      </c>
      <c r="H31" s="8">
        <v>0</v>
      </c>
      <c r="I31" s="7">
        <v>0</v>
      </c>
      <c r="J31" s="7">
        <v>0</v>
      </c>
      <c r="K31" s="7">
        <v>0</v>
      </c>
      <c r="L31" s="7">
        <v>0</v>
      </c>
      <c r="M31" s="12">
        <v>0</v>
      </c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1" t="s">
        <v>70</v>
      </c>
      <c r="D32" s="7">
        <v>0</v>
      </c>
      <c r="E32" s="7">
        <v>0</v>
      </c>
      <c r="F32" s="7">
        <v>0</v>
      </c>
      <c r="G32" s="8">
        <v>405.59449678821767</v>
      </c>
      <c r="H32" s="8">
        <v>208.24213757731502</v>
      </c>
      <c r="I32" s="7">
        <v>166.14500239569767</v>
      </c>
      <c r="J32" s="7">
        <v>106.35324076496447</v>
      </c>
      <c r="K32" s="7">
        <v>96.702561765721853</v>
      </c>
      <c r="L32" s="7">
        <v>85.201002467529534</v>
      </c>
      <c r="M32" s="12">
        <v>42.367088718885562</v>
      </c>
      <c r="N32" s="7">
        <f t="shared" si="0"/>
        <v>111.06055304783317</v>
      </c>
      <c r="O32" s="7">
        <f t="shared" si="1"/>
        <v>90.951782116625694</v>
      </c>
      <c r="P32" s="7">
        <f t="shared" si="2"/>
        <v>125.5423608796238</v>
      </c>
      <c r="Q32" s="8">
        <f t="shared" si="3"/>
        <v>405.59449678821767</v>
      </c>
      <c r="R32" s="8">
        <f t="shared" si="4"/>
        <v>0</v>
      </c>
      <c r="T32" t="s">
        <v>71</v>
      </c>
      <c r="U32" s="10">
        <v>45.476582821784497</v>
      </c>
      <c r="V32" s="10">
        <v>36.762556302122</v>
      </c>
      <c r="W32" s="10">
        <v>44.862127032750202</v>
      </c>
      <c r="X32">
        <f t="shared" si="5"/>
        <v>42.367088718885562</v>
      </c>
    </row>
    <row r="33" spans="3:24" x14ac:dyDescent="0.25">
      <c r="C33" s="11" t="s">
        <v>72</v>
      </c>
      <c r="D33" s="7">
        <v>0</v>
      </c>
      <c r="E33" s="7">
        <v>0</v>
      </c>
      <c r="F33" s="7">
        <v>0</v>
      </c>
      <c r="G33" s="8">
        <v>0.96490320789708228</v>
      </c>
      <c r="H33" s="8">
        <v>0</v>
      </c>
      <c r="I33" s="7">
        <v>0</v>
      </c>
      <c r="J33" s="7">
        <v>0</v>
      </c>
      <c r="K33" s="7">
        <v>0</v>
      </c>
      <c r="L33" s="7">
        <v>0</v>
      </c>
      <c r="M33" s="12">
        <v>0</v>
      </c>
      <c r="N33" s="7">
        <f t="shared" si="0"/>
        <v>9.6490320789708234E-2</v>
      </c>
      <c r="O33" s="7">
        <f t="shared" si="1"/>
        <v>0</v>
      </c>
      <c r="P33" s="7">
        <f t="shared" si="2"/>
        <v>0.30512918585577486</v>
      </c>
      <c r="Q33" s="8">
        <f t="shared" si="3"/>
        <v>0.96490320789708228</v>
      </c>
      <c r="R33" s="8">
        <f t="shared" si="4"/>
        <v>0</v>
      </c>
      <c r="T33" t="s">
        <v>73</v>
      </c>
      <c r="U33">
        <v>0</v>
      </c>
      <c r="V33">
        <v>0</v>
      </c>
      <c r="W33">
        <v>0</v>
      </c>
      <c r="X33">
        <f t="shared" si="5"/>
        <v>0</v>
      </c>
    </row>
    <row r="34" spans="3:24" x14ac:dyDescent="0.25">
      <c r="C34" s="11" t="s">
        <v>74</v>
      </c>
      <c r="D34" s="7">
        <v>0</v>
      </c>
      <c r="E34" s="7">
        <v>0</v>
      </c>
      <c r="F34" s="7">
        <v>0</v>
      </c>
      <c r="G34" s="8">
        <v>0</v>
      </c>
      <c r="H34" s="8">
        <v>0</v>
      </c>
      <c r="I34" s="7">
        <v>0</v>
      </c>
      <c r="J34" s="7">
        <v>0</v>
      </c>
      <c r="K34" s="7">
        <v>0</v>
      </c>
      <c r="L34" s="7">
        <v>0</v>
      </c>
      <c r="M34" s="12">
        <v>0</v>
      </c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F34 T4:W34">
    <cfRule type="expression" dxfId="1" priority="2">
      <formula>IF( MOD(ROW()-1,5)=0, 1, 0 )</formula>
    </cfRule>
  </conditionalFormatting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X34"/>
  <sheetViews>
    <sheetView topLeftCell="A15" workbookViewId="0">
      <selection activeCell="A49" sqref="A49:XFD49"/>
    </sheetView>
  </sheetViews>
  <sheetFormatPr defaultColWidth="11" defaultRowHeight="15.75" x14ac:dyDescent="0.25"/>
  <cols>
    <col min="3" max="3" width="17.625" customWidth="1"/>
  </cols>
  <sheetData>
    <row r="1" spans="1:24" x14ac:dyDescent="0.25">
      <c r="S1" s="1" t="s">
        <v>0</v>
      </c>
    </row>
    <row r="2" spans="1:24" ht="18.75" x14ac:dyDescent="0.3">
      <c r="C2" s="2" t="s">
        <v>96</v>
      </c>
      <c r="H2" s="3" t="s">
        <v>2</v>
      </c>
      <c r="S2" s="1" t="s">
        <v>3</v>
      </c>
      <c r="X2" t="s">
        <v>4</v>
      </c>
    </row>
    <row r="3" spans="1:24" x14ac:dyDescent="0.25">
      <c r="A3" s="4"/>
      <c r="B3" s="4" t="s">
        <v>5</v>
      </c>
      <c r="C3" s="5" t="s">
        <v>6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>
        <v>9</v>
      </c>
      <c r="M3" s="5">
        <v>10</v>
      </c>
      <c r="N3" s="5" t="s">
        <v>4</v>
      </c>
      <c r="O3" s="5" t="s">
        <v>7</v>
      </c>
      <c r="P3" s="5" t="s">
        <v>8</v>
      </c>
      <c r="Q3" s="5" t="s">
        <v>9</v>
      </c>
      <c r="R3" s="5" t="s">
        <v>10</v>
      </c>
      <c r="S3" s="4"/>
      <c r="T3" s="4"/>
      <c r="U3" s="4">
        <v>1</v>
      </c>
      <c r="V3" s="4">
        <v>2</v>
      </c>
      <c r="W3" s="4">
        <v>3</v>
      </c>
      <c r="X3" s="4"/>
    </row>
    <row r="4" spans="1:24" x14ac:dyDescent="0.25">
      <c r="B4" t="s">
        <v>11</v>
      </c>
      <c r="C4" s="6" t="s">
        <v>12</v>
      </c>
      <c r="D4" s="7">
        <v>0.45311125131711094</v>
      </c>
      <c r="E4" s="7">
        <v>1.3215816959833533</v>
      </c>
      <c r="F4" s="7">
        <v>1.6680275889450433</v>
      </c>
      <c r="G4" s="8">
        <v>1.4466202730687368</v>
      </c>
      <c r="H4" s="8">
        <v>2.4191741894580203</v>
      </c>
      <c r="I4" s="7">
        <v>2.5813141416664767</v>
      </c>
      <c r="J4" s="7"/>
      <c r="K4" s="7">
        <v>2.7001893588677568</v>
      </c>
      <c r="L4" s="7">
        <v>2.8010893144406599</v>
      </c>
      <c r="M4" s="9">
        <v>1.4312437148522932</v>
      </c>
      <c r="N4" s="7">
        <f>AVERAGE(D4:M4)</f>
        <v>1.8691501698443835</v>
      </c>
      <c r="O4" s="7">
        <f>MEDIAN(D4:M4)</f>
        <v>1.6680275889450433</v>
      </c>
      <c r="P4" s="7">
        <f>STDEV(D4:M4)</f>
        <v>0.79722816446483868</v>
      </c>
      <c r="Q4" s="8">
        <f>MAX(D4:M4)</f>
        <v>2.8010893144406599</v>
      </c>
      <c r="R4" s="8">
        <f>MIN(D4:M4)</f>
        <v>0.45311125131711094</v>
      </c>
      <c r="T4" t="s">
        <v>13</v>
      </c>
      <c r="U4" s="10">
        <v>1.63874211933642</v>
      </c>
      <c r="V4" s="10">
        <v>0.42694344087264902</v>
      </c>
      <c r="W4" s="10">
        <v>2.22804558434781</v>
      </c>
      <c r="X4">
        <f>AVERAGE(U4:W4)</f>
        <v>1.4312437148522932</v>
      </c>
    </row>
    <row r="5" spans="1:24" x14ac:dyDescent="0.25">
      <c r="B5" t="s">
        <v>14</v>
      </c>
      <c r="C5" s="11" t="s">
        <v>15</v>
      </c>
      <c r="D5" s="7">
        <v>0</v>
      </c>
      <c r="E5" s="7">
        <v>0</v>
      </c>
      <c r="F5" s="7">
        <v>3.2811048143468167</v>
      </c>
      <c r="G5" s="8">
        <v>0</v>
      </c>
      <c r="H5" s="8">
        <v>0</v>
      </c>
      <c r="I5" s="7">
        <v>3.2786272386496069</v>
      </c>
      <c r="J5" s="7"/>
      <c r="K5" s="7">
        <v>0</v>
      </c>
      <c r="L5" s="7">
        <v>3.2917775220053502</v>
      </c>
      <c r="M5" s="12">
        <v>0</v>
      </c>
      <c r="N5" s="7">
        <f t="shared" ref="N5:N34" si="0">AVERAGE(D5:M5)</f>
        <v>1.0946121750001971</v>
      </c>
      <c r="O5" s="7">
        <f t="shared" ref="O5:O34" si="1">MEDIAN(D5:M5)</f>
        <v>0</v>
      </c>
      <c r="P5" s="7">
        <f t="shared" ref="P5:P34" si="2">STDEV(D5:M5)</f>
        <v>1.6419219798835116</v>
      </c>
      <c r="Q5" s="8">
        <f t="shared" ref="Q5:Q34" si="3">MAX(D5:M5)</f>
        <v>3.2917775220053502</v>
      </c>
      <c r="R5" s="8">
        <f t="shared" ref="R5:R34" si="4">MIN(D5:M5)</f>
        <v>0</v>
      </c>
      <c r="T5" t="s">
        <v>16</v>
      </c>
      <c r="U5">
        <v>0</v>
      </c>
      <c r="V5">
        <v>0</v>
      </c>
      <c r="W5">
        <v>0</v>
      </c>
      <c r="X5">
        <f t="shared" ref="X5:X33" si="5">AVERAGE(U5:W5)</f>
        <v>0</v>
      </c>
    </row>
    <row r="6" spans="1:24" x14ac:dyDescent="0.25">
      <c r="C6" s="11" t="s">
        <v>17</v>
      </c>
      <c r="D6" s="7">
        <v>0.74481717550806092</v>
      </c>
      <c r="E6" s="7">
        <v>9.8197171182007335</v>
      </c>
      <c r="F6" s="7">
        <v>1.0645922766128912</v>
      </c>
      <c r="G6" s="8">
        <v>3.3576105030058101</v>
      </c>
      <c r="H6" s="8">
        <v>7.386753643988766</v>
      </c>
      <c r="I6" s="7">
        <v>10.628089096587857</v>
      </c>
      <c r="J6" s="7"/>
      <c r="K6" s="7">
        <v>3.0362492009846931</v>
      </c>
      <c r="L6" s="7">
        <v>19.285980593661336</v>
      </c>
      <c r="M6" s="12">
        <v>6.0081694019579039</v>
      </c>
      <c r="N6" s="7">
        <f t="shared" si="0"/>
        <v>6.8146643345008941</v>
      </c>
      <c r="O6" s="7">
        <f t="shared" si="1"/>
        <v>6.0081694019579039</v>
      </c>
      <c r="P6" s="7">
        <f t="shared" si="2"/>
        <v>5.8759894428368886</v>
      </c>
      <c r="Q6" s="8">
        <f t="shared" si="3"/>
        <v>19.285980593661336</v>
      </c>
      <c r="R6" s="8">
        <f t="shared" si="4"/>
        <v>0.74481717550806092</v>
      </c>
      <c r="T6" t="s">
        <v>18</v>
      </c>
      <c r="U6" s="10">
        <v>7.3342673804569101</v>
      </c>
      <c r="V6" s="10">
        <v>2.7877880240658399</v>
      </c>
      <c r="W6" s="10">
        <v>7.9024528013509601</v>
      </c>
      <c r="X6">
        <f t="shared" si="5"/>
        <v>6.0081694019579039</v>
      </c>
    </row>
    <row r="7" spans="1:24" x14ac:dyDescent="0.25">
      <c r="C7" s="11" t="s">
        <v>19</v>
      </c>
      <c r="D7" s="7">
        <v>0</v>
      </c>
      <c r="E7" s="7">
        <v>1.1250835477060834</v>
      </c>
      <c r="F7" s="7">
        <v>0</v>
      </c>
      <c r="G7" s="8">
        <v>0</v>
      </c>
      <c r="H7" s="8">
        <v>0</v>
      </c>
      <c r="I7" s="7">
        <v>1.1539146055381233</v>
      </c>
      <c r="J7" s="7"/>
      <c r="K7" s="7">
        <v>1.2606133378853601</v>
      </c>
      <c r="L7" s="7">
        <v>1.1746252162697768</v>
      </c>
      <c r="M7" s="12">
        <v>1.1767861472721199</v>
      </c>
      <c r="N7" s="7">
        <f t="shared" si="0"/>
        <v>0.65455809496349593</v>
      </c>
      <c r="O7" s="7">
        <f t="shared" si="1"/>
        <v>1.1250835477060834</v>
      </c>
      <c r="P7" s="7">
        <f t="shared" si="2"/>
        <v>0.6219959035049778</v>
      </c>
      <c r="Q7" s="8">
        <f t="shared" si="3"/>
        <v>1.2606133378853601</v>
      </c>
      <c r="R7" s="8">
        <f t="shared" si="4"/>
        <v>0</v>
      </c>
      <c r="T7" t="s">
        <v>20</v>
      </c>
      <c r="U7">
        <v>0</v>
      </c>
      <c r="V7">
        <v>0</v>
      </c>
      <c r="W7" s="10">
        <v>3.53035844181636</v>
      </c>
      <c r="X7">
        <f t="shared" si="5"/>
        <v>1.1767861472721199</v>
      </c>
    </row>
    <row r="8" spans="1:24" x14ac:dyDescent="0.25">
      <c r="C8" s="11" t="s">
        <v>21</v>
      </c>
      <c r="D8" s="7">
        <v>0</v>
      </c>
      <c r="E8" s="7">
        <v>0</v>
      </c>
      <c r="F8" s="7">
        <v>0</v>
      </c>
      <c r="G8" s="8">
        <v>0</v>
      </c>
      <c r="H8" s="8">
        <v>0</v>
      </c>
      <c r="I8" s="7">
        <v>0</v>
      </c>
      <c r="J8" s="7"/>
      <c r="K8" s="7">
        <v>0</v>
      </c>
      <c r="L8" s="7">
        <v>0</v>
      </c>
      <c r="M8" s="12">
        <v>0</v>
      </c>
      <c r="N8" s="7">
        <f t="shared" si="0"/>
        <v>0</v>
      </c>
      <c r="O8" s="7">
        <f t="shared" si="1"/>
        <v>0</v>
      </c>
      <c r="P8" s="7">
        <f t="shared" si="2"/>
        <v>0</v>
      </c>
      <c r="Q8" s="8">
        <f t="shared" si="3"/>
        <v>0</v>
      </c>
      <c r="R8" s="8">
        <f t="shared" si="4"/>
        <v>0</v>
      </c>
      <c r="T8" t="s">
        <v>22</v>
      </c>
      <c r="U8">
        <v>0</v>
      </c>
      <c r="V8">
        <v>0</v>
      </c>
      <c r="W8">
        <v>0</v>
      </c>
      <c r="X8">
        <f t="shared" si="5"/>
        <v>0</v>
      </c>
    </row>
    <row r="9" spans="1:24" x14ac:dyDescent="0.25">
      <c r="C9" s="11" t="s">
        <v>23</v>
      </c>
      <c r="D9" s="7">
        <v>0</v>
      </c>
      <c r="E9" s="7">
        <v>0</v>
      </c>
      <c r="F9" s="7">
        <v>0</v>
      </c>
      <c r="G9" s="8">
        <v>0</v>
      </c>
      <c r="H9" s="8">
        <v>0</v>
      </c>
      <c r="I9" s="7">
        <v>0.57638928818487067</v>
      </c>
      <c r="J9" s="7"/>
      <c r="K9" s="7">
        <v>8.7213533063723661E-2</v>
      </c>
      <c r="L9" s="7">
        <v>5.8126046541863673E-2</v>
      </c>
      <c r="M9" s="12">
        <v>0.11991095511381833</v>
      </c>
      <c r="N9" s="7">
        <f t="shared" si="0"/>
        <v>9.3515535878252939E-2</v>
      </c>
      <c r="O9" s="7">
        <f t="shared" si="1"/>
        <v>0</v>
      </c>
      <c r="P9" s="7">
        <f t="shared" si="2"/>
        <v>0.18670889349172781</v>
      </c>
      <c r="Q9" s="8">
        <f t="shared" si="3"/>
        <v>0.57638928818487067</v>
      </c>
      <c r="R9" s="8">
        <f t="shared" si="4"/>
        <v>0</v>
      </c>
      <c r="T9" t="s">
        <v>24</v>
      </c>
      <c r="U9">
        <v>0</v>
      </c>
      <c r="V9">
        <v>0</v>
      </c>
      <c r="W9" s="10">
        <v>0.35973286534145499</v>
      </c>
      <c r="X9">
        <f t="shared" si="5"/>
        <v>0.11991095511381833</v>
      </c>
    </row>
    <row r="10" spans="1:24" x14ac:dyDescent="0.25">
      <c r="C10" s="11" t="s">
        <v>25</v>
      </c>
      <c r="D10" s="7">
        <v>0</v>
      </c>
      <c r="E10" s="7">
        <v>0</v>
      </c>
      <c r="F10" s="7">
        <v>7.8044446091941666E-2</v>
      </c>
      <c r="G10" s="8">
        <v>0</v>
      </c>
      <c r="H10" s="8">
        <v>0</v>
      </c>
      <c r="I10" s="7">
        <v>2.0628408523619566</v>
      </c>
      <c r="J10" s="7"/>
      <c r="K10" s="7">
        <v>0</v>
      </c>
      <c r="L10" s="7">
        <v>0</v>
      </c>
      <c r="M10" s="12">
        <v>0</v>
      </c>
      <c r="N10" s="7">
        <f t="shared" si="0"/>
        <v>0.23787614427265538</v>
      </c>
      <c r="O10" s="7">
        <f t="shared" si="1"/>
        <v>0</v>
      </c>
      <c r="P10" s="7">
        <f t="shared" si="2"/>
        <v>0.68484832058027401</v>
      </c>
      <c r="Q10" s="8">
        <f t="shared" si="3"/>
        <v>2.0628408523619566</v>
      </c>
      <c r="R10" s="8">
        <f t="shared" si="4"/>
        <v>0</v>
      </c>
      <c r="T10" t="s">
        <v>26</v>
      </c>
      <c r="U10">
        <v>0</v>
      </c>
      <c r="V10">
        <v>0</v>
      </c>
      <c r="W10">
        <v>0</v>
      </c>
      <c r="X10">
        <f t="shared" si="5"/>
        <v>0</v>
      </c>
    </row>
    <row r="11" spans="1:24" x14ac:dyDescent="0.25">
      <c r="C11" s="11" t="s">
        <v>27</v>
      </c>
      <c r="D11" s="7">
        <v>0</v>
      </c>
      <c r="E11" s="7">
        <v>0</v>
      </c>
      <c r="F11" s="7">
        <v>0</v>
      </c>
      <c r="G11" s="8">
        <v>0</v>
      </c>
      <c r="H11" s="8">
        <v>0</v>
      </c>
      <c r="I11" s="7">
        <v>0</v>
      </c>
      <c r="J11" s="7"/>
      <c r="K11" s="7">
        <v>0</v>
      </c>
      <c r="L11" s="7">
        <v>0</v>
      </c>
      <c r="M11" s="12">
        <v>0</v>
      </c>
      <c r="N11" s="7">
        <f t="shared" si="0"/>
        <v>0</v>
      </c>
      <c r="O11" s="7">
        <f t="shared" si="1"/>
        <v>0</v>
      </c>
      <c r="P11" s="7">
        <f t="shared" si="2"/>
        <v>0</v>
      </c>
      <c r="Q11" s="8">
        <f t="shared" si="3"/>
        <v>0</v>
      </c>
      <c r="R11" s="8">
        <f t="shared" si="4"/>
        <v>0</v>
      </c>
      <c r="T11" t="s">
        <v>28</v>
      </c>
      <c r="U11">
        <v>0</v>
      </c>
      <c r="V11">
        <v>0</v>
      </c>
      <c r="W11">
        <v>0</v>
      </c>
      <c r="X11">
        <f t="shared" si="5"/>
        <v>0</v>
      </c>
    </row>
    <row r="12" spans="1:24" x14ac:dyDescent="0.25">
      <c r="C12" s="11" t="s">
        <v>29</v>
      </c>
      <c r="D12" s="7">
        <v>0</v>
      </c>
      <c r="E12" s="7">
        <v>0</v>
      </c>
      <c r="F12" s="7">
        <v>82.742955267869959</v>
      </c>
      <c r="G12" s="8">
        <v>6.562423568912533</v>
      </c>
      <c r="H12" s="8">
        <v>20.282810711331365</v>
      </c>
      <c r="I12" s="7">
        <v>29.711303821015566</v>
      </c>
      <c r="J12" s="7"/>
      <c r="K12" s="7">
        <v>3.3532107158263966</v>
      </c>
      <c r="L12" s="7">
        <v>9.479809310380789</v>
      </c>
      <c r="M12" s="12">
        <v>13.057300865428667</v>
      </c>
      <c r="N12" s="7">
        <f t="shared" si="0"/>
        <v>18.354423806751701</v>
      </c>
      <c r="O12" s="7">
        <f t="shared" si="1"/>
        <v>9.479809310380789</v>
      </c>
      <c r="P12" s="7">
        <f t="shared" si="2"/>
        <v>26.03664746014379</v>
      </c>
      <c r="Q12" s="8">
        <f t="shared" si="3"/>
        <v>82.742955267869959</v>
      </c>
      <c r="R12" s="8">
        <f t="shared" si="4"/>
        <v>0</v>
      </c>
      <c r="T12" t="s">
        <v>30</v>
      </c>
      <c r="U12" s="10">
        <v>12.5267497796504</v>
      </c>
      <c r="V12" s="10">
        <v>13.6910984615569</v>
      </c>
      <c r="W12" s="10">
        <v>12.9540543550787</v>
      </c>
      <c r="X12">
        <f t="shared" si="5"/>
        <v>13.057300865428667</v>
      </c>
    </row>
    <row r="13" spans="1:24" x14ac:dyDescent="0.25">
      <c r="C13" s="11" t="s">
        <v>31</v>
      </c>
      <c r="D13" s="7">
        <v>70.980203039167776</v>
      </c>
      <c r="E13" s="7">
        <v>63.233124204326032</v>
      </c>
      <c r="F13" s="7">
        <v>99.484162679315602</v>
      </c>
      <c r="G13" s="8">
        <v>97.05402251223434</v>
      </c>
      <c r="H13" s="8">
        <v>302.56821971128568</v>
      </c>
      <c r="I13" s="7">
        <v>306.46493782603397</v>
      </c>
      <c r="J13" s="7"/>
      <c r="K13" s="7">
        <v>110.287237166146</v>
      </c>
      <c r="L13" s="7">
        <v>581.15429097610456</v>
      </c>
      <c r="M13" s="12">
        <v>222.36491351297434</v>
      </c>
      <c r="N13" s="7">
        <f t="shared" si="0"/>
        <v>205.95456795862094</v>
      </c>
      <c r="O13" s="7">
        <f t="shared" si="1"/>
        <v>110.287237166146</v>
      </c>
      <c r="P13" s="7">
        <f t="shared" si="2"/>
        <v>170.07927108484444</v>
      </c>
      <c r="Q13" s="8">
        <f t="shared" si="3"/>
        <v>581.15429097610456</v>
      </c>
      <c r="R13" s="8">
        <f t="shared" si="4"/>
        <v>63.233124204326032</v>
      </c>
      <c r="T13" t="s">
        <v>32</v>
      </c>
      <c r="U13" s="10">
        <v>257.51559414417</v>
      </c>
      <c r="V13" s="10">
        <v>172.91421153826499</v>
      </c>
      <c r="W13" s="10">
        <v>236.664934856488</v>
      </c>
      <c r="X13">
        <f t="shared" si="5"/>
        <v>222.36491351297434</v>
      </c>
    </row>
    <row r="14" spans="1:24" x14ac:dyDescent="0.25">
      <c r="C14" s="11" t="s">
        <v>33</v>
      </c>
      <c r="D14" s="7">
        <v>0</v>
      </c>
      <c r="E14" s="7">
        <v>0</v>
      </c>
      <c r="F14" s="7">
        <v>0</v>
      </c>
      <c r="G14" s="8">
        <v>0</v>
      </c>
      <c r="H14" s="8">
        <v>0</v>
      </c>
      <c r="I14" s="7">
        <v>0</v>
      </c>
      <c r="J14" s="7"/>
      <c r="K14" s="7">
        <v>0</v>
      </c>
      <c r="L14" s="7">
        <v>0</v>
      </c>
      <c r="M14" s="12">
        <v>0</v>
      </c>
      <c r="N14" s="7">
        <f t="shared" si="0"/>
        <v>0</v>
      </c>
      <c r="O14" s="7">
        <f t="shared" si="1"/>
        <v>0</v>
      </c>
      <c r="P14" s="7">
        <f t="shared" si="2"/>
        <v>0</v>
      </c>
      <c r="Q14" s="8">
        <f t="shared" si="3"/>
        <v>0</v>
      </c>
      <c r="R14" s="8">
        <f t="shared" si="4"/>
        <v>0</v>
      </c>
      <c r="T14" t="s">
        <v>34</v>
      </c>
      <c r="U14">
        <v>0</v>
      </c>
      <c r="V14">
        <v>0</v>
      </c>
      <c r="W14">
        <v>0</v>
      </c>
      <c r="X14">
        <f t="shared" si="5"/>
        <v>0</v>
      </c>
    </row>
    <row r="15" spans="1:24" x14ac:dyDescent="0.25">
      <c r="C15" s="11" t="s">
        <v>35</v>
      </c>
      <c r="D15" s="7">
        <v>4.4233631897072998</v>
      </c>
      <c r="E15" s="7">
        <v>7.1418872865253773</v>
      </c>
      <c r="F15" s="7">
        <v>4.9923123256142867</v>
      </c>
      <c r="G15" s="8">
        <v>6.3074909134781798</v>
      </c>
      <c r="H15" s="8">
        <v>9.3128808202295019</v>
      </c>
      <c r="I15" s="7">
        <v>7.9531642004213934</v>
      </c>
      <c r="J15" s="7"/>
      <c r="K15" s="7">
        <v>12.433869642604201</v>
      </c>
      <c r="L15" s="7">
        <v>11.325693606749633</v>
      </c>
      <c r="M15" s="12">
        <v>9.3260030405868424</v>
      </c>
      <c r="N15" s="7">
        <f t="shared" si="0"/>
        <v>8.1351850028796342</v>
      </c>
      <c r="O15" s="7">
        <f t="shared" si="1"/>
        <v>7.9531642004213934</v>
      </c>
      <c r="P15" s="7">
        <f t="shared" si="2"/>
        <v>2.7266865713907875</v>
      </c>
      <c r="Q15" s="8">
        <f t="shared" si="3"/>
        <v>12.433869642604201</v>
      </c>
      <c r="R15" s="8">
        <f t="shared" si="4"/>
        <v>4.4233631897072998</v>
      </c>
      <c r="T15" t="s">
        <v>36</v>
      </c>
      <c r="U15" s="10">
        <v>8.7999326337544801</v>
      </c>
      <c r="V15" s="10">
        <v>8.5176426095945494</v>
      </c>
      <c r="W15" s="10">
        <v>10.660433878411499</v>
      </c>
      <c r="X15">
        <f t="shared" si="5"/>
        <v>9.3260030405868424</v>
      </c>
    </row>
    <row r="16" spans="1:24" x14ac:dyDescent="0.25">
      <c r="C16" s="11" t="s">
        <v>37</v>
      </c>
      <c r="D16" s="7">
        <v>0.93151962526320131</v>
      </c>
      <c r="E16" s="7">
        <v>0.8094787830725827</v>
      </c>
      <c r="F16" s="7">
        <v>2.6983918235010798</v>
      </c>
      <c r="G16" s="8">
        <v>1.5965618622143303</v>
      </c>
      <c r="H16" s="8">
        <v>2.2272521543525836</v>
      </c>
      <c r="I16" s="7">
        <v>8.7752548141354936</v>
      </c>
      <c r="J16" s="7"/>
      <c r="K16" s="7">
        <v>2.63869841645029</v>
      </c>
      <c r="L16" s="7">
        <v>3.1536034304580398</v>
      </c>
      <c r="M16" s="12">
        <v>2.7708732908899036</v>
      </c>
      <c r="N16" s="7">
        <f t="shared" si="0"/>
        <v>2.8446260222597228</v>
      </c>
      <c r="O16" s="7">
        <f t="shared" si="1"/>
        <v>2.63869841645029</v>
      </c>
      <c r="P16" s="7">
        <f t="shared" si="2"/>
        <v>2.3737541469861823</v>
      </c>
      <c r="Q16" s="8">
        <f t="shared" si="3"/>
        <v>8.7752548141354936</v>
      </c>
      <c r="R16" s="8">
        <f t="shared" si="4"/>
        <v>0.8094787830725827</v>
      </c>
      <c r="T16" t="s">
        <v>38</v>
      </c>
      <c r="U16" s="10">
        <v>3.1133380931041001</v>
      </c>
      <c r="V16" s="10">
        <v>2.6116969599509399</v>
      </c>
      <c r="W16" s="10">
        <v>2.58758481961467</v>
      </c>
      <c r="X16">
        <f t="shared" si="5"/>
        <v>2.7708732908899036</v>
      </c>
    </row>
    <row r="17" spans="2:24" x14ac:dyDescent="0.25">
      <c r="B17" t="s">
        <v>39</v>
      </c>
      <c r="C17" s="11" t="s">
        <v>40</v>
      </c>
      <c r="D17" s="7">
        <v>10.588797352849907</v>
      </c>
      <c r="E17" s="7">
        <v>15.258859268893</v>
      </c>
      <c r="F17" s="7">
        <v>8.8888869305924736</v>
      </c>
      <c r="G17" s="8">
        <v>18.181166227070769</v>
      </c>
      <c r="H17" s="8">
        <v>12.371803014485627</v>
      </c>
      <c r="I17" s="7">
        <v>16.5092961677964</v>
      </c>
      <c r="J17" s="7"/>
      <c r="K17" s="7">
        <v>10.458484120303451</v>
      </c>
      <c r="L17" s="7">
        <v>11.203874103988097</v>
      </c>
      <c r="M17" s="12">
        <v>20.322630064269969</v>
      </c>
      <c r="N17" s="7">
        <f t="shared" si="0"/>
        <v>13.753755250027744</v>
      </c>
      <c r="O17" s="7">
        <f t="shared" si="1"/>
        <v>12.371803014485627</v>
      </c>
      <c r="P17" s="7">
        <f t="shared" si="2"/>
        <v>3.9617677250333099</v>
      </c>
      <c r="Q17" s="8">
        <f t="shared" si="3"/>
        <v>20.322630064269969</v>
      </c>
      <c r="R17" s="8">
        <f t="shared" si="4"/>
        <v>8.8888869305924736</v>
      </c>
      <c r="T17" t="s">
        <v>41</v>
      </c>
      <c r="U17" s="10">
        <v>17.4963081273462</v>
      </c>
      <c r="V17" s="10">
        <v>27.458876363786</v>
      </c>
      <c r="W17" s="10">
        <v>16.012705701677699</v>
      </c>
      <c r="X17">
        <f t="shared" si="5"/>
        <v>20.322630064269969</v>
      </c>
    </row>
    <row r="18" spans="2:24" x14ac:dyDescent="0.25">
      <c r="C18" s="11" t="s">
        <v>42</v>
      </c>
      <c r="D18" s="7">
        <v>0.12725644945035466</v>
      </c>
      <c r="E18" s="7">
        <v>0.74800909239019109</v>
      </c>
      <c r="F18" s="7">
        <v>0.42925294369921535</v>
      </c>
      <c r="G18" s="8">
        <v>1.2761436130814701</v>
      </c>
      <c r="H18" s="8">
        <v>1.1374558969797519</v>
      </c>
      <c r="I18" s="7">
        <v>1.3598930734678312</v>
      </c>
      <c r="J18" s="7"/>
      <c r="K18" s="7">
        <v>2.5568944679478136</v>
      </c>
      <c r="L18" s="7">
        <v>1.6618210870168799</v>
      </c>
      <c r="M18" s="12">
        <v>2.453458453963977</v>
      </c>
      <c r="N18" s="7">
        <f t="shared" si="0"/>
        <v>1.3055761197774984</v>
      </c>
      <c r="O18" s="7">
        <f t="shared" si="1"/>
        <v>1.2761436130814701</v>
      </c>
      <c r="P18" s="7">
        <f t="shared" si="2"/>
        <v>0.8298857975613243</v>
      </c>
      <c r="Q18" s="8">
        <f t="shared" si="3"/>
        <v>2.5568944679478136</v>
      </c>
      <c r="R18" s="8">
        <f t="shared" si="4"/>
        <v>0.12725644945035466</v>
      </c>
      <c r="T18" t="s">
        <v>43</v>
      </c>
      <c r="U18" s="10">
        <v>2.79134972505349</v>
      </c>
      <c r="V18" s="10">
        <v>2.1605668056501601</v>
      </c>
      <c r="W18" s="10">
        <v>2.40845883118828</v>
      </c>
      <c r="X18">
        <f t="shared" si="5"/>
        <v>2.453458453963977</v>
      </c>
    </row>
    <row r="19" spans="2:24" x14ac:dyDescent="0.25">
      <c r="C19" s="11" t="s">
        <v>44</v>
      </c>
      <c r="D19" s="7">
        <v>0.68019621807561614</v>
      </c>
      <c r="E19" s="7">
        <v>0.4419382702801416</v>
      </c>
      <c r="F19" s="7">
        <v>0.21068535263091234</v>
      </c>
      <c r="G19" s="8">
        <v>0.41336351199893934</v>
      </c>
      <c r="H19" s="8">
        <v>0.79011479824253827</v>
      </c>
      <c r="I19" s="7">
        <v>0.8007272347005282</v>
      </c>
      <c r="J19" s="7"/>
      <c r="K19" s="7">
        <v>1.0877434752989903</v>
      </c>
      <c r="L19" s="7">
        <v>0.80834943859513997</v>
      </c>
      <c r="M19" s="12">
        <v>0.70026727991066073</v>
      </c>
      <c r="N19" s="7">
        <f t="shared" si="0"/>
        <v>0.65926506441482968</v>
      </c>
      <c r="O19" s="7">
        <f t="shared" si="1"/>
        <v>0.70026727991066073</v>
      </c>
      <c r="P19" s="7">
        <f t="shared" si="2"/>
        <v>0.26315267890189697</v>
      </c>
      <c r="Q19" s="8">
        <f t="shared" si="3"/>
        <v>1.0877434752989903</v>
      </c>
      <c r="R19" s="8">
        <f t="shared" si="4"/>
        <v>0.21068535263091234</v>
      </c>
      <c r="T19" t="s">
        <v>45</v>
      </c>
      <c r="U19" s="10">
        <v>0.83155562750520196</v>
      </c>
      <c r="V19" s="10">
        <v>0.42941798180945701</v>
      </c>
      <c r="W19" s="10">
        <v>0.83982823041732302</v>
      </c>
      <c r="X19">
        <f t="shared" si="5"/>
        <v>0.70026727991066073</v>
      </c>
    </row>
    <row r="20" spans="2:24" x14ac:dyDescent="0.25">
      <c r="C20" s="11" t="s">
        <v>46</v>
      </c>
      <c r="D20" s="7">
        <v>5.5767871140225536</v>
      </c>
      <c r="E20" s="7">
        <v>8.6390433007197434</v>
      </c>
      <c r="F20" s="7">
        <v>6.2607047463461134</v>
      </c>
      <c r="G20" s="8">
        <v>8.5075217894202169</v>
      </c>
      <c r="H20" s="8">
        <v>11.160157311759967</v>
      </c>
      <c r="I20" s="7">
        <v>8.0535470431841603</v>
      </c>
      <c r="J20" s="7"/>
      <c r="K20" s="7">
        <v>14.694687669970401</v>
      </c>
      <c r="L20" s="7">
        <v>12.3502154866365</v>
      </c>
      <c r="M20" s="12">
        <v>11.394696847577999</v>
      </c>
      <c r="N20" s="7">
        <f t="shared" si="0"/>
        <v>9.6263734788486275</v>
      </c>
      <c r="O20" s="7">
        <f t="shared" si="1"/>
        <v>8.6390433007197434</v>
      </c>
      <c r="P20" s="7">
        <f t="shared" si="2"/>
        <v>2.9793852790728277</v>
      </c>
      <c r="Q20" s="8">
        <f t="shared" si="3"/>
        <v>14.694687669970401</v>
      </c>
      <c r="R20" s="8">
        <f t="shared" si="4"/>
        <v>5.5767871140225536</v>
      </c>
      <c r="T20" t="s">
        <v>47</v>
      </c>
      <c r="U20" s="10">
        <v>11.2646033709854</v>
      </c>
      <c r="V20" s="10">
        <v>10.543503381771099</v>
      </c>
      <c r="W20" s="10">
        <v>12.3759837899775</v>
      </c>
      <c r="X20">
        <f t="shared" si="5"/>
        <v>11.394696847577999</v>
      </c>
    </row>
    <row r="21" spans="2:24" x14ac:dyDescent="0.25">
      <c r="C21" s="11" t="s">
        <v>48</v>
      </c>
      <c r="D21" s="7">
        <v>1.08671337002806</v>
      </c>
      <c r="E21" s="7">
        <v>0</v>
      </c>
      <c r="F21" s="7">
        <v>0</v>
      </c>
      <c r="G21" s="8">
        <v>0</v>
      </c>
      <c r="H21" s="8">
        <v>0</v>
      </c>
      <c r="I21" s="7">
        <v>2.4859812120989235</v>
      </c>
      <c r="J21" s="7"/>
      <c r="K21" s="7">
        <v>0</v>
      </c>
      <c r="L21" s="7">
        <v>0</v>
      </c>
      <c r="M21" s="12">
        <v>0</v>
      </c>
      <c r="N21" s="7">
        <f t="shared" si="0"/>
        <v>0.39696606468077594</v>
      </c>
      <c r="O21" s="7">
        <f t="shared" si="1"/>
        <v>0</v>
      </c>
      <c r="P21" s="7">
        <f t="shared" si="2"/>
        <v>0.86188819075716672</v>
      </c>
      <c r="Q21" s="8">
        <f t="shared" si="3"/>
        <v>2.4859812120989235</v>
      </c>
      <c r="R21" s="8">
        <f t="shared" si="4"/>
        <v>0</v>
      </c>
      <c r="T21" t="s">
        <v>49</v>
      </c>
      <c r="U21">
        <v>0</v>
      </c>
      <c r="V21">
        <v>0</v>
      </c>
      <c r="W21">
        <v>0</v>
      </c>
      <c r="X21">
        <f t="shared" si="5"/>
        <v>0</v>
      </c>
    </row>
    <row r="22" spans="2:24" x14ac:dyDescent="0.25">
      <c r="C22" s="11" t="s">
        <v>50</v>
      </c>
      <c r="D22" s="7">
        <v>0</v>
      </c>
      <c r="E22" s="7">
        <v>0</v>
      </c>
      <c r="F22" s="7">
        <v>0</v>
      </c>
      <c r="G22" s="8">
        <v>0</v>
      </c>
      <c r="H22" s="8">
        <v>0</v>
      </c>
      <c r="I22" s="7">
        <v>0</v>
      </c>
      <c r="J22" s="7"/>
      <c r="K22" s="7">
        <v>0</v>
      </c>
      <c r="L22" s="7">
        <v>0</v>
      </c>
      <c r="M22" s="12">
        <v>0</v>
      </c>
      <c r="N22" s="7">
        <f t="shared" si="0"/>
        <v>0</v>
      </c>
      <c r="O22" s="7">
        <f t="shared" si="1"/>
        <v>0</v>
      </c>
      <c r="P22" s="7">
        <f t="shared" si="2"/>
        <v>0</v>
      </c>
      <c r="Q22" s="8">
        <f t="shared" si="3"/>
        <v>0</v>
      </c>
      <c r="R22" s="8">
        <f t="shared" si="4"/>
        <v>0</v>
      </c>
      <c r="T22" t="s">
        <v>51</v>
      </c>
      <c r="U22">
        <v>0</v>
      </c>
      <c r="V22">
        <v>0</v>
      </c>
      <c r="W22">
        <v>0</v>
      </c>
      <c r="X22">
        <f t="shared" si="5"/>
        <v>0</v>
      </c>
    </row>
    <row r="23" spans="2:24" x14ac:dyDescent="0.25">
      <c r="C23" s="11" t="s">
        <v>52</v>
      </c>
      <c r="D23" s="7">
        <v>0</v>
      </c>
      <c r="E23" s="7">
        <v>0</v>
      </c>
      <c r="F23" s="7">
        <v>0</v>
      </c>
      <c r="G23" s="8">
        <v>0</v>
      </c>
      <c r="H23" s="8">
        <v>0</v>
      </c>
      <c r="I23" s="7">
        <v>6.6438996646409995E-2</v>
      </c>
      <c r="J23" s="7"/>
      <c r="K23" s="7">
        <v>0</v>
      </c>
      <c r="L23" s="7">
        <v>0</v>
      </c>
      <c r="M23" s="12">
        <v>0</v>
      </c>
      <c r="N23" s="7">
        <f t="shared" si="0"/>
        <v>7.3821107384899991E-3</v>
      </c>
      <c r="O23" s="7">
        <f t="shared" si="1"/>
        <v>0</v>
      </c>
      <c r="P23" s="7">
        <f t="shared" si="2"/>
        <v>2.2146332215470001E-2</v>
      </c>
      <c r="Q23" s="8">
        <f t="shared" si="3"/>
        <v>6.6438996646409995E-2</v>
      </c>
      <c r="R23" s="8">
        <f t="shared" si="4"/>
        <v>0</v>
      </c>
      <c r="T23" t="s">
        <v>53</v>
      </c>
      <c r="U23">
        <v>0</v>
      </c>
      <c r="V23">
        <v>0</v>
      </c>
      <c r="W23">
        <v>0</v>
      </c>
      <c r="X23">
        <f t="shared" si="5"/>
        <v>0</v>
      </c>
    </row>
    <row r="24" spans="2:24" x14ac:dyDescent="0.25">
      <c r="C24" s="11" t="s">
        <v>54</v>
      </c>
      <c r="D24" s="7">
        <v>0</v>
      </c>
      <c r="E24" s="7">
        <v>0</v>
      </c>
      <c r="F24" s="7">
        <v>0</v>
      </c>
      <c r="G24" s="8">
        <v>0</v>
      </c>
      <c r="H24" s="8">
        <v>0</v>
      </c>
      <c r="I24" s="7">
        <v>0</v>
      </c>
      <c r="J24" s="7"/>
      <c r="K24" s="7">
        <v>0</v>
      </c>
      <c r="L24" s="7">
        <v>0</v>
      </c>
      <c r="M24" s="12">
        <v>0</v>
      </c>
      <c r="N24" s="7">
        <f t="shared" si="0"/>
        <v>0</v>
      </c>
      <c r="O24" s="7">
        <f t="shared" si="1"/>
        <v>0</v>
      </c>
      <c r="P24" s="7">
        <f t="shared" si="2"/>
        <v>0</v>
      </c>
      <c r="Q24" s="8">
        <f t="shared" si="3"/>
        <v>0</v>
      </c>
      <c r="R24" s="8">
        <f t="shared" si="4"/>
        <v>0</v>
      </c>
      <c r="T24" t="s">
        <v>55</v>
      </c>
      <c r="U24">
        <v>0</v>
      </c>
      <c r="V24">
        <v>0</v>
      </c>
      <c r="W24">
        <v>0</v>
      </c>
      <c r="X24">
        <f t="shared" si="5"/>
        <v>0</v>
      </c>
    </row>
    <row r="25" spans="2:24" x14ac:dyDescent="0.25">
      <c r="C25" s="11" t="s">
        <v>56</v>
      </c>
      <c r="D25" s="7">
        <v>0</v>
      </c>
      <c r="E25" s="7">
        <v>0</v>
      </c>
      <c r="F25" s="7">
        <v>0</v>
      </c>
      <c r="G25" s="8">
        <v>0</v>
      </c>
      <c r="H25" s="8">
        <v>0</v>
      </c>
      <c r="I25" s="7">
        <v>0</v>
      </c>
      <c r="J25" s="7"/>
      <c r="K25" s="7">
        <v>0.21744293047948191</v>
      </c>
      <c r="L25" s="7">
        <v>9.6639895546068333E-2</v>
      </c>
      <c r="M25" s="12">
        <v>0.17961028846910834</v>
      </c>
      <c r="N25" s="7">
        <f t="shared" si="0"/>
        <v>5.485479049940651E-2</v>
      </c>
      <c r="O25" s="7">
        <f t="shared" si="1"/>
        <v>0</v>
      </c>
      <c r="P25" s="7">
        <f t="shared" si="2"/>
        <v>8.7891353943385764E-2</v>
      </c>
      <c r="Q25" s="8">
        <f t="shared" si="3"/>
        <v>0.21744293047948191</v>
      </c>
      <c r="R25" s="8">
        <f t="shared" si="4"/>
        <v>0</v>
      </c>
      <c r="T25" t="s">
        <v>57</v>
      </c>
      <c r="U25">
        <v>0</v>
      </c>
      <c r="V25" s="10">
        <v>0.41861371158469901</v>
      </c>
      <c r="W25" s="10">
        <v>0.120217153822626</v>
      </c>
      <c r="X25">
        <f t="shared" si="5"/>
        <v>0.17961028846910834</v>
      </c>
    </row>
    <row r="26" spans="2:24" x14ac:dyDescent="0.25">
      <c r="C26" s="11" t="s">
        <v>58</v>
      </c>
      <c r="D26" s="7">
        <v>0</v>
      </c>
      <c r="E26" s="7">
        <v>0</v>
      </c>
      <c r="F26" s="7">
        <v>0</v>
      </c>
      <c r="G26" s="8">
        <v>0</v>
      </c>
      <c r="H26" s="8">
        <v>0</v>
      </c>
      <c r="I26" s="7">
        <v>0</v>
      </c>
      <c r="J26" s="7"/>
      <c r="K26" s="7">
        <v>0</v>
      </c>
      <c r="L26" s="7">
        <v>0</v>
      </c>
      <c r="M26" s="12">
        <v>0</v>
      </c>
      <c r="N26" s="7">
        <f t="shared" si="0"/>
        <v>0</v>
      </c>
      <c r="O26" s="7">
        <f t="shared" si="1"/>
        <v>0</v>
      </c>
      <c r="P26" s="7">
        <f t="shared" si="2"/>
        <v>0</v>
      </c>
      <c r="Q26" s="8">
        <f t="shared" si="3"/>
        <v>0</v>
      </c>
      <c r="R26" s="8">
        <f t="shared" si="4"/>
        <v>0</v>
      </c>
      <c r="T26" t="s">
        <v>59</v>
      </c>
      <c r="U26">
        <v>0</v>
      </c>
      <c r="V26">
        <v>0</v>
      </c>
      <c r="W26">
        <v>0</v>
      </c>
      <c r="X26">
        <f t="shared" si="5"/>
        <v>0</v>
      </c>
    </row>
    <row r="27" spans="2:24" x14ac:dyDescent="0.25">
      <c r="C27" s="11" t="s">
        <v>60</v>
      </c>
      <c r="D27" s="7">
        <v>0.71070017709642064</v>
      </c>
      <c r="E27" s="7">
        <v>2.6331879534034601</v>
      </c>
      <c r="F27" s="7">
        <v>7.2507436781050068</v>
      </c>
      <c r="G27" s="8">
        <v>2.4113336098543154</v>
      </c>
      <c r="H27" s="8">
        <v>4.328506580935664</v>
      </c>
      <c r="I27" s="7">
        <v>2.7804889462206304</v>
      </c>
      <c r="J27" s="7"/>
      <c r="K27" s="7">
        <v>1.5632924170846234</v>
      </c>
      <c r="L27" s="7">
        <v>3.392000082932253</v>
      </c>
      <c r="M27" s="12">
        <v>2.6311278067632831</v>
      </c>
      <c r="N27" s="7">
        <f t="shared" si="0"/>
        <v>3.0779312502661842</v>
      </c>
      <c r="O27" s="7">
        <f t="shared" si="1"/>
        <v>2.6331879534034601</v>
      </c>
      <c r="P27" s="7">
        <f t="shared" si="2"/>
        <v>1.8675890022863864</v>
      </c>
      <c r="Q27" s="8">
        <f t="shared" si="3"/>
        <v>7.2507436781050068</v>
      </c>
      <c r="R27" s="8">
        <f t="shared" si="4"/>
        <v>0.71070017709642064</v>
      </c>
      <c r="T27" t="s">
        <v>61</v>
      </c>
      <c r="U27" s="10">
        <v>1.15698299944111</v>
      </c>
      <c r="V27" s="10">
        <v>3.6665387588409398E-2</v>
      </c>
      <c r="W27" s="10">
        <v>6.69973503326033</v>
      </c>
      <c r="X27">
        <f t="shared" si="5"/>
        <v>2.6311278067632831</v>
      </c>
    </row>
    <row r="28" spans="2:24" x14ac:dyDescent="0.25">
      <c r="C28" s="11" t="s">
        <v>62</v>
      </c>
      <c r="D28" s="7">
        <v>0</v>
      </c>
      <c r="E28" s="7">
        <v>0</v>
      </c>
      <c r="F28" s="7">
        <v>0.28406376875028161</v>
      </c>
      <c r="G28" s="8">
        <v>0</v>
      </c>
      <c r="H28" s="8">
        <v>0</v>
      </c>
      <c r="I28" s="7">
        <v>0.37163730386478666</v>
      </c>
      <c r="J28" s="7"/>
      <c r="K28" s="7">
        <v>0</v>
      </c>
      <c r="L28" s="7">
        <v>0</v>
      </c>
      <c r="M28" s="12">
        <v>0</v>
      </c>
      <c r="N28" s="7">
        <f t="shared" si="0"/>
        <v>7.2855674735007592E-2</v>
      </c>
      <c r="O28" s="7">
        <f t="shared" si="1"/>
        <v>0</v>
      </c>
      <c r="P28" s="7">
        <f t="shared" si="2"/>
        <v>0.14621686217339225</v>
      </c>
      <c r="Q28" s="8">
        <f t="shared" si="3"/>
        <v>0.37163730386478666</v>
      </c>
      <c r="R28" s="8">
        <f t="shared" si="4"/>
        <v>0</v>
      </c>
      <c r="T28" t="s">
        <v>63</v>
      </c>
      <c r="U28">
        <v>0</v>
      </c>
      <c r="V28">
        <v>0</v>
      </c>
      <c r="W28">
        <v>0</v>
      </c>
      <c r="X28">
        <f t="shared" si="5"/>
        <v>0</v>
      </c>
    </row>
    <row r="29" spans="2:24" x14ac:dyDescent="0.25">
      <c r="C29" s="11" t="s">
        <v>64</v>
      </c>
      <c r="D29" s="7">
        <v>0.41612005237491667</v>
      </c>
      <c r="E29" s="7">
        <v>4.0001839307940035</v>
      </c>
      <c r="F29" s="7">
        <v>0.9106507476132667</v>
      </c>
      <c r="G29" s="8">
        <v>1.4873261852003299</v>
      </c>
      <c r="H29" s="8">
        <v>4.0573867902867526</v>
      </c>
      <c r="I29" s="7">
        <v>0.4689384895892667</v>
      </c>
      <c r="J29" s="7"/>
      <c r="K29" s="7">
        <v>0.17580678662188468</v>
      </c>
      <c r="L29" s="7">
        <v>3.4594713114802098</v>
      </c>
      <c r="M29" s="12">
        <v>6.109557282344265</v>
      </c>
      <c r="N29" s="7">
        <f t="shared" si="0"/>
        <v>2.3428268418116551</v>
      </c>
      <c r="O29" s="7">
        <f t="shared" si="1"/>
        <v>1.4873261852003299</v>
      </c>
      <c r="P29" s="7">
        <f t="shared" si="2"/>
        <v>2.1161386913284455</v>
      </c>
      <c r="Q29" s="8">
        <f t="shared" si="3"/>
        <v>6.109557282344265</v>
      </c>
      <c r="R29" s="8">
        <f t="shared" si="4"/>
        <v>0.17580678662188468</v>
      </c>
      <c r="T29" t="s">
        <v>65</v>
      </c>
      <c r="U29" s="10">
        <v>8.3480407515068293</v>
      </c>
      <c r="V29" s="10">
        <v>9.7638090403905409</v>
      </c>
      <c r="W29" s="10">
        <v>0.21682205513542499</v>
      </c>
      <c r="X29">
        <f t="shared" si="5"/>
        <v>6.109557282344265</v>
      </c>
    </row>
    <row r="30" spans="2:24" x14ac:dyDescent="0.25">
      <c r="C30" s="11" t="s">
        <v>66</v>
      </c>
      <c r="D30" s="7">
        <v>0</v>
      </c>
      <c r="E30" s="7">
        <v>0</v>
      </c>
      <c r="F30" s="7">
        <v>0</v>
      </c>
      <c r="G30" s="8">
        <v>0</v>
      </c>
      <c r="H30" s="8">
        <v>0</v>
      </c>
      <c r="I30" s="7">
        <v>0</v>
      </c>
      <c r="J30" s="7"/>
      <c r="K30" s="7">
        <v>0</v>
      </c>
      <c r="L30" s="7">
        <v>0</v>
      </c>
      <c r="M30" s="12">
        <v>0</v>
      </c>
      <c r="N30" s="7">
        <f t="shared" si="0"/>
        <v>0</v>
      </c>
      <c r="O30" s="7">
        <f t="shared" si="1"/>
        <v>0</v>
      </c>
      <c r="P30" s="7">
        <f t="shared" si="2"/>
        <v>0</v>
      </c>
      <c r="Q30" s="8">
        <f t="shared" si="3"/>
        <v>0</v>
      </c>
      <c r="R30" s="8">
        <f t="shared" si="4"/>
        <v>0</v>
      </c>
      <c r="T30" t="s">
        <v>67</v>
      </c>
      <c r="U30">
        <v>0</v>
      </c>
      <c r="V30">
        <v>0</v>
      </c>
      <c r="W30">
        <v>0</v>
      </c>
      <c r="X30">
        <f t="shared" si="5"/>
        <v>0</v>
      </c>
    </row>
    <row r="31" spans="2:24" x14ac:dyDescent="0.25">
      <c r="C31" s="11" t="s">
        <v>68</v>
      </c>
      <c r="D31" s="7">
        <v>0</v>
      </c>
      <c r="E31" s="7">
        <v>0</v>
      </c>
      <c r="F31" s="7">
        <v>0</v>
      </c>
      <c r="G31" s="8">
        <v>0</v>
      </c>
      <c r="H31" s="8">
        <v>0</v>
      </c>
      <c r="I31" s="7">
        <v>0</v>
      </c>
      <c r="J31" s="7"/>
      <c r="K31" s="7">
        <v>0</v>
      </c>
      <c r="L31" s="7">
        <v>0</v>
      </c>
      <c r="M31" s="12">
        <v>0</v>
      </c>
      <c r="N31" s="7">
        <f t="shared" si="0"/>
        <v>0</v>
      </c>
      <c r="O31" s="7">
        <f t="shared" si="1"/>
        <v>0</v>
      </c>
      <c r="P31" s="7">
        <f t="shared" si="2"/>
        <v>0</v>
      </c>
      <c r="Q31" s="8">
        <f t="shared" si="3"/>
        <v>0</v>
      </c>
      <c r="R31" s="8">
        <f t="shared" si="4"/>
        <v>0</v>
      </c>
      <c r="T31" t="s">
        <v>69</v>
      </c>
      <c r="U31">
        <v>0</v>
      </c>
      <c r="V31">
        <v>0</v>
      </c>
      <c r="W31">
        <v>0</v>
      </c>
      <c r="X31">
        <f t="shared" si="5"/>
        <v>0</v>
      </c>
    </row>
    <row r="32" spans="2:24" x14ac:dyDescent="0.25">
      <c r="C32" s="11" t="s">
        <v>70</v>
      </c>
      <c r="D32" s="7">
        <v>0</v>
      </c>
      <c r="E32" s="7">
        <v>1.6031821353021131E-2</v>
      </c>
      <c r="F32" s="7">
        <v>0</v>
      </c>
      <c r="G32" s="8">
        <v>0</v>
      </c>
      <c r="H32" s="8">
        <v>0</v>
      </c>
      <c r="I32" s="7">
        <v>1.3524154426150167E-2</v>
      </c>
      <c r="J32" s="7"/>
      <c r="K32" s="7">
        <v>0</v>
      </c>
      <c r="L32" s="7">
        <v>0</v>
      </c>
      <c r="M32" s="12">
        <v>0</v>
      </c>
      <c r="N32" s="7">
        <f t="shared" si="0"/>
        <v>3.2839973087968109E-3</v>
      </c>
      <c r="O32" s="7">
        <f t="shared" si="1"/>
        <v>0</v>
      </c>
      <c r="P32" s="7">
        <f t="shared" si="2"/>
        <v>6.546566885779515E-3</v>
      </c>
      <c r="Q32" s="8">
        <f t="shared" si="3"/>
        <v>1.6031821353021131E-2</v>
      </c>
      <c r="R32" s="8">
        <f t="shared" si="4"/>
        <v>0</v>
      </c>
      <c r="T32" t="s">
        <v>71</v>
      </c>
      <c r="U32">
        <v>0</v>
      </c>
      <c r="V32">
        <v>0</v>
      </c>
      <c r="W32">
        <v>0</v>
      </c>
      <c r="X32">
        <f t="shared" si="5"/>
        <v>0</v>
      </c>
    </row>
    <row r="33" spans="3:24" x14ac:dyDescent="0.25">
      <c r="C33" s="11" t="s">
        <v>72</v>
      </c>
      <c r="D33" s="7">
        <v>0</v>
      </c>
      <c r="E33" s="7">
        <v>8.3978883301313659E-2</v>
      </c>
      <c r="F33" s="7">
        <v>0</v>
      </c>
      <c r="G33" s="8">
        <v>0</v>
      </c>
      <c r="H33" s="8">
        <v>0</v>
      </c>
      <c r="I33" s="7">
        <v>0</v>
      </c>
      <c r="J33" s="7"/>
      <c r="K33" s="7">
        <v>0</v>
      </c>
      <c r="L33" s="7">
        <v>0</v>
      </c>
      <c r="M33" s="12">
        <v>0</v>
      </c>
      <c r="N33" s="7">
        <f t="shared" si="0"/>
        <v>9.3309870334792946E-3</v>
      </c>
      <c r="O33" s="7">
        <f t="shared" si="1"/>
        <v>0</v>
      </c>
      <c r="P33" s="7">
        <f t="shared" si="2"/>
        <v>2.7992961100437887E-2</v>
      </c>
      <c r="Q33" s="8">
        <f t="shared" si="3"/>
        <v>8.3978883301313659E-2</v>
      </c>
      <c r="R33" s="8">
        <f t="shared" si="4"/>
        <v>0</v>
      </c>
      <c r="T33" t="s">
        <v>73</v>
      </c>
      <c r="U33">
        <v>0</v>
      </c>
      <c r="V33">
        <v>0</v>
      </c>
      <c r="W33">
        <v>0</v>
      </c>
      <c r="X33">
        <f t="shared" si="5"/>
        <v>0</v>
      </c>
    </row>
    <row r="34" spans="3:24" x14ac:dyDescent="0.25">
      <c r="C34" s="11" t="s">
        <v>74</v>
      </c>
      <c r="D34" s="7">
        <v>0</v>
      </c>
      <c r="E34" s="7">
        <v>0</v>
      </c>
      <c r="F34" s="7">
        <v>0</v>
      </c>
      <c r="G34" s="8">
        <v>0</v>
      </c>
      <c r="H34" s="8">
        <v>0</v>
      </c>
      <c r="I34" s="7">
        <v>0</v>
      </c>
      <c r="J34" s="7"/>
      <c r="K34" s="7">
        <v>0</v>
      </c>
      <c r="L34" s="7">
        <v>0</v>
      </c>
      <c r="M34" s="12">
        <v>0</v>
      </c>
      <c r="N34" s="7">
        <f t="shared" si="0"/>
        <v>0</v>
      </c>
      <c r="O34" s="7">
        <f t="shared" si="1"/>
        <v>0</v>
      </c>
      <c r="P34" s="7">
        <f t="shared" si="2"/>
        <v>0</v>
      </c>
      <c r="Q34" s="8">
        <f t="shared" si="3"/>
        <v>0</v>
      </c>
      <c r="R34" s="8">
        <f t="shared" si="4"/>
        <v>0</v>
      </c>
      <c r="T34" t="s">
        <v>75</v>
      </c>
      <c r="U34">
        <v>0</v>
      </c>
      <c r="V34">
        <v>0</v>
      </c>
      <c r="W34">
        <v>0</v>
      </c>
      <c r="X34">
        <f>AVERAGE(U34:W34)</f>
        <v>0</v>
      </c>
    </row>
  </sheetData>
  <conditionalFormatting sqref="C28:F34 T4:W34">
    <cfRule type="expression" dxfId="0" priority="2">
      <formula>IF( MOD(ROW()-1,5)=0, 1, 0 )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Boise</vt:lpstr>
      <vt:lpstr>Carson</vt:lpstr>
      <vt:lpstr>Clark Fork</vt:lpstr>
      <vt:lpstr>Colorado (Grand Junction)</vt:lpstr>
      <vt:lpstr>Colorado (Nelson)</vt:lpstr>
      <vt:lpstr>Colorado (Temple Bar)</vt:lpstr>
      <vt:lpstr>Colorado (Willow Beach)</vt:lpstr>
      <vt:lpstr>Colorado (Yuma)</vt:lpstr>
      <vt:lpstr>Columbia</vt:lpstr>
      <vt:lpstr>Gila </vt:lpstr>
      <vt:lpstr>Los Angeles</vt:lpstr>
      <vt:lpstr>Puyallup</vt:lpstr>
      <vt:lpstr>Rio Grande (Albequerque</vt:lpstr>
      <vt:lpstr>Rio Grande (Los Luna)</vt:lpstr>
      <vt:lpstr>Sacramento</vt:lpstr>
      <vt:lpstr>San Juan</vt:lpstr>
      <vt:lpstr>Santa Cruz</vt:lpstr>
      <vt:lpstr>Tiajuana</vt:lpstr>
      <vt:lpstr>Truckee</vt:lpstr>
      <vt:lpstr>Virgin</vt:lpstr>
      <vt:lpstr>Willamette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Sims, Douglas</cp:lastModifiedBy>
  <cp:lastPrinted>2023-08-25T20:35:12Z</cp:lastPrinted>
  <dcterms:created xsi:type="dcterms:W3CDTF">2023-07-13T22:34:21Z</dcterms:created>
  <dcterms:modified xsi:type="dcterms:W3CDTF">2025-07-28T19:34:02Z</dcterms:modified>
</cp:coreProperties>
</file>