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Table S3" sheetId="1" r:id="rId1"/>
    <sheet name="Table S4" sheetId="3" r:id="rId2"/>
    <sheet name="Table S5" sheetId="2" r:id="rId3"/>
    <sheet name="Table S6" sheetId="5" r:id="rId4"/>
    <sheet name="Table S7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<sst xmlns="http://schemas.openxmlformats.org/spreadsheetml/2006/main" count="364" uniqueCount="255">
  <si>
    <r>
      <rPr>
        <sz val="12"/>
        <color theme="1"/>
        <rFont val="Times New Roman"/>
        <charset val="134"/>
      </rPr>
      <t>Table S3. Nucleotide variability (</t>
    </r>
    <r>
      <rPr>
        <i/>
        <sz val="12"/>
        <color theme="1"/>
        <rFont val="Times New Roman"/>
        <charset val="134"/>
      </rPr>
      <t>Pi</t>
    </r>
    <r>
      <rPr>
        <sz val="12"/>
        <color theme="1"/>
        <rFont val="Times New Roman"/>
        <charset val="134"/>
      </rPr>
      <t xml:space="preserve">) values of top 30 hyperviable genes across all plastomes of </t>
    </r>
    <r>
      <rPr>
        <i/>
        <sz val="12"/>
        <color theme="1"/>
        <rFont val="Times New Roman"/>
        <charset val="134"/>
      </rPr>
      <t>Cypripedium</t>
    </r>
  </si>
  <si>
    <t>Gene</t>
  </si>
  <si>
    <t>Region</t>
  </si>
  <si>
    <t>Pi</t>
  </si>
  <si>
    <t>ndhD</t>
  </si>
  <si>
    <t>SSC</t>
  </si>
  <si>
    <t>ndhA</t>
  </si>
  <si>
    <t>ndhB</t>
  </si>
  <si>
    <t>IR</t>
  </si>
  <si>
    <t>rpl32</t>
  </si>
  <si>
    <t>ndhG</t>
  </si>
  <si>
    <t>ycf1</t>
  </si>
  <si>
    <t>rpl33</t>
  </si>
  <si>
    <t>LSC</t>
  </si>
  <si>
    <t>ndhJ</t>
  </si>
  <si>
    <t>psbM</t>
  </si>
  <si>
    <t>ndhC</t>
  </si>
  <si>
    <t>matK</t>
  </si>
  <si>
    <t>psbK</t>
  </si>
  <si>
    <t>ccsA</t>
  </si>
  <si>
    <t>rps15</t>
  </si>
  <si>
    <t>rps16</t>
  </si>
  <si>
    <t>cemA</t>
  </si>
  <si>
    <t>psbZ</t>
  </si>
  <si>
    <t>accD</t>
  </si>
  <si>
    <t>clpP</t>
  </si>
  <si>
    <t>ndhK</t>
  </si>
  <si>
    <t>rps3</t>
  </si>
  <si>
    <t>rps18</t>
  </si>
  <si>
    <t>rpl16</t>
  </si>
  <si>
    <t>ndhH</t>
  </si>
  <si>
    <t>rpl22</t>
  </si>
  <si>
    <t>petL</t>
  </si>
  <si>
    <t>ndhE</t>
  </si>
  <si>
    <t>ndhI</t>
  </si>
  <si>
    <t>trnS-GGA</t>
  </si>
  <si>
    <t>psaJ</t>
  </si>
  <si>
    <r>
      <rPr>
        <sz val="12"/>
        <color theme="1"/>
        <rFont val="Times New Roman"/>
        <charset val="134"/>
      </rPr>
      <t xml:space="preserve">Table S4. Numbers of different SSRs types in eleven species of </t>
    </r>
    <r>
      <rPr>
        <i/>
        <sz val="12"/>
        <color theme="1"/>
        <rFont val="Times New Roman"/>
        <charset val="134"/>
      </rPr>
      <t>Cypripedium</t>
    </r>
  </si>
  <si>
    <t>A/T</t>
  </si>
  <si>
    <t>C/G</t>
  </si>
  <si>
    <t>AT/AT</t>
  </si>
  <si>
    <t>AC/GT</t>
  </si>
  <si>
    <t>AG/CT</t>
  </si>
  <si>
    <t>AAC/GTT</t>
  </si>
  <si>
    <t>AAG/CTT</t>
  </si>
  <si>
    <t>ACT/AGT</t>
  </si>
  <si>
    <t>AAT/ATT</t>
  </si>
  <si>
    <t>ATC/ATG</t>
  </si>
  <si>
    <t>AAAG/CTTT</t>
  </si>
  <si>
    <t>AAAT/ATTT</t>
  </si>
  <si>
    <t>AATG/ATTC</t>
  </si>
  <si>
    <t>AATT/AATT</t>
  </si>
  <si>
    <t>ACAG/CTGT</t>
  </si>
  <si>
    <t>AATC/ATTG</t>
  </si>
  <si>
    <t>AAAC/GTTT</t>
  </si>
  <si>
    <t>AGAT/ATCT</t>
  </si>
  <si>
    <t>AACC/GGTT</t>
  </si>
  <si>
    <t>ACAT/ATGT</t>
  </si>
  <si>
    <t>AAAAT/ATTTT</t>
  </si>
  <si>
    <t>AATCT/AGATT</t>
  </si>
  <si>
    <t>AAATT/AATTT</t>
  </si>
  <si>
    <t>AATAT/ATATT</t>
  </si>
  <si>
    <t>AATAG/ATTCT</t>
  </si>
  <si>
    <t>AATAC/ATTGT</t>
  </si>
  <si>
    <t>ACTAT/AGTAT</t>
  </si>
  <si>
    <t>AATAGT/ACTATT</t>
  </si>
  <si>
    <t>AAATTC/AATTTG</t>
  </si>
  <si>
    <t>AAATAC/ATTTGT</t>
  </si>
  <si>
    <t>AATATT/AATATT</t>
  </si>
  <si>
    <t>AATTAT/AATTAT</t>
  </si>
  <si>
    <t>AAATAT/ATATTT</t>
  </si>
  <si>
    <t>AACATT/AATGTT</t>
  </si>
  <si>
    <t>AAGGTG/ACCTTC</t>
  </si>
  <si>
    <t>AGATAT/ATATCT</t>
  </si>
  <si>
    <t>AAAATT/AATTTT</t>
  </si>
  <si>
    <t>AAAAAT/ATTTTT</t>
  </si>
  <si>
    <t>ACCTAT/AGGTAT</t>
  </si>
  <si>
    <t>ACTAGT/ACTAGT</t>
  </si>
  <si>
    <t>AATATC/ATATTG</t>
  </si>
  <si>
    <t>AATATG/ATATTC</t>
  </si>
  <si>
    <t>AATTAG/AATTCT</t>
  </si>
  <si>
    <t>AAGAAT/ATTCTT</t>
  </si>
  <si>
    <t>AATGAT/ATCATT</t>
  </si>
  <si>
    <t>ACATAT/ATATGT</t>
  </si>
  <si>
    <t>total</t>
  </si>
  <si>
    <t>C. palangshanense</t>
  </si>
  <si>
    <t>C. debile</t>
  </si>
  <si>
    <t>C. subtropicum</t>
  </si>
  <si>
    <t>C. tibeticum</t>
  </si>
  <si>
    <t>C. japonicum</t>
  </si>
  <si>
    <t>C.  formosanum</t>
  </si>
  <si>
    <t>C. calceolus</t>
  </si>
  <si>
    <t>Cypripedium yunnanense</t>
  </si>
  <si>
    <t>Cypripedium macranthos</t>
  </si>
  <si>
    <t>Cypripedium sichuanense</t>
  </si>
  <si>
    <t>Cypripedium lichiangense</t>
  </si>
  <si>
    <t>Cypripedium fargesii</t>
  </si>
  <si>
    <r>
      <rPr>
        <sz val="12"/>
        <color theme="1"/>
        <rFont val="Times New Roman"/>
        <charset val="134"/>
      </rPr>
      <t>red: represents special types for sect.</t>
    </r>
    <r>
      <rPr>
        <i/>
        <sz val="12"/>
        <color theme="1"/>
        <rFont val="Times New Roman"/>
        <charset val="134"/>
      </rPr>
      <t>Trigonopedia</t>
    </r>
    <r>
      <rPr>
        <sz val="12"/>
        <color theme="1"/>
        <rFont val="Times New Roman"/>
        <charset val="134"/>
      </rPr>
      <t>; bule:represents loss of SSRs types in sect.</t>
    </r>
    <r>
      <rPr>
        <i/>
        <sz val="12"/>
        <color theme="1"/>
        <rFont val="Times New Roman"/>
        <charset val="134"/>
      </rPr>
      <t xml:space="preserve">Trigonopedia  </t>
    </r>
  </si>
  <si>
    <r>
      <rPr>
        <sz val="11"/>
        <color theme="1"/>
        <rFont val="Times New Roman"/>
        <charset val="134"/>
      </rPr>
      <t xml:space="preserve">Table S5 Distribution of sequences repeats in three plastomes of sect. </t>
    </r>
    <r>
      <rPr>
        <i/>
        <sz val="11"/>
        <color theme="1"/>
        <rFont val="Times New Roman"/>
        <charset val="134"/>
      </rPr>
      <t>Trigonopedia</t>
    </r>
  </si>
  <si>
    <t>Tables S5-1 Number of different short sequence repeat types detected in three plastomes</t>
  </si>
  <si>
    <t>Mono-</t>
  </si>
  <si>
    <t>Di-</t>
  </si>
  <si>
    <t>Tri-</t>
  </si>
  <si>
    <t>Tetra-</t>
  </si>
  <si>
    <t>Penta-</t>
  </si>
  <si>
    <t>Hexa-</t>
  </si>
  <si>
    <t>C.fargesii</t>
  </si>
  <si>
    <t>C.lichiangense</t>
  </si>
  <si>
    <t>C.sichuanense</t>
  </si>
  <si>
    <t>Table S5-2 Frequencies of SSRs in different location (%)</t>
  </si>
  <si>
    <t>species</t>
  </si>
  <si>
    <t>Exon</t>
  </si>
  <si>
    <t>Intron</t>
  </si>
  <si>
    <t>Intergenic</t>
  </si>
  <si>
    <t>Table S5-3 Number of long repeats based on types</t>
  </si>
  <si>
    <t>F</t>
  </si>
  <si>
    <t>P</t>
  </si>
  <si>
    <t>R</t>
  </si>
  <si>
    <t>C</t>
  </si>
  <si>
    <r>
      <rPr>
        <sz val="11"/>
        <color theme="1"/>
        <rFont val="Times New Roman"/>
        <charset val="134"/>
      </rPr>
      <t xml:space="preserve">Table S6 ka/ks of </t>
    </r>
    <r>
      <rPr>
        <i/>
        <sz val="11"/>
        <color theme="1"/>
        <rFont val="Times New Roman"/>
        <charset val="134"/>
      </rPr>
      <t>Cypripedium</t>
    </r>
    <r>
      <rPr>
        <sz val="11"/>
        <color theme="1"/>
        <rFont val="Times New Roman"/>
        <charset val="134"/>
      </rPr>
      <t xml:space="preserve"> plastid genes </t>
    </r>
  </si>
  <si>
    <t>rps7</t>
  </si>
  <si>
    <t>rps19</t>
  </si>
  <si>
    <t>rps2</t>
  </si>
  <si>
    <t>rps12</t>
  </si>
  <si>
    <t>rps14</t>
  </si>
  <si>
    <t>rps8</t>
  </si>
  <si>
    <t>rps11</t>
  </si>
  <si>
    <t>rps4</t>
  </si>
  <si>
    <t>psaB</t>
  </si>
  <si>
    <t>psaC</t>
  </si>
  <si>
    <t>psaA</t>
  </si>
  <si>
    <t>psaI</t>
  </si>
  <si>
    <t>rps</t>
  </si>
  <si>
    <t>psa</t>
  </si>
  <si>
    <t>psbA</t>
  </si>
  <si>
    <t>psbD</t>
  </si>
  <si>
    <t>psbE</t>
  </si>
  <si>
    <t>psbC</t>
  </si>
  <si>
    <t>psbI</t>
  </si>
  <si>
    <t>psbH</t>
  </si>
  <si>
    <t>psbB</t>
  </si>
  <si>
    <t>psbL</t>
  </si>
  <si>
    <t>psbN</t>
  </si>
  <si>
    <t>rpoA</t>
  </si>
  <si>
    <t>rpoB</t>
  </si>
  <si>
    <t>rpoC2</t>
  </si>
  <si>
    <t>rpoC1</t>
  </si>
  <si>
    <t>psb</t>
  </si>
  <si>
    <t>rpo</t>
  </si>
  <si>
    <t>rpl36</t>
  </si>
  <si>
    <t>rpl2</t>
  </si>
  <si>
    <t>rpl20</t>
  </si>
  <si>
    <t>petB</t>
  </si>
  <si>
    <t>petG</t>
  </si>
  <si>
    <t>petD</t>
  </si>
  <si>
    <t>petA</t>
  </si>
  <si>
    <t>atpB</t>
  </si>
  <si>
    <t>atpI</t>
  </si>
  <si>
    <t>atpA</t>
  </si>
  <si>
    <t>atpE</t>
  </si>
  <si>
    <t>atpF</t>
  </si>
  <si>
    <t>rpl</t>
  </si>
  <si>
    <t>pet</t>
  </si>
  <si>
    <t>atp</t>
  </si>
  <si>
    <t>ndhF</t>
  </si>
  <si>
    <t>ycf3</t>
  </si>
  <si>
    <t>ycf4</t>
  </si>
  <si>
    <t>ycf2</t>
  </si>
  <si>
    <t>ndh</t>
  </si>
  <si>
    <t>ycf</t>
  </si>
  <si>
    <t>infA</t>
  </si>
  <si>
    <t>rbcL</t>
  </si>
  <si>
    <t>others</t>
  </si>
  <si>
    <t>Table S7. Taxonomic and Genbank accession information for samples used for phylogenetic analyses</t>
  </si>
  <si>
    <t>Subfamily (4)</t>
  </si>
  <si>
    <t>Species</t>
  </si>
  <si>
    <t>Genebank accession</t>
  </si>
  <si>
    <t>Source</t>
  </si>
  <si>
    <t>Apostasioideae</t>
  </si>
  <si>
    <t>Apostasia ramifera</t>
  </si>
  <si>
    <t>NC_050919</t>
  </si>
  <si>
    <t>NCBI</t>
  </si>
  <si>
    <t>Neuwiedia singapureana</t>
  </si>
  <si>
    <t>KM_244735</t>
  </si>
  <si>
    <t>Cypripedioideae</t>
  </si>
  <si>
    <t>Cypripedium fargesii</t>
  </si>
  <si>
    <t>NC_084418</t>
  </si>
  <si>
    <t>sequenced</t>
  </si>
  <si>
    <t>Cypripedium sichuanense</t>
  </si>
  <si>
    <t>NC_084420</t>
  </si>
  <si>
    <t>Cypripedium lichiangense</t>
  </si>
  <si>
    <t>NC_084419</t>
  </si>
  <si>
    <t>Cypripedium palangshanense</t>
  </si>
  <si>
    <t>MW_924110</t>
  </si>
  <si>
    <t>Cypripedium subtropicum</t>
  </si>
  <si>
    <t>MT_937100</t>
  </si>
  <si>
    <t>Cypripedium debile</t>
  </si>
  <si>
    <t>MW_924111</t>
  </si>
  <si>
    <t>Cypripedium japonicum</t>
  </si>
  <si>
    <t>NC_027227</t>
  </si>
  <si>
    <t>Cypripedium calceolus</t>
  </si>
  <si>
    <t>NC_045400</t>
  </si>
  <si>
    <t>Cypripedium formosanum</t>
  </si>
  <si>
    <t>NC_026772</t>
  </si>
  <si>
    <t>Cypripedium tibeticum</t>
  </si>
  <si>
    <t>MT_937101</t>
  </si>
  <si>
    <t>Cypripedium yunnanense</t>
  </si>
  <si>
    <t>NC_071758</t>
  </si>
  <si>
    <t>Paphiopedilum hangianum</t>
  </si>
  <si>
    <t>NC_069869</t>
  </si>
  <si>
    <t>Paphiopedilum micranthum</t>
  </si>
  <si>
    <t>OM_066307</t>
  </si>
  <si>
    <t>Orchidoideae</t>
  </si>
  <si>
    <t>Habenaria radiata</t>
  </si>
  <si>
    <t>NC_035834</t>
  </si>
  <si>
    <t>Platanthera japonica</t>
  </si>
  <si>
    <t>NC_037440</t>
  </si>
  <si>
    <t>Goodyera biflora</t>
  </si>
  <si>
    <t>NC_064114</t>
  </si>
  <si>
    <t>Ludisia diacolor</t>
  </si>
  <si>
    <t>NC_030540</t>
  </si>
  <si>
    <t>Anoectochilus formosanus</t>
  </si>
  <si>
    <t>NC_061756</t>
  </si>
  <si>
    <t>Anoectochilus roxburghii</t>
  </si>
  <si>
    <t>NC_061758</t>
  </si>
  <si>
    <t>Epidendroideae</t>
  </si>
  <si>
    <t>phalaenopsis aphrodite</t>
  </si>
  <si>
    <t>NC_007499</t>
  </si>
  <si>
    <t>phalaenopsis equestris</t>
  </si>
  <si>
    <t>NC_017609</t>
  </si>
  <si>
    <t>corallorhiza sinensis</t>
  </si>
  <si>
    <t>NC_068142</t>
  </si>
  <si>
    <t>Cymbidium wenshanense</t>
  </si>
  <si>
    <t>NC_060519</t>
  </si>
  <si>
    <t>Dendrobium sinense</t>
  </si>
  <si>
    <t>NC_067940</t>
  </si>
  <si>
    <t>Dendrobium wangliangii</t>
  </si>
  <si>
    <t>NC_052727</t>
  </si>
  <si>
    <t>Neottia japonica</t>
  </si>
  <si>
    <t>MH_321183</t>
  </si>
  <si>
    <t>Cephalanthera rubra</t>
  </si>
  <si>
    <t>NC_041181</t>
  </si>
  <si>
    <t>Epipactis purpurata</t>
  </si>
  <si>
    <t>NC_041188</t>
  </si>
  <si>
    <t>Epipactis thunbergii</t>
  </si>
  <si>
    <t>NC_046817</t>
  </si>
  <si>
    <t>Holcoglossum tsii</t>
  </si>
  <si>
    <t>NC_048459</t>
  </si>
  <si>
    <t>Holcoglossum omeiense</t>
  </si>
  <si>
    <t>NC_064528</t>
  </si>
  <si>
    <t>Outgroup</t>
  </si>
  <si>
    <t>Lilium regale</t>
  </si>
  <si>
    <t>NC_052790</t>
  </si>
  <si>
    <t>Arabidopsis thaliana</t>
  </si>
  <si>
    <t>NC_000932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</si>
</sst>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4"/>
      <name val="Times New Roman"/>
      <charset val="134"/>
    </font>
    <font>
      <i/>
      <sz val="12"/>
      <color theme="1"/>
      <name val="Times New Roman"/>
      <charset val="134"/>
    </font>
    <font>
      <sz val="12"/>
      <color rgb="FFFF0000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0" xfId="0" applyFill="1" applyAlignment="1"/>
    <xf numFmtId="0" fontId="3" fillId="0" borderId="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6" fillId="0" borderId="0" xfId="0" applyFont="1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 vertical="center"/>
    </xf>
    <xf numFmtId="0" fontId="10" fillId="0" borderId="0" xfId="0" applyFont="1" applyFill="1" applyAlignment="1"/>
    <xf numFmtId="0" fontId="10" fillId="0" borderId="0" xfId="0" applyFont="1" applyFill="1" applyAlignment="1">
      <alignment horizontal="left"/>
    </xf>
    <xf numFmtId="0" fontId="6" fillId="0" borderId="0" xfId="0" applyFont="1" applyFill="1" applyAlignment="1"/>
    <xf numFmtId="0" fontId="6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E15" sqref="E15"/>
    </sheetView>
  </sheetViews>
  <sheetFormatPr defaultColWidth="8.88888888888889" defaultRowHeight="15.6" outlineLevelCol="6"/>
  <cols>
    <col min="1" max="1" width="33.8888888888889" style="45" customWidth="1"/>
    <col min="2" max="2" width="20.6666666666667" style="45" customWidth="1"/>
    <col min="3" max="3" width="63.2222222222222" style="46" customWidth="1"/>
    <col min="4" max="4" width="28.5555555555556" style="45" customWidth="1"/>
    <col min="5" max="16384" width="8.88888888888889" style="45"/>
  </cols>
  <sheetData>
    <row r="1" s="45" customFormat="1" spans="1:3">
      <c r="A1" s="47" t="s">
        <v>0</v>
      </c>
      <c r="B1" s="47"/>
      <c r="C1" s="47"/>
    </row>
    <row r="2" s="45" customFormat="1" spans="1:4">
      <c r="A2" s="47" t="s">
        <v>1</v>
      </c>
      <c r="B2" s="47" t="s">
        <v>2</v>
      </c>
      <c r="C2" s="48" t="s">
        <v>3</v>
      </c>
      <c r="D2" s="49"/>
    </row>
    <row r="3" s="45" customFormat="1" spans="1:3">
      <c r="A3" s="40" t="s">
        <v>4</v>
      </c>
      <c r="B3" s="40" t="s">
        <v>5</v>
      </c>
      <c r="C3" s="50">
        <v>0.06579</v>
      </c>
    </row>
    <row r="4" s="45" customFormat="1" spans="1:3">
      <c r="A4" s="40" t="s">
        <v>6</v>
      </c>
      <c r="B4" s="40" t="s">
        <v>5</v>
      </c>
      <c r="C4" s="50">
        <v>0.03274</v>
      </c>
    </row>
    <row r="5" s="45" customFormat="1" spans="1:3">
      <c r="A5" s="40" t="s">
        <v>7</v>
      </c>
      <c r="B5" s="40" t="s">
        <v>8</v>
      </c>
      <c r="C5" s="50">
        <v>0.03093</v>
      </c>
    </row>
    <row r="6" s="45" customFormat="1" spans="1:3">
      <c r="A6" s="40" t="s">
        <v>9</v>
      </c>
      <c r="B6" s="40" t="s">
        <v>5</v>
      </c>
      <c r="C6" s="50">
        <v>0.02757</v>
      </c>
    </row>
    <row r="7" s="45" customFormat="1" spans="1:3">
      <c r="A7" s="40" t="s">
        <v>10</v>
      </c>
      <c r="B7" s="40" t="s">
        <v>5</v>
      </c>
      <c r="C7" s="50">
        <v>0.02721</v>
      </c>
    </row>
    <row r="8" s="45" customFormat="1" spans="1:3">
      <c r="A8" s="47" t="s">
        <v>11</v>
      </c>
      <c r="B8" s="40" t="s">
        <v>5</v>
      </c>
      <c r="C8" s="50">
        <v>0.02409</v>
      </c>
    </row>
    <row r="9" s="45" customFormat="1" spans="1:3">
      <c r="A9" s="40" t="s">
        <v>12</v>
      </c>
      <c r="B9" s="40" t="s">
        <v>13</v>
      </c>
      <c r="C9" s="50">
        <v>0.02361</v>
      </c>
    </row>
    <row r="10" s="45" customFormat="1" spans="1:3">
      <c r="A10" s="40" t="s">
        <v>14</v>
      </c>
      <c r="B10" s="40" t="s">
        <v>13</v>
      </c>
      <c r="C10" s="50">
        <v>0.02356</v>
      </c>
    </row>
    <row r="11" s="45" customFormat="1" spans="1:3">
      <c r="A11" s="40" t="s">
        <v>15</v>
      </c>
      <c r="B11" s="40" t="s">
        <v>13</v>
      </c>
      <c r="C11" s="50">
        <v>0.02182</v>
      </c>
    </row>
    <row r="12" s="45" customFormat="1" spans="1:3">
      <c r="A12" s="40" t="s">
        <v>16</v>
      </c>
      <c r="B12" s="40" t="s">
        <v>13</v>
      </c>
      <c r="C12" s="50">
        <v>0.02158</v>
      </c>
    </row>
    <row r="13" s="45" customFormat="1" spans="1:3">
      <c r="A13" s="47" t="s">
        <v>17</v>
      </c>
      <c r="B13" s="40" t="s">
        <v>13</v>
      </c>
      <c r="C13" s="50">
        <v>0.02143</v>
      </c>
    </row>
    <row r="14" s="45" customFormat="1" spans="1:7">
      <c r="A14" s="40" t="s">
        <v>18</v>
      </c>
      <c r="B14" s="40" t="s">
        <v>13</v>
      </c>
      <c r="C14" s="50">
        <v>0.01916</v>
      </c>
      <c r="G14" s="49"/>
    </row>
    <row r="15" s="45" customFormat="1" spans="1:7">
      <c r="A15" s="40" t="s">
        <v>19</v>
      </c>
      <c r="B15" s="40" t="s">
        <v>5</v>
      </c>
      <c r="C15" s="50">
        <v>0.01885</v>
      </c>
      <c r="G15" s="49"/>
    </row>
    <row r="16" s="45" customFormat="1" spans="1:3">
      <c r="A16" s="40" t="s">
        <v>20</v>
      </c>
      <c r="B16" s="40" t="s">
        <v>5</v>
      </c>
      <c r="C16" s="50">
        <v>0.01698</v>
      </c>
    </row>
    <row r="17" s="45" customFormat="1" spans="1:3">
      <c r="A17" s="47" t="s">
        <v>21</v>
      </c>
      <c r="B17" s="40" t="s">
        <v>13</v>
      </c>
      <c r="C17" s="50">
        <v>0.01649</v>
      </c>
    </row>
    <row r="18" s="45" customFormat="1" spans="1:7">
      <c r="A18" s="40" t="s">
        <v>22</v>
      </c>
      <c r="B18" s="40" t="s">
        <v>13</v>
      </c>
      <c r="C18" s="50">
        <v>0.01573</v>
      </c>
      <c r="G18" s="49"/>
    </row>
    <row r="19" s="45" customFormat="1" spans="1:3">
      <c r="A19" s="47" t="s">
        <v>23</v>
      </c>
      <c r="B19" s="40" t="s">
        <v>13</v>
      </c>
      <c r="C19" s="50">
        <v>0.0153</v>
      </c>
    </row>
    <row r="20" s="45" customFormat="1" spans="1:3">
      <c r="A20" s="40" t="s">
        <v>24</v>
      </c>
      <c r="B20" s="40" t="s">
        <v>13</v>
      </c>
      <c r="C20" s="50">
        <v>0.01509</v>
      </c>
    </row>
    <row r="21" s="45" customFormat="1" spans="1:3">
      <c r="A21" s="47" t="s">
        <v>25</v>
      </c>
      <c r="B21" s="40" t="s">
        <v>13</v>
      </c>
      <c r="C21" s="50">
        <v>0.01505</v>
      </c>
    </row>
    <row r="22" s="45" customFormat="1" spans="1:3">
      <c r="A22" s="40" t="s">
        <v>26</v>
      </c>
      <c r="B22" s="40" t="s">
        <v>13</v>
      </c>
      <c r="C22" s="50">
        <v>0.01496</v>
      </c>
    </row>
    <row r="23" s="45" customFormat="1" spans="1:3">
      <c r="A23" s="40" t="s">
        <v>27</v>
      </c>
      <c r="B23" s="40" t="s">
        <v>13</v>
      </c>
      <c r="C23" s="50">
        <v>0.01494</v>
      </c>
    </row>
    <row r="24" s="45" customFormat="1" spans="1:3">
      <c r="A24" s="47" t="s">
        <v>28</v>
      </c>
      <c r="B24" s="40" t="s">
        <v>13</v>
      </c>
      <c r="C24" s="50">
        <v>0.01462</v>
      </c>
    </row>
    <row r="25" s="45" customFormat="1" spans="1:3">
      <c r="A25" s="47" t="s">
        <v>29</v>
      </c>
      <c r="B25" s="40" t="s">
        <v>13</v>
      </c>
      <c r="C25" s="50">
        <v>0.01456</v>
      </c>
    </row>
    <row r="26" s="45" customFormat="1" spans="1:3">
      <c r="A26" s="40" t="s">
        <v>30</v>
      </c>
      <c r="B26" s="40" t="s">
        <v>5</v>
      </c>
      <c r="C26" s="50">
        <v>0.01438</v>
      </c>
    </row>
    <row r="27" s="45" customFormat="1" spans="1:3">
      <c r="A27" s="40" t="s">
        <v>31</v>
      </c>
      <c r="B27" s="40" t="s">
        <v>13</v>
      </c>
      <c r="C27" s="50">
        <v>0.01392</v>
      </c>
    </row>
    <row r="28" s="45" customFormat="1" spans="1:3">
      <c r="A28" s="47" t="s">
        <v>32</v>
      </c>
      <c r="B28" s="40" t="s">
        <v>13</v>
      </c>
      <c r="C28" s="50">
        <v>0.01364</v>
      </c>
    </row>
    <row r="29" s="45" customFormat="1" spans="1:3">
      <c r="A29" s="40" t="s">
        <v>33</v>
      </c>
      <c r="B29" s="40" t="s">
        <v>5</v>
      </c>
      <c r="C29" s="50">
        <v>0.0135</v>
      </c>
    </row>
    <row r="30" s="45" customFormat="1" spans="1:3">
      <c r="A30" s="40" t="s">
        <v>34</v>
      </c>
      <c r="B30" s="40" t="s">
        <v>5</v>
      </c>
      <c r="C30" s="50">
        <v>0.01214</v>
      </c>
    </row>
    <row r="31" s="45" customFormat="1" spans="1:3">
      <c r="A31" s="47" t="s">
        <v>35</v>
      </c>
      <c r="B31" s="40" t="s">
        <v>13</v>
      </c>
      <c r="C31" s="50">
        <v>0.01129</v>
      </c>
    </row>
    <row r="32" s="45" customFormat="1" spans="1:3">
      <c r="A32" s="40" t="s">
        <v>36</v>
      </c>
      <c r="B32" s="40" t="s">
        <v>13</v>
      </c>
      <c r="C32" s="50">
        <v>0.01117</v>
      </c>
    </row>
    <row r="33" s="45" customFormat="1" spans="2:3">
      <c r="B33" s="49"/>
      <c r="C33" s="51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8"/>
  <sheetViews>
    <sheetView workbookViewId="0">
      <selection activeCell="A25" sqref="A25"/>
    </sheetView>
  </sheetViews>
  <sheetFormatPr defaultColWidth="8.88888888888889" defaultRowHeight="14.4"/>
  <cols>
    <col min="1" max="1" width="50.4444444444444" style="31" customWidth="1"/>
    <col min="2" max="2" width="6" style="31" customWidth="1"/>
    <col min="3" max="3" width="5.44444444444444" style="31" customWidth="1"/>
    <col min="4" max="4" width="8.33333333333333" style="31" customWidth="1"/>
    <col min="5" max="5" width="7.88888888888889" style="31" customWidth="1"/>
    <col min="6" max="6" width="7.11111111111111" style="31" customWidth="1"/>
    <col min="7" max="7" width="10.7777777777778" style="31" customWidth="1"/>
    <col min="8" max="8" width="10.3333333333333" style="31" customWidth="1"/>
    <col min="9" max="9" width="10.2222222222222" style="31" customWidth="1"/>
    <col min="10" max="11" width="9.77777777777778" style="31" customWidth="1"/>
    <col min="12" max="12" width="13.1111111111111" style="31" customWidth="1"/>
    <col min="13" max="14" width="13" style="31" customWidth="1"/>
    <col min="15" max="15" width="12.6666666666667" style="31" customWidth="1"/>
    <col min="16" max="16" width="13.3333333333333" style="31" customWidth="1"/>
    <col min="17" max="17" width="13.2222222222222" style="31" customWidth="1"/>
    <col min="18" max="18" width="13.8888888888889" style="31" customWidth="1"/>
    <col min="19" max="19" width="13.1111111111111" style="31" customWidth="1"/>
    <col min="20" max="20" width="13.3333333333333" style="31" customWidth="1"/>
    <col min="21" max="21" width="12.7777777777778" style="31" customWidth="1"/>
    <col min="22" max="22" width="16" style="31" customWidth="1"/>
    <col min="23" max="23" width="16.2222222222222" style="31" customWidth="1"/>
    <col min="24" max="24" width="15.2222222222222" style="31" customWidth="1"/>
    <col min="25" max="25" width="16" style="31" customWidth="1"/>
    <col min="26" max="27" width="15.5555555555556" style="31" customWidth="1"/>
    <col min="28" max="28" width="16.3333333333333" style="31" customWidth="1"/>
    <col min="29" max="29" width="16.5555555555556" style="31" customWidth="1"/>
    <col min="30" max="30" width="19" style="31" customWidth="1"/>
    <col min="31" max="31" width="19.4444444444444" style="31" customWidth="1"/>
    <col min="32" max="32" width="18.5555555555556" style="31" customWidth="1"/>
    <col min="33" max="33" width="18.3333333333333" style="31" customWidth="1"/>
    <col min="34" max="34" width="18.6666666666667" style="31" customWidth="1"/>
    <col min="35" max="37" width="18.2222222222222" style="31" customWidth="1"/>
    <col min="38" max="38" width="18.5555555555556" style="31" customWidth="1"/>
    <col min="39" max="40" width="18.3333333333333" style="31" customWidth="1"/>
    <col min="41" max="41" width="18.7777777777778" style="31" customWidth="1"/>
    <col min="42" max="42" width="19.1111111111111" style="31" customWidth="1"/>
    <col min="43" max="45" width="18.6666666666667" style="31" customWidth="1"/>
    <col min="46" max="46" width="18.4444444444444" style="31" customWidth="1"/>
    <col min="47" max="48" width="18.7777777777778" style="31" customWidth="1"/>
    <col min="49" max="16384" width="8.88888888888889" style="31"/>
  </cols>
  <sheetData>
    <row r="1" s="31" customFormat="1" ht="15.6" spans="1:49">
      <c r="A1" s="32" t="s">
        <v>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44"/>
    </row>
    <row r="2" s="31" customFormat="1" ht="15.6" spans="1:49">
      <c r="A2" s="34"/>
      <c r="B2" s="35" t="s">
        <v>38</v>
      </c>
      <c r="C2" s="36" t="s">
        <v>39</v>
      </c>
      <c r="D2" s="35" t="s">
        <v>40</v>
      </c>
      <c r="E2" s="35" t="s">
        <v>41</v>
      </c>
      <c r="F2" s="35" t="s">
        <v>42</v>
      </c>
      <c r="G2" s="36" t="s">
        <v>43</v>
      </c>
      <c r="H2" s="36" t="s">
        <v>44</v>
      </c>
      <c r="I2" s="35" t="s">
        <v>45</v>
      </c>
      <c r="J2" s="35" t="s">
        <v>46</v>
      </c>
      <c r="K2" s="42" t="s">
        <v>47</v>
      </c>
      <c r="L2" s="35" t="s">
        <v>48</v>
      </c>
      <c r="M2" s="35" t="s">
        <v>49</v>
      </c>
      <c r="N2" s="35" t="s">
        <v>50</v>
      </c>
      <c r="O2" s="35" t="s">
        <v>51</v>
      </c>
      <c r="P2" s="35" t="s">
        <v>52</v>
      </c>
      <c r="Q2" s="35" t="s">
        <v>53</v>
      </c>
      <c r="R2" s="35" t="s">
        <v>54</v>
      </c>
      <c r="S2" s="35" t="s">
        <v>55</v>
      </c>
      <c r="T2" s="35" t="s">
        <v>56</v>
      </c>
      <c r="U2" s="35" t="s">
        <v>57</v>
      </c>
      <c r="V2" s="35" t="s">
        <v>58</v>
      </c>
      <c r="W2" s="35" t="s">
        <v>59</v>
      </c>
      <c r="X2" s="35" t="s">
        <v>60</v>
      </c>
      <c r="Y2" s="35" t="s">
        <v>61</v>
      </c>
      <c r="Z2" s="35" t="s">
        <v>62</v>
      </c>
      <c r="AA2" s="35" t="s">
        <v>63</v>
      </c>
      <c r="AB2" s="35" t="s">
        <v>59</v>
      </c>
      <c r="AC2" s="35" t="s">
        <v>64</v>
      </c>
      <c r="AD2" s="35" t="s">
        <v>65</v>
      </c>
      <c r="AE2" s="35" t="s">
        <v>66</v>
      </c>
      <c r="AF2" s="35" t="s">
        <v>67</v>
      </c>
      <c r="AG2" s="35" t="s">
        <v>68</v>
      </c>
      <c r="AH2" s="35" t="s">
        <v>69</v>
      </c>
      <c r="AI2" s="35" t="s">
        <v>70</v>
      </c>
      <c r="AJ2" s="35" t="s">
        <v>71</v>
      </c>
      <c r="AK2" s="35" t="s">
        <v>72</v>
      </c>
      <c r="AL2" s="35" t="s">
        <v>73</v>
      </c>
      <c r="AM2" s="35" t="s">
        <v>74</v>
      </c>
      <c r="AN2" s="35" t="s">
        <v>75</v>
      </c>
      <c r="AO2" s="35" t="s">
        <v>76</v>
      </c>
      <c r="AP2" s="35" t="s">
        <v>77</v>
      </c>
      <c r="AQ2" s="35" t="s">
        <v>78</v>
      </c>
      <c r="AR2" s="42" t="s">
        <v>79</v>
      </c>
      <c r="AS2" s="42" t="s">
        <v>80</v>
      </c>
      <c r="AT2" s="35" t="s">
        <v>81</v>
      </c>
      <c r="AU2" s="35" t="s">
        <v>82</v>
      </c>
      <c r="AV2" s="35" t="s">
        <v>83</v>
      </c>
      <c r="AW2" s="35" t="s">
        <v>84</v>
      </c>
    </row>
    <row r="3" s="31" customFormat="1" ht="15.6" spans="1:49">
      <c r="A3" s="37" t="s">
        <v>85</v>
      </c>
      <c r="B3" s="35">
        <v>59</v>
      </c>
      <c r="C3" s="35">
        <v>1</v>
      </c>
      <c r="D3" s="35">
        <v>121</v>
      </c>
      <c r="E3" s="35">
        <v>2</v>
      </c>
      <c r="F3" s="35">
        <v>2</v>
      </c>
      <c r="G3" s="35">
        <v>0</v>
      </c>
      <c r="H3" s="35">
        <v>1</v>
      </c>
      <c r="I3" s="35">
        <v>0</v>
      </c>
      <c r="J3" s="35">
        <v>125</v>
      </c>
      <c r="K3" s="35">
        <v>0</v>
      </c>
      <c r="L3" s="35">
        <v>4</v>
      </c>
      <c r="M3" s="35">
        <v>29</v>
      </c>
      <c r="N3" s="35">
        <v>3</v>
      </c>
      <c r="O3" s="35">
        <v>3</v>
      </c>
      <c r="P3" s="35">
        <v>1</v>
      </c>
      <c r="Q3" s="35">
        <v>1</v>
      </c>
      <c r="R3" s="35">
        <v>0</v>
      </c>
      <c r="S3" s="35">
        <v>3</v>
      </c>
      <c r="T3" s="35">
        <v>0</v>
      </c>
      <c r="U3" s="35">
        <v>2</v>
      </c>
      <c r="V3" s="35">
        <v>5</v>
      </c>
      <c r="W3" s="35">
        <v>0</v>
      </c>
      <c r="X3" s="35">
        <v>1</v>
      </c>
      <c r="Y3" s="35">
        <v>33</v>
      </c>
      <c r="Z3" s="35">
        <v>3</v>
      </c>
      <c r="AA3" s="35">
        <v>0</v>
      </c>
      <c r="AB3" s="35">
        <v>0</v>
      </c>
      <c r="AC3" s="35">
        <v>0</v>
      </c>
      <c r="AD3" s="35">
        <v>1</v>
      </c>
      <c r="AE3" s="35">
        <v>1</v>
      </c>
      <c r="AF3" s="35">
        <v>0</v>
      </c>
      <c r="AG3" s="35">
        <v>0</v>
      </c>
      <c r="AH3" s="35">
        <v>2</v>
      </c>
      <c r="AI3" s="35">
        <v>4</v>
      </c>
      <c r="AJ3" s="35">
        <v>0</v>
      </c>
      <c r="AK3" s="35">
        <v>0</v>
      </c>
      <c r="AL3" s="35">
        <v>0</v>
      </c>
      <c r="AM3" s="35">
        <v>0</v>
      </c>
      <c r="AN3" s="35">
        <v>1</v>
      </c>
      <c r="AO3" s="35">
        <v>0</v>
      </c>
      <c r="AP3" s="35">
        <v>0</v>
      </c>
      <c r="AQ3" s="35">
        <v>1</v>
      </c>
      <c r="AR3" s="35">
        <v>0</v>
      </c>
      <c r="AS3" s="35">
        <v>0</v>
      </c>
      <c r="AT3" s="35">
        <v>0</v>
      </c>
      <c r="AU3" s="35">
        <v>0</v>
      </c>
      <c r="AV3" s="35">
        <v>0</v>
      </c>
      <c r="AW3" s="35">
        <f t="shared" ref="AW3:AW10" si="0">SUM(B3:AV3)</f>
        <v>409</v>
      </c>
    </row>
    <row r="4" s="31" customFormat="1" ht="15.6" spans="1:49">
      <c r="A4" s="37" t="s">
        <v>86</v>
      </c>
      <c r="B4" s="35">
        <v>56</v>
      </c>
      <c r="C4" s="35">
        <v>1</v>
      </c>
      <c r="D4" s="35">
        <v>25</v>
      </c>
      <c r="E4" s="35">
        <v>0</v>
      </c>
      <c r="F4" s="35">
        <v>0</v>
      </c>
      <c r="G4" s="35">
        <v>0</v>
      </c>
      <c r="H4" s="35">
        <v>0</v>
      </c>
      <c r="I4" s="35">
        <v>2</v>
      </c>
      <c r="J4" s="35">
        <v>26</v>
      </c>
      <c r="K4" s="35">
        <v>0</v>
      </c>
      <c r="L4" s="35">
        <v>5</v>
      </c>
      <c r="M4" s="35">
        <v>10</v>
      </c>
      <c r="N4" s="35">
        <v>3</v>
      </c>
      <c r="O4" s="35">
        <v>1</v>
      </c>
      <c r="P4" s="35">
        <v>2</v>
      </c>
      <c r="Q4" s="35">
        <v>1</v>
      </c>
      <c r="R4" s="35">
        <v>0</v>
      </c>
      <c r="S4" s="35">
        <v>2</v>
      </c>
      <c r="T4" s="35">
        <v>0</v>
      </c>
      <c r="U4" s="35">
        <v>2</v>
      </c>
      <c r="V4" s="35">
        <v>0</v>
      </c>
      <c r="W4" s="35">
        <v>0</v>
      </c>
      <c r="X4" s="35">
        <v>0</v>
      </c>
      <c r="Y4" s="35">
        <v>1</v>
      </c>
      <c r="Z4" s="35">
        <v>0</v>
      </c>
      <c r="AA4" s="35">
        <v>0</v>
      </c>
      <c r="AB4" s="35">
        <v>0</v>
      </c>
      <c r="AC4" s="35">
        <v>0</v>
      </c>
      <c r="AD4" s="35">
        <v>0</v>
      </c>
      <c r="AE4" s="35">
        <v>0</v>
      </c>
      <c r="AF4" s="35">
        <v>0</v>
      </c>
      <c r="AG4" s="35">
        <v>0</v>
      </c>
      <c r="AH4" s="35">
        <v>0</v>
      </c>
      <c r="AI4" s="35">
        <v>0</v>
      </c>
      <c r="AJ4" s="35">
        <v>0</v>
      </c>
      <c r="AK4" s="35">
        <v>0</v>
      </c>
      <c r="AL4" s="35">
        <v>0</v>
      </c>
      <c r="AM4" s="35">
        <v>0</v>
      </c>
      <c r="AN4" s="35">
        <v>0</v>
      </c>
      <c r="AO4" s="35">
        <v>0</v>
      </c>
      <c r="AP4" s="35">
        <v>0</v>
      </c>
      <c r="AQ4" s="35">
        <v>1</v>
      </c>
      <c r="AR4" s="35">
        <v>0</v>
      </c>
      <c r="AS4" s="35">
        <v>0</v>
      </c>
      <c r="AT4" s="35">
        <v>0</v>
      </c>
      <c r="AU4" s="35">
        <v>0</v>
      </c>
      <c r="AV4" s="35">
        <v>0</v>
      </c>
      <c r="AW4" s="35">
        <f t="shared" si="0"/>
        <v>138</v>
      </c>
    </row>
    <row r="5" s="31" customFormat="1" ht="15.6" spans="1:49">
      <c r="A5" s="37" t="s">
        <v>87</v>
      </c>
      <c r="B5" s="35">
        <v>75</v>
      </c>
      <c r="C5" s="35">
        <v>1</v>
      </c>
      <c r="D5" s="35">
        <v>136</v>
      </c>
      <c r="E5" s="35">
        <v>0</v>
      </c>
      <c r="F5" s="35">
        <v>2</v>
      </c>
      <c r="G5" s="35">
        <v>0</v>
      </c>
      <c r="H5" s="35">
        <v>1</v>
      </c>
      <c r="I5" s="35">
        <v>2</v>
      </c>
      <c r="J5" s="35">
        <v>153</v>
      </c>
      <c r="K5" s="35">
        <v>0</v>
      </c>
      <c r="L5" s="35">
        <v>1</v>
      </c>
      <c r="M5" s="35">
        <v>50</v>
      </c>
      <c r="N5" s="35">
        <v>2</v>
      </c>
      <c r="O5" s="35">
        <v>7</v>
      </c>
      <c r="P5" s="35">
        <v>1</v>
      </c>
      <c r="Q5" s="35">
        <v>1</v>
      </c>
      <c r="R5" s="35">
        <v>1</v>
      </c>
      <c r="S5" s="35">
        <v>3</v>
      </c>
      <c r="T5" s="35">
        <v>1</v>
      </c>
      <c r="U5" s="35">
        <v>1</v>
      </c>
      <c r="V5" s="35">
        <v>11</v>
      </c>
      <c r="W5" s="35">
        <v>0</v>
      </c>
      <c r="X5" s="35">
        <v>8</v>
      </c>
      <c r="Y5" s="35">
        <v>51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0</v>
      </c>
      <c r="AF5" s="35">
        <v>1</v>
      </c>
      <c r="AG5" s="35">
        <v>3</v>
      </c>
      <c r="AH5" s="35">
        <v>6</v>
      </c>
      <c r="AI5" s="35">
        <v>16</v>
      </c>
      <c r="AJ5" s="35">
        <v>0</v>
      </c>
      <c r="AK5" s="35">
        <v>0</v>
      </c>
      <c r="AL5" s="35">
        <v>1</v>
      </c>
      <c r="AM5" s="35">
        <v>0</v>
      </c>
      <c r="AN5" s="35">
        <v>0</v>
      </c>
      <c r="AO5" s="35">
        <v>0</v>
      </c>
      <c r="AP5" s="35">
        <v>0</v>
      </c>
      <c r="AQ5" s="35">
        <v>0</v>
      </c>
      <c r="AR5" s="35">
        <v>0</v>
      </c>
      <c r="AS5" s="35">
        <v>0</v>
      </c>
      <c r="AT5" s="35">
        <v>0</v>
      </c>
      <c r="AU5" s="35">
        <v>0</v>
      </c>
      <c r="AV5" s="35">
        <v>0</v>
      </c>
      <c r="AW5" s="35">
        <f t="shared" si="0"/>
        <v>535</v>
      </c>
    </row>
    <row r="6" s="31" customFormat="1" ht="15.6" spans="1:49">
      <c r="A6" s="37" t="s">
        <v>88</v>
      </c>
      <c r="B6" s="35">
        <v>61</v>
      </c>
      <c r="C6" s="35">
        <v>0</v>
      </c>
      <c r="D6" s="35">
        <v>112</v>
      </c>
      <c r="E6" s="35">
        <v>0</v>
      </c>
      <c r="F6" s="35">
        <v>2</v>
      </c>
      <c r="G6" s="35">
        <v>1</v>
      </c>
      <c r="H6" s="35">
        <v>3</v>
      </c>
      <c r="I6" s="35">
        <v>2</v>
      </c>
      <c r="J6" s="35">
        <v>118</v>
      </c>
      <c r="K6" s="35">
        <v>0</v>
      </c>
      <c r="L6" s="35">
        <v>1</v>
      </c>
      <c r="M6" s="35">
        <v>58</v>
      </c>
      <c r="N6" s="35">
        <v>2</v>
      </c>
      <c r="O6" s="35">
        <v>4</v>
      </c>
      <c r="P6" s="35">
        <v>1</v>
      </c>
      <c r="Q6" s="35">
        <v>1</v>
      </c>
      <c r="R6" s="35">
        <v>0</v>
      </c>
      <c r="S6" s="35">
        <v>2</v>
      </c>
      <c r="T6" s="35">
        <v>0</v>
      </c>
      <c r="U6" s="35">
        <v>1</v>
      </c>
      <c r="V6" s="35">
        <v>11</v>
      </c>
      <c r="W6" s="35">
        <v>0</v>
      </c>
      <c r="X6" s="35">
        <v>4</v>
      </c>
      <c r="Y6" s="35">
        <v>70</v>
      </c>
      <c r="Z6" s="35">
        <v>1</v>
      </c>
      <c r="AA6" s="35">
        <v>0</v>
      </c>
      <c r="AB6" s="35">
        <v>2</v>
      </c>
      <c r="AC6" s="35">
        <v>3</v>
      </c>
      <c r="AD6" s="35">
        <v>0</v>
      </c>
      <c r="AE6" s="35">
        <v>0</v>
      </c>
      <c r="AF6" s="35">
        <v>0</v>
      </c>
      <c r="AG6" s="35">
        <v>4</v>
      </c>
      <c r="AH6" s="35">
        <v>8</v>
      </c>
      <c r="AI6" s="35">
        <v>11</v>
      </c>
      <c r="AJ6" s="35">
        <v>0</v>
      </c>
      <c r="AK6" s="35">
        <v>0</v>
      </c>
      <c r="AL6" s="35">
        <v>1</v>
      </c>
      <c r="AM6" s="35">
        <v>7</v>
      </c>
      <c r="AN6" s="35">
        <v>1</v>
      </c>
      <c r="AO6" s="35">
        <v>1</v>
      </c>
      <c r="AP6" s="35">
        <v>1</v>
      </c>
      <c r="AQ6" s="35">
        <v>0</v>
      </c>
      <c r="AR6" s="35">
        <v>0</v>
      </c>
      <c r="AS6" s="35">
        <v>0</v>
      </c>
      <c r="AT6" s="35">
        <v>1</v>
      </c>
      <c r="AU6" s="35">
        <v>1</v>
      </c>
      <c r="AV6" s="35">
        <v>2</v>
      </c>
      <c r="AW6" s="35">
        <f t="shared" si="0"/>
        <v>498</v>
      </c>
    </row>
    <row r="7" s="31" customFormat="1" ht="15.6" spans="1:49">
      <c r="A7" s="37" t="s">
        <v>89</v>
      </c>
      <c r="B7" s="35">
        <v>53</v>
      </c>
      <c r="C7" s="35">
        <v>0</v>
      </c>
      <c r="D7" s="35">
        <v>42</v>
      </c>
      <c r="E7" s="35">
        <v>0</v>
      </c>
      <c r="F7" s="35">
        <v>2</v>
      </c>
      <c r="G7" s="35">
        <v>0</v>
      </c>
      <c r="H7" s="35">
        <v>3</v>
      </c>
      <c r="I7" s="35">
        <v>2</v>
      </c>
      <c r="J7" s="35">
        <v>27</v>
      </c>
      <c r="K7" s="35">
        <v>0</v>
      </c>
      <c r="L7" s="35">
        <v>1</v>
      </c>
      <c r="M7" s="35">
        <v>17</v>
      </c>
      <c r="N7" s="35">
        <v>2</v>
      </c>
      <c r="O7" s="35">
        <v>2</v>
      </c>
      <c r="P7" s="35">
        <v>1</v>
      </c>
      <c r="Q7" s="35">
        <v>1</v>
      </c>
      <c r="R7" s="35">
        <v>0</v>
      </c>
      <c r="S7" s="35">
        <v>2</v>
      </c>
      <c r="T7" s="35">
        <v>0</v>
      </c>
      <c r="U7" s="35">
        <v>0</v>
      </c>
      <c r="V7" s="35">
        <v>5</v>
      </c>
      <c r="W7" s="35">
        <v>0</v>
      </c>
      <c r="X7" s="35">
        <v>0</v>
      </c>
      <c r="Y7" s="35">
        <v>16</v>
      </c>
      <c r="Z7" s="35">
        <v>0</v>
      </c>
      <c r="AA7" s="35">
        <v>0</v>
      </c>
      <c r="AB7" s="35">
        <v>1</v>
      </c>
      <c r="AC7" s="35">
        <v>0</v>
      </c>
      <c r="AD7" s="35">
        <v>0</v>
      </c>
      <c r="AE7" s="35">
        <v>0</v>
      </c>
      <c r="AF7" s="35">
        <v>0</v>
      </c>
      <c r="AG7" s="35">
        <v>1</v>
      </c>
      <c r="AH7" s="35">
        <v>2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>
        <v>1</v>
      </c>
      <c r="AP7" s="35">
        <v>0</v>
      </c>
      <c r="AQ7" s="35">
        <v>0</v>
      </c>
      <c r="AR7" s="35">
        <v>0</v>
      </c>
      <c r="AS7" s="35">
        <v>0</v>
      </c>
      <c r="AT7" s="35">
        <v>1</v>
      </c>
      <c r="AU7" s="35">
        <v>0</v>
      </c>
      <c r="AV7" s="35">
        <v>0</v>
      </c>
      <c r="AW7" s="35">
        <f t="shared" si="0"/>
        <v>182</v>
      </c>
    </row>
    <row r="8" s="31" customFormat="1" ht="15.6" spans="1:49">
      <c r="A8" s="37" t="s">
        <v>90</v>
      </c>
      <c r="B8" s="38">
        <v>64</v>
      </c>
      <c r="C8" s="38">
        <v>1</v>
      </c>
      <c r="D8" s="35">
        <v>51</v>
      </c>
      <c r="E8" s="35">
        <v>0</v>
      </c>
      <c r="F8" s="35">
        <v>2</v>
      </c>
      <c r="G8" s="35">
        <v>0</v>
      </c>
      <c r="H8" s="35">
        <v>3</v>
      </c>
      <c r="I8" s="35">
        <v>2</v>
      </c>
      <c r="J8" s="35">
        <v>43</v>
      </c>
      <c r="K8" s="35">
        <v>0</v>
      </c>
      <c r="L8" s="38">
        <v>1</v>
      </c>
      <c r="M8" s="35">
        <v>20</v>
      </c>
      <c r="N8" s="35">
        <v>2</v>
      </c>
      <c r="O8" s="35">
        <v>3</v>
      </c>
      <c r="P8" s="35">
        <v>1</v>
      </c>
      <c r="Q8" s="35">
        <v>1</v>
      </c>
      <c r="R8" s="35">
        <v>0</v>
      </c>
      <c r="S8" s="35">
        <v>2</v>
      </c>
      <c r="T8" s="35">
        <v>0</v>
      </c>
      <c r="U8" s="35">
        <v>1</v>
      </c>
      <c r="V8" s="35">
        <v>3</v>
      </c>
      <c r="W8" s="35">
        <v>1</v>
      </c>
      <c r="X8" s="35">
        <v>1</v>
      </c>
      <c r="Y8" s="35">
        <v>15</v>
      </c>
      <c r="Z8" s="35">
        <v>0</v>
      </c>
      <c r="AA8" s="35">
        <v>0</v>
      </c>
      <c r="AB8" s="38">
        <v>1</v>
      </c>
      <c r="AC8" s="38">
        <v>1</v>
      </c>
      <c r="AD8" s="35">
        <v>0</v>
      </c>
      <c r="AE8" s="35">
        <v>0</v>
      </c>
      <c r="AF8" s="35">
        <v>0</v>
      </c>
      <c r="AG8" s="38">
        <v>1</v>
      </c>
      <c r="AH8" s="38">
        <v>1</v>
      </c>
      <c r="AI8" s="35">
        <v>0</v>
      </c>
      <c r="AJ8" s="35">
        <v>0</v>
      </c>
      <c r="AK8" s="35">
        <v>0</v>
      </c>
      <c r="AL8" s="35">
        <v>0</v>
      </c>
      <c r="AM8" s="35">
        <v>0</v>
      </c>
      <c r="AN8" s="35">
        <v>0</v>
      </c>
      <c r="AO8" s="35">
        <v>0</v>
      </c>
      <c r="AP8" s="35">
        <v>0</v>
      </c>
      <c r="AQ8" s="35">
        <v>0</v>
      </c>
      <c r="AR8" s="35">
        <v>0</v>
      </c>
      <c r="AS8" s="35">
        <v>0</v>
      </c>
      <c r="AT8" s="35">
        <v>1</v>
      </c>
      <c r="AU8" s="35">
        <v>0</v>
      </c>
      <c r="AV8" s="35">
        <v>0</v>
      </c>
      <c r="AW8" s="35">
        <f t="shared" si="0"/>
        <v>222</v>
      </c>
    </row>
    <row r="9" s="31" customFormat="1" ht="15.6" spans="1:49">
      <c r="A9" s="37" t="s">
        <v>91</v>
      </c>
      <c r="B9" s="35">
        <v>71</v>
      </c>
      <c r="C9" s="35">
        <v>0</v>
      </c>
      <c r="D9" s="35">
        <v>40</v>
      </c>
      <c r="E9" s="35">
        <v>0</v>
      </c>
      <c r="F9" s="35">
        <v>2</v>
      </c>
      <c r="G9" s="35">
        <v>1</v>
      </c>
      <c r="H9" s="35">
        <v>3</v>
      </c>
      <c r="I9" s="35">
        <v>2</v>
      </c>
      <c r="J9" s="35">
        <v>28</v>
      </c>
      <c r="K9" s="35">
        <v>0</v>
      </c>
      <c r="L9" s="35">
        <v>2</v>
      </c>
      <c r="M9" s="35">
        <v>20</v>
      </c>
      <c r="N9" s="35">
        <v>2</v>
      </c>
      <c r="O9" s="35">
        <v>2</v>
      </c>
      <c r="P9" s="35">
        <v>1</v>
      </c>
      <c r="Q9" s="35">
        <v>1</v>
      </c>
      <c r="R9" s="35">
        <v>0</v>
      </c>
      <c r="S9" s="35">
        <v>0</v>
      </c>
      <c r="T9" s="35">
        <v>0</v>
      </c>
      <c r="U9" s="35">
        <v>1</v>
      </c>
      <c r="V9" s="35">
        <v>5</v>
      </c>
      <c r="W9" s="35">
        <v>0</v>
      </c>
      <c r="X9" s="35">
        <v>2</v>
      </c>
      <c r="Y9" s="35">
        <v>16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1</v>
      </c>
      <c r="AG9" s="35">
        <v>1</v>
      </c>
      <c r="AH9" s="35">
        <v>1</v>
      </c>
      <c r="AI9" s="35">
        <v>2</v>
      </c>
      <c r="AJ9" s="35">
        <v>0</v>
      </c>
      <c r="AK9" s="35">
        <v>0</v>
      </c>
      <c r="AL9" s="35">
        <v>0</v>
      </c>
      <c r="AM9" s="35">
        <v>0</v>
      </c>
      <c r="AN9" s="35">
        <v>0</v>
      </c>
      <c r="AO9" s="35">
        <v>0</v>
      </c>
      <c r="AP9" s="35">
        <v>1</v>
      </c>
      <c r="AQ9" s="35">
        <v>1</v>
      </c>
      <c r="AR9" s="35">
        <v>0</v>
      </c>
      <c r="AS9" s="35">
        <v>0</v>
      </c>
      <c r="AT9" s="35">
        <v>0</v>
      </c>
      <c r="AU9" s="35">
        <v>2</v>
      </c>
      <c r="AV9" s="35">
        <v>0</v>
      </c>
      <c r="AW9" s="35">
        <f t="shared" si="0"/>
        <v>208</v>
      </c>
    </row>
    <row r="10" s="31" customFormat="1" ht="15.6" spans="1:49">
      <c r="A10" s="37" t="s">
        <v>92</v>
      </c>
      <c r="B10" s="35">
        <v>66</v>
      </c>
      <c r="C10" s="35">
        <v>0</v>
      </c>
      <c r="D10" s="35">
        <v>54</v>
      </c>
      <c r="E10" s="35">
        <v>0</v>
      </c>
      <c r="F10" s="35">
        <v>2</v>
      </c>
      <c r="G10" s="35">
        <v>1</v>
      </c>
      <c r="H10" s="35">
        <v>3</v>
      </c>
      <c r="I10" s="35">
        <v>2</v>
      </c>
      <c r="J10" s="35">
        <v>33</v>
      </c>
      <c r="K10" s="35">
        <v>0</v>
      </c>
      <c r="L10" s="35">
        <v>1</v>
      </c>
      <c r="M10" s="35">
        <v>27</v>
      </c>
      <c r="N10" s="35">
        <v>2</v>
      </c>
      <c r="O10" s="35">
        <v>0</v>
      </c>
      <c r="P10" s="35">
        <v>1</v>
      </c>
      <c r="Q10" s="35">
        <v>2</v>
      </c>
      <c r="R10" s="35">
        <v>0</v>
      </c>
      <c r="S10" s="35">
        <v>2</v>
      </c>
      <c r="T10" s="35">
        <v>0</v>
      </c>
      <c r="U10" s="35">
        <v>1</v>
      </c>
      <c r="V10" s="35">
        <v>5</v>
      </c>
      <c r="W10" s="35">
        <v>0</v>
      </c>
      <c r="X10" s="35">
        <v>3</v>
      </c>
      <c r="Y10" s="35">
        <v>11</v>
      </c>
      <c r="Z10" s="35">
        <v>1</v>
      </c>
      <c r="AA10" s="35">
        <v>1</v>
      </c>
      <c r="AB10" s="35">
        <v>0</v>
      </c>
      <c r="AC10" s="35">
        <v>1</v>
      </c>
      <c r="AD10" s="35">
        <v>0</v>
      </c>
      <c r="AE10" s="35">
        <v>0</v>
      </c>
      <c r="AF10" s="35">
        <v>0</v>
      </c>
      <c r="AG10" s="35">
        <v>1</v>
      </c>
      <c r="AH10" s="35">
        <v>1</v>
      </c>
      <c r="AI10" s="35">
        <v>3</v>
      </c>
      <c r="AJ10" s="35">
        <v>0</v>
      </c>
      <c r="AK10" s="35">
        <v>0</v>
      </c>
      <c r="AL10" s="35">
        <v>1</v>
      </c>
      <c r="AM10" s="35">
        <v>0</v>
      </c>
      <c r="AN10" s="35">
        <v>0</v>
      </c>
      <c r="AO10" s="35">
        <v>1</v>
      </c>
      <c r="AP10" s="35">
        <v>1</v>
      </c>
      <c r="AQ10" s="35">
        <v>0</v>
      </c>
      <c r="AR10" s="35">
        <v>0</v>
      </c>
      <c r="AS10" s="35">
        <v>0</v>
      </c>
      <c r="AT10" s="35">
        <v>0</v>
      </c>
      <c r="AU10" s="35">
        <v>0</v>
      </c>
      <c r="AV10" s="35">
        <v>0</v>
      </c>
      <c r="AW10" s="35">
        <f t="shared" si="0"/>
        <v>227</v>
      </c>
    </row>
    <row r="11" s="31" customFormat="1" ht="15.6" spans="1:49">
      <c r="A11" s="37" t="s">
        <v>93</v>
      </c>
      <c r="B11" s="35">
        <v>60</v>
      </c>
      <c r="C11" s="35">
        <v>2</v>
      </c>
      <c r="D11" s="35">
        <v>11</v>
      </c>
      <c r="E11" s="35">
        <v>0</v>
      </c>
      <c r="F11" s="35">
        <v>3</v>
      </c>
      <c r="G11" s="35">
        <v>0</v>
      </c>
      <c r="H11" s="35">
        <v>0</v>
      </c>
      <c r="I11" s="35">
        <v>0</v>
      </c>
      <c r="J11" s="35">
        <v>2</v>
      </c>
      <c r="K11" s="35">
        <v>0</v>
      </c>
      <c r="L11" s="35">
        <v>1</v>
      </c>
      <c r="M11" s="35">
        <v>5</v>
      </c>
      <c r="N11" s="35">
        <v>0</v>
      </c>
      <c r="O11" s="35">
        <v>0</v>
      </c>
      <c r="P11" s="35">
        <v>0</v>
      </c>
      <c r="Q11" s="35">
        <v>0</v>
      </c>
      <c r="R11" s="35">
        <v>1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1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86</v>
      </c>
    </row>
    <row r="12" s="31" customFormat="1" ht="15.6" spans="1:49">
      <c r="A12" s="37" t="s">
        <v>94</v>
      </c>
      <c r="B12" s="35">
        <v>61</v>
      </c>
      <c r="C12" s="36">
        <v>0</v>
      </c>
      <c r="D12" s="35">
        <v>114</v>
      </c>
      <c r="E12" s="35">
        <v>2</v>
      </c>
      <c r="F12" s="35">
        <v>0</v>
      </c>
      <c r="G12" s="36">
        <v>0</v>
      </c>
      <c r="H12" s="36">
        <v>0</v>
      </c>
      <c r="I12" s="35">
        <v>2</v>
      </c>
      <c r="J12" s="35">
        <v>138</v>
      </c>
      <c r="K12" s="42">
        <v>2</v>
      </c>
      <c r="L12" s="35">
        <v>1</v>
      </c>
      <c r="M12" s="35">
        <v>54</v>
      </c>
      <c r="N12" s="35">
        <v>2</v>
      </c>
      <c r="O12" s="35">
        <v>6</v>
      </c>
      <c r="P12" s="35">
        <v>1</v>
      </c>
      <c r="Q12" s="35">
        <v>1</v>
      </c>
      <c r="R12" s="35">
        <v>0</v>
      </c>
      <c r="S12" s="35">
        <v>2</v>
      </c>
      <c r="T12" s="35">
        <v>0</v>
      </c>
      <c r="U12" s="35">
        <v>2</v>
      </c>
      <c r="V12" s="35">
        <v>10</v>
      </c>
      <c r="W12" s="35">
        <v>0</v>
      </c>
      <c r="X12" s="35">
        <v>0</v>
      </c>
      <c r="Y12" s="35">
        <v>59</v>
      </c>
      <c r="Z12" s="35">
        <v>1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1</v>
      </c>
      <c r="AG12" s="35">
        <v>0</v>
      </c>
      <c r="AH12" s="35">
        <v>0</v>
      </c>
      <c r="AI12" s="35">
        <v>1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42">
        <v>1</v>
      </c>
      <c r="AS12" s="42">
        <v>1</v>
      </c>
      <c r="AT12" s="35">
        <v>0</v>
      </c>
      <c r="AU12" s="35">
        <v>0</v>
      </c>
      <c r="AV12" s="35">
        <v>0</v>
      </c>
      <c r="AW12" s="35">
        <f t="shared" ref="AW12:AW14" si="1">SUM(B12:AV12)</f>
        <v>462</v>
      </c>
    </row>
    <row r="13" s="31" customFormat="1" ht="15.6" spans="1:49">
      <c r="A13" s="37" t="s">
        <v>95</v>
      </c>
      <c r="B13" s="35">
        <v>59</v>
      </c>
      <c r="C13" s="36">
        <v>0</v>
      </c>
      <c r="D13" s="35">
        <v>151</v>
      </c>
      <c r="E13" s="35">
        <v>0</v>
      </c>
      <c r="F13" s="35">
        <v>2</v>
      </c>
      <c r="G13" s="36">
        <v>0</v>
      </c>
      <c r="H13" s="36">
        <v>0</v>
      </c>
      <c r="I13" s="35">
        <v>2</v>
      </c>
      <c r="J13" s="35">
        <v>270</v>
      </c>
      <c r="K13" s="42">
        <v>2</v>
      </c>
      <c r="L13" s="35">
        <v>1</v>
      </c>
      <c r="M13" s="35">
        <v>100</v>
      </c>
      <c r="N13" s="35">
        <v>2</v>
      </c>
      <c r="O13" s="35">
        <v>15</v>
      </c>
      <c r="P13" s="35">
        <v>1</v>
      </c>
      <c r="Q13" s="35">
        <v>1</v>
      </c>
      <c r="R13" s="35">
        <v>0</v>
      </c>
      <c r="S13" s="35">
        <v>2</v>
      </c>
      <c r="T13" s="35">
        <v>0</v>
      </c>
      <c r="U13" s="35">
        <v>2</v>
      </c>
      <c r="V13" s="35">
        <v>15</v>
      </c>
      <c r="W13" s="35">
        <v>0</v>
      </c>
      <c r="X13" s="35">
        <v>4</v>
      </c>
      <c r="Y13" s="35">
        <v>120</v>
      </c>
      <c r="Z13" s="35">
        <v>1</v>
      </c>
      <c r="AA13" s="35">
        <v>0</v>
      </c>
      <c r="AB13" s="35">
        <v>0</v>
      </c>
      <c r="AC13" s="35">
        <v>0</v>
      </c>
      <c r="AD13" s="35">
        <v>1</v>
      </c>
      <c r="AE13" s="35">
        <v>0</v>
      </c>
      <c r="AF13" s="35">
        <v>0</v>
      </c>
      <c r="AG13" s="38">
        <v>6</v>
      </c>
      <c r="AH13" s="38">
        <v>7</v>
      </c>
      <c r="AI13" s="35">
        <v>11</v>
      </c>
      <c r="AJ13" s="35">
        <v>1</v>
      </c>
      <c r="AK13" s="35">
        <v>1</v>
      </c>
      <c r="AL13" s="35">
        <v>1</v>
      </c>
      <c r="AM13" s="35">
        <v>2</v>
      </c>
      <c r="AN13" s="35">
        <v>2</v>
      </c>
      <c r="AO13" s="35">
        <v>0</v>
      </c>
      <c r="AP13" s="38">
        <v>0</v>
      </c>
      <c r="AQ13" s="38">
        <v>0</v>
      </c>
      <c r="AR13" s="43">
        <v>0</v>
      </c>
      <c r="AS13" s="43">
        <v>0</v>
      </c>
      <c r="AT13" s="35">
        <v>0</v>
      </c>
      <c r="AU13" s="35">
        <v>0</v>
      </c>
      <c r="AV13" s="35">
        <v>0</v>
      </c>
      <c r="AW13" s="35">
        <f t="shared" si="1"/>
        <v>782</v>
      </c>
    </row>
    <row r="14" s="31" customFormat="1" ht="15.6" spans="1:49">
      <c r="A14" s="37" t="s">
        <v>96</v>
      </c>
      <c r="B14" s="38">
        <v>62</v>
      </c>
      <c r="C14" s="39">
        <v>0</v>
      </c>
      <c r="D14" s="35">
        <v>111</v>
      </c>
      <c r="E14" s="35">
        <v>2</v>
      </c>
      <c r="F14" s="35">
        <v>0</v>
      </c>
      <c r="G14" s="36">
        <v>0</v>
      </c>
      <c r="H14" s="36">
        <v>0</v>
      </c>
      <c r="I14" s="35">
        <v>2</v>
      </c>
      <c r="J14" s="35">
        <v>137</v>
      </c>
      <c r="K14" s="42">
        <v>2</v>
      </c>
      <c r="L14" s="38">
        <v>1</v>
      </c>
      <c r="M14" s="35">
        <v>52</v>
      </c>
      <c r="N14" s="35">
        <v>2</v>
      </c>
      <c r="O14" s="35">
        <v>5</v>
      </c>
      <c r="P14" s="35">
        <v>1</v>
      </c>
      <c r="Q14" s="35">
        <v>1</v>
      </c>
      <c r="R14" s="35">
        <v>0</v>
      </c>
      <c r="S14" s="35">
        <v>2</v>
      </c>
      <c r="T14" s="35">
        <v>0</v>
      </c>
      <c r="U14" s="35">
        <v>2</v>
      </c>
      <c r="V14" s="35">
        <v>7</v>
      </c>
      <c r="W14" s="35">
        <v>0</v>
      </c>
      <c r="X14" s="35">
        <v>0</v>
      </c>
      <c r="Y14" s="35">
        <v>60</v>
      </c>
      <c r="Z14" s="35">
        <v>1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1</v>
      </c>
      <c r="AG14" s="35">
        <v>1</v>
      </c>
      <c r="AH14" s="35">
        <v>0</v>
      </c>
      <c r="AI14" s="35">
        <v>2</v>
      </c>
      <c r="AJ14" s="35">
        <v>0</v>
      </c>
      <c r="AK14" s="35">
        <v>0</v>
      </c>
      <c r="AL14" s="35">
        <v>0</v>
      </c>
      <c r="AM14" s="35">
        <v>0</v>
      </c>
      <c r="AN14" s="35">
        <v>1</v>
      </c>
      <c r="AO14" s="35">
        <v>0</v>
      </c>
      <c r="AP14" s="35">
        <v>0</v>
      </c>
      <c r="AQ14" s="35">
        <v>0</v>
      </c>
      <c r="AR14" s="42">
        <v>1</v>
      </c>
      <c r="AS14" s="42">
        <v>1</v>
      </c>
      <c r="AT14" s="35">
        <v>0</v>
      </c>
      <c r="AU14" s="35">
        <v>0</v>
      </c>
      <c r="AV14" s="35">
        <v>0</v>
      </c>
      <c r="AW14" s="35">
        <f t="shared" si="1"/>
        <v>457</v>
      </c>
    </row>
    <row r="15" s="31" customFormat="1" ht="15.6" spans="1:49">
      <c r="A15" s="35" t="s">
        <v>84</v>
      </c>
      <c r="B15" s="35">
        <f t="shared" ref="B15:AV15" si="2">SUM(B3:B14)</f>
        <v>747</v>
      </c>
      <c r="C15" s="35">
        <f t="shared" si="2"/>
        <v>6</v>
      </c>
      <c r="D15" s="35">
        <f t="shared" si="2"/>
        <v>968</v>
      </c>
      <c r="E15" s="35">
        <f t="shared" si="2"/>
        <v>6</v>
      </c>
      <c r="F15" s="35">
        <f t="shared" si="2"/>
        <v>19</v>
      </c>
      <c r="G15" s="35">
        <f t="shared" si="2"/>
        <v>3</v>
      </c>
      <c r="H15" s="35">
        <f t="shared" si="2"/>
        <v>17</v>
      </c>
      <c r="I15" s="35">
        <f t="shared" si="2"/>
        <v>20</v>
      </c>
      <c r="J15" s="35">
        <f t="shared" si="2"/>
        <v>1100</v>
      </c>
      <c r="K15" s="35">
        <f t="shared" si="2"/>
        <v>6</v>
      </c>
      <c r="L15" s="35">
        <f t="shared" si="2"/>
        <v>20</v>
      </c>
      <c r="M15" s="35">
        <f t="shared" si="2"/>
        <v>442</v>
      </c>
      <c r="N15" s="35">
        <f t="shared" si="2"/>
        <v>24</v>
      </c>
      <c r="O15" s="35">
        <f t="shared" si="2"/>
        <v>48</v>
      </c>
      <c r="P15" s="35">
        <f t="shared" si="2"/>
        <v>12</v>
      </c>
      <c r="Q15" s="35">
        <f t="shared" si="2"/>
        <v>12</v>
      </c>
      <c r="R15" s="35">
        <f t="shared" si="2"/>
        <v>2</v>
      </c>
      <c r="S15" s="35">
        <f t="shared" si="2"/>
        <v>22</v>
      </c>
      <c r="T15" s="35">
        <f t="shared" si="2"/>
        <v>1</v>
      </c>
      <c r="U15" s="35">
        <f t="shared" si="2"/>
        <v>15</v>
      </c>
      <c r="V15" s="35">
        <f t="shared" si="2"/>
        <v>77</v>
      </c>
      <c r="W15" s="35">
        <f t="shared" si="2"/>
        <v>1</v>
      </c>
      <c r="X15" s="35">
        <f t="shared" si="2"/>
        <v>23</v>
      </c>
      <c r="Y15" s="35">
        <f t="shared" si="2"/>
        <v>453</v>
      </c>
      <c r="Z15" s="35">
        <f t="shared" si="2"/>
        <v>8</v>
      </c>
      <c r="AA15" s="35">
        <f t="shared" si="2"/>
        <v>1</v>
      </c>
      <c r="AB15" s="35">
        <f t="shared" si="2"/>
        <v>4</v>
      </c>
      <c r="AC15" s="35">
        <f t="shared" si="2"/>
        <v>5</v>
      </c>
      <c r="AD15" s="35">
        <f t="shared" si="2"/>
        <v>2</v>
      </c>
      <c r="AE15" s="35">
        <f t="shared" si="2"/>
        <v>1</v>
      </c>
      <c r="AF15" s="35">
        <f t="shared" si="2"/>
        <v>4</v>
      </c>
      <c r="AG15" s="35">
        <f t="shared" si="2"/>
        <v>18</v>
      </c>
      <c r="AH15" s="35">
        <f t="shared" si="2"/>
        <v>28</v>
      </c>
      <c r="AI15" s="35">
        <f t="shared" si="2"/>
        <v>50</v>
      </c>
      <c r="AJ15" s="35">
        <f t="shared" si="2"/>
        <v>1</v>
      </c>
      <c r="AK15" s="35">
        <f t="shared" si="2"/>
        <v>1</v>
      </c>
      <c r="AL15" s="35">
        <f t="shared" si="2"/>
        <v>4</v>
      </c>
      <c r="AM15" s="35">
        <f t="shared" si="2"/>
        <v>9</v>
      </c>
      <c r="AN15" s="35">
        <f t="shared" si="2"/>
        <v>5</v>
      </c>
      <c r="AO15" s="35">
        <f t="shared" si="2"/>
        <v>3</v>
      </c>
      <c r="AP15" s="35">
        <f t="shared" si="2"/>
        <v>3</v>
      </c>
      <c r="AQ15" s="35">
        <f t="shared" si="2"/>
        <v>3</v>
      </c>
      <c r="AR15" s="35">
        <f t="shared" si="2"/>
        <v>2</v>
      </c>
      <c r="AS15" s="35">
        <f t="shared" si="2"/>
        <v>2</v>
      </c>
      <c r="AT15" s="35">
        <f t="shared" si="2"/>
        <v>3</v>
      </c>
      <c r="AU15" s="35">
        <f t="shared" si="2"/>
        <v>3</v>
      </c>
      <c r="AV15" s="35">
        <f t="shared" si="2"/>
        <v>2</v>
      </c>
      <c r="AW15" s="35">
        <v>4206</v>
      </c>
    </row>
    <row r="16" ht="15.6" spans="1:8">
      <c r="A16" s="40" t="s">
        <v>97</v>
      </c>
      <c r="B16" s="40"/>
      <c r="C16" s="40"/>
      <c r="D16" s="40"/>
      <c r="E16" s="40"/>
      <c r="F16" s="40"/>
      <c r="G16" s="40"/>
      <c r="H16" s="40"/>
    </row>
    <row r="18" s="31" customFormat="1" spans="2:30">
      <c r="B18" s="41"/>
      <c r="D18" s="41"/>
      <c r="G18" s="41"/>
      <c r="L18" s="41"/>
      <c r="V18" s="41"/>
      <c r="AD18" s="41"/>
    </row>
  </sheetData>
  <mergeCells count="2">
    <mergeCell ref="A1:AW1"/>
    <mergeCell ref="A16:H1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5"/>
  <sheetViews>
    <sheetView workbookViewId="0">
      <selection activeCell="K27" sqref="K27"/>
    </sheetView>
  </sheetViews>
  <sheetFormatPr defaultColWidth="9" defaultRowHeight="14.4"/>
  <cols>
    <col min="2" max="2" width="13.8888888888889" customWidth="1"/>
    <col min="9" max="9" width="9.66666666666667" customWidth="1"/>
  </cols>
  <sheetData>
    <row r="1" spans="2:9">
      <c r="B1" s="1" t="s">
        <v>98</v>
      </c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 t="s">
        <v>99</v>
      </c>
      <c r="C3" s="1"/>
      <c r="D3" s="1"/>
      <c r="E3" s="1"/>
      <c r="F3" s="1"/>
      <c r="G3" s="1"/>
      <c r="H3" s="1"/>
      <c r="I3" s="1"/>
    </row>
    <row r="4" spans="2:9">
      <c r="B4" s="1"/>
      <c r="C4" s="1" t="s">
        <v>100</v>
      </c>
      <c r="D4" s="1" t="s">
        <v>101</v>
      </c>
      <c r="E4" s="1" t="s">
        <v>102</v>
      </c>
      <c r="F4" s="1" t="s">
        <v>103</v>
      </c>
      <c r="G4" s="1" t="s">
        <v>104</v>
      </c>
      <c r="H4" s="1" t="s">
        <v>105</v>
      </c>
      <c r="I4" s="1"/>
    </row>
    <row r="5" spans="2:9">
      <c r="B5" s="1" t="s">
        <v>106</v>
      </c>
      <c r="C5" s="1">
        <v>19</v>
      </c>
      <c r="D5" s="1">
        <v>14</v>
      </c>
      <c r="E5" s="1">
        <v>48</v>
      </c>
      <c r="F5" s="1">
        <v>27</v>
      </c>
      <c r="G5" s="1">
        <v>25</v>
      </c>
      <c r="H5" s="1">
        <v>6</v>
      </c>
      <c r="I5" s="1">
        <f>SUM(C5:H5)</f>
        <v>139</v>
      </c>
    </row>
    <row r="6" spans="2:9">
      <c r="B6" s="1" t="s">
        <v>107</v>
      </c>
      <c r="C6" s="1">
        <v>17</v>
      </c>
      <c r="D6" s="1">
        <v>15</v>
      </c>
      <c r="E6" s="1">
        <v>54</v>
      </c>
      <c r="F6" s="1">
        <v>33</v>
      </c>
      <c r="G6" s="1">
        <v>30</v>
      </c>
      <c r="H6" s="1">
        <v>19</v>
      </c>
      <c r="I6" s="1">
        <f>SUM(C6:H6)</f>
        <v>168</v>
      </c>
    </row>
    <row r="7" spans="2:9">
      <c r="B7" s="1" t="s">
        <v>108</v>
      </c>
      <c r="C7" s="1">
        <v>17</v>
      </c>
      <c r="D7" s="1">
        <v>14</v>
      </c>
      <c r="E7" s="1">
        <v>47</v>
      </c>
      <c r="F7" s="1">
        <v>25</v>
      </c>
      <c r="G7" s="1">
        <v>23</v>
      </c>
      <c r="H7" s="1">
        <v>4</v>
      </c>
      <c r="I7" s="1">
        <f>SUM(C7:H7)</f>
        <v>130</v>
      </c>
    </row>
    <row r="9" spans="2:7">
      <c r="B9" s="1" t="s">
        <v>109</v>
      </c>
      <c r="C9" s="1"/>
      <c r="D9" s="1"/>
      <c r="E9" s="1"/>
      <c r="F9" s="1"/>
      <c r="G9" s="1"/>
    </row>
    <row r="10" spans="2:7">
      <c r="B10" s="1" t="s">
        <v>110</v>
      </c>
      <c r="C10" s="29" t="s">
        <v>2</v>
      </c>
      <c r="D10" s="29" t="s">
        <v>111</v>
      </c>
      <c r="E10" s="29" t="s">
        <v>112</v>
      </c>
      <c r="F10" s="29" t="s">
        <v>113</v>
      </c>
      <c r="G10" s="1" t="s">
        <v>84</v>
      </c>
    </row>
    <row r="11" spans="2:7">
      <c r="B11" s="30" t="s">
        <v>106</v>
      </c>
      <c r="C11" s="29" t="s">
        <v>13</v>
      </c>
      <c r="D11" s="1">
        <v>3</v>
      </c>
      <c r="E11" s="1">
        <v>20</v>
      </c>
      <c r="F11" s="1">
        <v>54</v>
      </c>
      <c r="G11" s="1">
        <v>77</v>
      </c>
    </row>
    <row r="12" spans="2:7">
      <c r="B12" s="30"/>
      <c r="C12" s="29" t="s">
        <v>5</v>
      </c>
      <c r="D12" s="1">
        <v>3</v>
      </c>
      <c r="E12" s="1">
        <v>1</v>
      </c>
      <c r="F12" s="1">
        <v>12</v>
      </c>
      <c r="G12" s="1">
        <v>16</v>
      </c>
    </row>
    <row r="13" spans="2:7">
      <c r="B13" s="30"/>
      <c r="C13" s="29" t="s">
        <v>8</v>
      </c>
      <c r="D13" s="1">
        <v>4</v>
      </c>
      <c r="E13" s="1">
        <v>0</v>
      </c>
      <c r="F13" s="1">
        <v>3</v>
      </c>
      <c r="G13" s="1">
        <v>7</v>
      </c>
    </row>
    <row r="14" spans="2:7">
      <c r="B14" s="30" t="s">
        <v>108</v>
      </c>
      <c r="C14" s="29" t="s">
        <v>13</v>
      </c>
      <c r="D14" s="1">
        <v>3</v>
      </c>
      <c r="E14" s="1">
        <v>20</v>
      </c>
      <c r="F14" s="1">
        <v>53</v>
      </c>
      <c r="G14" s="1">
        <v>76</v>
      </c>
    </row>
    <row r="15" spans="2:7">
      <c r="B15" s="30"/>
      <c r="C15" s="29" t="s">
        <v>5</v>
      </c>
      <c r="D15" s="1">
        <v>4</v>
      </c>
      <c r="E15" s="1">
        <v>0</v>
      </c>
      <c r="F15" s="1">
        <v>14</v>
      </c>
      <c r="G15" s="1">
        <v>18</v>
      </c>
    </row>
    <row r="16" spans="2:7">
      <c r="B16" s="30"/>
      <c r="C16" s="29" t="s">
        <v>8</v>
      </c>
      <c r="D16" s="1">
        <v>4</v>
      </c>
      <c r="E16" s="1">
        <v>0</v>
      </c>
      <c r="F16" s="1">
        <v>2</v>
      </c>
      <c r="G16" s="1">
        <v>6</v>
      </c>
    </row>
    <row r="17" spans="2:7">
      <c r="B17" s="30" t="s">
        <v>107</v>
      </c>
      <c r="C17" s="29" t="s">
        <v>13</v>
      </c>
      <c r="D17" s="1">
        <v>2</v>
      </c>
      <c r="E17" s="1">
        <v>12</v>
      </c>
      <c r="F17" s="1">
        <v>69</v>
      </c>
      <c r="G17" s="1">
        <f t="shared" ref="G17:G19" si="0">SUM(D17:F17)</f>
        <v>83</v>
      </c>
    </row>
    <row r="18" spans="2:7">
      <c r="B18" s="30"/>
      <c r="C18" s="29" t="s">
        <v>5</v>
      </c>
      <c r="D18" s="1">
        <v>2</v>
      </c>
      <c r="E18" s="1">
        <v>0</v>
      </c>
      <c r="F18" s="1">
        <v>13</v>
      </c>
      <c r="G18" s="1">
        <f t="shared" si="0"/>
        <v>15</v>
      </c>
    </row>
    <row r="19" spans="2:7">
      <c r="B19" s="30"/>
      <c r="C19" s="29" t="s">
        <v>8</v>
      </c>
      <c r="D19" s="1">
        <v>2</v>
      </c>
      <c r="E19" s="1">
        <v>0</v>
      </c>
      <c r="F19" s="1">
        <v>1</v>
      </c>
      <c r="G19" s="1">
        <f t="shared" si="0"/>
        <v>3</v>
      </c>
    </row>
    <row r="21" spans="2:7">
      <c r="B21" s="1" t="s">
        <v>114</v>
      </c>
      <c r="C21" s="1"/>
      <c r="D21" s="1"/>
      <c r="E21" s="1"/>
      <c r="F21" s="1"/>
      <c r="G21" s="1"/>
    </row>
    <row r="22" spans="2:7">
      <c r="B22" s="1"/>
      <c r="C22" s="1" t="s">
        <v>115</v>
      </c>
      <c r="D22" s="1" t="s">
        <v>116</v>
      </c>
      <c r="E22" s="1" t="s">
        <v>117</v>
      </c>
      <c r="F22" s="1" t="s">
        <v>118</v>
      </c>
      <c r="G22" s="26" t="s">
        <v>84</v>
      </c>
    </row>
    <row r="23" spans="2:7">
      <c r="B23" s="1" t="s">
        <v>106</v>
      </c>
      <c r="C23" s="1">
        <v>40</v>
      </c>
      <c r="D23" s="1">
        <v>25</v>
      </c>
      <c r="E23" s="1">
        <v>27</v>
      </c>
      <c r="F23" s="1">
        <v>22</v>
      </c>
      <c r="G23" s="26">
        <f t="shared" ref="G23:G25" si="1">SUM(C23:F23)</f>
        <v>114</v>
      </c>
    </row>
    <row r="24" spans="2:7">
      <c r="B24" s="1" t="s">
        <v>107</v>
      </c>
      <c r="C24" s="1">
        <v>46</v>
      </c>
      <c r="D24" s="1">
        <v>31</v>
      </c>
      <c r="E24" s="1">
        <v>38</v>
      </c>
      <c r="F24" s="1">
        <v>25</v>
      </c>
      <c r="G24" s="26">
        <f t="shared" si="1"/>
        <v>140</v>
      </c>
    </row>
    <row r="25" spans="2:7">
      <c r="B25" s="1" t="s">
        <v>108</v>
      </c>
      <c r="C25" s="1">
        <v>38</v>
      </c>
      <c r="D25" s="1">
        <v>21</v>
      </c>
      <c r="E25" s="1">
        <v>27</v>
      </c>
      <c r="F25" s="1">
        <v>18</v>
      </c>
      <c r="G25" s="26">
        <f t="shared" si="1"/>
        <v>104</v>
      </c>
    </row>
  </sheetData>
  <mergeCells count="7">
    <mergeCell ref="B1:I1"/>
    <mergeCell ref="B3:I3"/>
    <mergeCell ref="B9:G9"/>
    <mergeCell ref="B21:G21"/>
    <mergeCell ref="B11:B13"/>
    <mergeCell ref="B14:B16"/>
    <mergeCell ref="B17:B19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workbookViewId="0">
      <selection activeCell="E20" sqref="E20"/>
    </sheetView>
  </sheetViews>
  <sheetFormatPr defaultColWidth="9" defaultRowHeight="14.4"/>
  <sheetData>
    <row r="1" spans="1:17">
      <c r="A1" s="20" t="s">
        <v>119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>
      <c r="A2" s="21" t="s">
        <v>120</v>
      </c>
      <c r="B2" s="21" t="s">
        <v>121</v>
      </c>
      <c r="C2" s="21" t="s">
        <v>122</v>
      </c>
      <c r="D2" s="21" t="s">
        <v>21</v>
      </c>
      <c r="E2" s="21" t="s">
        <v>28</v>
      </c>
      <c r="F2" s="21" t="s">
        <v>123</v>
      </c>
      <c r="G2" s="21" t="s">
        <v>124</v>
      </c>
      <c r="H2" s="21" t="s">
        <v>27</v>
      </c>
      <c r="I2" s="21" t="s">
        <v>125</v>
      </c>
      <c r="J2" s="21" t="s">
        <v>126</v>
      </c>
      <c r="K2" s="21" t="s">
        <v>127</v>
      </c>
      <c r="L2" s="21" t="s">
        <v>20</v>
      </c>
      <c r="M2" s="21" t="s">
        <v>128</v>
      </c>
      <c r="N2" s="21" t="s">
        <v>129</v>
      </c>
      <c r="O2" s="21" t="s">
        <v>130</v>
      </c>
      <c r="P2" s="21" t="s">
        <v>131</v>
      </c>
      <c r="Q2" s="21" t="s">
        <v>36</v>
      </c>
    </row>
    <row r="3" spans="1:17">
      <c r="A3" s="21">
        <v>0.17</v>
      </c>
      <c r="B3" s="21">
        <v>0.18</v>
      </c>
      <c r="C3" s="21">
        <v>0.19</v>
      </c>
      <c r="D3" s="21">
        <v>0.22</v>
      </c>
      <c r="E3" s="21">
        <v>0.22</v>
      </c>
      <c r="F3" s="21">
        <v>0.25</v>
      </c>
      <c r="G3" s="21">
        <v>0.27</v>
      </c>
      <c r="H3" s="21">
        <v>0.27</v>
      </c>
      <c r="I3" s="21">
        <v>0.34</v>
      </c>
      <c r="J3" s="21">
        <v>0.38</v>
      </c>
      <c r="K3" s="21">
        <v>0.88</v>
      </c>
      <c r="L3" s="21">
        <v>0.97</v>
      </c>
      <c r="M3" s="21">
        <v>0.12</v>
      </c>
      <c r="N3" s="21">
        <v>0.17</v>
      </c>
      <c r="O3" s="21">
        <v>0.2</v>
      </c>
      <c r="P3" s="21">
        <v>0.29</v>
      </c>
      <c r="Q3" s="21">
        <v>0.71</v>
      </c>
    </row>
    <row r="4" spans="1:17">
      <c r="A4" s="22" t="s">
        <v>132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22" t="s">
        <v>133</v>
      </c>
      <c r="N4" s="25"/>
      <c r="O4" s="25"/>
      <c r="P4" s="25"/>
      <c r="Q4" s="27"/>
    </row>
    <row r="5" spans="1:17">
      <c r="A5" s="21" t="s">
        <v>134</v>
      </c>
      <c r="B5" s="21" t="s">
        <v>135</v>
      </c>
      <c r="C5" s="21" t="s">
        <v>136</v>
      </c>
      <c r="D5" s="21" t="s">
        <v>137</v>
      </c>
      <c r="E5" s="21" t="s">
        <v>138</v>
      </c>
      <c r="F5" s="21" t="s">
        <v>139</v>
      </c>
      <c r="G5" s="21" t="s">
        <v>140</v>
      </c>
      <c r="H5" s="21" t="s">
        <v>141</v>
      </c>
      <c r="I5" s="21" t="s">
        <v>18</v>
      </c>
      <c r="J5" s="21" t="s">
        <v>15</v>
      </c>
      <c r="K5" s="21" t="s">
        <v>142</v>
      </c>
      <c r="L5" s="21" t="s">
        <v>23</v>
      </c>
      <c r="M5" s="21"/>
      <c r="N5" s="21" t="s">
        <v>143</v>
      </c>
      <c r="O5" s="21" t="s">
        <v>144</v>
      </c>
      <c r="P5" s="21" t="s">
        <v>145</v>
      </c>
      <c r="Q5" s="21" t="s">
        <v>146</v>
      </c>
    </row>
    <row r="6" spans="1:17">
      <c r="A6" s="21">
        <v>0.06</v>
      </c>
      <c r="B6" s="21">
        <v>0.08</v>
      </c>
      <c r="C6" s="21">
        <v>0.12</v>
      </c>
      <c r="D6" s="21">
        <v>0.16</v>
      </c>
      <c r="E6" s="21">
        <v>0.18</v>
      </c>
      <c r="F6" s="21">
        <v>0.19</v>
      </c>
      <c r="G6" s="21">
        <v>0.2</v>
      </c>
      <c r="H6" s="21">
        <v>0.2</v>
      </c>
      <c r="I6" s="21">
        <v>0.22</v>
      </c>
      <c r="J6" s="21">
        <v>0.27</v>
      </c>
      <c r="K6" s="21">
        <v>0.29</v>
      </c>
      <c r="L6" s="21">
        <v>0.43</v>
      </c>
      <c r="M6" s="21"/>
      <c r="N6" s="21">
        <v>0.19</v>
      </c>
      <c r="O6" s="21">
        <v>0.41</v>
      </c>
      <c r="P6" s="21">
        <v>0.41</v>
      </c>
      <c r="Q6" s="21">
        <v>0.42</v>
      </c>
    </row>
    <row r="7" spans="1:17">
      <c r="A7" s="22" t="s">
        <v>147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  <c r="M7" s="21"/>
      <c r="N7" s="22" t="s">
        <v>148</v>
      </c>
      <c r="O7" s="25"/>
      <c r="P7" s="25"/>
      <c r="Q7" s="27"/>
    </row>
    <row r="8" spans="1:17">
      <c r="A8" s="21" t="s">
        <v>149</v>
      </c>
      <c r="B8" s="21" t="s">
        <v>12</v>
      </c>
      <c r="C8" s="21" t="s">
        <v>31</v>
      </c>
      <c r="D8" s="21" t="s">
        <v>150</v>
      </c>
      <c r="E8" s="21" t="s">
        <v>29</v>
      </c>
      <c r="F8" s="21" t="s">
        <v>151</v>
      </c>
      <c r="G8" s="21" t="s">
        <v>9</v>
      </c>
      <c r="H8" s="21" t="s">
        <v>152</v>
      </c>
      <c r="I8" s="21" t="s">
        <v>153</v>
      </c>
      <c r="J8" s="21" t="s">
        <v>32</v>
      </c>
      <c r="K8" s="21" t="s">
        <v>154</v>
      </c>
      <c r="L8" s="21" t="s">
        <v>155</v>
      </c>
      <c r="M8" s="21" t="s">
        <v>156</v>
      </c>
      <c r="N8" s="21" t="s">
        <v>157</v>
      </c>
      <c r="O8" s="21" t="s">
        <v>158</v>
      </c>
      <c r="P8" s="21" t="s">
        <v>159</v>
      </c>
      <c r="Q8" s="21" t="s">
        <v>160</v>
      </c>
    </row>
    <row r="9" spans="1:17">
      <c r="A9" s="21">
        <v>0.17</v>
      </c>
      <c r="B9" s="21">
        <v>0.19</v>
      </c>
      <c r="C9" s="21">
        <v>0.22</v>
      </c>
      <c r="D9" s="21">
        <v>0.31</v>
      </c>
      <c r="E9" s="21">
        <v>0.42</v>
      </c>
      <c r="F9" s="21">
        <v>0.49</v>
      </c>
      <c r="G9" s="21">
        <v>0.5</v>
      </c>
      <c r="H9" s="21">
        <v>0.08</v>
      </c>
      <c r="I9" s="21">
        <v>0.14</v>
      </c>
      <c r="J9" s="21">
        <v>0.3</v>
      </c>
      <c r="K9" s="21">
        <v>0.31</v>
      </c>
      <c r="L9" s="21">
        <v>0.36</v>
      </c>
      <c r="M9" s="21">
        <v>0.1</v>
      </c>
      <c r="N9" s="21">
        <v>0.3</v>
      </c>
      <c r="O9" s="21">
        <v>0.3</v>
      </c>
      <c r="P9" s="21">
        <v>0.54</v>
      </c>
      <c r="Q9" s="21">
        <v>1.05</v>
      </c>
    </row>
    <row r="10" spans="1:17">
      <c r="A10" s="22" t="s">
        <v>161</v>
      </c>
      <c r="B10" s="23"/>
      <c r="C10" s="23"/>
      <c r="D10" s="23"/>
      <c r="E10" s="23"/>
      <c r="F10" s="23"/>
      <c r="G10" s="24"/>
      <c r="H10" s="22" t="s">
        <v>162</v>
      </c>
      <c r="I10" s="25"/>
      <c r="J10" s="25"/>
      <c r="K10" s="25"/>
      <c r="L10" s="27"/>
      <c r="M10" s="28" t="s">
        <v>163</v>
      </c>
      <c r="N10" s="28"/>
      <c r="O10" s="28"/>
      <c r="P10" s="28"/>
      <c r="Q10" s="28"/>
    </row>
    <row r="11" spans="1:17">
      <c r="A11" s="21" t="s">
        <v>4</v>
      </c>
      <c r="B11" s="21" t="s">
        <v>10</v>
      </c>
      <c r="C11" s="21" t="s">
        <v>6</v>
      </c>
      <c r="D11" s="21" t="s">
        <v>14</v>
      </c>
      <c r="E11" s="21" t="s">
        <v>164</v>
      </c>
      <c r="F11" s="21" t="s">
        <v>16</v>
      </c>
      <c r="G11" s="21" t="s">
        <v>7</v>
      </c>
      <c r="H11" s="21" t="s">
        <v>30</v>
      </c>
      <c r="I11" s="21" t="s">
        <v>33</v>
      </c>
      <c r="J11" s="21" t="s">
        <v>34</v>
      </c>
      <c r="K11" s="21" t="s">
        <v>26</v>
      </c>
      <c r="L11" s="21"/>
      <c r="M11" s="21"/>
      <c r="N11" s="21" t="s">
        <v>165</v>
      </c>
      <c r="O11" s="21" t="s">
        <v>11</v>
      </c>
      <c r="P11" s="21" t="s">
        <v>166</v>
      </c>
      <c r="Q11" s="21" t="s">
        <v>167</v>
      </c>
    </row>
    <row r="12" spans="1:17">
      <c r="A12" s="21">
        <v>0.26</v>
      </c>
      <c r="B12" s="21">
        <v>0.35</v>
      </c>
      <c r="C12" s="21">
        <v>0.39</v>
      </c>
      <c r="D12" s="21">
        <v>0.49</v>
      </c>
      <c r="E12" s="21">
        <v>0.5</v>
      </c>
      <c r="F12" s="21">
        <v>0.54</v>
      </c>
      <c r="G12" s="21">
        <v>0.58</v>
      </c>
      <c r="H12" s="21">
        <v>0.65</v>
      </c>
      <c r="I12" s="21">
        <v>0.81</v>
      </c>
      <c r="J12" s="21">
        <v>0.79</v>
      </c>
      <c r="K12" s="21">
        <v>0.93</v>
      </c>
      <c r="L12" s="21"/>
      <c r="M12" s="21"/>
      <c r="N12" s="21">
        <v>0.05</v>
      </c>
      <c r="O12" s="21">
        <v>0.6</v>
      </c>
      <c r="P12" s="21">
        <v>0.68</v>
      </c>
      <c r="Q12" s="21">
        <v>0.8</v>
      </c>
    </row>
    <row r="13" spans="1:17">
      <c r="A13" s="22" t="s">
        <v>168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1"/>
      <c r="M13" s="21"/>
      <c r="N13" s="22" t="s">
        <v>169</v>
      </c>
      <c r="O13" s="25"/>
      <c r="P13" s="25"/>
      <c r="Q13" s="27"/>
    </row>
    <row r="14" spans="1:17">
      <c r="A14" s="21" t="s">
        <v>170</v>
      </c>
      <c r="B14" s="21" t="s">
        <v>171</v>
      </c>
      <c r="C14" s="21" t="s">
        <v>19</v>
      </c>
      <c r="D14" s="21" t="s">
        <v>25</v>
      </c>
      <c r="E14" s="21" t="s">
        <v>17</v>
      </c>
      <c r="F14" s="21" t="s">
        <v>22</v>
      </c>
      <c r="G14" s="21" t="s">
        <v>24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7">
      <c r="A15" s="21">
        <v>0.1</v>
      </c>
      <c r="B15" s="21">
        <v>0.12</v>
      </c>
      <c r="C15" s="21">
        <v>0.32</v>
      </c>
      <c r="D15" s="21">
        <v>0.43</v>
      </c>
      <c r="E15" s="21">
        <v>0.46</v>
      </c>
      <c r="F15" s="21">
        <v>0.6</v>
      </c>
      <c r="G15" s="21">
        <v>0.65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7">
      <c r="A16" s="22" t="s">
        <v>172</v>
      </c>
      <c r="B16" s="25"/>
      <c r="C16" s="25"/>
      <c r="D16" s="25"/>
      <c r="E16" s="25"/>
      <c r="F16" s="25"/>
      <c r="G16" s="27"/>
      <c r="H16" s="21"/>
      <c r="I16" s="21"/>
      <c r="J16" s="21"/>
      <c r="K16" s="21"/>
      <c r="L16" s="21"/>
      <c r="M16" s="21"/>
      <c r="N16" s="21"/>
      <c r="O16" s="21"/>
      <c r="P16" s="21"/>
      <c r="Q16" s="21"/>
    </row>
  </sheetData>
  <mergeCells count="11">
    <mergeCell ref="A1:Q1"/>
    <mergeCell ref="A4:L4"/>
    <mergeCell ref="M4:Q4"/>
    <mergeCell ref="A7:L7"/>
    <mergeCell ref="N7:Q7"/>
    <mergeCell ref="A10:G10"/>
    <mergeCell ref="H10:L10"/>
    <mergeCell ref="M10:Q10"/>
    <mergeCell ref="A13:K13"/>
    <mergeCell ref="N13:Q13"/>
    <mergeCell ref="A16:G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F27" sqref="F27"/>
    </sheetView>
  </sheetViews>
  <sheetFormatPr defaultColWidth="9" defaultRowHeight="13.8" outlineLevelCol="3"/>
  <cols>
    <col min="1" max="1" width="13.1296296296296" style="1" customWidth="1"/>
    <col min="2" max="2" width="32.6296296296296" style="1" customWidth="1"/>
    <col min="3" max="3" width="20.6296296296296" style="1" customWidth="1"/>
    <col min="4" max="4" width="22.3333333333333" style="1" customWidth="1"/>
    <col min="5" max="16384" width="9" style="1"/>
  </cols>
  <sheetData>
    <row r="1" s="1" customFormat="1" spans="1:4">
      <c r="A1" s="2" t="s">
        <v>173</v>
      </c>
      <c r="B1" s="2"/>
      <c r="C1" s="2"/>
      <c r="D1" s="2"/>
    </row>
    <row r="2" s="1" customFormat="1" spans="1:4">
      <c r="A2" s="3"/>
      <c r="B2" s="3"/>
      <c r="C2" s="3"/>
      <c r="D2" s="3"/>
    </row>
    <row r="3" s="1" customFormat="1" spans="1:4">
      <c r="A3" s="4" t="s">
        <v>174</v>
      </c>
      <c r="B3" s="4" t="s">
        <v>175</v>
      </c>
      <c r="C3" s="4" t="s">
        <v>176</v>
      </c>
      <c r="D3" s="4" t="s">
        <v>177</v>
      </c>
    </row>
    <row r="4" s="1" customFormat="1" spans="1:4">
      <c r="A4" s="5" t="s">
        <v>178</v>
      </c>
      <c r="B4" s="6" t="s">
        <v>179</v>
      </c>
      <c r="C4" s="7" t="s">
        <v>180</v>
      </c>
      <c r="D4" s="8" t="s">
        <v>181</v>
      </c>
    </row>
    <row r="5" s="1" customFormat="1" spans="1:4">
      <c r="A5" s="9"/>
      <c r="B5" s="10" t="s">
        <v>182</v>
      </c>
      <c r="C5" s="11" t="s">
        <v>183</v>
      </c>
      <c r="D5" s="12" t="s">
        <v>181</v>
      </c>
    </row>
    <row r="6" s="1" customFormat="1" spans="1:4">
      <c r="A6" s="13" t="s">
        <v>184</v>
      </c>
      <c r="B6" s="10" t="s">
        <v>185</v>
      </c>
      <c r="C6" s="11" t="s">
        <v>186</v>
      </c>
      <c r="D6" s="12" t="s">
        <v>187</v>
      </c>
    </row>
    <row r="7" s="1" customFormat="1" spans="1:4">
      <c r="A7" s="13"/>
      <c r="B7" s="10" t="s">
        <v>188</v>
      </c>
      <c r="C7" s="11" t="s">
        <v>189</v>
      </c>
      <c r="D7" s="12" t="s">
        <v>187</v>
      </c>
    </row>
    <row r="8" s="1" customFormat="1" spans="1:4">
      <c r="A8" s="13"/>
      <c r="B8" s="10" t="s">
        <v>190</v>
      </c>
      <c r="C8" s="11" t="s">
        <v>191</v>
      </c>
      <c r="D8" s="12" t="s">
        <v>187</v>
      </c>
    </row>
    <row r="9" s="1" customFormat="1" spans="1:4">
      <c r="A9" s="13"/>
      <c r="B9" s="10" t="s">
        <v>192</v>
      </c>
      <c r="C9" s="11" t="s">
        <v>193</v>
      </c>
      <c r="D9" s="12" t="s">
        <v>181</v>
      </c>
    </row>
    <row r="10" s="1" customFormat="1" spans="1:4">
      <c r="A10" s="13"/>
      <c r="B10" s="10" t="s">
        <v>194</v>
      </c>
      <c r="C10" s="11" t="s">
        <v>195</v>
      </c>
      <c r="D10" s="12" t="s">
        <v>181</v>
      </c>
    </row>
    <row r="11" s="1" customFormat="1" spans="1:4">
      <c r="A11" s="13"/>
      <c r="B11" s="10" t="s">
        <v>196</v>
      </c>
      <c r="C11" s="11" t="s">
        <v>197</v>
      </c>
      <c r="D11" s="12" t="s">
        <v>181</v>
      </c>
    </row>
    <row r="12" s="1" customFormat="1" spans="1:4">
      <c r="A12" s="13"/>
      <c r="B12" s="10" t="s">
        <v>198</v>
      </c>
      <c r="C12" s="11" t="s">
        <v>199</v>
      </c>
      <c r="D12" s="12" t="s">
        <v>181</v>
      </c>
    </row>
    <row r="13" s="1" customFormat="1" spans="1:4">
      <c r="A13" s="13"/>
      <c r="B13" s="10" t="s">
        <v>200</v>
      </c>
      <c r="C13" s="11" t="s">
        <v>201</v>
      </c>
      <c r="D13" s="12" t="s">
        <v>181</v>
      </c>
    </row>
    <row r="14" s="1" customFormat="1" spans="1:4">
      <c r="A14" s="13"/>
      <c r="B14" s="10" t="s">
        <v>202</v>
      </c>
      <c r="C14" s="11" t="s">
        <v>203</v>
      </c>
      <c r="D14" s="12" t="s">
        <v>181</v>
      </c>
    </row>
    <row r="15" s="1" customFormat="1" spans="1:4">
      <c r="A15" s="13"/>
      <c r="B15" s="10" t="s">
        <v>204</v>
      </c>
      <c r="C15" s="11" t="s">
        <v>205</v>
      </c>
      <c r="D15" s="12" t="s">
        <v>181</v>
      </c>
    </row>
    <row r="16" s="1" customFormat="1" spans="1:4">
      <c r="A16" s="13"/>
      <c r="B16" s="10" t="s">
        <v>206</v>
      </c>
      <c r="C16" s="11" t="s">
        <v>207</v>
      </c>
      <c r="D16" s="12" t="s">
        <v>181</v>
      </c>
    </row>
    <row r="17" s="1" customFormat="1" spans="1:4">
      <c r="A17" s="9"/>
      <c r="B17" s="10" t="s">
        <v>208</v>
      </c>
      <c r="C17" s="11" t="s">
        <v>209</v>
      </c>
      <c r="D17" s="12" t="s">
        <v>181</v>
      </c>
    </row>
    <row r="18" s="1" customFormat="1" spans="1:4">
      <c r="A18" s="2"/>
      <c r="B18" s="10" t="s">
        <v>210</v>
      </c>
      <c r="C18" s="11" t="s">
        <v>211</v>
      </c>
      <c r="D18" s="12" t="s">
        <v>181</v>
      </c>
    </row>
    <row r="19" s="1" customFormat="1" spans="1:4">
      <c r="A19" s="13" t="s">
        <v>212</v>
      </c>
      <c r="B19" s="10" t="s">
        <v>213</v>
      </c>
      <c r="C19" s="11" t="s">
        <v>214</v>
      </c>
      <c r="D19" s="12" t="s">
        <v>181</v>
      </c>
    </row>
    <row r="20" s="1" customFormat="1" spans="1:4">
      <c r="A20" s="13"/>
      <c r="B20" s="10" t="s">
        <v>215</v>
      </c>
      <c r="C20" s="11" t="s">
        <v>216</v>
      </c>
      <c r="D20" s="12" t="s">
        <v>181</v>
      </c>
    </row>
    <row r="21" s="1" customFormat="1" spans="1:4">
      <c r="A21" s="13"/>
      <c r="B21" s="10" t="s">
        <v>217</v>
      </c>
      <c r="C21" s="11" t="s">
        <v>218</v>
      </c>
      <c r="D21" s="12" t="s">
        <v>181</v>
      </c>
    </row>
    <row r="22" s="1" customFormat="1" spans="1:4">
      <c r="A22" s="13"/>
      <c r="B22" s="10" t="s">
        <v>219</v>
      </c>
      <c r="C22" s="11" t="s">
        <v>220</v>
      </c>
      <c r="D22" s="12" t="s">
        <v>181</v>
      </c>
    </row>
    <row r="23" s="1" customFormat="1" spans="1:4">
      <c r="A23" s="13"/>
      <c r="B23" s="10" t="s">
        <v>221</v>
      </c>
      <c r="C23" s="11" t="s">
        <v>222</v>
      </c>
      <c r="D23" s="12" t="s">
        <v>181</v>
      </c>
    </row>
    <row r="24" s="1" customFormat="1" spans="1:4">
      <c r="A24" s="13"/>
      <c r="B24" s="10" t="s">
        <v>223</v>
      </c>
      <c r="C24" s="11" t="s">
        <v>224</v>
      </c>
      <c r="D24" s="12" t="s">
        <v>181</v>
      </c>
    </row>
    <row r="25" s="1" customFormat="1" spans="1:4">
      <c r="A25" s="13" t="s">
        <v>225</v>
      </c>
      <c r="B25" s="10" t="s">
        <v>226</v>
      </c>
      <c r="C25" s="11" t="s">
        <v>227</v>
      </c>
      <c r="D25" s="12" t="s">
        <v>181</v>
      </c>
    </row>
    <row r="26" s="1" customFormat="1" spans="1:4">
      <c r="A26" s="13"/>
      <c r="B26" s="10" t="s">
        <v>228</v>
      </c>
      <c r="C26" s="11" t="s">
        <v>229</v>
      </c>
      <c r="D26" s="12" t="s">
        <v>181</v>
      </c>
    </row>
    <row r="27" s="1" customFormat="1" spans="1:4">
      <c r="A27" s="13"/>
      <c r="B27" s="10" t="s">
        <v>230</v>
      </c>
      <c r="C27" s="11" t="s">
        <v>231</v>
      </c>
      <c r="D27" s="12" t="s">
        <v>181</v>
      </c>
    </row>
    <row r="28" s="1" customFormat="1" spans="1:4">
      <c r="A28" s="13"/>
      <c r="B28" s="10" t="s">
        <v>232</v>
      </c>
      <c r="C28" s="11" t="s">
        <v>233</v>
      </c>
      <c r="D28" s="12" t="s">
        <v>181</v>
      </c>
    </row>
    <row r="29" s="1" customFormat="1" spans="1:4">
      <c r="A29" s="13"/>
      <c r="B29" s="10" t="s">
        <v>234</v>
      </c>
      <c r="C29" s="11" t="s">
        <v>235</v>
      </c>
      <c r="D29" s="12" t="s">
        <v>181</v>
      </c>
    </row>
    <row r="30" s="1" customFormat="1" spans="1:4">
      <c r="A30" s="2"/>
      <c r="B30" s="10" t="s">
        <v>236</v>
      </c>
      <c r="C30" s="11" t="s">
        <v>237</v>
      </c>
      <c r="D30" s="12" t="s">
        <v>181</v>
      </c>
    </row>
    <row r="31" s="1" customFormat="1" spans="1:4">
      <c r="A31" s="2"/>
      <c r="B31" s="10" t="s">
        <v>238</v>
      </c>
      <c r="C31" s="11" t="s">
        <v>239</v>
      </c>
      <c r="D31" s="12" t="s">
        <v>181</v>
      </c>
    </row>
    <row r="32" s="1" customFormat="1" spans="1:4">
      <c r="A32" s="2"/>
      <c r="B32" s="10" t="s">
        <v>240</v>
      </c>
      <c r="C32" s="11" t="s">
        <v>241</v>
      </c>
      <c r="D32" s="12" t="s">
        <v>181</v>
      </c>
    </row>
    <row r="33" s="1" customFormat="1" spans="1:4">
      <c r="A33" s="2"/>
      <c r="B33" s="10" t="s">
        <v>242</v>
      </c>
      <c r="C33" s="11" t="s">
        <v>243</v>
      </c>
      <c r="D33" s="12" t="s">
        <v>181</v>
      </c>
    </row>
    <row r="34" s="1" customFormat="1" spans="1:4">
      <c r="A34" s="2"/>
      <c r="B34" s="10" t="s">
        <v>244</v>
      </c>
      <c r="C34" s="11" t="s">
        <v>245</v>
      </c>
      <c r="D34" s="12" t="s">
        <v>181</v>
      </c>
    </row>
    <row r="35" s="1" customFormat="1" spans="1:4">
      <c r="A35" s="2"/>
      <c r="B35" s="10" t="s">
        <v>246</v>
      </c>
      <c r="C35" s="11" t="s">
        <v>247</v>
      </c>
      <c r="D35" s="12" t="s">
        <v>181</v>
      </c>
    </row>
    <row r="36" s="1" customFormat="1" spans="1:4">
      <c r="A36" s="2"/>
      <c r="B36" s="10" t="s">
        <v>248</v>
      </c>
      <c r="C36" s="11" t="s">
        <v>249</v>
      </c>
      <c r="D36" s="12" t="s">
        <v>181</v>
      </c>
    </row>
    <row r="37" s="1" customFormat="1" spans="1:4">
      <c r="A37" s="2" t="s">
        <v>250</v>
      </c>
      <c r="B37" s="14" t="s">
        <v>251</v>
      </c>
      <c r="C37" s="15" t="s">
        <v>252</v>
      </c>
      <c r="D37" s="11" t="s">
        <v>181</v>
      </c>
    </row>
    <row r="38" s="1" customFormat="1" spans="1:4">
      <c r="A38" s="16"/>
      <c r="B38" s="17" t="s">
        <v>253</v>
      </c>
      <c r="C38" s="18" t="s">
        <v>254</v>
      </c>
      <c r="D38" s="19" t="s">
        <v>181</v>
      </c>
    </row>
  </sheetData>
  <conditionalFormatting sqref="B37:C3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 S3</vt:lpstr>
      <vt:lpstr>Table S4</vt:lpstr>
      <vt:lpstr>Table S5</vt:lpstr>
      <vt:lpstr>Table S6</vt:lpstr>
      <vt:lpstr>Table S7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 lu</dc:creator>
  <cp:lastModifiedBy>WPS_1661066865</cp:lastModifiedBy>
  <dcterms:created xsi:type="dcterms:W3CDTF">2023-05-12T11:15:00Z</dcterms:created>
  <dcterms:modified xsi:type="dcterms:W3CDTF">2025-08-04T07:59:41Z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A60E0C12BE814636947F035E30021724_12</vt:lpwstr>
  </property>
</Properties>
</file>