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ukinatsufu/Desktop/lab/論文原稿/DMH論文投稿用 データ/"/>
    </mc:Choice>
  </mc:AlternateContent>
  <xr:revisionPtr revIDLastSave="0" documentId="13_ncr:1_{373C745B-2527-434B-BBF7-6F56C0FCFB5A}" xr6:coauthVersionLast="47" xr6:coauthVersionMax="47" xr10:uidLastSave="{00000000-0000-0000-0000-000000000000}"/>
  <bookViews>
    <workbookView xWindow="54480" yWindow="-13740" windowWidth="25380" windowHeight="27980" activeTab="4" xr2:uid="{36599B15-FB02-DB42-9A35-BD7CC55AD7AE}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2" i="5" l="1"/>
  <c r="C101" i="5" s="1"/>
  <c r="B74" i="5"/>
  <c r="C73" i="5" s="1"/>
  <c r="B51" i="5"/>
  <c r="C50" i="5" s="1"/>
  <c r="B28" i="5"/>
  <c r="C26" i="5" s="1"/>
  <c r="B5" i="5"/>
  <c r="C4" i="5" s="1"/>
  <c r="B6" i="4"/>
  <c r="C4" i="4" s="1"/>
  <c r="B28" i="3"/>
  <c r="C27" i="3" s="1"/>
  <c r="B5" i="3"/>
  <c r="C4" i="3" s="1"/>
  <c r="B180" i="2"/>
  <c r="C179" i="2" s="1"/>
  <c r="B93" i="2"/>
  <c r="C92" i="2" s="1"/>
  <c r="B6" i="2"/>
  <c r="C4" i="2" s="1"/>
  <c r="B5" i="1"/>
  <c r="C4" i="1" s="1"/>
  <c r="C3" i="1" l="1"/>
  <c r="C5" i="4"/>
  <c r="C177" i="2"/>
  <c r="C27" i="5"/>
  <c r="C28" i="5"/>
  <c r="C3" i="3"/>
  <c r="C100" i="5"/>
  <c r="C102" i="5" s="1"/>
  <c r="C72" i="5"/>
  <c r="C74" i="5" s="1"/>
  <c r="C49" i="5"/>
  <c r="C51" i="5" s="1"/>
  <c r="C3" i="5"/>
  <c r="C5" i="5"/>
  <c r="C3" i="4"/>
  <c r="C6" i="4" s="1"/>
  <c r="C26" i="3"/>
  <c r="C28" i="3"/>
  <c r="C5" i="3"/>
  <c r="C178" i="2"/>
  <c r="C180" i="2" s="1"/>
  <c r="C91" i="2"/>
  <c r="C90" i="2"/>
  <c r="C5" i="2"/>
  <c r="C3" i="2"/>
  <c r="C5" i="1"/>
  <c r="C6" i="2" l="1"/>
  <c r="C93" i="2"/>
</calcChain>
</file>

<file path=xl/sharedStrings.xml><?xml version="1.0" encoding="utf-8"?>
<sst xmlns="http://schemas.openxmlformats.org/spreadsheetml/2006/main" count="700" uniqueCount="225">
  <si>
    <t>G)</t>
    <phoneticPr fontId="2"/>
  </si>
  <si>
    <t>Mann Whitney test</t>
  </si>
  <si>
    <t>    P value</t>
  </si>
  <si>
    <t>    Exact or approximate P value?</t>
  </si>
  <si>
    <t>Exact</t>
  </si>
  <si>
    <t>    P value summary</t>
  </si>
  <si>
    <t>*</t>
  </si>
  <si>
    <t>    Significantly different (P &lt; 0.05)?</t>
  </si>
  <si>
    <t>Yes</t>
  </si>
  <si>
    <t>    One- or two-tailed P value?</t>
  </si>
  <si>
    <t>Two-tailed</t>
  </si>
  <si>
    <t>10 , 26</t>
  </si>
  <si>
    <t>    Mann-Whitney U</t>
  </si>
  <si>
    <t>Difference between medians</t>
  </si>
  <si>
    <t>4.045, n=4</t>
  </si>
  <si>
    <t>24.29, n=4</t>
  </si>
  <si>
    <t>    Difference: Actual</t>
  </si>
  <si>
    <t>    Difference: Hodges-Lehmann</t>
  </si>
  <si>
    <t>N</t>
    <phoneticPr fontId="2"/>
  </si>
  <si>
    <t>Control</t>
    <phoneticPr fontId="2"/>
  </si>
  <si>
    <t>Stress</t>
    <phoneticPr fontId="2"/>
  </si>
  <si>
    <t>Total</t>
    <phoneticPr fontId="2"/>
  </si>
  <si>
    <t>B</t>
  </si>
  <si>
    <t>Parameter</t>
    <phoneticPr fontId="2"/>
  </si>
  <si>
    <t>?</t>
    <phoneticPr fontId="2"/>
  </si>
  <si>
    <t>Alpha</t>
  </si>
  <si>
    <t>% of c-Fos expression in EGFP-labeled cells</t>
  </si>
  <si>
    <t>    Median of Control</t>
    <phoneticPr fontId="2"/>
  </si>
  <si>
    <t>    Median of Stress</t>
    <phoneticPr fontId="2"/>
  </si>
  <si>
    <t>    Sum of  ranks in Control, Stress</t>
    <phoneticPr fontId="2"/>
  </si>
  <si>
    <t>×</t>
    <phoneticPr fontId="2"/>
  </si>
  <si>
    <t>Propulsive contractions</t>
  </si>
  <si>
    <t>Propulsive contractions of colorectum</t>
    <phoneticPr fontId="2"/>
  </si>
  <si>
    <t>Number of families</t>
  </si>
  <si>
    <t>Number of comparisons per row family</t>
  </si>
  <si>
    <t>Number of comparisons per column family</t>
  </si>
  <si>
    <t>Bonferroni's multiple comparisons test</t>
  </si>
  <si>
    <t>Predicted (LS) mean diff.</t>
  </si>
  <si>
    <t>95.00% CI of diff.</t>
  </si>
  <si>
    <t>Below threshold?</t>
  </si>
  <si>
    <t>Summary</t>
  </si>
  <si>
    <t>Adjusted P Value</t>
  </si>
  <si>
    <t>  ×</t>
  </si>
  <si>
    <t>    Baseline vs. After (S)-AMPA injection</t>
  </si>
  <si>
    <t>-2.090 to 0.8001</t>
  </si>
  <si>
    <t>No</t>
  </si>
  <si>
    <t>ns</t>
  </si>
  <si>
    <t>-18.35 to -12.65</t>
  </si>
  <si>
    <t>****</t>
  </si>
  <si>
    <t>&lt;0.0001</t>
  </si>
  <si>
    <t>-39.52 to -31.48</t>
  </si>
  <si>
    <t>  Baseline</t>
  </si>
  <si>
    <t>-3.954 to 1.671</t>
  </si>
  <si>
    <t>-3.284 to 4.252</t>
  </si>
  <si>
    <t>&gt;0.9999</t>
  </si>
  <si>
    <t>-2.718 to 5.968</t>
  </si>
  <si>
    <t>  After (S)-AMPA injection</t>
  </si>
  <si>
    <t>-18.81 to -13.18</t>
  </si>
  <si>
    <t>-38.14 to -30.60</t>
  </si>
  <si>
    <t>-22.72 to -14.03</t>
  </si>
  <si>
    <t>Test details</t>
  </si>
  <si>
    <t>Predicted (LS) mean 1</t>
  </si>
  <si>
    <t>Predicted (LS) mean 2</t>
  </si>
  <si>
    <t>SE of diff.</t>
  </si>
  <si>
    <t>N1</t>
  </si>
  <si>
    <t>N2</t>
  </si>
  <si>
    <t>t</t>
  </si>
  <si>
    <t>DF</t>
  </si>
  <si>
    <t>MAP</t>
    <phoneticPr fontId="2"/>
  </si>
  <si>
    <t>Two-way RM ANOVA</t>
  </si>
  <si>
    <t>Matching: Across row</t>
  </si>
  <si>
    <t>    Assume sphericity?</t>
  </si>
  <si>
    <t>    Alpha</t>
  </si>
  <si>
    <t>Source of Variation</t>
  </si>
  <si>
    <t>% of total variation</t>
  </si>
  <si>
    <t>P value</t>
  </si>
  <si>
    <t>P value summary</t>
  </si>
  <si>
    <t>Significant?</t>
  </si>
  <si>
    <t>    Row Factor x Time</t>
  </si>
  <si>
    <t>    Row Factor</t>
  </si>
  <si>
    <t>    Time</t>
  </si>
  <si>
    <t>    Subject</t>
  </si>
  <si>
    <t>ANOVA table</t>
  </si>
  <si>
    <t>SS</t>
  </si>
  <si>
    <t>MS</t>
  </si>
  <si>
    <t>F (DFn, DFd)</t>
  </si>
  <si>
    <t>F (2, 40) = 160.0</t>
  </si>
  <si>
    <t>P&lt;0.0001</t>
  </si>
  <si>
    <t>F (2, 40) = 146.5</t>
  </si>
  <si>
    <t>F (1, 40) = 413.1</t>
  </si>
  <si>
    <t>F (40, 40) = 1.123</t>
  </si>
  <si>
    <t>P=0.3581</t>
  </si>
  <si>
    <t>    Residual</t>
  </si>
  <si>
    <t>Difference between column means</t>
  </si>
  <si>
    <t>    Mean of Baseline</t>
  </si>
  <si>
    <t>    Mean of After (S)-AMPA injection</t>
  </si>
  <si>
    <t>    Difference between means</t>
  </si>
  <si>
    <t>    SE of difference</t>
  </si>
  <si>
    <t>    95% CI of difference</t>
  </si>
  <si>
    <t>-18.93 to -15.50</t>
  </si>
  <si>
    <t>Data summary</t>
  </si>
  <si>
    <t>    Number of columns (Time)</t>
  </si>
  <si>
    <t>    Number of rows (Row Factor)</t>
  </si>
  <si>
    <t>    Number of subjects (Subject)</t>
  </si>
  <si>
    <t>    Number of missing values</t>
  </si>
  <si>
    <t>**</t>
  </si>
  <si>
    <t>F (2, 40) = 3.411</t>
  </si>
  <si>
    <t>P=0.0429</t>
  </si>
  <si>
    <t>F (2, 40) = 3.547</t>
  </si>
  <si>
    <t>P=0.0382</t>
  </si>
  <si>
    <t>F (1, 40) = 136.6</t>
  </si>
  <si>
    <t>F (40, 40) = 2.395</t>
  </si>
  <si>
    <t>P=0.0034</t>
  </si>
  <si>
    <t>-30.11 to -21.23</t>
  </si>
  <si>
    <t>-23.69 to -16.19</t>
  </si>
  <si>
    <t>-37.26 to -22.50</t>
  </si>
  <si>
    <t>-37.64 to -16.77</t>
  </si>
  <si>
    <t>-11.52 to 6.932</t>
  </si>
  <si>
    <t>-15.90 to 8.811</t>
  </si>
  <si>
    <t>-15.50 to 12.99</t>
  </si>
  <si>
    <t>-21.46 to -3.009</t>
  </si>
  <si>
    <t>-23.17 to 1.547</t>
  </si>
  <si>
    <t>-12.82 to 15.67</t>
  </si>
  <si>
    <t>HR</t>
    <phoneticPr fontId="2"/>
  </si>
  <si>
    <t>F (2, 40) = 1.844</t>
  </si>
  <si>
    <t>F (2, 40) = 1.194</t>
  </si>
  <si>
    <t>F (1, 40) = 100.7</t>
  </si>
  <si>
    <t>F (40, 40) = 3.790</t>
  </si>
  <si>
    <t>-96.78 to -64.33</t>
  </si>
  <si>
    <t>-84.94 to -57.53</t>
  </si>
  <si>
    <t>-90.87 to -36.93</t>
  </si>
  <si>
    <t>-144.7 to -68.39</t>
  </si>
  <si>
    <t>-48.32 to 31.78</t>
  </si>
  <si>
    <t>-66.14 to 41.18</t>
  </si>
  <si>
    <t>-66.06 to 57.64</t>
  </si>
  <si>
    <t>-40.99 to 39.11</t>
  </si>
  <si>
    <t>-101.4 to 5.889</t>
  </si>
  <si>
    <t>-108.7 to 15.02</t>
  </si>
  <si>
    <t>F)</t>
    <phoneticPr fontId="2"/>
  </si>
  <si>
    <t>H)</t>
    <phoneticPr fontId="2"/>
  </si>
  <si>
    <t>E)</t>
    <phoneticPr fontId="2"/>
  </si>
  <si>
    <t>Saline</t>
    <phoneticPr fontId="2"/>
  </si>
  <si>
    <t>Ketanserin+Dolasetron</t>
    <phoneticPr fontId="2"/>
  </si>
  <si>
    <t>50 , 28</t>
  </si>
  <si>
    <t>15.00, n=5</t>
  </si>
  <si>
    <t>0.000, n=7</t>
  </si>
  <si>
    <t>J)</t>
    <phoneticPr fontId="2"/>
  </si>
  <si>
    <t>    Median of Saline</t>
    <phoneticPr fontId="2"/>
  </si>
  <si>
    <t>    Median of Ketanserin+Dolasetron</t>
    <phoneticPr fontId="2"/>
  </si>
  <si>
    <t>    Sum of  ranks in Saline, Ketanserin+Dolasetron</t>
    <phoneticPr fontId="2"/>
  </si>
  <si>
    <t>40 , 15</t>
  </si>
  <si>
    <t>10.00, n=5</t>
  </si>
  <si>
    <t>0.000, n=5</t>
  </si>
  <si>
    <t>    Sum of  ranks in Control, Pelvic N cut</t>
    <phoneticPr fontId="2"/>
  </si>
  <si>
    <t>    Median of Pelvic N cut</t>
    <phoneticPr fontId="2"/>
  </si>
  <si>
    <t>Vehicle</t>
    <phoneticPr fontId="2"/>
  </si>
  <si>
    <t>L-368,899</t>
  </si>
  <si>
    <t>L-368,899</t>
    <phoneticPr fontId="2"/>
  </si>
  <si>
    <t>AP5/CNQX</t>
  </si>
  <si>
    <t>AP5/CNQX</t>
    <phoneticPr fontId="2"/>
  </si>
  <si>
    <t>Propulsive contractions /5 min</t>
    <phoneticPr fontId="2"/>
  </si>
  <si>
    <t>Kruskal-Wallis test</t>
  </si>
  <si>
    <t>  P value</t>
  </si>
  <si>
    <t>  Exact or approximate P value?</t>
  </si>
  <si>
    <t>  P value summary</t>
  </si>
  <si>
    <t>  Do the medians vary signif. (P &lt; 0.05)?</t>
  </si>
  <si>
    <t>  Number of groups</t>
  </si>
  <si>
    <t>  Kruskal-Wallis statistic</t>
  </si>
  <si>
    <t>  Number of treatments (columns)</t>
  </si>
  <si>
    <t>  Number of values (total)</t>
  </si>
  <si>
    <t>Number of comparisons per family</t>
  </si>
  <si>
    <t>Dunn's multiple comparisons test</t>
  </si>
  <si>
    <t>Mean rank diff.</t>
  </si>
  <si>
    <t>A-?</t>
  </si>
  <si>
    <t>  Vehicle vs. L-368,899</t>
  </si>
  <si>
    <t>  Vehicle vs. AP5/CNQX</t>
  </si>
  <si>
    <t>C</t>
  </si>
  <si>
    <t>Mean rank 1</t>
  </si>
  <si>
    <t>Mean rank 2</t>
  </si>
  <si>
    <t>n1</t>
  </si>
  <si>
    <t>n2</t>
  </si>
  <si>
    <t>Z</t>
  </si>
  <si>
    <t>L)</t>
    <phoneticPr fontId="2"/>
  </si>
  <si>
    <t>63 , 15</t>
  </si>
  <si>
    <t>19.00, n=7</t>
  </si>
  <si>
    <t>8.000, n=5</t>
  </si>
  <si>
    <t>M)</t>
    <phoneticPr fontId="2"/>
  </si>
  <si>
    <t>Propulsive contractions /20 min</t>
    <phoneticPr fontId="2"/>
  </si>
  <si>
    <t>70 , 21</t>
  </si>
  <si>
    <t>28.20, n=7</t>
  </si>
  <si>
    <t>15.10, n=6</t>
  </si>
  <si>
    <t>mCherry</t>
    <phoneticPr fontId="2"/>
  </si>
  <si>
    <t>hM4Di-mCherry</t>
    <phoneticPr fontId="2"/>
  </si>
  <si>
    <t>    Median of mCherry</t>
    <phoneticPr fontId="2"/>
  </si>
  <si>
    <t>    Median of hM4Di-mCherry</t>
    <phoneticPr fontId="2"/>
  </si>
  <si>
    <t>    Sum of  ranks in mCherry, hM4Di-mCherry</t>
    <phoneticPr fontId="2"/>
  </si>
  <si>
    <t>N)</t>
    <phoneticPr fontId="2"/>
  </si>
  <si>
    <t>65 , 26</t>
  </si>
  <si>
    <t>114.8, n=7</t>
  </si>
  <si>
    <t>76.40, n=6</t>
  </si>
  <si>
    <t>P)</t>
    <phoneticPr fontId="2"/>
  </si>
  <si>
    <t>Fecal pellets /1hour</t>
    <phoneticPr fontId="2"/>
  </si>
  <si>
    <t>Wilcoxon matched-pairs signed rank test</t>
  </si>
  <si>
    <t>    Sum of positive, negative ranks</t>
  </si>
  <si>
    <t>16.50 , -38.50</t>
  </si>
  <si>
    <t>    Sum of signed ranks (W)</t>
  </si>
  <si>
    <t>    Number of pairs</t>
  </si>
  <si>
    <t>    Number of ties (ignored)</t>
  </si>
  <si>
    <t>Median of differences</t>
  </si>
  <si>
    <t>    Median</t>
  </si>
  <si>
    <t>How effective was the pairing?</t>
  </si>
  <si>
    <t>    rs (Spearman)</t>
  </si>
  <si>
    <t>    P value (one tailed)</t>
  </si>
  <si>
    <t>    Was the pairing significantly effective?</t>
  </si>
  <si>
    <t>Q)</t>
    <phoneticPr fontId="2"/>
  </si>
  <si>
    <t>2.500 , -42.50</t>
  </si>
  <si>
    <r>
      <rPr>
        <sz val="12"/>
        <color theme="1"/>
        <rFont val="游ゴシック"/>
        <family val="2"/>
        <charset val="128"/>
      </rPr>
      <t>▲</t>
    </r>
    <phoneticPr fontId="2"/>
  </si>
  <si>
    <r>
      <rPr>
        <sz val="12"/>
        <color theme="1"/>
        <rFont val="游ゴシック"/>
        <family val="2"/>
        <charset val="128"/>
      </rPr>
      <t>●</t>
    </r>
    <phoneticPr fontId="2"/>
  </si>
  <si>
    <r>
      <t>  </t>
    </r>
    <r>
      <rPr>
        <sz val="12"/>
        <rFont val="Arial"/>
        <family val="2"/>
      </rPr>
      <t>▲</t>
    </r>
  </si>
  <si>
    <r>
      <t>  </t>
    </r>
    <r>
      <rPr>
        <sz val="12"/>
        <rFont val="Arial"/>
        <family val="2"/>
      </rPr>
      <t>●</t>
    </r>
  </si>
  <si>
    <r>
      <t>    × vs. </t>
    </r>
    <r>
      <rPr>
        <sz val="12"/>
        <rFont val="Arial"/>
        <family val="2"/>
      </rPr>
      <t>▲</t>
    </r>
  </si>
  <si>
    <r>
      <t>    × vs. </t>
    </r>
    <r>
      <rPr>
        <sz val="12"/>
        <rFont val="Arial"/>
        <family val="2"/>
      </rPr>
      <t>●</t>
    </r>
  </si>
  <si>
    <r>
      <t>    </t>
    </r>
    <r>
      <rPr>
        <sz val="12"/>
        <rFont val="Arial"/>
        <family val="2"/>
      </rPr>
      <t>▲</t>
    </r>
    <r>
      <rPr>
        <sz val="12"/>
        <rFont val="Helvetica Neue"/>
        <family val="2"/>
      </rPr>
      <t> vs. </t>
    </r>
    <r>
      <rPr>
        <sz val="12"/>
        <rFont val="Arial"/>
        <family val="2"/>
      </rPr>
      <t>●</t>
    </r>
  </si>
  <si>
    <r>
      <rPr>
        <sz val="12"/>
        <color theme="1"/>
        <rFont val="游ゴシック"/>
        <family val="2"/>
        <charset val="128"/>
      </rPr>
      <t>Δ</t>
    </r>
    <r>
      <rPr>
        <sz val="12"/>
        <color theme="1"/>
        <rFont val="Helvetica Neue"/>
        <family val="2"/>
      </rPr>
      <t>MAP</t>
    </r>
    <phoneticPr fontId="2"/>
  </si>
  <si>
    <r>
      <rPr>
        <sz val="12"/>
        <color theme="1"/>
        <rFont val="游ゴシック"/>
        <family val="2"/>
        <charset val="128"/>
      </rPr>
      <t>Δ</t>
    </r>
    <r>
      <rPr>
        <sz val="12"/>
        <color theme="1"/>
        <rFont val="Helvetica Neue"/>
        <family val="2"/>
      </rPr>
      <t>HR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</si>
</sst>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Arial"/>
      <family val="2"/>
    </font>
    <font>
      <b/>
      <sz val="12"/>
      <color theme="1"/>
      <name val="Helvetica Neue"/>
      <family val="2"/>
    </font>
    <font>
      <sz val="12"/>
      <color theme="1"/>
      <name val="Helvetica Neue"/>
      <family val="2"/>
    </font>
    <font>
      <sz val="12"/>
      <name val="Helvetica Neue"/>
      <family val="2"/>
    </font>
    <font>
      <sz val="12"/>
      <color theme="1"/>
      <name val="游ゴシック"/>
      <family val="2"/>
      <charset val="128"/>
    </font>
    <font>
      <b/>
      <sz val="12"/>
      <name val="Helvetica Neue"/>
      <family val="2"/>
    </font>
    <font>
      <sz val="12"/>
      <color rgb="FF020705"/>
      <name val="Helvetica Neue"/>
      <family val="2"/>
    </font>
    <font>
      <sz val="12"/>
      <color rgb="FF161515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9" fontId="5" fillId="0" borderId="0" xfId="0" applyNumberFormat="1" applyFont="1">
      <alignment vertical="center"/>
    </xf>
    <xf numFmtId="9" fontId="5" fillId="0" borderId="0" xfId="1" applyFo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8" fillId="0" borderId="0" xfId="0" applyFont="1" applyAlignment="1">
      <alignment horizontal="left"/>
    </xf>
    <xf numFmtId="0" fontId="9" fillId="0" borderId="0" xfId="0" applyFont="1">
      <alignment vertical="center"/>
    </xf>
    <xf numFmtId="0" fontId="10" fillId="0" borderId="0" xfId="0" applyFo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A73B2-4F16-5F46-9BCA-37008E1A3712}">
  <sheetPr>
    <pageSetUpPr fitToPage="1"/>
  </sheetPr>
  <dimension ref="A1:C22"/>
  <sheetViews>
    <sheetView zoomScale="112" workbookViewId="0"/>
  </sheetViews>
  <sheetFormatPr baseColWidth="10" defaultRowHeight="16"/>
  <cols>
    <col min="1" max="1" width="30.7109375" style="2" customWidth="1"/>
    <col min="2" max="2" width="10.7109375" style="2"/>
    <col min="3" max="3" width="10.7109375" style="3"/>
    <col min="4" max="16384" width="10.7109375" style="2"/>
  </cols>
  <sheetData>
    <row r="1" spans="1:3">
      <c r="A1" s="1" t="s">
        <v>0</v>
      </c>
    </row>
    <row r="2" spans="1:3">
      <c r="B2" s="2" t="s">
        <v>18</v>
      </c>
    </row>
    <row r="3" spans="1:3">
      <c r="A3" s="2" t="s">
        <v>19</v>
      </c>
      <c r="B3" s="2">
        <v>4</v>
      </c>
      <c r="C3" s="4">
        <f>B3/B5</f>
        <v>0.5</v>
      </c>
    </row>
    <row r="4" spans="1:3">
      <c r="A4" s="2" t="s">
        <v>20</v>
      </c>
      <c r="B4" s="2">
        <v>4</v>
      </c>
      <c r="C4" s="3">
        <f>B4/B5</f>
        <v>0.5</v>
      </c>
    </row>
    <row r="5" spans="1:3">
      <c r="A5" s="1" t="s">
        <v>21</v>
      </c>
      <c r="B5" s="2">
        <f>SUM(B3,B4)</f>
        <v>8</v>
      </c>
      <c r="C5" s="3">
        <f>SUM(C3,C4)</f>
        <v>1</v>
      </c>
    </row>
    <row r="7" spans="1:3">
      <c r="A7" s="1" t="s">
        <v>23</v>
      </c>
      <c r="B7" s="9" t="s">
        <v>26</v>
      </c>
    </row>
    <row r="9" spans="1:3">
      <c r="A9" s="5" t="s">
        <v>1</v>
      </c>
      <c r="B9" s="6"/>
    </row>
    <row r="10" spans="1:3">
      <c r="A10" s="5" t="s">
        <v>2</v>
      </c>
      <c r="B10" s="6">
        <v>2.86E-2</v>
      </c>
    </row>
    <row r="11" spans="1:3">
      <c r="A11" s="5" t="s">
        <v>3</v>
      </c>
      <c r="B11" s="6" t="s">
        <v>4</v>
      </c>
    </row>
    <row r="12" spans="1:3">
      <c r="A12" s="5" t="s">
        <v>5</v>
      </c>
      <c r="B12" s="6" t="s">
        <v>6</v>
      </c>
    </row>
    <row r="13" spans="1:3">
      <c r="A13" s="5" t="s">
        <v>7</v>
      </c>
      <c r="B13" s="6" t="s">
        <v>8</v>
      </c>
    </row>
    <row r="14" spans="1:3">
      <c r="A14" s="5" t="s">
        <v>9</v>
      </c>
      <c r="B14" s="6" t="s">
        <v>10</v>
      </c>
    </row>
    <row r="15" spans="1:3">
      <c r="A15" s="5" t="s">
        <v>29</v>
      </c>
      <c r="B15" s="6" t="s">
        <v>11</v>
      </c>
    </row>
    <row r="16" spans="1:3">
      <c r="A16" s="5" t="s">
        <v>12</v>
      </c>
      <c r="B16" s="6">
        <v>0</v>
      </c>
    </row>
    <row r="17" spans="1:2">
      <c r="A17" s="5"/>
      <c r="B17" s="6"/>
    </row>
    <row r="18" spans="1:2">
      <c r="A18" s="5" t="s">
        <v>13</v>
      </c>
      <c r="B18" s="6"/>
    </row>
    <row r="19" spans="1:2">
      <c r="A19" s="5" t="s">
        <v>27</v>
      </c>
      <c r="B19" s="6" t="s">
        <v>14</v>
      </c>
    </row>
    <row r="20" spans="1:2">
      <c r="A20" s="5" t="s">
        <v>28</v>
      </c>
      <c r="B20" s="6" t="s">
        <v>15</v>
      </c>
    </row>
    <row r="21" spans="1:2">
      <c r="A21" s="5" t="s">
        <v>16</v>
      </c>
      <c r="B21" s="6">
        <v>20.25</v>
      </c>
    </row>
    <row r="22" spans="1:2">
      <c r="A22" s="5" t="s">
        <v>17</v>
      </c>
      <c r="B22" s="6">
        <v>20.18</v>
      </c>
    </row>
  </sheetData>
  <phoneticPr fontId="2"/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0DD9D-A7C0-BD44-BF31-4549424DEA66}">
  <sheetPr>
    <pageSetUpPr fitToPage="1"/>
  </sheetPr>
  <dimension ref="A1:I260"/>
  <sheetViews>
    <sheetView topLeftCell="A40" workbookViewId="0">
      <selection activeCell="A40" sqref="A40"/>
    </sheetView>
  </sheetViews>
  <sheetFormatPr baseColWidth="10" defaultRowHeight="16"/>
  <cols>
    <col min="1" max="1" width="30.7109375" style="2" customWidth="1"/>
    <col min="2" max="16384" width="10.7109375" style="2"/>
  </cols>
  <sheetData>
    <row r="1" spans="1:6">
      <c r="A1" s="1" t="s">
        <v>138</v>
      </c>
    </row>
    <row r="2" spans="1:6">
      <c r="B2" s="2" t="s">
        <v>18</v>
      </c>
    </row>
    <row r="3" spans="1:6">
      <c r="A3" s="2" t="s">
        <v>30</v>
      </c>
      <c r="B3" s="2">
        <v>31</v>
      </c>
      <c r="C3" s="3">
        <f>B3/B6</f>
        <v>0.72093023255813948</v>
      </c>
    </row>
    <row r="4" spans="1:6" ht="20">
      <c r="A4" s="2" t="s">
        <v>216</v>
      </c>
      <c r="B4" s="2">
        <v>8</v>
      </c>
      <c r="C4" s="3">
        <f>B4/B6</f>
        <v>0.18604651162790697</v>
      </c>
    </row>
    <row r="5" spans="1:6" ht="20">
      <c r="A5" s="2" t="s">
        <v>217</v>
      </c>
      <c r="B5" s="2">
        <v>4</v>
      </c>
      <c r="C5" s="3">
        <f>B5/B6</f>
        <v>9.3023255813953487E-2</v>
      </c>
    </row>
    <row r="6" spans="1:6">
      <c r="A6" s="1" t="s">
        <v>21</v>
      </c>
      <c r="B6" s="2">
        <f>SUM(B3:B5)</f>
        <v>43</v>
      </c>
      <c r="C6" s="3">
        <f>SUM(C3:C5)</f>
        <v>1</v>
      </c>
    </row>
    <row r="8" spans="1:6">
      <c r="A8" s="1" t="s">
        <v>23</v>
      </c>
      <c r="B8" s="8" t="s">
        <v>32</v>
      </c>
    </row>
    <row r="9" spans="1:6">
      <c r="A9" s="1"/>
      <c r="B9" s="8"/>
    </row>
    <row r="10" spans="1:6">
      <c r="A10" s="5" t="s">
        <v>69</v>
      </c>
      <c r="B10" s="6" t="s">
        <v>70</v>
      </c>
      <c r="C10" s="6"/>
      <c r="D10" s="6"/>
      <c r="E10" s="6"/>
      <c r="F10" s="6"/>
    </row>
    <row r="11" spans="1:6">
      <c r="A11" s="5" t="s">
        <v>71</v>
      </c>
      <c r="B11" s="6" t="s">
        <v>8</v>
      </c>
      <c r="C11" s="6"/>
      <c r="D11" s="6"/>
      <c r="E11" s="6"/>
      <c r="F11" s="6"/>
    </row>
    <row r="12" spans="1:6">
      <c r="A12" s="5" t="s">
        <v>72</v>
      </c>
      <c r="B12" s="6">
        <v>0.05</v>
      </c>
      <c r="C12" s="6"/>
      <c r="D12" s="6"/>
      <c r="E12" s="6"/>
      <c r="F12" s="6"/>
    </row>
    <row r="13" spans="1:6">
      <c r="A13" s="5"/>
      <c r="B13" s="6"/>
      <c r="C13" s="6"/>
      <c r="D13" s="6"/>
      <c r="E13" s="6"/>
      <c r="F13" s="6"/>
    </row>
    <row r="14" spans="1:6">
      <c r="A14" s="5" t="s">
        <v>73</v>
      </c>
      <c r="B14" s="6" t="s">
        <v>74</v>
      </c>
      <c r="C14" s="6" t="s">
        <v>75</v>
      </c>
      <c r="D14" s="6" t="s">
        <v>76</v>
      </c>
      <c r="E14" s="6" t="s">
        <v>77</v>
      </c>
      <c r="F14" s="6"/>
    </row>
    <row r="15" spans="1:6">
      <c r="A15" s="5" t="s">
        <v>78</v>
      </c>
      <c r="B15" s="6">
        <v>37.479999999999997</v>
      </c>
      <c r="C15" s="6" t="s">
        <v>49</v>
      </c>
      <c r="D15" s="6" t="s">
        <v>48</v>
      </c>
      <c r="E15" s="6" t="s">
        <v>8</v>
      </c>
      <c r="F15" s="6"/>
    </row>
    <row r="16" spans="1:6">
      <c r="A16" s="5" t="s">
        <v>79</v>
      </c>
      <c r="B16" s="6">
        <v>38.520000000000003</v>
      </c>
      <c r="C16" s="6" t="s">
        <v>49</v>
      </c>
      <c r="D16" s="6" t="s">
        <v>48</v>
      </c>
      <c r="E16" s="6" t="s">
        <v>8</v>
      </c>
      <c r="F16" s="6"/>
    </row>
    <row r="17" spans="1:6">
      <c r="A17" s="5" t="s">
        <v>80</v>
      </c>
      <c r="B17" s="6">
        <v>48.38</v>
      </c>
      <c r="C17" s="6" t="s">
        <v>49</v>
      </c>
      <c r="D17" s="6" t="s">
        <v>48</v>
      </c>
      <c r="E17" s="6" t="s">
        <v>8</v>
      </c>
      <c r="F17" s="6"/>
    </row>
    <row r="18" spans="1:6">
      <c r="A18" s="5" t="s">
        <v>81</v>
      </c>
      <c r="B18" s="6">
        <v>5.2590000000000003</v>
      </c>
      <c r="C18" s="6">
        <v>0.35809999999999997</v>
      </c>
      <c r="D18" s="6" t="s">
        <v>46</v>
      </c>
      <c r="E18" s="6" t="s">
        <v>45</v>
      </c>
      <c r="F18" s="6"/>
    </row>
    <row r="19" spans="1:6">
      <c r="A19" s="5"/>
      <c r="B19" s="6"/>
      <c r="C19" s="6"/>
      <c r="D19" s="6"/>
      <c r="E19" s="6"/>
      <c r="F19" s="6"/>
    </row>
    <row r="20" spans="1:6">
      <c r="A20" s="5" t="s">
        <v>82</v>
      </c>
      <c r="B20" s="6" t="s">
        <v>83</v>
      </c>
      <c r="C20" s="6" t="s">
        <v>67</v>
      </c>
      <c r="D20" s="6" t="s">
        <v>84</v>
      </c>
      <c r="E20" s="6" t="s">
        <v>85</v>
      </c>
      <c r="F20" s="6" t="s">
        <v>75</v>
      </c>
    </row>
    <row r="21" spans="1:6">
      <c r="A21" s="5" t="s">
        <v>78</v>
      </c>
      <c r="B21" s="6">
        <v>2537</v>
      </c>
      <c r="C21" s="6">
        <v>2</v>
      </c>
      <c r="D21" s="6">
        <v>1268</v>
      </c>
      <c r="E21" s="6" t="s">
        <v>86</v>
      </c>
      <c r="F21" s="6" t="s">
        <v>87</v>
      </c>
    </row>
    <row r="22" spans="1:6">
      <c r="A22" s="5" t="s">
        <v>79</v>
      </c>
      <c r="B22" s="6">
        <v>2607</v>
      </c>
      <c r="C22" s="6">
        <v>2</v>
      </c>
      <c r="D22" s="6">
        <v>1304</v>
      </c>
      <c r="E22" s="6" t="s">
        <v>88</v>
      </c>
      <c r="F22" s="6" t="s">
        <v>87</v>
      </c>
    </row>
    <row r="23" spans="1:6">
      <c r="A23" s="5" t="s">
        <v>80</v>
      </c>
      <c r="B23" s="6">
        <v>3275</v>
      </c>
      <c r="C23" s="6">
        <v>1</v>
      </c>
      <c r="D23" s="6">
        <v>3275</v>
      </c>
      <c r="E23" s="6" t="s">
        <v>89</v>
      </c>
      <c r="F23" s="6" t="s">
        <v>87</v>
      </c>
    </row>
    <row r="24" spans="1:6">
      <c r="A24" s="5" t="s">
        <v>81</v>
      </c>
      <c r="B24" s="6">
        <v>355.9</v>
      </c>
      <c r="C24" s="6">
        <v>40</v>
      </c>
      <c r="D24" s="6">
        <v>8.8979999999999997</v>
      </c>
      <c r="E24" s="6" t="s">
        <v>90</v>
      </c>
      <c r="F24" s="6" t="s">
        <v>91</v>
      </c>
    </row>
    <row r="25" spans="1:6">
      <c r="A25" s="5" t="s">
        <v>92</v>
      </c>
      <c r="B25" s="6">
        <v>317</v>
      </c>
      <c r="C25" s="6">
        <v>40</v>
      </c>
      <c r="D25" s="6">
        <v>7.9260000000000002</v>
      </c>
      <c r="E25" s="6"/>
      <c r="F25" s="6"/>
    </row>
    <row r="26" spans="1:6">
      <c r="A26" s="5"/>
      <c r="B26" s="6"/>
      <c r="C26" s="6"/>
      <c r="D26" s="6"/>
      <c r="E26" s="6"/>
      <c r="F26" s="6"/>
    </row>
    <row r="27" spans="1:6">
      <c r="A27" s="5" t="s">
        <v>93</v>
      </c>
      <c r="B27" s="6"/>
      <c r="C27" s="6"/>
      <c r="D27" s="6"/>
      <c r="E27" s="6"/>
      <c r="F27" s="6"/>
    </row>
    <row r="28" spans="1:6">
      <c r="A28" s="5" t="s">
        <v>94</v>
      </c>
      <c r="B28" s="6">
        <v>0.70299999999999996</v>
      </c>
      <c r="C28" s="6"/>
      <c r="D28" s="6"/>
      <c r="E28" s="6"/>
      <c r="F28" s="6"/>
    </row>
    <row r="29" spans="1:6">
      <c r="A29" s="5" t="s">
        <v>95</v>
      </c>
      <c r="B29" s="6">
        <v>17.920000000000002</v>
      </c>
      <c r="C29" s="6"/>
      <c r="D29" s="6"/>
      <c r="E29" s="6"/>
      <c r="F29" s="6"/>
    </row>
    <row r="30" spans="1:6">
      <c r="A30" s="5" t="s">
        <v>96</v>
      </c>
      <c r="B30" s="6">
        <v>-17.22</v>
      </c>
      <c r="C30" s="6"/>
      <c r="D30" s="6"/>
      <c r="E30" s="6"/>
      <c r="F30" s="6"/>
    </row>
    <row r="31" spans="1:6">
      <c r="A31" s="5" t="s">
        <v>97</v>
      </c>
      <c r="B31" s="6">
        <v>0.84699999999999998</v>
      </c>
      <c r="C31" s="6"/>
      <c r="D31" s="6"/>
      <c r="E31" s="6"/>
      <c r="F31" s="6"/>
    </row>
    <row r="32" spans="1:6">
      <c r="A32" s="5" t="s">
        <v>98</v>
      </c>
      <c r="B32" s="6" t="s">
        <v>99</v>
      </c>
      <c r="C32" s="6"/>
      <c r="D32" s="6"/>
      <c r="E32" s="6"/>
      <c r="F32" s="6"/>
    </row>
    <row r="33" spans="1:9">
      <c r="A33" s="5"/>
      <c r="B33" s="6"/>
      <c r="C33" s="6"/>
      <c r="D33" s="6"/>
      <c r="E33" s="6"/>
      <c r="F33" s="6"/>
    </row>
    <row r="34" spans="1:9">
      <c r="A34" s="5" t="s">
        <v>100</v>
      </c>
      <c r="B34" s="6"/>
      <c r="C34" s="6"/>
      <c r="D34" s="6"/>
      <c r="E34" s="6"/>
      <c r="F34" s="6"/>
    </row>
    <row r="35" spans="1:9">
      <c r="A35" s="5" t="s">
        <v>101</v>
      </c>
      <c r="B35" s="6">
        <v>2</v>
      </c>
      <c r="C35" s="6"/>
      <c r="D35" s="6"/>
      <c r="E35" s="6"/>
      <c r="F35" s="6"/>
    </row>
    <row r="36" spans="1:9">
      <c r="A36" s="5" t="s">
        <v>102</v>
      </c>
      <c r="B36" s="6">
        <v>3</v>
      </c>
      <c r="C36" s="6"/>
      <c r="D36" s="6"/>
      <c r="E36" s="6"/>
      <c r="F36" s="6"/>
    </row>
    <row r="37" spans="1:9">
      <c r="A37" s="5" t="s">
        <v>103</v>
      </c>
      <c r="B37" s="6">
        <v>43</v>
      </c>
      <c r="C37" s="6"/>
      <c r="D37" s="6"/>
      <c r="E37" s="6"/>
      <c r="F37" s="6"/>
    </row>
    <row r="38" spans="1:9">
      <c r="A38" s="5" t="s">
        <v>104</v>
      </c>
      <c r="B38" s="6">
        <v>0</v>
      </c>
      <c r="C38" s="6"/>
      <c r="D38" s="6"/>
      <c r="E38" s="6"/>
      <c r="F38" s="6"/>
    </row>
    <row r="39" spans="1:9">
      <c r="B39" s="8"/>
    </row>
    <row r="40" spans="1:9">
      <c r="A40" s="5" t="s">
        <v>33</v>
      </c>
      <c r="B40" s="6">
        <v>5</v>
      </c>
      <c r="C40" s="6"/>
      <c r="D40" s="6"/>
      <c r="E40" s="6"/>
      <c r="F40" s="6"/>
      <c r="G40" s="6"/>
      <c r="H40" s="6"/>
      <c r="I40" s="6"/>
    </row>
    <row r="41" spans="1:9">
      <c r="A41" s="5" t="s">
        <v>34</v>
      </c>
      <c r="B41" s="6">
        <v>1</v>
      </c>
      <c r="C41" s="6"/>
      <c r="D41" s="6"/>
      <c r="E41" s="6"/>
      <c r="F41" s="6"/>
      <c r="G41" s="6"/>
      <c r="H41" s="6"/>
      <c r="I41" s="6"/>
    </row>
    <row r="42" spans="1:9">
      <c r="A42" s="5" t="s">
        <v>35</v>
      </c>
      <c r="B42" s="6">
        <v>3</v>
      </c>
      <c r="C42" s="6"/>
      <c r="D42" s="6"/>
      <c r="E42" s="6"/>
      <c r="F42" s="6"/>
      <c r="G42" s="6"/>
      <c r="H42" s="6"/>
      <c r="I42" s="6"/>
    </row>
    <row r="43" spans="1:9">
      <c r="A43" s="5" t="s">
        <v>25</v>
      </c>
      <c r="B43" s="6">
        <v>0.05</v>
      </c>
      <c r="C43" s="6"/>
      <c r="D43" s="6"/>
      <c r="E43" s="6"/>
      <c r="F43" s="6"/>
      <c r="G43" s="6"/>
      <c r="H43" s="6"/>
      <c r="I43" s="6"/>
    </row>
    <row r="44" spans="1:9">
      <c r="A44" s="5"/>
      <c r="B44" s="6"/>
      <c r="C44" s="6"/>
      <c r="D44" s="6"/>
      <c r="E44" s="6"/>
      <c r="F44" s="6"/>
      <c r="G44" s="6"/>
      <c r="H44" s="6"/>
      <c r="I44" s="6"/>
    </row>
    <row r="45" spans="1:9">
      <c r="A45" s="5" t="s">
        <v>36</v>
      </c>
      <c r="B45" s="6" t="s">
        <v>37</v>
      </c>
      <c r="C45" s="6" t="s">
        <v>38</v>
      </c>
      <c r="D45" s="6" t="s">
        <v>39</v>
      </c>
      <c r="E45" s="6" t="s">
        <v>40</v>
      </c>
      <c r="F45" s="6" t="s">
        <v>41</v>
      </c>
      <c r="G45" s="6"/>
      <c r="H45" s="6"/>
      <c r="I45" s="6"/>
    </row>
    <row r="46" spans="1:9">
      <c r="A46" s="5"/>
      <c r="B46" s="6"/>
      <c r="C46" s="6"/>
      <c r="D46" s="6"/>
      <c r="E46" s="6"/>
      <c r="F46" s="6"/>
      <c r="G46" s="6"/>
      <c r="H46" s="6"/>
      <c r="I46" s="6"/>
    </row>
    <row r="47" spans="1:9">
      <c r="A47" s="5" t="s">
        <v>42</v>
      </c>
      <c r="B47" s="6"/>
      <c r="C47" s="6"/>
      <c r="D47" s="6"/>
      <c r="E47" s="6"/>
      <c r="F47" s="6"/>
      <c r="G47" s="6"/>
      <c r="H47" s="6"/>
      <c r="I47" s="6"/>
    </row>
    <row r="48" spans="1:9">
      <c r="A48" s="5" t="s">
        <v>43</v>
      </c>
      <c r="B48" s="6">
        <v>-0.6452</v>
      </c>
      <c r="C48" s="6" t="s">
        <v>44</v>
      </c>
      <c r="D48" s="6" t="s">
        <v>45</v>
      </c>
      <c r="E48" s="6" t="s">
        <v>46</v>
      </c>
      <c r="F48" s="6">
        <v>0.37240000000000001</v>
      </c>
      <c r="G48" s="6"/>
      <c r="H48" s="6"/>
      <c r="I48" s="6"/>
    </row>
    <row r="49" spans="1:9">
      <c r="A49" s="5"/>
      <c r="B49" s="6"/>
      <c r="C49" s="6"/>
      <c r="D49" s="6"/>
      <c r="E49" s="6"/>
      <c r="F49" s="6"/>
      <c r="G49" s="6"/>
      <c r="H49" s="6"/>
      <c r="I49" s="6"/>
    </row>
    <row r="50" spans="1:9">
      <c r="A50" s="5" t="s">
        <v>218</v>
      </c>
      <c r="B50" s="6"/>
      <c r="C50" s="6"/>
      <c r="D50" s="6"/>
      <c r="E50" s="6"/>
      <c r="F50" s="6"/>
      <c r="G50" s="6"/>
      <c r="H50" s="6"/>
      <c r="I50" s="6"/>
    </row>
    <row r="51" spans="1:9">
      <c r="A51" s="5" t="s">
        <v>43</v>
      </c>
      <c r="B51" s="6">
        <v>-15.5</v>
      </c>
      <c r="C51" s="6" t="s">
        <v>47</v>
      </c>
      <c r="D51" s="6" t="s">
        <v>8</v>
      </c>
      <c r="E51" s="6" t="s">
        <v>48</v>
      </c>
      <c r="F51" s="6" t="s">
        <v>49</v>
      </c>
      <c r="G51" s="6"/>
      <c r="H51" s="6"/>
      <c r="I51" s="6"/>
    </row>
    <row r="52" spans="1:9">
      <c r="A52" s="5"/>
      <c r="B52" s="6"/>
      <c r="C52" s="6"/>
      <c r="D52" s="6"/>
      <c r="E52" s="6"/>
      <c r="F52" s="6"/>
      <c r="G52" s="6"/>
      <c r="H52" s="6"/>
      <c r="I52" s="6"/>
    </row>
    <row r="53" spans="1:9">
      <c r="A53" s="5" t="s">
        <v>219</v>
      </c>
      <c r="B53" s="6"/>
      <c r="C53" s="6"/>
      <c r="D53" s="6"/>
      <c r="E53" s="6"/>
      <c r="F53" s="6"/>
      <c r="G53" s="6"/>
      <c r="H53" s="6"/>
      <c r="I53" s="6"/>
    </row>
    <row r="54" spans="1:9">
      <c r="A54" s="5" t="s">
        <v>43</v>
      </c>
      <c r="B54" s="6">
        <v>-35.5</v>
      </c>
      <c r="C54" s="6" t="s">
        <v>50</v>
      </c>
      <c r="D54" s="6" t="s">
        <v>8</v>
      </c>
      <c r="E54" s="6" t="s">
        <v>48</v>
      </c>
      <c r="F54" s="6" t="s">
        <v>49</v>
      </c>
      <c r="G54" s="6"/>
      <c r="H54" s="6"/>
      <c r="I54" s="6"/>
    </row>
    <row r="55" spans="1:9">
      <c r="A55" s="5"/>
      <c r="B55" s="6"/>
      <c r="C55" s="6"/>
      <c r="D55" s="6"/>
      <c r="E55" s="6"/>
      <c r="F55" s="6"/>
      <c r="G55" s="6"/>
      <c r="H55" s="6"/>
      <c r="I55" s="6"/>
    </row>
    <row r="56" spans="1:9">
      <c r="A56" s="5" t="s">
        <v>51</v>
      </c>
      <c r="B56" s="6"/>
      <c r="C56" s="6"/>
      <c r="D56" s="6"/>
      <c r="E56" s="6"/>
      <c r="F56" s="6"/>
      <c r="G56" s="6"/>
      <c r="H56" s="6"/>
      <c r="I56" s="6"/>
    </row>
    <row r="57" spans="1:9">
      <c r="A57" s="5" t="s">
        <v>220</v>
      </c>
      <c r="B57" s="6">
        <v>-1.141</v>
      </c>
      <c r="C57" s="6" t="s">
        <v>52</v>
      </c>
      <c r="D57" s="6" t="s">
        <v>45</v>
      </c>
      <c r="E57" s="6" t="s">
        <v>46</v>
      </c>
      <c r="F57" s="6">
        <v>0.97240000000000004</v>
      </c>
      <c r="G57" s="6"/>
      <c r="H57" s="6"/>
      <c r="I57" s="6"/>
    </row>
    <row r="58" spans="1:9">
      <c r="A58" s="5" t="s">
        <v>221</v>
      </c>
      <c r="B58" s="6">
        <v>0.4839</v>
      </c>
      <c r="C58" s="6" t="s">
        <v>53</v>
      </c>
      <c r="D58" s="6" t="s">
        <v>45</v>
      </c>
      <c r="E58" s="6" t="s">
        <v>46</v>
      </c>
      <c r="F58" s="6" t="s">
        <v>54</v>
      </c>
      <c r="G58" s="6"/>
      <c r="H58" s="6"/>
      <c r="I58" s="6"/>
    </row>
    <row r="59" spans="1:9">
      <c r="A59" s="5" t="s">
        <v>222</v>
      </c>
      <c r="B59" s="6">
        <v>1.625</v>
      </c>
      <c r="C59" s="6" t="s">
        <v>55</v>
      </c>
      <c r="D59" s="6" t="s">
        <v>45</v>
      </c>
      <c r="E59" s="6" t="s">
        <v>46</v>
      </c>
      <c r="F59" s="6" t="s">
        <v>54</v>
      </c>
      <c r="G59" s="6"/>
      <c r="H59" s="6"/>
      <c r="I59" s="6"/>
    </row>
    <row r="60" spans="1:9">
      <c r="A60" s="5"/>
      <c r="B60" s="6"/>
      <c r="C60" s="6"/>
      <c r="D60" s="6"/>
      <c r="E60" s="6"/>
      <c r="F60" s="6"/>
      <c r="G60" s="6"/>
      <c r="H60" s="6"/>
      <c r="I60" s="6"/>
    </row>
    <row r="61" spans="1:9">
      <c r="A61" s="5" t="s">
        <v>56</v>
      </c>
      <c r="B61" s="6"/>
      <c r="C61" s="6"/>
      <c r="D61" s="6"/>
      <c r="E61" s="6"/>
      <c r="F61" s="6"/>
      <c r="G61" s="6"/>
      <c r="H61" s="6"/>
      <c r="I61" s="6"/>
    </row>
    <row r="62" spans="1:9">
      <c r="A62" s="5" t="s">
        <v>220</v>
      </c>
      <c r="B62" s="6">
        <v>-16</v>
      </c>
      <c r="C62" s="6" t="s">
        <v>57</v>
      </c>
      <c r="D62" s="6" t="s">
        <v>8</v>
      </c>
      <c r="E62" s="6" t="s">
        <v>48</v>
      </c>
      <c r="F62" s="6" t="s">
        <v>49</v>
      </c>
      <c r="G62" s="6"/>
      <c r="H62" s="6"/>
      <c r="I62" s="6"/>
    </row>
    <row r="63" spans="1:9">
      <c r="A63" s="5" t="s">
        <v>221</v>
      </c>
      <c r="B63" s="6">
        <v>-34.369999999999997</v>
      </c>
      <c r="C63" s="6" t="s">
        <v>58</v>
      </c>
      <c r="D63" s="6" t="s">
        <v>8</v>
      </c>
      <c r="E63" s="6" t="s">
        <v>48</v>
      </c>
      <c r="F63" s="6" t="s">
        <v>49</v>
      </c>
      <c r="G63" s="6"/>
      <c r="H63" s="6"/>
      <c r="I63" s="6"/>
    </row>
    <row r="64" spans="1:9">
      <c r="A64" s="5" t="s">
        <v>222</v>
      </c>
      <c r="B64" s="6">
        <v>-18.38</v>
      </c>
      <c r="C64" s="6" t="s">
        <v>59</v>
      </c>
      <c r="D64" s="6" t="s">
        <v>8</v>
      </c>
      <c r="E64" s="6" t="s">
        <v>48</v>
      </c>
      <c r="F64" s="6" t="s">
        <v>49</v>
      </c>
      <c r="G64" s="6"/>
      <c r="H64" s="6"/>
      <c r="I64" s="6"/>
    </row>
    <row r="65" spans="1:9">
      <c r="A65" s="5"/>
      <c r="B65" s="6"/>
      <c r="C65" s="6"/>
      <c r="D65" s="6"/>
      <c r="E65" s="6"/>
      <c r="F65" s="6"/>
      <c r="G65" s="6"/>
      <c r="H65" s="6"/>
      <c r="I65" s="6"/>
    </row>
    <row r="66" spans="1:9">
      <c r="A66" s="5"/>
      <c r="B66" s="6"/>
      <c r="C66" s="6"/>
      <c r="D66" s="6"/>
      <c r="E66" s="6"/>
      <c r="F66" s="6"/>
      <c r="G66" s="6"/>
      <c r="H66" s="6"/>
      <c r="I66" s="6"/>
    </row>
    <row r="67" spans="1:9">
      <c r="A67" s="5" t="s">
        <v>60</v>
      </c>
      <c r="B67" s="6" t="s">
        <v>61</v>
      </c>
      <c r="C67" s="6" t="s">
        <v>62</v>
      </c>
      <c r="D67" s="6" t="s">
        <v>37</v>
      </c>
      <c r="E67" s="6" t="s">
        <v>63</v>
      </c>
      <c r="F67" s="6" t="s">
        <v>64</v>
      </c>
      <c r="G67" s="6" t="s">
        <v>65</v>
      </c>
      <c r="H67" s="6" t="s">
        <v>66</v>
      </c>
      <c r="I67" s="6" t="s">
        <v>67</v>
      </c>
    </row>
    <row r="68" spans="1:9">
      <c r="A68" s="5"/>
      <c r="B68" s="6"/>
      <c r="C68" s="6"/>
      <c r="D68" s="6"/>
      <c r="E68" s="6"/>
      <c r="F68" s="6"/>
      <c r="G68" s="6"/>
      <c r="H68" s="6"/>
      <c r="I68" s="6"/>
    </row>
    <row r="69" spans="1:9">
      <c r="A69" s="5" t="s">
        <v>42</v>
      </c>
      <c r="B69" s="6"/>
      <c r="C69" s="6"/>
      <c r="D69" s="6"/>
      <c r="E69" s="6"/>
      <c r="F69" s="6"/>
      <c r="G69" s="6"/>
      <c r="H69" s="6"/>
      <c r="I69" s="6"/>
    </row>
    <row r="70" spans="1:9">
      <c r="A70" s="5" t="s">
        <v>43</v>
      </c>
      <c r="B70" s="6">
        <v>0.4839</v>
      </c>
      <c r="C70" s="6">
        <v>1.129</v>
      </c>
      <c r="D70" s="6">
        <v>-0.6452</v>
      </c>
      <c r="E70" s="6">
        <v>0.71509999999999996</v>
      </c>
      <c r="F70" s="6">
        <v>31</v>
      </c>
      <c r="G70" s="6">
        <v>31</v>
      </c>
      <c r="H70" s="6">
        <v>0.9022</v>
      </c>
      <c r="I70" s="6">
        <v>40</v>
      </c>
    </row>
    <row r="71" spans="1:9">
      <c r="A71" s="5"/>
      <c r="B71" s="6"/>
      <c r="C71" s="6"/>
      <c r="D71" s="6"/>
      <c r="E71" s="6"/>
      <c r="F71" s="6"/>
      <c r="G71" s="6"/>
      <c r="H71" s="6"/>
      <c r="I71" s="6"/>
    </row>
    <row r="72" spans="1:9">
      <c r="A72" s="5" t="s">
        <v>218</v>
      </c>
      <c r="B72" s="6"/>
      <c r="C72" s="6"/>
      <c r="D72" s="6"/>
      <c r="E72" s="6"/>
      <c r="F72" s="6"/>
      <c r="G72" s="6"/>
      <c r="H72" s="6"/>
      <c r="I72" s="6"/>
    </row>
    <row r="73" spans="1:9">
      <c r="A73" s="5" t="s">
        <v>43</v>
      </c>
      <c r="B73" s="6">
        <v>1.625</v>
      </c>
      <c r="C73" s="6">
        <v>17.13</v>
      </c>
      <c r="D73" s="6">
        <v>-15.5</v>
      </c>
      <c r="E73" s="6">
        <v>1.4079999999999999</v>
      </c>
      <c r="F73" s="6">
        <v>8</v>
      </c>
      <c r="G73" s="6">
        <v>8</v>
      </c>
      <c r="H73" s="6">
        <v>11.01</v>
      </c>
      <c r="I73" s="6">
        <v>40</v>
      </c>
    </row>
    <row r="74" spans="1:9">
      <c r="A74" s="5"/>
      <c r="B74" s="6"/>
      <c r="C74" s="6"/>
      <c r="D74" s="6"/>
      <c r="E74" s="6"/>
      <c r="F74" s="6"/>
      <c r="G74" s="6"/>
      <c r="H74" s="6"/>
      <c r="I74" s="6"/>
    </row>
    <row r="75" spans="1:9">
      <c r="A75" s="5" t="s">
        <v>219</v>
      </c>
      <c r="B75" s="6"/>
      <c r="C75" s="6"/>
      <c r="D75" s="6"/>
      <c r="E75" s="6"/>
      <c r="F75" s="6"/>
      <c r="G75" s="6"/>
      <c r="H75" s="6"/>
      <c r="I75" s="6"/>
    </row>
    <row r="76" spans="1:9">
      <c r="A76" s="5" t="s">
        <v>43</v>
      </c>
      <c r="B76" s="6">
        <v>0</v>
      </c>
      <c r="C76" s="6">
        <v>35.5</v>
      </c>
      <c r="D76" s="6">
        <v>-35.5</v>
      </c>
      <c r="E76" s="6">
        <v>1.9910000000000001</v>
      </c>
      <c r="F76" s="6">
        <v>4</v>
      </c>
      <c r="G76" s="6">
        <v>4</v>
      </c>
      <c r="H76" s="6">
        <v>17.829999999999998</v>
      </c>
      <c r="I76" s="6">
        <v>40</v>
      </c>
    </row>
    <row r="77" spans="1:9">
      <c r="A77" s="5"/>
      <c r="B77" s="6"/>
      <c r="C77" s="6"/>
      <c r="D77" s="6"/>
      <c r="E77" s="6"/>
      <c r="F77" s="6"/>
      <c r="G77" s="6"/>
      <c r="H77" s="6"/>
      <c r="I77" s="6"/>
    </row>
    <row r="78" spans="1:9">
      <c r="A78" s="5" t="s">
        <v>51</v>
      </c>
      <c r="B78" s="6"/>
      <c r="C78" s="6"/>
      <c r="D78" s="6"/>
      <c r="E78" s="6"/>
      <c r="F78" s="6"/>
      <c r="G78" s="6"/>
      <c r="H78" s="6"/>
      <c r="I78" s="6"/>
    </row>
    <row r="79" spans="1:9">
      <c r="A79" s="5" t="s">
        <v>220</v>
      </c>
      <c r="B79" s="6">
        <v>0.4839</v>
      </c>
      <c r="C79" s="6">
        <v>1.625</v>
      </c>
      <c r="D79" s="6">
        <v>-1.141</v>
      </c>
      <c r="E79" s="6">
        <v>1.1499999999999999</v>
      </c>
      <c r="F79" s="6">
        <v>31</v>
      </c>
      <c r="G79" s="6">
        <v>8</v>
      </c>
      <c r="H79" s="6">
        <v>0.99209999999999998</v>
      </c>
      <c r="I79" s="6">
        <v>80</v>
      </c>
    </row>
    <row r="80" spans="1:9">
      <c r="A80" s="5" t="s">
        <v>221</v>
      </c>
      <c r="B80" s="6">
        <v>0.4839</v>
      </c>
      <c r="C80" s="6">
        <v>0</v>
      </c>
      <c r="D80" s="6">
        <v>0.4839</v>
      </c>
      <c r="E80" s="6">
        <v>1.5409999999999999</v>
      </c>
      <c r="F80" s="6">
        <v>31</v>
      </c>
      <c r="G80" s="6">
        <v>4</v>
      </c>
      <c r="H80" s="6">
        <v>0.314</v>
      </c>
      <c r="I80" s="6">
        <v>80</v>
      </c>
    </row>
    <row r="81" spans="1:9">
      <c r="A81" s="5" t="s">
        <v>222</v>
      </c>
      <c r="B81" s="6">
        <v>1.625</v>
      </c>
      <c r="C81" s="6">
        <v>0</v>
      </c>
      <c r="D81" s="6">
        <v>1.625</v>
      </c>
      <c r="E81" s="6">
        <v>1.776</v>
      </c>
      <c r="F81" s="6">
        <v>8</v>
      </c>
      <c r="G81" s="6">
        <v>4</v>
      </c>
      <c r="H81" s="6">
        <v>0.91490000000000005</v>
      </c>
      <c r="I81" s="6">
        <v>80</v>
      </c>
    </row>
    <row r="82" spans="1:9">
      <c r="A82" s="5"/>
      <c r="B82" s="6"/>
      <c r="C82" s="6"/>
      <c r="D82" s="6"/>
      <c r="E82" s="6"/>
      <c r="F82" s="6"/>
      <c r="G82" s="6"/>
      <c r="H82" s="6"/>
      <c r="I82" s="6"/>
    </row>
    <row r="83" spans="1:9">
      <c r="A83" s="5" t="s">
        <v>56</v>
      </c>
      <c r="B83" s="6"/>
      <c r="C83" s="6"/>
      <c r="D83" s="6"/>
      <c r="E83" s="6"/>
      <c r="F83" s="6"/>
      <c r="G83" s="6"/>
      <c r="H83" s="6"/>
      <c r="I83" s="6"/>
    </row>
    <row r="84" spans="1:9">
      <c r="A84" s="5" t="s">
        <v>220</v>
      </c>
      <c r="B84" s="6">
        <v>1.129</v>
      </c>
      <c r="C84" s="6">
        <v>17.13</v>
      </c>
      <c r="D84" s="6">
        <v>-16</v>
      </c>
      <c r="E84" s="6">
        <v>1.1499999999999999</v>
      </c>
      <c r="F84" s="6">
        <v>31</v>
      </c>
      <c r="G84" s="6">
        <v>8</v>
      </c>
      <c r="H84" s="6">
        <v>13.91</v>
      </c>
      <c r="I84" s="6">
        <v>80</v>
      </c>
    </row>
    <row r="85" spans="1:9">
      <c r="A85" s="5" t="s">
        <v>221</v>
      </c>
      <c r="B85" s="6">
        <v>1.129</v>
      </c>
      <c r="C85" s="6">
        <v>35.5</v>
      </c>
      <c r="D85" s="6">
        <v>-34.369999999999997</v>
      </c>
      <c r="E85" s="6">
        <v>1.5409999999999999</v>
      </c>
      <c r="F85" s="6">
        <v>31</v>
      </c>
      <c r="G85" s="6">
        <v>4</v>
      </c>
      <c r="H85" s="6">
        <v>22.31</v>
      </c>
      <c r="I85" s="6">
        <v>80</v>
      </c>
    </row>
    <row r="86" spans="1:9">
      <c r="A86" s="5" t="s">
        <v>222</v>
      </c>
      <c r="B86" s="6">
        <v>17.13</v>
      </c>
      <c r="C86" s="6">
        <v>35.5</v>
      </c>
      <c r="D86" s="6">
        <v>-18.38</v>
      </c>
      <c r="E86" s="6">
        <v>1.776</v>
      </c>
      <c r="F86" s="6">
        <v>8</v>
      </c>
      <c r="G86" s="6">
        <v>4</v>
      </c>
      <c r="H86" s="6">
        <v>10.35</v>
      </c>
      <c r="I86" s="6">
        <v>80</v>
      </c>
    </row>
    <row r="88" spans="1:9">
      <c r="A88" s="7" t="s">
        <v>0</v>
      </c>
    </row>
    <row r="89" spans="1:9">
      <c r="B89" s="2" t="s">
        <v>18</v>
      </c>
    </row>
    <row r="90" spans="1:9">
      <c r="A90" s="2" t="s">
        <v>30</v>
      </c>
      <c r="B90" s="2">
        <v>31</v>
      </c>
      <c r="C90" s="3">
        <f>B90/B93</f>
        <v>0.72093023255813948</v>
      </c>
    </row>
    <row r="91" spans="1:9" ht="20">
      <c r="A91" s="2" t="s">
        <v>216</v>
      </c>
      <c r="B91" s="2">
        <v>8</v>
      </c>
      <c r="C91" s="3">
        <f>B91/B93</f>
        <v>0.18604651162790697</v>
      </c>
    </row>
    <row r="92" spans="1:9" ht="20">
      <c r="A92" s="2" t="s">
        <v>217</v>
      </c>
      <c r="B92" s="2">
        <v>4</v>
      </c>
      <c r="C92" s="3">
        <f>B92/B93</f>
        <v>9.3023255813953487E-2</v>
      </c>
    </row>
    <row r="93" spans="1:9">
      <c r="A93" s="1" t="s">
        <v>21</v>
      </c>
      <c r="B93" s="2">
        <f>SUM(B90:B92)</f>
        <v>43</v>
      </c>
      <c r="C93" s="3">
        <f>SUM(C90:C92)</f>
        <v>1</v>
      </c>
    </row>
    <row r="95" spans="1:9">
      <c r="A95" s="1" t="s">
        <v>23</v>
      </c>
      <c r="B95" s="8" t="s">
        <v>68</v>
      </c>
    </row>
    <row r="97" spans="1:6">
      <c r="A97" s="5" t="s">
        <v>69</v>
      </c>
      <c r="B97" s="6" t="s">
        <v>70</v>
      </c>
      <c r="C97" s="6"/>
      <c r="D97" s="6"/>
      <c r="E97" s="6"/>
      <c r="F97" s="6"/>
    </row>
    <row r="98" spans="1:6">
      <c r="A98" s="5" t="s">
        <v>71</v>
      </c>
      <c r="B98" s="6" t="s">
        <v>8</v>
      </c>
      <c r="C98" s="6"/>
      <c r="D98" s="6"/>
      <c r="E98" s="6"/>
      <c r="F98" s="6"/>
    </row>
    <row r="99" spans="1:6">
      <c r="A99" s="5" t="s">
        <v>72</v>
      </c>
      <c r="B99" s="6">
        <v>0.05</v>
      </c>
      <c r="C99" s="6"/>
      <c r="D99" s="6"/>
      <c r="E99" s="6"/>
      <c r="F99" s="6"/>
    </row>
    <row r="100" spans="1:6">
      <c r="A100" s="5"/>
      <c r="B100" s="6"/>
      <c r="C100" s="6"/>
      <c r="D100" s="6"/>
      <c r="E100" s="6"/>
      <c r="F100" s="6"/>
    </row>
    <row r="101" spans="1:6">
      <c r="A101" s="5" t="s">
        <v>73</v>
      </c>
      <c r="B101" s="6" t="s">
        <v>74</v>
      </c>
      <c r="C101" s="6" t="s">
        <v>75</v>
      </c>
      <c r="D101" s="6" t="s">
        <v>76</v>
      </c>
      <c r="E101" s="6" t="s">
        <v>77</v>
      </c>
      <c r="F101" s="6"/>
    </row>
    <row r="102" spans="1:6">
      <c r="A102" s="5" t="s">
        <v>78</v>
      </c>
      <c r="B102" s="6">
        <v>1.879</v>
      </c>
      <c r="C102" s="6">
        <v>4.2900000000000001E-2</v>
      </c>
      <c r="D102" s="6" t="s">
        <v>6</v>
      </c>
      <c r="E102" s="6" t="s">
        <v>8</v>
      </c>
      <c r="F102" s="6"/>
    </row>
    <row r="103" spans="1:6">
      <c r="A103" s="5" t="s">
        <v>79</v>
      </c>
      <c r="B103" s="6">
        <v>4.6790000000000003</v>
      </c>
      <c r="C103" s="6">
        <v>3.8199999999999998E-2</v>
      </c>
      <c r="D103" s="6" t="s">
        <v>6</v>
      </c>
      <c r="E103" s="6" t="s">
        <v>8</v>
      </c>
      <c r="F103" s="6"/>
    </row>
    <row r="104" spans="1:6">
      <c r="A104" s="5" t="s">
        <v>80</v>
      </c>
      <c r="B104" s="6">
        <v>37.619999999999997</v>
      </c>
      <c r="C104" s="6" t="s">
        <v>49</v>
      </c>
      <c r="D104" s="6" t="s">
        <v>48</v>
      </c>
      <c r="E104" s="6" t="s">
        <v>8</v>
      </c>
      <c r="F104" s="6"/>
    </row>
    <row r="105" spans="1:6">
      <c r="A105" s="5" t="s">
        <v>81</v>
      </c>
      <c r="B105" s="6">
        <v>26.38</v>
      </c>
      <c r="C105" s="6">
        <v>3.3999999999999998E-3</v>
      </c>
      <c r="D105" s="6" t="s">
        <v>105</v>
      </c>
      <c r="E105" s="6" t="s">
        <v>8</v>
      </c>
      <c r="F105" s="6"/>
    </row>
    <row r="106" spans="1:6">
      <c r="A106" s="5"/>
      <c r="B106" s="6"/>
      <c r="C106" s="6"/>
      <c r="D106" s="6"/>
      <c r="E106" s="6"/>
      <c r="F106" s="6"/>
    </row>
    <row r="107" spans="1:6">
      <c r="A107" s="5" t="s">
        <v>82</v>
      </c>
      <c r="B107" s="6" t="s">
        <v>83</v>
      </c>
      <c r="C107" s="6" t="s">
        <v>67</v>
      </c>
      <c r="D107" s="6" t="s">
        <v>84</v>
      </c>
      <c r="E107" s="6" t="s">
        <v>85</v>
      </c>
      <c r="F107" s="6" t="s">
        <v>75</v>
      </c>
    </row>
    <row r="108" spans="1:6">
      <c r="A108" s="5" t="s">
        <v>78</v>
      </c>
      <c r="B108" s="6">
        <v>363.7</v>
      </c>
      <c r="C108" s="6">
        <v>2</v>
      </c>
      <c r="D108" s="6">
        <v>181.8</v>
      </c>
      <c r="E108" s="6" t="s">
        <v>106</v>
      </c>
      <c r="F108" s="6" t="s">
        <v>107</v>
      </c>
    </row>
    <row r="109" spans="1:6">
      <c r="A109" s="5" t="s">
        <v>79</v>
      </c>
      <c r="B109" s="6">
        <v>905.6</v>
      </c>
      <c r="C109" s="6">
        <v>2</v>
      </c>
      <c r="D109" s="6">
        <v>452.8</v>
      </c>
      <c r="E109" s="6" t="s">
        <v>108</v>
      </c>
      <c r="F109" s="6" t="s">
        <v>109</v>
      </c>
    </row>
    <row r="110" spans="1:6">
      <c r="A110" s="5" t="s">
        <v>80</v>
      </c>
      <c r="B110" s="6">
        <v>7283</v>
      </c>
      <c r="C110" s="6">
        <v>1</v>
      </c>
      <c r="D110" s="6">
        <v>7283</v>
      </c>
      <c r="E110" s="6" t="s">
        <v>110</v>
      </c>
      <c r="F110" s="6" t="s">
        <v>87</v>
      </c>
    </row>
    <row r="111" spans="1:6">
      <c r="A111" s="5" t="s">
        <v>81</v>
      </c>
      <c r="B111" s="6">
        <v>5106</v>
      </c>
      <c r="C111" s="6">
        <v>40</v>
      </c>
      <c r="D111" s="6">
        <v>127.6</v>
      </c>
      <c r="E111" s="6" t="s">
        <v>111</v>
      </c>
      <c r="F111" s="6" t="s">
        <v>112</v>
      </c>
    </row>
    <row r="112" spans="1:6">
      <c r="A112" s="5" t="s">
        <v>92</v>
      </c>
      <c r="B112" s="6">
        <v>2132</v>
      </c>
      <c r="C112" s="6">
        <v>40</v>
      </c>
      <c r="D112" s="6">
        <v>53.3</v>
      </c>
      <c r="E112" s="6"/>
      <c r="F112" s="6"/>
    </row>
    <row r="113" spans="1:9">
      <c r="A113" s="5"/>
      <c r="B113" s="6"/>
      <c r="C113" s="6"/>
      <c r="D113" s="6"/>
      <c r="E113" s="6"/>
      <c r="F113" s="6"/>
    </row>
    <row r="114" spans="1:9">
      <c r="A114" s="5" t="s">
        <v>93</v>
      </c>
      <c r="B114" s="6"/>
      <c r="C114" s="6"/>
      <c r="D114" s="6"/>
      <c r="E114" s="6"/>
      <c r="F114" s="6"/>
    </row>
    <row r="115" spans="1:9">
      <c r="A115" s="5" t="s">
        <v>94</v>
      </c>
      <c r="B115" s="6">
        <v>75.13</v>
      </c>
      <c r="C115" s="6"/>
      <c r="D115" s="6"/>
      <c r="E115" s="6"/>
      <c r="F115" s="6"/>
    </row>
    <row r="116" spans="1:9">
      <c r="A116" s="5" t="s">
        <v>95</v>
      </c>
      <c r="B116" s="6">
        <v>100.8</v>
      </c>
      <c r="C116" s="6"/>
      <c r="D116" s="6"/>
      <c r="E116" s="6"/>
      <c r="F116" s="6"/>
    </row>
    <row r="117" spans="1:9">
      <c r="A117" s="5" t="s">
        <v>96</v>
      </c>
      <c r="B117" s="6">
        <v>-25.67</v>
      </c>
      <c r="C117" s="6"/>
      <c r="D117" s="6"/>
      <c r="E117" s="6"/>
      <c r="F117" s="6"/>
    </row>
    <row r="118" spans="1:9">
      <c r="A118" s="5" t="s">
        <v>97</v>
      </c>
      <c r="B118" s="6">
        <v>2.1960000000000002</v>
      </c>
      <c r="C118" s="6"/>
      <c r="D118" s="6"/>
      <c r="E118" s="6"/>
      <c r="F118" s="6"/>
    </row>
    <row r="119" spans="1:9">
      <c r="A119" s="5" t="s">
        <v>98</v>
      </c>
      <c r="B119" s="6" t="s">
        <v>113</v>
      </c>
      <c r="C119" s="6"/>
      <c r="D119" s="6"/>
      <c r="E119" s="6"/>
      <c r="F119" s="6"/>
    </row>
    <row r="120" spans="1:9">
      <c r="A120" s="5"/>
      <c r="B120" s="6"/>
      <c r="C120" s="6"/>
      <c r="D120" s="6"/>
      <c r="E120" s="6"/>
      <c r="F120" s="6"/>
    </row>
    <row r="121" spans="1:9">
      <c r="A121" s="5" t="s">
        <v>100</v>
      </c>
      <c r="B121" s="6"/>
      <c r="C121" s="6"/>
      <c r="D121" s="6"/>
      <c r="E121" s="6"/>
      <c r="F121" s="6"/>
    </row>
    <row r="122" spans="1:9">
      <c r="A122" s="5" t="s">
        <v>101</v>
      </c>
      <c r="B122" s="6">
        <v>2</v>
      </c>
      <c r="C122" s="6"/>
      <c r="D122" s="6"/>
      <c r="E122" s="6"/>
      <c r="F122" s="6"/>
    </row>
    <row r="123" spans="1:9">
      <c r="A123" s="5" t="s">
        <v>102</v>
      </c>
      <c r="B123" s="6">
        <v>3</v>
      </c>
      <c r="C123" s="6"/>
      <c r="D123" s="6"/>
      <c r="E123" s="6"/>
      <c r="F123" s="6"/>
    </row>
    <row r="124" spans="1:9">
      <c r="A124" s="5" t="s">
        <v>103</v>
      </c>
      <c r="B124" s="6">
        <v>43</v>
      </c>
      <c r="C124" s="6"/>
      <c r="D124" s="6"/>
      <c r="E124" s="6"/>
      <c r="F124" s="6"/>
    </row>
    <row r="125" spans="1:9">
      <c r="A125" s="5" t="s">
        <v>104</v>
      </c>
      <c r="B125" s="6">
        <v>0</v>
      </c>
      <c r="C125" s="6"/>
      <c r="D125" s="6"/>
      <c r="E125" s="6"/>
      <c r="F125" s="6"/>
    </row>
    <row r="127" spans="1:9">
      <c r="A127" s="5" t="s">
        <v>33</v>
      </c>
      <c r="B127" s="6">
        <v>5</v>
      </c>
      <c r="C127" s="6"/>
      <c r="D127" s="6"/>
      <c r="E127" s="6"/>
      <c r="F127" s="6"/>
      <c r="G127" s="6"/>
      <c r="H127" s="6"/>
      <c r="I127" s="6"/>
    </row>
    <row r="128" spans="1:9">
      <c r="A128" s="5" t="s">
        <v>34</v>
      </c>
      <c r="B128" s="6">
        <v>1</v>
      </c>
      <c r="C128" s="6"/>
      <c r="D128" s="6"/>
      <c r="E128" s="6"/>
      <c r="F128" s="6"/>
      <c r="G128" s="6"/>
      <c r="H128" s="6"/>
      <c r="I128" s="6"/>
    </row>
    <row r="129" spans="1:9">
      <c r="A129" s="5" t="s">
        <v>35</v>
      </c>
      <c r="B129" s="6">
        <v>3</v>
      </c>
      <c r="C129" s="6"/>
      <c r="D129" s="6"/>
      <c r="E129" s="6"/>
      <c r="F129" s="6"/>
      <c r="G129" s="6"/>
      <c r="H129" s="6"/>
      <c r="I129" s="6"/>
    </row>
    <row r="130" spans="1:9">
      <c r="A130" s="5" t="s">
        <v>25</v>
      </c>
      <c r="B130" s="6">
        <v>0.05</v>
      </c>
      <c r="C130" s="6"/>
      <c r="D130" s="6"/>
      <c r="E130" s="6"/>
      <c r="F130" s="6"/>
      <c r="G130" s="6"/>
      <c r="H130" s="6"/>
      <c r="I130" s="6"/>
    </row>
    <row r="131" spans="1:9">
      <c r="A131" s="5"/>
      <c r="B131" s="6"/>
      <c r="C131" s="6"/>
      <c r="D131" s="6"/>
      <c r="E131" s="6"/>
      <c r="F131" s="6"/>
      <c r="G131" s="6"/>
      <c r="H131" s="6"/>
      <c r="I131" s="6"/>
    </row>
    <row r="132" spans="1:9">
      <c r="A132" s="5" t="s">
        <v>36</v>
      </c>
      <c r="B132" s="6" t="s">
        <v>37</v>
      </c>
      <c r="C132" s="6" t="s">
        <v>38</v>
      </c>
      <c r="D132" s="6" t="s">
        <v>39</v>
      </c>
      <c r="E132" s="6" t="s">
        <v>40</v>
      </c>
      <c r="F132" s="6" t="s">
        <v>41</v>
      </c>
      <c r="G132" s="6"/>
      <c r="H132" s="6"/>
      <c r="I132" s="6"/>
    </row>
    <row r="133" spans="1:9">
      <c r="A133" s="5"/>
      <c r="B133" s="6"/>
      <c r="C133" s="6"/>
      <c r="D133" s="6"/>
      <c r="E133" s="6"/>
      <c r="F133" s="6"/>
      <c r="G133" s="6"/>
      <c r="H133" s="6"/>
      <c r="I133" s="6"/>
    </row>
    <row r="134" spans="1:9">
      <c r="A134" s="5" t="s">
        <v>42</v>
      </c>
      <c r="B134" s="6"/>
      <c r="C134" s="6"/>
      <c r="D134" s="6"/>
      <c r="E134" s="6"/>
      <c r="F134" s="6"/>
      <c r="G134" s="6"/>
      <c r="H134" s="6"/>
      <c r="I134" s="6"/>
    </row>
    <row r="135" spans="1:9">
      <c r="A135" s="5" t="s">
        <v>43</v>
      </c>
      <c r="B135" s="6">
        <v>-19.940000000000001</v>
      </c>
      <c r="C135" s="6" t="s">
        <v>114</v>
      </c>
      <c r="D135" s="6" t="s">
        <v>8</v>
      </c>
      <c r="E135" s="6" t="s">
        <v>48</v>
      </c>
      <c r="F135" s="6" t="s">
        <v>49</v>
      </c>
      <c r="G135" s="6"/>
      <c r="H135" s="6"/>
      <c r="I135" s="6"/>
    </row>
    <row r="136" spans="1:9">
      <c r="A136" s="5"/>
      <c r="B136" s="6"/>
      <c r="C136" s="6"/>
      <c r="D136" s="6"/>
      <c r="E136" s="6"/>
      <c r="F136" s="6"/>
      <c r="G136" s="6"/>
      <c r="H136" s="6"/>
      <c r="I136" s="6"/>
    </row>
    <row r="137" spans="1:9">
      <c r="A137" s="5" t="s">
        <v>218</v>
      </c>
      <c r="B137" s="6"/>
      <c r="C137" s="6"/>
      <c r="D137" s="6"/>
      <c r="E137" s="6"/>
      <c r="F137" s="6"/>
      <c r="G137" s="6"/>
      <c r="H137" s="6"/>
      <c r="I137" s="6"/>
    </row>
    <row r="138" spans="1:9">
      <c r="A138" s="5" t="s">
        <v>43</v>
      </c>
      <c r="B138" s="6">
        <v>-29.88</v>
      </c>
      <c r="C138" s="6" t="s">
        <v>115</v>
      </c>
      <c r="D138" s="6" t="s">
        <v>8</v>
      </c>
      <c r="E138" s="6" t="s">
        <v>48</v>
      </c>
      <c r="F138" s="6" t="s">
        <v>49</v>
      </c>
      <c r="G138" s="6"/>
      <c r="H138" s="6"/>
      <c r="I138" s="6"/>
    </row>
    <row r="139" spans="1:9">
      <c r="A139" s="5"/>
      <c r="B139" s="6"/>
      <c r="C139" s="6"/>
      <c r="D139" s="6"/>
      <c r="E139" s="6"/>
      <c r="F139" s="6"/>
      <c r="G139" s="6"/>
      <c r="H139" s="6"/>
      <c r="I139" s="6"/>
    </row>
    <row r="140" spans="1:9">
      <c r="A140" s="5" t="s">
        <v>219</v>
      </c>
      <c r="B140" s="6"/>
      <c r="C140" s="6"/>
      <c r="D140" s="6"/>
      <c r="E140" s="6"/>
      <c r="F140" s="6"/>
      <c r="G140" s="6"/>
      <c r="H140" s="6"/>
      <c r="I140" s="6"/>
    </row>
    <row r="141" spans="1:9">
      <c r="A141" s="5" t="s">
        <v>43</v>
      </c>
      <c r="B141" s="6">
        <v>-27.2</v>
      </c>
      <c r="C141" s="6" t="s">
        <v>116</v>
      </c>
      <c r="D141" s="6" t="s">
        <v>8</v>
      </c>
      <c r="E141" s="6" t="s">
        <v>48</v>
      </c>
      <c r="F141" s="6" t="s">
        <v>49</v>
      </c>
      <c r="G141" s="6"/>
      <c r="H141" s="6"/>
      <c r="I141" s="6"/>
    </row>
    <row r="142" spans="1:9">
      <c r="A142" s="5"/>
      <c r="B142" s="6"/>
      <c r="C142" s="6"/>
      <c r="D142" s="6"/>
      <c r="E142" s="6"/>
      <c r="F142" s="6"/>
      <c r="G142" s="6"/>
      <c r="H142" s="6"/>
      <c r="I142" s="6"/>
    </row>
    <row r="143" spans="1:9">
      <c r="A143" s="5" t="s">
        <v>51</v>
      </c>
      <c r="B143" s="6"/>
      <c r="C143" s="6"/>
      <c r="D143" s="6"/>
      <c r="E143" s="6"/>
      <c r="F143" s="6"/>
      <c r="G143" s="6"/>
      <c r="H143" s="6"/>
      <c r="I143" s="6"/>
    </row>
    <row r="144" spans="1:9">
      <c r="A144" s="5" t="s">
        <v>220</v>
      </c>
      <c r="B144" s="6">
        <v>-2.2919999999999998</v>
      </c>
      <c r="C144" s="6" t="s">
        <v>117</v>
      </c>
      <c r="D144" s="6" t="s">
        <v>45</v>
      </c>
      <c r="E144" s="6" t="s">
        <v>46</v>
      </c>
      <c r="F144" s="6" t="s">
        <v>54</v>
      </c>
      <c r="G144" s="6"/>
      <c r="H144" s="6"/>
      <c r="I144" s="6"/>
    </row>
    <row r="145" spans="1:9">
      <c r="A145" s="5" t="s">
        <v>221</v>
      </c>
      <c r="B145" s="6">
        <v>-3.5470000000000002</v>
      </c>
      <c r="C145" s="6" t="s">
        <v>118</v>
      </c>
      <c r="D145" s="6" t="s">
        <v>45</v>
      </c>
      <c r="E145" s="6" t="s">
        <v>46</v>
      </c>
      <c r="F145" s="6" t="s">
        <v>54</v>
      </c>
      <c r="G145" s="6"/>
      <c r="H145" s="6"/>
      <c r="I145" s="6"/>
    </row>
    <row r="146" spans="1:9">
      <c r="A146" s="5" t="s">
        <v>222</v>
      </c>
      <c r="B146" s="6">
        <v>-1.254</v>
      </c>
      <c r="C146" s="6" t="s">
        <v>119</v>
      </c>
      <c r="D146" s="6" t="s">
        <v>45</v>
      </c>
      <c r="E146" s="6" t="s">
        <v>46</v>
      </c>
      <c r="F146" s="6" t="s">
        <v>54</v>
      </c>
      <c r="G146" s="6"/>
      <c r="H146" s="6"/>
      <c r="I146" s="6"/>
    </row>
    <row r="147" spans="1:9">
      <c r="A147" s="5"/>
      <c r="B147" s="6"/>
      <c r="C147" s="6"/>
      <c r="D147" s="6"/>
      <c r="E147" s="6"/>
      <c r="F147" s="6"/>
      <c r="G147" s="6"/>
      <c r="H147" s="6"/>
      <c r="I147" s="6"/>
    </row>
    <row r="148" spans="1:9">
      <c r="A148" s="5" t="s">
        <v>56</v>
      </c>
      <c r="B148" s="6"/>
      <c r="C148" s="6"/>
      <c r="D148" s="6"/>
      <c r="E148" s="6"/>
      <c r="F148" s="6"/>
      <c r="G148" s="6"/>
      <c r="H148" s="6"/>
      <c r="I148" s="6"/>
    </row>
    <row r="149" spans="1:9">
      <c r="A149" s="5" t="s">
        <v>220</v>
      </c>
      <c r="B149" s="6">
        <v>-12.23</v>
      </c>
      <c r="C149" s="6" t="s">
        <v>120</v>
      </c>
      <c r="D149" s="6" t="s">
        <v>8</v>
      </c>
      <c r="E149" s="6" t="s">
        <v>105</v>
      </c>
      <c r="F149" s="6">
        <v>5.1999999999999998E-3</v>
      </c>
      <c r="G149" s="6"/>
      <c r="H149" s="6"/>
      <c r="I149" s="6"/>
    </row>
    <row r="150" spans="1:9">
      <c r="A150" s="5" t="s">
        <v>221</v>
      </c>
      <c r="B150" s="6">
        <v>-10.81</v>
      </c>
      <c r="C150" s="6" t="s">
        <v>121</v>
      </c>
      <c r="D150" s="6" t="s">
        <v>45</v>
      </c>
      <c r="E150" s="6" t="s">
        <v>46</v>
      </c>
      <c r="F150" s="6">
        <v>0.10639999999999999</v>
      </c>
      <c r="G150" s="6"/>
      <c r="H150" s="6"/>
      <c r="I150" s="6"/>
    </row>
    <row r="151" spans="1:9">
      <c r="A151" s="5" t="s">
        <v>222</v>
      </c>
      <c r="B151" s="6">
        <v>1.421</v>
      </c>
      <c r="C151" s="6" t="s">
        <v>122</v>
      </c>
      <c r="D151" s="6" t="s">
        <v>45</v>
      </c>
      <c r="E151" s="6" t="s">
        <v>46</v>
      </c>
      <c r="F151" s="6" t="s">
        <v>54</v>
      </c>
      <c r="G151" s="6"/>
      <c r="H151" s="6"/>
      <c r="I151" s="6"/>
    </row>
    <row r="152" spans="1:9">
      <c r="A152" s="5"/>
      <c r="B152" s="6"/>
      <c r="C152" s="6"/>
      <c r="D152" s="6"/>
      <c r="E152" s="6"/>
      <c r="F152" s="6"/>
      <c r="G152" s="6"/>
      <c r="H152" s="6"/>
      <c r="I152" s="6"/>
    </row>
    <row r="153" spans="1:9">
      <c r="A153" s="5"/>
      <c r="B153" s="6"/>
      <c r="C153" s="6"/>
      <c r="D153" s="6"/>
      <c r="E153" s="6"/>
      <c r="F153" s="6"/>
      <c r="G153" s="6"/>
      <c r="H153" s="6"/>
      <c r="I153" s="6"/>
    </row>
    <row r="154" spans="1:9">
      <c r="A154" s="5" t="s">
        <v>60</v>
      </c>
      <c r="B154" s="6" t="s">
        <v>61</v>
      </c>
      <c r="C154" s="6" t="s">
        <v>62</v>
      </c>
      <c r="D154" s="6" t="s">
        <v>37</v>
      </c>
      <c r="E154" s="6" t="s">
        <v>63</v>
      </c>
      <c r="F154" s="6" t="s">
        <v>64</v>
      </c>
      <c r="G154" s="6" t="s">
        <v>65</v>
      </c>
      <c r="H154" s="6" t="s">
        <v>66</v>
      </c>
      <c r="I154" s="6" t="s">
        <v>67</v>
      </c>
    </row>
    <row r="155" spans="1:9">
      <c r="A155" s="5"/>
      <c r="B155" s="6"/>
      <c r="C155" s="6"/>
      <c r="D155" s="6"/>
      <c r="E155" s="6"/>
      <c r="F155" s="6"/>
      <c r="G155" s="6"/>
      <c r="H155" s="6"/>
      <c r="I155" s="6"/>
    </row>
    <row r="156" spans="1:9">
      <c r="A156" s="5" t="s">
        <v>42</v>
      </c>
      <c r="B156" s="6"/>
      <c r="C156" s="6"/>
      <c r="D156" s="6"/>
      <c r="E156" s="6"/>
      <c r="F156" s="6"/>
      <c r="G156" s="6"/>
      <c r="H156" s="6"/>
      <c r="I156" s="6"/>
    </row>
    <row r="157" spans="1:9">
      <c r="A157" s="5" t="s">
        <v>43</v>
      </c>
      <c r="B157" s="6">
        <v>73.19</v>
      </c>
      <c r="C157" s="6">
        <v>93.12</v>
      </c>
      <c r="D157" s="6">
        <v>-19.940000000000001</v>
      </c>
      <c r="E157" s="6">
        <v>1.8540000000000001</v>
      </c>
      <c r="F157" s="6">
        <v>31</v>
      </c>
      <c r="G157" s="6">
        <v>31</v>
      </c>
      <c r="H157" s="6">
        <v>10.75</v>
      </c>
      <c r="I157" s="6">
        <v>40</v>
      </c>
    </row>
    <row r="158" spans="1:9">
      <c r="A158" s="5"/>
      <c r="B158" s="6"/>
      <c r="C158" s="6"/>
      <c r="D158" s="6"/>
      <c r="E158" s="6"/>
      <c r="F158" s="6"/>
      <c r="G158" s="6"/>
      <c r="H158" s="6"/>
      <c r="I158" s="6"/>
    </row>
    <row r="159" spans="1:9">
      <c r="A159" s="5" t="s">
        <v>218</v>
      </c>
      <c r="B159" s="6"/>
      <c r="C159" s="6"/>
      <c r="D159" s="6"/>
      <c r="E159" s="6"/>
      <c r="F159" s="6"/>
      <c r="G159" s="6"/>
      <c r="H159" s="6"/>
      <c r="I159" s="6"/>
    </row>
    <row r="160" spans="1:9">
      <c r="A160" s="5" t="s">
        <v>43</v>
      </c>
      <c r="B160" s="6">
        <v>75.48</v>
      </c>
      <c r="C160" s="6">
        <v>105.4</v>
      </c>
      <c r="D160" s="6">
        <v>-29.88</v>
      </c>
      <c r="E160" s="6">
        <v>3.65</v>
      </c>
      <c r="F160" s="6">
        <v>8</v>
      </c>
      <c r="G160" s="6">
        <v>8</v>
      </c>
      <c r="H160" s="6">
        <v>8.1850000000000005</v>
      </c>
      <c r="I160" s="6">
        <v>40</v>
      </c>
    </row>
    <row r="161" spans="1:9">
      <c r="A161" s="5"/>
      <c r="B161" s="6"/>
      <c r="C161" s="6"/>
      <c r="D161" s="6"/>
      <c r="E161" s="6"/>
      <c r="F161" s="6"/>
      <c r="G161" s="6"/>
      <c r="H161" s="6"/>
      <c r="I161" s="6"/>
    </row>
    <row r="162" spans="1:9">
      <c r="A162" s="5" t="s">
        <v>219</v>
      </c>
      <c r="B162" s="6"/>
      <c r="C162" s="6"/>
      <c r="D162" s="6"/>
      <c r="E162" s="6"/>
      <c r="F162" s="6"/>
      <c r="G162" s="6"/>
      <c r="H162" s="6"/>
      <c r="I162" s="6"/>
    </row>
    <row r="163" spans="1:9">
      <c r="A163" s="5" t="s">
        <v>43</v>
      </c>
      <c r="B163" s="6">
        <v>76.73</v>
      </c>
      <c r="C163" s="6">
        <v>103.9</v>
      </c>
      <c r="D163" s="6">
        <v>-27.2</v>
      </c>
      <c r="E163" s="6">
        <v>5.1630000000000003</v>
      </c>
      <c r="F163" s="6">
        <v>4</v>
      </c>
      <c r="G163" s="6">
        <v>4</v>
      </c>
      <c r="H163" s="6">
        <v>5.2690000000000001</v>
      </c>
      <c r="I163" s="6">
        <v>40</v>
      </c>
    </row>
    <row r="164" spans="1:9">
      <c r="A164" s="5"/>
      <c r="B164" s="6"/>
      <c r="C164" s="6"/>
      <c r="D164" s="6"/>
      <c r="E164" s="6"/>
      <c r="F164" s="6"/>
      <c r="G164" s="6"/>
      <c r="H164" s="6"/>
      <c r="I164" s="6"/>
    </row>
    <row r="165" spans="1:9">
      <c r="A165" s="5" t="s">
        <v>51</v>
      </c>
      <c r="B165" s="6"/>
      <c r="C165" s="6"/>
      <c r="D165" s="6"/>
      <c r="E165" s="6"/>
      <c r="F165" s="6"/>
      <c r="G165" s="6"/>
      <c r="H165" s="6"/>
      <c r="I165" s="6"/>
    </row>
    <row r="166" spans="1:9">
      <c r="A166" s="5" t="s">
        <v>220</v>
      </c>
      <c r="B166" s="6">
        <v>73.19</v>
      </c>
      <c r="C166" s="6">
        <v>75.48</v>
      </c>
      <c r="D166" s="6">
        <v>-2.2919999999999998</v>
      </c>
      <c r="E166" s="6">
        <v>3.7719999999999998</v>
      </c>
      <c r="F166" s="6">
        <v>31</v>
      </c>
      <c r="G166" s="6">
        <v>8</v>
      </c>
      <c r="H166" s="6">
        <v>0.60770000000000002</v>
      </c>
      <c r="I166" s="6">
        <v>80</v>
      </c>
    </row>
    <row r="167" spans="1:9">
      <c r="A167" s="5" t="s">
        <v>221</v>
      </c>
      <c r="B167" s="6">
        <v>73.19</v>
      </c>
      <c r="C167" s="6">
        <v>76.73</v>
      </c>
      <c r="D167" s="6">
        <v>-3.5470000000000002</v>
      </c>
      <c r="E167" s="6">
        <v>5.0529999999999999</v>
      </c>
      <c r="F167" s="6">
        <v>31</v>
      </c>
      <c r="G167" s="6">
        <v>4</v>
      </c>
      <c r="H167" s="6">
        <v>0.70179999999999998</v>
      </c>
      <c r="I167" s="6">
        <v>80</v>
      </c>
    </row>
    <row r="168" spans="1:9">
      <c r="A168" s="5" t="s">
        <v>222</v>
      </c>
      <c r="B168" s="6">
        <v>75.48</v>
      </c>
      <c r="C168" s="6">
        <v>76.73</v>
      </c>
      <c r="D168" s="6">
        <v>-1.254</v>
      </c>
      <c r="E168" s="6">
        <v>5.8250000000000002</v>
      </c>
      <c r="F168" s="6">
        <v>8</v>
      </c>
      <c r="G168" s="6">
        <v>4</v>
      </c>
      <c r="H168" s="6">
        <v>0.21529999999999999</v>
      </c>
      <c r="I168" s="6">
        <v>80</v>
      </c>
    </row>
    <row r="169" spans="1:9">
      <c r="A169" s="5"/>
      <c r="B169" s="6"/>
      <c r="C169" s="6"/>
      <c r="D169" s="6"/>
      <c r="E169" s="6"/>
      <c r="F169" s="6"/>
      <c r="G169" s="6"/>
      <c r="H169" s="6"/>
      <c r="I169" s="6"/>
    </row>
    <row r="170" spans="1:9">
      <c r="A170" s="5" t="s">
        <v>56</v>
      </c>
      <c r="B170" s="6"/>
      <c r="C170" s="6"/>
      <c r="D170" s="6"/>
      <c r="E170" s="6"/>
      <c r="F170" s="6"/>
      <c r="G170" s="6"/>
      <c r="H170" s="6"/>
      <c r="I170" s="6"/>
    </row>
    <row r="171" spans="1:9">
      <c r="A171" s="5" t="s">
        <v>220</v>
      </c>
      <c r="B171" s="6">
        <v>93.12</v>
      </c>
      <c r="C171" s="6">
        <v>105.4</v>
      </c>
      <c r="D171" s="6">
        <v>-12.23</v>
      </c>
      <c r="E171" s="6">
        <v>3.7719999999999998</v>
      </c>
      <c r="F171" s="6">
        <v>31</v>
      </c>
      <c r="G171" s="6">
        <v>8</v>
      </c>
      <c r="H171" s="6">
        <v>3.2429999999999999</v>
      </c>
      <c r="I171" s="6">
        <v>80</v>
      </c>
    </row>
    <row r="172" spans="1:9">
      <c r="A172" s="5" t="s">
        <v>221</v>
      </c>
      <c r="B172" s="6">
        <v>93.12</v>
      </c>
      <c r="C172" s="6">
        <v>103.9</v>
      </c>
      <c r="D172" s="6">
        <v>-10.81</v>
      </c>
      <c r="E172" s="6">
        <v>5.0529999999999999</v>
      </c>
      <c r="F172" s="6">
        <v>31</v>
      </c>
      <c r="G172" s="6">
        <v>4</v>
      </c>
      <c r="H172" s="6">
        <v>2.1389999999999998</v>
      </c>
      <c r="I172" s="6">
        <v>80</v>
      </c>
    </row>
    <row r="173" spans="1:9">
      <c r="A173" s="5" t="s">
        <v>222</v>
      </c>
      <c r="B173" s="6">
        <v>105.4</v>
      </c>
      <c r="C173" s="6">
        <v>103.9</v>
      </c>
      <c r="D173" s="6">
        <v>1.421</v>
      </c>
      <c r="E173" s="6">
        <v>5.8250000000000002</v>
      </c>
      <c r="F173" s="6">
        <v>8</v>
      </c>
      <c r="G173" s="6">
        <v>4</v>
      </c>
      <c r="H173" s="6">
        <v>0.24399999999999999</v>
      </c>
      <c r="I173" s="6">
        <v>80</v>
      </c>
    </row>
    <row r="175" spans="1:9">
      <c r="A175" s="7" t="s">
        <v>139</v>
      </c>
    </row>
    <row r="176" spans="1:9">
      <c r="B176" s="2" t="s">
        <v>18</v>
      </c>
    </row>
    <row r="177" spans="1:5">
      <c r="A177" s="2" t="s">
        <v>30</v>
      </c>
      <c r="B177" s="2">
        <v>31</v>
      </c>
      <c r="C177" s="3">
        <f>B177/B180</f>
        <v>0.72093023255813948</v>
      </c>
    </row>
    <row r="178" spans="1:5" ht="20">
      <c r="A178" s="2" t="s">
        <v>216</v>
      </c>
      <c r="B178" s="2">
        <v>8</v>
      </c>
      <c r="C178" s="3">
        <f>B178/B180</f>
        <v>0.18604651162790697</v>
      </c>
    </row>
    <row r="179" spans="1:5" ht="20">
      <c r="A179" s="2" t="s">
        <v>217</v>
      </c>
      <c r="B179" s="2">
        <v>4</v>
      </c>
      <c r="C179" s="3">
        <f>B179/B180</f>
        <v>9.3023255813953487E-2</v>
      </c>
    </row>
    <row r="180" spans="1:5">
      <c r="A180" s="1" t="s">
        <v>21</v>
      </c>
      <c r="B180" s="2">
        <f>SUM(B177:B179)</f>
        <v>43</v>
      </c>
      <c r="C180" s="3">
        <f>SUM(C177:C179)</f>
        <v>1</v>
      </c>
    </row>
    <row r="182" spans="1:5">
      <c r="A182" s="1" t="s">
        <v>23</v>
      </c>
      <c r="B182" s="8" t="s">
        <v>123</v>
      </c>
    </row>
    <row r="184" spans="1:5">
      <c r="A184" s="5" t="s">
        <v>69</v>
      </c>
      <c r="B184" s="6" t="s">
        <v>70</v>
      </c>
      <c r="C184" s="6"/>
      <c r="D184" s="6"/>
      <c r="E184" s="6"/>
    </row>
    <row r="185" spans="1:5">
      <c r="A185" s="5" t="s">
        <v>71</v>
      </c>
      <c r="B185" s="6" t="s">
        <v>8</v>
      </c>
      <c r="C185" s="6"/>
      <c r="D185" s="6"/>
      <c r="E185" s="6"/>
    </row>
    <row r="186" spans="1:5">
      <c r="A186" s="5" t="s">
        <v>72</v>
      </c>
      <c r="B186" s="6">
        <v>0.05</v>
      </c>
      <c r="C186" s="6"/>
      <c r="D186" s="6"/>
      <c r="E186" s="6"/>
    </row>
    <row r="187" spans="1:5">
      <c r="A187" s="5"/>
      <c r="B187" s="6"/>
      <c r="C187" s="6"/>
      <c r="D187" s="6"/>
      <c r="E187" s="6"/>
    </row>
    <row r="188" spans="1:5">
      <c r="A188" s="5" t="s">
        <v>73</v>
      </c>
      <c r="B188" s="6" t="s">
        <v>74</v>
      </c>
      <c r="C188" s="6" t="s">
        <v>75</v>
      </c>
      <c r="D188" s="6" t="s">
        <v>76</v>
      </c>
      <c r="E188" s="6" t="s">
        <v>77</v>
      </c>
    </row>
    <row r="189" spans="1:5">
      <c r="A189" s="5" t="s">
        <v>78</v>
      </c>
      <c r="B189" s="6">
        <v>1.008</v>
      </c>
      <c r="C189" s="6">
        <v>0.17130000000000001</v>
      </c>
      <c r="D189" s="6" t="s">
        <v>46</v>
      </c>
      <c r="E189" s="6" t="s">
        <v>45</v>
      </c>
    </row>
    <row r="190" spans="1:5">
      <c r="A190" s="5" t="s">
        <v>79</v>
      </c>
      <c r="B190" s="6">
        <v>2.4740000000000002</v>
      </c>
      <c r="C190" s="6">
        <v>0.3135</v>
      </c>
      <c r="D190" s="6" t="s">
        <v>46</v>
      </c>
      <c r="E190" s="6" t="s">
        <v>45</v>
      </c>
    </row>
    <row r="191" spans="1:5">
      <c r="A191" s="5" t="s">
        <v>80</v>
      </c>
      <c r="B191" s="6">
        <v>27.51</v>
      </c>
      <c r="C191" s="6" t="s">
        <v>49</v>
      </c>
      <c r="D191" s="6" t="s">
        <v>48</v>
      </c>
      <c r="E191" s="6" t="s">
        <v>8</v>
      </c>
    </row>
    <row r="192" spans="1:5">
      <c r="A192" s="5" t="s">
        <v>81</v>
      </c>
      <c r="B192" s="6">
        <v>41.44</v>
      </c>
      <c r="C192" s="6" t="s">
        <v>49</v>
      </c>
      <c r="D192" s="6" t="s">
        <v>48</v>
      </c>
      <c r="E192" s="6" t="s">
        <v>8</v>
      </c>
    </row>
    <row r="193" spans="1:5">
      <c r="A193" s="5"/>
      <c r="B193" s="6"/>
      <c r="C193" s="6"/>
      <c r="D193" s="6"/>
      <c r="E193" s="6"/>
    </row>
    <row r="194" spans="1:5">
      <c r="A194" s="5" t="s">
        <v>82</v>
      </c>
      <c r="B194" s="6" t="s">
        <v>83</v>
      </c>
      <c r="C194" s="6" t="s">
        <v>67</v>
      </c>
      <c r="D194" s="6" t="s">
        <v>84</v>
      </c>
      <c r="E194" s="6" t="s">
        <v>85</v>
      </c>
    </row>
    <row r="195" spans="1:5">
      <c r="A195" s="5" t="s">
        <v>78</v>
      </c>
      <c r="B195" s="6">
        <v>2627</v>
      </c>
      <c r="C195" s="6">
        <v>2</v>
      </c>
      <c r="D195" s="6">
        <v>1314</v>
      </c>
      <c r="E195" s="6" t="s">
        <v>124</v>
      </c>
    </row>
    <row r="196" spans="1:5">
      <c r="A196" s="5" t="s">
        <v>79</v>
      </c>
      <c r="B196" s="6">
        <v>6448</v>
      </c>
      <c r="C196" s="6">
        <v>2</v>
      </c>
      <c r="D196" s="6">
        <v>3224</v>
      </c>
      <c r="E196" s="6" t="s">
        <v>125</v>
      </c>
    </row>
    <row r="197" spans="1:5">
      <c r="A197" s="5" t="s">
        <v>80</v>
      </c>
      <c r="B197" s="6">
        <v>71701</v>
      </c>
      <c r="C197" s="6">
        <v>1</v>
      </c>
      <c r="D197" s="6">
        <v>71701</v>
      </c>
      <c r="E197" s="6" t="s">
        <v>126</v>
      </c>
    </row>
    <row r="198" spans="1:5">
      <c r="A198" s="5" t="s">
        <v>81</v>
      </c>
      <c r="B198" s="6">
        <v>107987</v>
      </c>
      <c r="C198" s="6">
        <v>40</v>
      </c>
      <c r="D198" s="6">
        <v>2700</v>
      </c>
      <c r="E198" s="6" t="s">
        <v>127</v>
      </c>
    </row>
    <row r="199" spans="1:5">
      <c r="A199" s="5" t="s">
        <v>92</v>
      </c>
      <c r="B199" s="6">
        <v>28491</v>
      </c>
      <c r="C199" s="6">
        <v>40</v>
      </c>
      <c r="D199" s="6">
        <v>712.3</v>
      </c>
      <c r="E199" s="6"/>
    </row>
    <row r="200" spans="1:5">
      <c r="A200" s="5"/>
      <c r="B200" s="6"/>
      <c r="C200" s="6"/>
      <c r="D200" s="6"/>
      <c r="E200" s="6"/>
    </row>
    <row r="201" spans="1:5">
      <c r="A201" s="5" t="s">
        <v>93</v>
      </c>
      <c r="B201" s="6"/>
      <c r="C201" s="6"/>
      <c r="D201" s="6"/>
      <c r="E201" s="6"/>
    </row>
    <row r="202" spans="1:5">
      <c r="A202" s="5" t="s">
        <v>94</v>
      </c>
      <c r="B202" s="6">
        <v>381.7</v>
      </c>
      <c r="C202" s="6"/>
      <c r="D202" s="6"/>
      <c r="E202" s="6"/>
    </row>
    <row r="203" spans="1:5">
      <c r="A203" s="5" t="s">
        <v>95</v>
      </c>
      <c r="B203" s="6">
        <v>462.2</v>
      </c>
      <c r="C203" s="6"/>
      <c r="D203" s="6"/>
      <c r="E203" s="6"/>
    </row>
    <row r="204" spans="1:5">
      <c r="A204" s="5" t="s">
        <v>96</v>
      </c>
      <c r="B204" s="6">
        <v>-80.55</v>
      </c>
      <c r="C204" s="6"/>
      <c r="D204" s="6"/>
      <c r="E204" s="6"/>
    </row>
    <row r="205" spans="1:5">
      <c r="A205" s="5" t="s">
        <v>97</v>
      </c>
      <c r="B205" s="6">
        <v>8.0289999999999999</v>
      </c>
      <c r="C205" s="6"/>
      <c r="D205" s="6"/>
      <c r="E205" s="6"/>
    </row>
    <row r="206" spans="1:5">
      <c r="A206" s="5" t="s">
        <v>98</v>
      </c>
      <c r="B206" s="6" t="s">
        <v>128</v>
      </c>
      <c r="C206" s="6"/>
      <c r="D206" s="6"/>
      <c r="E206" s="6"/>
    </row>
    <row r="207" spans="1:5">
      <c r="A207" s="5"/>
      <c r="B207" s="6"/>
      <c r="C207" s="6"/>
      <c r="D207" s="6"/>
      <c r="E207" s="6"/>
    </row>
    <row r="208" spans="1:5">
      <c r="A208" s="5" t="s">
        <v>100</v>
      </c>
      <c r="B208" s="6"/>
      <c r="C208" s="6"/>
      <c r="D208" s="6"/>
      <c r="E208" s="6"/>
    </row>
    <row r="209" spans="1:9">
      <c r="A209" s="5" t="s">
        <v>101</v>
      </c>
      <c r="B209" s="6">
        <v>2</v>
      </c>
      <c r="C209" s="6"/>
      <c r="D209" s="6"/>
      <c r="E209" s="6"/>
    </row>
    <row r="210" spans="1:9">
      <c r="A210" s="5" t="s">
        <v>102</v>
      </c>
      <c r="B210" s="6">
        <v>3</v>
      </c>
      <c r="C210" s="6"/>
      <c r="D210" s="6"/>
      <c r="E210" s="6"/>
    </row>
    <row r="211" spans="1:9">
      <c r="A211" s="5" t="s">
        <v>103</v>
      </c>
      <c r="B211" s="6">
        <v>43</v>
      </c>
      <c r="C211" s="6"/>
      <c r="D211" s="6"/>
      <c r="E211" s="6"/>
    </row>
    <row r="212" spans="1:9">
      <c r="A212" s="5" t="s">
        <v>104</v>
      </c>
      <c r="B212" s="6">
        <v>0</v>
      </c>
      <c r="C212" s="6"/>
      <c r="D212" s="6"/>
      <c r="E212" s="6"/>
    </row>
    <row r="214" spans="1:9">
      <c r="A214" s="5" t="s">
        <v>33</v>
      </c>
      <c r="B214" s="6">
        <v>5</v>
      </c>
      <c r="C214" s="6"/>
      <c r="D214" s="6"/>
      <c r="E214" s="6"/>
      <c r="F214" s="6"/>
      <c r="G214" s="6"/>
      <c r="H214" s="6"/>
      <c r="I214" s="6"/>
    </row>
    <row r="215" spans="1:9">
      <c r="A215" s="5" t="s">
        <v>34</v>
      </c>
      <c r="B215" s="6">
        <v>1</v>
      </c>
      <c r="C215" s="6"/>
      <c r="D215" s="6"/>
      <c r="E215" s="6"/>
      <c r="F215" s="6"/>
      <c r="G215" s="6"/>
      <c r="H215" s="6"/>
      <c r="I215" s="6"/>
    </row>
    <row r="216" spans="1:9">
      <c r="A216" s="5" t="s">
        <v>35</v>
      </c>
      <c r="B216" s="6">
        <v>3</v>
      </c>
      <c r="C216" s="6"/>
      <c r="D216" s="6"/>
      <c r="E216" s="6"/>
      <c r="F216" s="6"/>
      <c r="G216" s="6"/>
      <c r="H216" s="6"/>
      <c r="I216" s="6"/>
    </row>
    <row r="217" spans="1:9">
      <c r="A217" s="5" t="s">
        <v>25</v>
      </c>
      <c r="B217" s="6">
        <v>0.05</v>
      </c>
      <c r="C217" s="6"/>
      <c r="D217" s="6"/>
      <c r="E217" s="6"/>
      <c r="F217" s="6"/>
      <c r="G217" s="6"/>
      <c r="H217" s="6"/>
      <c r="I217" s="6"/>
    </row>
    <row r="218" spans="1:9">
      <c r="A218" s="5"/>
      <c r="B218" s="6"/>
      <c r="C218" s="6"/>
      <c r="D218" s="6"/>
      <c r="E218" s="6"/>
      <c r="F218" s="6"/>
      <c r="G218" s="6"/>
      <c r="H218" s="6"/>
      <c r="I218" s="6"/>
    </row>
    <row r="219" spans="1:9">
      <c r="A219" s="5" t="s">
        <v>36</v>
      </c>
      <c r="B219" s="6" t="s">
        <v>37</v>
      </c>
      <c r="C219" s="6" t="s">
        <v>38</v>
      </c>
      <c r="D219" s="6" t="s">
        <v>39</v>
      </c>
      <c r="E219" s="6" t="s">
        <v>40</v>
      </c>
      <c r="F219" s="6" t="s">
        <v>41</v>
      </c>
      <c r="G219" s="6"/>
      <c r="H219" s="6"/>
      <c r="I219" s="6"/>
    </row>
    <row r="220" spans="1:9">
      <c r="A220" s="5"/>
      <c r="B220" s="6"/>
      <c r="C220" s="6"/>
      <c r="D220" s="6"/>
      <c r="E220" s="6"/>
      <c r="F220" s="6"/>
      <c r="G220" s="6"/>
      <c r="H220" s="6"/>
      <c r="I220" s="6"/>
    </row>
    <row r="221" spans="1:9">
      <c r="A221" s="5" t="s">
        <v>42</v>
      </c>
      <c r="B221" s="6"/>
      <c r="C221" s="6"/>
      <c r="D221" s="6"/>
      <c r="E221" s="6"/>
      <c r="F221" s="6"/>
      <c r="G221" s="6"/>
      <c r="H221" s="6"/>
      <c r="I221" s="6"/>
    </row>
    <row r="222" spans="1:9">
      <c r="A222" s="5" t="s">
        <v>43</v>
      </c>
      <c r="B222" s="6">
        <v>-71.23</v>
      </c>
      <c r="C222" s="6" t="s">
        <v>129</v>
      </c>
      <c r="D222" s="6" t="s">
        <v>8</v>
      </c>
      <c r="E222" s="6" t="s">
        <v>48</v>
      </c>
      <c r="F222" s="6" t="s">
        <v>49</v>
      </c>
      <c r="G222" s="6"/>
      <c r="H222" s="6"/>
      <c r="I222" s="6"/>
    </row>
    <row r="223" spans="1:9">
      <c r="A223" s="5"/>
      <c r="B223" s="6"/>
      <c r="C223" s="6"/>
      <c r="D223" s="6"/>
      <c r="E223" s="6"/>
      <c r="F223" s="6"/>
      <c r="G223" s="6"/>
      <c r="H223" s="6"/>
      <c r="I223" s="6"/>
    </row>
    <row r="224" spans="1:9">
      <c r="A224" s="5" t="s">
        <v>218</v>
      </c>
      <c r="B224" s="6"/>
      <c r="C224" s="6"/>
      <c r="D224" s="6"/>
      <c r="E224" s="6"/>
      <c r="F224" s="6"/>
      <c r="G224" s="6"/>
      <c r="H224" s="6"/>
      <c r="I224" s="6"/>
    </row>
    <row r="225" spans="1:9">
      <c r="A225" s="5" t="s">
        <v>43</v>
      </c>
      <c r="B225" s="6">
        <v>-63.9</v>
      </c>
      <c r="C225" s="6" t="s">
        <v>130</v>
      </c>
      <c r="D225" s="6" t="s">
        <v>8</v>
      </c>
      <c r="E225" s="6" t="s">
        <v>48</v>
      </c>
      <c r="F225" s="6" t="s">
        <v>49</v>
      </c>
      <c r="G225" s="6"/>
      <c r="H225" s="6"/>
      <c r="I225" s="6"/>
    </row>
    <row r="226" spans="1:9">
      <c r="A226" s="5"/>
      <c r="B226" s="6"/>
      <c r="C226" s="6"/>
      <c r="D226" s="6"/>
      <c r="E226" s="6"/>
      <c r="F226" s="6"/>
      <c r="G226" s="6"/>
      <c r="H226" s="6"/>
      <c r="I226" s="6"/>
    </row>
    <row r="227" spans="1:9">
      <c r="A227" s="5" t="s">
        <v>219</v>
      </c>
      <c r="B227" s="6"/>
      <c r="C227" s="6"/>
      <c r="D227" s="6"/>
      <c r="E227" s="6"/>
      <c r="F227" s="6"/>
      <c r="G227" s="6"/>
      <c r="H227" s="6"/>
      <c r="I227" s="6"/>
    </row>
    <row r="228" spans="1:9">
      <c r="A228" s="5" t="s">
        <v>43</v>
      </c>
      <c r="B228" s="6">
        <v>-106.5</v>
      </c>
      <c r="C228" s="6" t="s">
        <v>131</v>
      </c>
      <c r="D228" s="6" t="s">
        <v>8</v>
      </c>
      <c r="E228" s="6" t="s">
        <v>48</v>
      </c>
      <c r="F228" s="6" t="s">
        <v>49</v>
      </c>
      <c r="G228" s="6"/>
      <c r="H228" s="6"/>
      <c r="I228" s="6"/>
    </row>
    <row r="229" spans="1:9">
      <c r="A229" s="5"/>
      <c r="B229" s="6"/>
      <c r="C229" s="6"/>
      <c r="D229" s="6"/>
      <c r="E229" s="6"/>
      <c r="F229" s="6"/>
      <c r="G229" s="6"/>
      <c r="H229" s="6"/>
      <c r="I229" s="6"/>
    </row>
    <row r="230" spans="1:9">
      <c r="A230" s="5" t="s">
        <v>51</v>
      </c>
      <c r="B230" s="6"/>
      <c r="C230" s="6"/>
      <c r="D230" s="6"/>
      <c r="E230" s="6"/>
      <c r="F230" s="6"/>
      <c r="G230" s="6"/>
      <c r="H230" s="6"/>
      <c r="I230" s="6"/>
    </row>
    <row r="231" spans="1:9">
      <c r="A231" s="5" t="s">
        <v>220</v>
      </c>
      <c r="B231" s="6">
        <v>-8.2720000000000002</v>
      </c>
      <c r="C231" s="6" t="s">
        <v>132</v>
      </c>
      <c r="D231" s="6" t="s">
        <v>45</v>
      </c>
      <c r="E231" s="6" t="s">
        <v>46</v>
      </c>
      <c r="F231" s="6" t="s">
        <v>54</v>
      </c>
      <c r="G231" s="6"/>
      <c r="H231" s="6"/>
      <c r="I231" s="6"/>
    </row>
    <row r="232" spans="1:9">
      <c r="A232" s="5" t="s">
        <v>221</v>
      </c>
      <c r="B232" s="6">
        <v>-12.48</v>
      </c>
      <c r="C232" s="6" t="s">
        <v>133</v>
      </c>
      <c r="D232" s="6" t="s">
        <v>45</v>
      </c>
      <c r="E232" s="6" t="s">
        <v>46</v>
      </c>
      <c r="F232" s="6" t="s">
        <v>54</v>
      </c>
      <c r="G232" s="6"/>
      <c r="H232" s="6"/>
      <c r="I232" s="6"/>
    </row>
    <row r="233" spans="1:9">
      <c r="A233" s="5" t="s">
        <v>222</v>
      </c>
      <c r="B233" s="6">
        <v>-4.2060000000000004</v>
      </c>
      <c r="C233" s="6" t="s">
        <v>134</v>
      </c>
      <c r="D233" s="6" t="s">
        <v>45</v>
      </c>
      <c r="E233" s="6" t="s">
        <v>46</v>
      </c>
      <c r="F233" s="6" t="s">
        <v>54</v>
      </c>
      <c r="G233" s="6"/>
      <c r="H233" s="6"/>
      <c r="I233" s="6"/>
    </row>
    <row r="234" spans="1:9">
      <c r="A234" s="5"/>
      <c r="B234" s="6"/>
      <c r="C234" s="6"/>
      <c r="D234" s="6"/>
      <c r="E234" s="6"/>
      <c r="F234" s="6"/>
      <c r="G234" s="6"/>
      <c r="H234" s="6"/>
      <c r="I234" s="6"/>
    </row>
    <row r="235" spans="1:9">
      <c r="A235" s="5" t="s">
        <v>56</v>
      </c>
      <c r="B235" s="6"/>
      <c r="C235" s="6"/>
      <c r="D235" s="6"/>
      <c r="E235" s="6"/>
      <c r="F235" s="6"/>
      <c r="G235" s="6"/>
      <c r="H235" s="6"/>
      <c r="I235" s="6"/>
    </row>
    <row r="236" spans="1:9">
      <c r="A236" s="5" t="s">
        <v>220</v>
      </c>
      <c r="B236" s="6">
        <v>-0.93820000000000003</v>
      </c>
      <c r="C236" s="6" t="s">
        <v>135</v>
      </c>
      <c r="D236" s="6" t="s">
        <v>45</v>
      </c>
      <c r="E236" s="6" t="s">
        <v>46</v>
      </c>
      <c r="F236" s="6" t="s">
        <v>54</v>
      </c>
      <c r="G236" s="6"/>
      <c r="H236" s="6"/>
      <c r="I236" s="6"/>
    </row>
    <row r="237" spans="1:9">
      <c r="A237" s="5" t="s">
        <v>221</v>
      </c>
      <c r="B237" s="6">
        <v>-47.77</v>
      </c>
      <c r="C237" s="6" t="s">
        <v>136</v>
      </c>
      <c r="D237" s="6" t="s">
        <v>45</v>
      </c>
      <c r="E237" s="6" t="s">
        <v>46</v>
      </c>
      <c r="F237" s="6">
        <v>9.7299999999999998E-2</v>
      </c>
      <c r="G237" s="6"/>
      <c r="H237" s="6"/>
      <c r="I237" s="6"/>
    </row>
    <row r="238" spans="1:9">
      <c r="A238" s="5" t="s">
        <v>222</v>
      </c>
      <c r="B238" s="6">
        <v>-46.83</v>
      </c>
      <c r="C238" s="6" t="s">
        <v>137</v>
      </c>
      <c r="D238" s="6" t="s">
        <v>45</v>
      </c>
      <c r="E238" s="6" t="s">
        <v>46</v>
      </c>
      <c r="F238" s="6">
        <v>0.20330000000000001</v>
      </c>
      <c r="G238" s="6"/>
      <c r="H238" s="6"/>
      <c r="I238" s="6"/>
    </row>
    <row r="239" spans="1:9">
      <c r="A239" s="5"/>
      <c r="B239" s="6"/>
      <c r="C239" s="6"/>
      <c r="D239" s="6"/>
      <c r="E239" s="6"/>
      <c r="F239" s="6"/>
      <c r="G239" s="6"/>
      <c r="H239" s="6"/>
      <c r="I239" s="6"/>
    </row>
    <row r="240" spans="1:9">
      <c r="A240" s="5"/>
      <c r="B240" s="6"/>
      <c r="C240" s="6"/>
      <c r="D240" s="6"/>
      <c r="E240" s="6"/>
      <c r="F240" s="6"/>
      <c r="G240" s="6"/>
      <c r="H240" s="6"/>
      <c r="I240" s="6"/>
    </row>
    <row r="241" spans="1:9">
      <c r="A241" s="5" t="s">
        <v>60</v>
      </c>
      <c r="B241" s="6" t="s">
        <v>61</v>
      </c>
      <c r="C241" s="6" t="s">
        <v>62</v>
      </c>
      <c r="D241" s="6" t="s">
        <v>37</v>
      </c>
      <c r="E241" s="6" t="s">
        <v>63</v>
      </c>
      <c r="F241" s="6" t="s">
        <v>64</v>
      </c>
      <c r="G241" s="6" t="s">
        <v>65</v>
      </c>
      <c r="H241" s="6" t="s">
        <v>66</v>
      </c>
      <c r="I241" s="6" t="s">
        <v>67</v>
      </c>
    </row>
    <row r="242" spans="1:9">
      <c r="A242" s="5"/>
      <c r="B242" s="6"/>
      <c r="C242" s="6"/>
      <c r="D242" s="6"/>
      <c r="E242" s="6"/>
      <c r="F242" s="6"/>
      <c r="G242" s="6"/>
      <c r="H242" s="6"/>
      <c r="I242" s="6"/>
    </row>
    <row r="243" spans="1:9">
      <c r="A243" s="5" t="s">
        <v>42</v>
      </c>
      <c r="B243" s="6"/>
      <c r="C243" s="6"/>
      <c r="D243" s="6"/>
      <c r="E243" s="6"/>
      <c r="F243" s="6"/>
      <c r="G243" s="6"/>
      <c r="H243" s="6"/>
      <c r="I243" s="6"/>
    </row>
    <row r="244" spans="1:9">
      <c r="A244" s="5" t="s">
        <v>43</v>
      </c>
      <c r="B244" s="6">
        <v>374.8</v>
      </c>
      <c r="C244" s="6">
        <v>446</v>
      </c>
      <c r="D244" s="6">
        <v>-71.23</v>
      </c>
      <c r="E244" s="6">
        <v>6.7789999999999999</v>
      </c>
      <c r="F244" s="6">
        <v>31</v>
      </c>
      <c r="G244" s="6">
        <v>31</v>
      </c>
      <c r="H244" s="6">
        <v>10.51</v>
      </c>
      <c r="I244" s="6">
        <v>40</v>
      </c>
    </row>
    <row r="245" spans="1:9">
      <c r="A245" s="5"/>
      <c r="B245" s="6"/>
      <c r="C245" s="6"/>
      <c r="D245" s="6"/>
      <c r="E245" s="6"/>
      <c r="F245" s="6"/>
      <c r="G245" s="6"/>
      <c r="H245" s="6"/>
      <c r="I245" s="6"/>
    </row>
    <row r="246" spans="1:9">
      <c r="A246" s="5" t="s">
        <v>218</v>
      </c>
      <c r="B246" s="6"/>
      <c r="C246" s="6"/>
      <c r="D246" s="6"/>
      <c r="E246" s="6"/>
      <c r="F246" s="6"/>
      <c r="G246" s="6"/>
      <c r="H246" s="6"/>
      <c r="I246" s="6"/>
    </row>
    <row r="247" spans="1:9">
      <c r="A247" s="5" t="s">
        <v>43</v>
      </c>
      <c r="B247" s="6">
        <v>383</v>
      </c>
      <c r="C247" s="6">
        <v>446.9</v>
      </c>
      <c r="D247" s="6">
        <v>-63.9</v>
      </c>
      <c r="E247" s="6">
        <v>13.34</v>
      </c>
      <c r="F247" s="6">
        <v>8</v>
      </c>
      <c r="G247" s="6">
        <v>8</v>
      </c>
      <c r="H247" s="6">
        <v>4.7889999999999997</v>
      </c>
      <c r="I247" s="6">
        <v>40</v>
      </c>
    </row>
    <row r="248" spans="1:9">
      <c r="A248" s="5"/>
      <c r="B248" s="6"/>
      <c r="C248" s="6"/>
      <c r="D248" s="6"/>
      <c r="E248" s="6"/>
      <c r="F248" s="6"/>
      <c r="G248" s="6"/>
      <c r="H248" s="6"/>
      <c r="I248" s="6"/>
    </row>
    <row r="249" spans="1:9">
      <c r="A249" s="5" t="s">
        <v>219</v>
      </c>
      <c r="B249" s="6"/>
      <c r="C249" s="6"/>
      <c r="D249" s="6"/>
      <c r="E249" s="6"/>
      <c r="F249" s="6"/>
      <c r="G249" s="6"/>
      <c r="H249" s="6"/>
      <c r="I249" s="6"/>
    </row>
    <row r="250" spans="1:9">
      <c r="A250" s="5" t="s">
        <v>43</v>
      </c>
      <c r="B250" s="6">
        <v>387.2</v>
      </c>
      <c r="C250" s="6">
        <v>493.8</v>
      </c>
      <c r="D250" s="6">
        <v>-106.5</v>
      </c>
      <c r="E250" s="6">
        <v>18.87</v>
      </c>
      <c r="F250" s="6">
        <v>4</v>
      </c>
      <c r="G250" s="6">
        <v>4</v>
      </c>
      <c r="H250" s="6">
        <v>5.6449999999999996</v>
      </c>
      <c r="I250" s="6">
        <v>40</v>
      </c>
    </row>
    <row r="251" spans="1:9">
      <c r="A251" s="5"/>
      <c r="B251" s="6"/>
      <c r="C251" s="6"/>
      <c r="D251" s="6"/>
      <c r="E251" s="6"/>
      <c r="F251" s="6"/>
      <c r="G251" s="6"/>
      <c r="H251" s="6"/>
      <c r="I251" s="6"/>
    </row>
    <row r="252" spans="1:9">
      <c r="A252" s="5" t="s">
        <v>51</v>
      </c>
      <c r="B252" s="6"/>
      <c r="C252" s="6"/>
      <c r="D252" s="6"/>
      <c r="E252" s="6"/>
      <c r="F252" s="6"/>
      <c r="G252" s="6"/>
      <c r="H252" s="6"/>
      <c r="I252" s="6"/>
    </row>
    <row r="253" spans="1:9">
      <c r="A253" s="5" t="s">
        <v>220</v>
      </c>
      <c r="B253" s="6">
        <v>374.8</v>
      </c>
      <c r="C253" s="6">
        <v>383</v>
      </c>
      <c r="D253" s="6">
        <v>-8.2720000000000002</v>
      </c>
      <c r="E253" s="6">
        <v>16.38</v>
      </c>
      <c r="F253" s="6">
        <v>31</v>
      </c>
      <c r="G253" s="6">
        <v>8</v>
      </c>
      <c r="H253" s="6">
        <v>0.505</v>
      </c>
      <c r="I253" s="6">
        <v>80</v>
      </c>
    </row>
    <row r="254" spans="1:9">
      <c r="A254" s="5" t="s">
        <v>221</v>
      </c>
      <c r="B254" s="6">
        <v>374.8</v>
      </c>
      <c r="C254" s="6">
        <v>387.2</v>
      </c>
      <c r="D254" s="6">
        <v>-12.48</v>
      </c>
      <c r="E254" s="6">
        <v>21.94</v>
      </c>
      <c r="F254" s="6">
        <v>31</v>
      </c>
      <c r="G254" s="6">
        <v>4</v>
      </c>
      <c r="H254" s="6">
        <v>0.56859999999999999</v>
      </c>
      <c r="I254" s="6">
        <v>80</v>
      </c>
    </row>
    <row r="255" spans="1:9">
      <c r="A255" s="5" t="s">
        <v>222</v>
      </c>
      <c r="B255" s="6">
        <v>383</v>
      </c>
      <c r="C255" s="6">
        <v>387.2</v>
      </c>
      <c r="D255" s="6">
        <v>-4.2060000000000004</v>
      </c>
      <c r="E255" s="6">
        <v>25.29</v>
      </c>
      <c r="F255" s="6">
        <v>8</v>
      </c>
      <c r="G255" s="6">
        <v>4</v>
      </c>
      <c r="H255" s="6">
        <v>0.1663</v>
      </c>
      <c r="I255" s="6">
        <v>80</v>
      </c>
    </row>
    <row r="256" spans="1:9">
      <c r="A256" s="5"/>
      <c r="B256" s="6"/>
      <c r="C256" s="6"/>
      <c r="D256" s="6"/>
      <c r="E256" s="6"/>
      <c r="F256" s="6"/>
      <c r="G256" s="6"/>
      <c r="H256" s="6"/>
      <c r="I256" s="6"/>
    </row>
    <row r="257" spans="1:9">
      <c r="A257" s="5" t="s">
        <v>56</v>
      </c>
      <c r="B257" s="6"/>
      <c r="C257" s="6"/>
      <c r="D257" s="6"/>
      <c r="E257" s="6"/>
      <c r="F257" s="6"/>
      <c r="G257" s="6"/>
      <c r="H257" s="6"/>
      <c r="I257" s="6"/>
    </row>
    <row r="258" spans="1:9">
      <c r="A258" s="5" t="s">
        <v>220</v>
      </c>
      <c r="B258" s="6">
        <v>446</v>
      </c>
      <c r="C258" s="6">
        <v>446.9</v>
      </c>
      <c r="D258" s="6">
        <v>-0.93820000000000003</v>
      </c>
      <c r="E258" s="6">
        <v>16.38</v>
      </c>
      <c r="F258" s="6">
        <v>31</v>
      </c>
      <c r="G258" s="6">
        <v>8</v>
      </c>
      <c r="H258" s="6">
        <v>5.7279999999999998E-2</v>
      </c>
      <c r="I258" s="6">
        <v>80</v>
      </c>
    </row>
    <row r="259" spans="1:9">
      <c r="A259" s="5" t="s">
        <v>221</v>
      </c>
      <c r="B259" s="6">
        <v>446</v>
      </c>
      <c r="C259" s="6">
        <v>493.8</v>
      </c>
      <c r="D259" s="6">
        <v>-47.77</v>
      </c>
      <c r="E259" s="6">
        <v>21.94</v>
      </c>
      <c r="F259" s="6">
        <v>31</v>
      </c>
      <c r="G259" s="6">
        <v>4</v>
      </c>
      <c r="H259" s="6">
        <v>2.177</v>
      </c>
      <c r="I259" s="6">
        <v>80</v>
      </c>
    </row>
    <row r="260" spans="1:9">
      <c r="A260" s="5" t="s">
        <v>222</v>
      </c>
      <c r="B260" s="6">
        <v>446.9</v>
      </c>
      <c r="C260" s="6">
        <v>493.8</v>
      </c>
      <c r="D260" s="6">
        <v>-46.83</v>
      </c>
      <c r="E260" s="6">
        <v>25.29</v>
      </c>
      <c r="F260" s="6">
        <v>8</v>
      </c>
      <c r="G260" s="6">
        <v>4</v>
      </c>
      <c r="H260" s="6">
        <v>1.8520000000000001</v>
      </c>
      <c r="I260" s="6">
        <v>80</v>
      </c>
    </row>
  </sheetData>
  <phoneticPr fontId="2"/>
  <pageMargins left="0.7" right="0.7" top="0.75" bottom="0.75" header="0.3" footer="0.3"/>
  <pageSetup paperSize="9" scale="17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E087C-AD23-3748-B998-2789E7F94F41}">
  <sheetPr>
    <pageSetUpPr fitToPage="1"/>
  </sheetPr>
  <dimension ref="A1:C45"/>
  <sheetViews>
    <sheetView workbookViewId="0"/>
  </sheetViews>
  <sheetFormatPr baseColWidth="10" defaultRowHeight="16"/>
  <cols>
    <col min="1" max="1" width="30.7109375" style="2" customWidth="1"/>
    <col min="2" max="16384" width="10.7109375" style="2"/>
  </cols>
  <sheetData>
    <row r="1" spans="1:3">
      <c r="A1" s="1" t="s">
        <v>140</v>
      </c>
    </row>
    <row r="2" spans="1:3">
      <c r="B2" s="2" t="s">
        <v>18</v>
      </c>
    </row>
    <row r="3" spans="1:3">
      <c r="A3" s="2" t="s">
        <v>141</v>
      </c>
      <c r="B3" s="2">
        <v>5</v>
      </c>
      <c r="C3" s="3">
        <f>B3/B5</f>
        <v>0.41666666666666669</v>
      </c>
    </row>
    <row r="4" spans="1:3">
      <c r="A4" s="2" t="s">
        <v>142</v>
      </c>
      <c r="B4" s="2">
        <v>7</v>
      </c>
      <c r="C4" s="3">
        <f>B4/B5</f>
        <v>0.58333333333333337</v>
      </c>
    </row>
    <row r="5" spans="1:3">
      <c r="A5" s="1" t="s">
        <v>21</v>
      </c>
      <c r="B5" s="2">
        <f>SUM(B3,B4)</f>
        <v>12</v>
      </c>
      <c r="C5" s="3">
        <f>SUM(C3,C4)</f>
        <v>1</v>
      </c>
    </row>
    <row r="7" spans="1:3">
      <c r="A7" s="1" t="s">
        <v>23</v>
      </c>
      <c r="B7" s="8" t="s">
        <v>31</v>
      </c>
    </row>
    <row r="9" spans="1:3">
      <c r="A9" s="5" t="s">
        <v>1</v>
      </c>
      <c r="B9" s="6"/>
    </row>
    <row r="10" spans="1:3">
      <c r="A10" s="5" t="s">
        <v>2</v>
      </c>
      <c r="B10" s="6">
        <v>1.2999999999999999E-3</v>
      </c>
    </row>
    <row r="11" spans="1:3">
      <c r="A11" s="5" t="s">
        <v>3</v>
      </c>
      <c r="B11" s="6" t="s">
        <v>4</v>
      </c>
    </row>
    <row r="12" spans="1:3">
      <c r="A12" s="5" t="s">
        <v>5</v>
      </c>
      <c r="B12" s="6" t="s">
        <v>105</v>
      </c>
    </row>
    <row r="13" spans="1:3">
      <c r="A13" s="5" t="s">
        <v>7</v>
      </c>
      <c r="B13" s="6" t="s">
        <v>8</v>
      </c>
    </row>
    <row r="14" spans="1:3">
      <c r="A14" s="5" t="s">
        <v>9</v>
      </c>
      <c r="B14" s="6" t="s">
        <v>10</v>
      </c>
    </row>
    <row r="15" spans="1:3">
      <c r="A15" s="5" t="s">
        <v>149</v>
      </c>
      <c r="B15" s="6" t="s">
        <v>143</v>
      </c>
    </row>
    <row r="16" spans="1:3">
      <c r="A16" s="5" t="s">
        <v>12</v>
      </c>
      <c r="B16" s="6">
        <v>0</v>
      </c>
    </row>
    <row r="17" spans="1:3">
      <c r="A17" s="5"/>
      <c r="B17" s="6"/>
    </row>
    <row r="18" spans="1:3">
      <c r="A18" s="5" t="s">
        <v>13</v>
      </c>
      <c r="B18" s="6"/>
    </row>
    <row r="19" spans="1:3">
      <c r="A19" s="5" t="s">
        <v>147</v>
      </c>
      <c r="B19" s="6" t="s">
        <v>144</v>
      </c>
    </row>
    <row r="20" spans="1:3">
      <c r="A20" s="5" t="s">
        <v>148</v>
      </c>
      <c r="B20" s="6" t="s">
        <v>145</v>
      </c>
    </row>
    <row r="21" spans="1:3">
      <c r="A21" s="5" t="s">
        <v>16</v>
      </c>
      <c r="B21" s="6">
        <v>-15</v>
      </c>
    </row>
    <row r="22" spans="1:3">
      <c r="A22" s="5" t="s">
        <v>17</v>
      </c>
      <c r="B22" s="6">
        <v>-15</v>
      </c>
    </row>
    <row r="24" spans="1:3">
      <c r="A24" s="7" t="s">
        <v>146</v>
      </c>
    </row>
    <row r="25" spans="1:3">
      <c r="B25" s="2" t="s">
        <v>18</v>
      </c>
    </row>
    <row r="26" spans="1:3">
      <c r="A26" s="2" t="s">
        <v>24</v>
      </c>
      <c r="B26" s="2">
        <v>5</v>
      </c>
      <c r="C26" s="3">
        <f>B26/B28</f>
        <v>0.5</v>
      </c>
    </row>
    <row r="27" spans="1:3">
      <c r="A27" s="2" t="s">
        <v>24</v>
      </c>
      <c r="B27" s="2">
        <v>5</v>
      </c>
      <c r="C27" s="3">
        <f>B27/B28</f>
        <v>0.5</v>
      </c>
    </row>
    <row r="28" spans="1:3">
      <c r="A28" s="1" t="s">
        <v>21</v>
      </c>
      <c r="B28" s="2">
        <f>SUM(B26,B27)</f>
        <v>10</v>
      </c>
      <c r="C28" s="3">
        <f>SUM(C26,C27)</f>
        <v>1</v>
      </c>
    </row>
    <row r="30" spans="1:3">
      <c r="A30" s="1" t="s">
        <v>23</v>
      </c>
      <c r="B30" s="8" t="s">
        <v>31</v>
      </c>
    </row>
    <row r="32" spans="1:3">
      <c r="A32" s="5" t="s">
        <v>1</v>
      </c>
      <c r="B32" s="6"/>
    </row>
    <row r="33" spans="1:2">
      <c r="A33" s="5" t="s">
        <v>2</v>
      </c>
      <c r="B33" s="6">
        <v>7.9000000000000008E-3</v>
      </c>
    </row>
    <row r="34" spans="1:2">
      <c r="A34" s="5" t="s">
        <v>3</v>
      </c>
      <c r="B34" s="6" t="s">
        <v>4</v>
      </c>
    </row>
    <row r="35" spans="1:2">
      <c r="A35" s="5" t="s">
        <v>5</v>
      </c>
      <c r="B35" s="6" t="s">
        <v>105</v>
      </c>
    </row>
    <row r="36" spans="1:2">
      <c r="A36" s="5" t="s">
        <v>7</v>
      </c>
      <c r="B36" s="6" t="s">
        <v>8</v>
      </c>
    </row>
    <row r="37" spans="1:2">
      <c r="A37" s="5" t="s">
        <v>9</v>
      </c>
      <c r="B37" s="6" t="s">
        <v>10</v>
      </c>
    </row>
    <row r="38" spans="1:2">
      <c r="A38" s="5" t="s">
        <v>153</v>
      </c>
      <c r="B38" s="6" t="s">
        <v>150</v>
      </c>
    </row>
    <row r="39" spans="1:2">
      <c r="A39" s="5" t="s">
        <v>12</v>
      </c>
      <c r="B39" s="6">
        <v>0</v>
      </c>
    </row>
    <row r="40" spans="1:2">
      <c r="A40" s="5"/>
      <c r="B40" s="6"/>
    </row>
    <row r="41" spans="1:2">
      <c r="A41" s="5" t="s">
        <v>13</v>
      </c>
      <c r="B41" s="6"/>
    </row>
    <row r="42" spans="1:2">
      <c r="A42" s="5" t="s">
        <v>27</v>
      </c>
      <c r="B42" s="6" t="s">
        <v>151</v>
      </c>
    </row>
    <row r="43" spans="1:2">
      <c r="A43" s="5" t="s">
        <v>154</v>
      </c>
      <c r="B43" s="6" t="s">
        <v>152</v>
      </c>
    </row>
    <row r="44" spans="1:2">
      <c r="A44" s="5" t="s">
        <v>16</v>
      </c>
      <c r="B44" s="6">
        <v>-10</v>
      </c>
    </row>
    <row r="45" spans="1:2">
      <c r="A45" s="5" t="s">
        <v>17</v>
      </c>
      <c r="B45" s="6">
        <v>-10</v>
      </c>
    </row>
  </sheetData>
  <phoneticPr fontId="2"/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1CB18-5CFD-6244-A96B-A56861DC4B65}">
  <sheetPr>
    <pageSetUpPr fitToPage="1"/>
  </sheetPr>
  <dimension ref="A1:G32"/>
  <sheetViews>
    <sheetView workbookViewId="0"/>
  </sheetViews>
  <sheetFormatPr baseColWidth="10" defaultRowHeight="16"/>
  <cols>
    <col min="1" max="1" width="30.7109375" style="2" customWidth="1"/>
    <col min="2" max="16384" width="10.7109375" style="2"/>
  </cols>
  <sheetData>
    <row r="1" spans="1:3">
      <c r="A1" s="2" t="s">
        <v>0</v>
      </c>
    </row>
    <row r="2" spans="1:3">
      <c r="B2" s="2" t="s">
        <v>18</v>
      </c>
    </row>
    <row r="3" spans="1:3">
      <c r="A3" s="2" t="s">
        <v>155</v>
      </c>
      <c r="B3" s="2">
        <v>4</v>
      </c>
      <c r="C3" s="3">
        <f>B3/B6</f>
        <v>0.23529411764705882</v>
      </c>
    </row>
    <row r="4" spans="1:3">
      <c r="A4" s="2" t="s">
        <v>157</v>
      </c>
      <c r="B4" s="2">
        <v>7</v>
      </c>
      <c r="C4" s="3">
        <f>B4/B6</f>
        <v>0.41176470588235292</v>
      </c>
    </row>
    <row r="5" spans="1:3">
      <c r="A5" s="2" t="s">
        <v>159</v>
      </c>
      <c r="B5" s="2">
        <v>6</v>
      </c>
      <c r="C5" s="3">
        <f>B5/B6</f>
        <v>0.35294117647058826</v>
      </c>
    </row>
    <row r="6" spans="1:3">
      <c r="A6" s="1" t="s">
        <v>21</v>
      </c>
      <c r="B6" s="2">
        <f>SUM(B3:B5)</f>
        <v>17</v>
      </c>
      <c r="C6" s="3">
        <f>SUM(C3:C5)</f>
        <v>1</v>
      </c>
    </row>
    <row r="8" spans="1:3">
      <c r="A8" s="1" t="s">
        <v>23</v>
      </c>
      <c r="B8" s="8" t="s">
        <v>160</v>
      </c>
    </row>
    <row r="9" spans="1:3">
      <c r="B9" s="8"/>
    </row>
    <row r="10" spans="1:3">
      <c r="A10" s="5" t="s">
        <v>161</v>
      </c>
      <c r="B10" s="6"/>
    </row>
    <row r="11" spans="1:3">
      <c r="A11" s="5" t="s">
        <v>162</v>
      </c>
      <c r="B11" s="6">
        <v>6.4999999999999997E-3</v>
      </c>
    </row>
    <row r="12" spans="1:3">
      <c r="A12" s="5" t="s">
        <v>163</v>
      </c>
      <c r="B12" s="6" t="s">
        <v>4</v>
      </c>
    </row>
    <row r="13" spans="1:3">
      <c r="A13" s="5" t="s">
        <v>164</v>
      </c>
      <c r="B13" s="6" t="s">
        <v>105</v>
      </c>
    </row>
    <row r="14" spans="1:3">
      <c r="A14" s="5" t="s">
        <v>165</v>
      </c>
      <c r="B14" s="6" t="s">
        <v>8</v>
      </c>
    </row>
    <row r="15" spans="1:3">
      <c r="A15" s="5" t="s">
        <v>166</v>
      </c>
      <c r="B15" s="6">
        <v>3</v>
      </c>
    </row>
    <row r="16" spans="1:3">
      <c r="A16" s="5" t="s">
        <v>167</v>
      </c>
      <c r="B16" s="6">
        <v>8.5540000000000003</v>
      </c>
    </row>
    <row r="17" spans="1:7">
      <c r="A17" s="5"/>
      <c r="B17" s="6"/>
    </row>
    <row r="18" spans="1:7">
      <c r="A18" s="5" t="s">
        <v>100</v>
      </c>
      <c r="B18" s="6"/>
    </row>
    <row r="19" spans="1:7">
      <c r="A19" s="5" t="s">
        <v>168</v>
      </c>
      <c r="B19" s="6">
        <v>3</v>
      </c>
    </row>
    <row r="20" spans="1:7">
      <c r="A20" s="5" t="s">
        <v>169</v>
      </c>
      <c r="B20" s="6">
        <v>17</v>
      </c>
    </row>
    <row r="22" spans="1:7">
      <c r="A22" s="5" t="s">
        <v>33</v>
      </c>
      <c r="B22" s="6">
        <v>1</v>
      </c>
      <c r="C22" s="6"/>
      <c r="D22" s="6"/>
      <c r="E22" s="6"/>
      <c r="F22" s="6"/>
      <c r="G22" s="6"/>
    </row>
    <row r="23" spans="1:7">
      <c r="A23" s="5" t="s">
        <v>170</v>
      </c>
      <c r="B23" s="6">
        <v>2</v>
      </c>
      <c r="C23" s="6"/>
      <c r="D23" s="6"/>
      <c r="E23" s="6"/>
      <c r="F23" s="6"/>
      <c r="G23" s="6"/>
    </row>
    <row r="24" spans="1:7">
      <c r="A24" s="5" t="s">
        <v>25</v>
      </c>
      <c r="B24" s="6">
        <v>0.05</v>
      </c>
      <c r="C24" s="6"/>
      <c r="D24" s="6"/>
      <c r="E24" s="6"/>
      <c r="F24" s="6"/>
      <c r="G24" s="6"/>
    </row>
    <row r="25" spans="1:7">
      <c r="A25" s="5"/>
      <c r="B25" s="6"/>
      <c r="C25" s="6"/>
      <c r="D25" s="6"/>
      <c r="E25" s="6"/>
      <c r="F25" s="6"/>
      <c r="G25" s="6"/>
    </row>
    <row r="26" spans="1:7">
      <c r="A26" s="5" t="s">
        <v>171</v>
      </c>
      <c r="B26" s="6" t="s">
        <v>172</v>
      </c>
      <c r="C26" s="6" t="s">
        <v>77</v>
      </c>
      <c r="D26" s="6" t="s">
        <v>40</v>
      </c>
      <c r="E26" s="6" t="s">
        <v>41</v>
      </c>
      <c r="F26" s="6" t="s">
        <v>173</v>
      </c>
      <c r="G26" s="6"/>
    </row>
    <row r="27" spans="1:7">
      <c r="A27" s="5" t="s">
        <v>174</v>
      </c>
      <c r="B27" s="6">
        <v>8.9819999999999993</v>
      </c>
      <c r="C27" s="6" t="s">
        <v>8</v>
      </c>
      <c r="D27" s="6" t="s">
        <v>105</v>
      </c>
      <c r="E27" s="6">
        <v>8.6999999999999994E-3</v>
      </c>
      <c r="F27" s="6" t="s">
        <v>22</v>
      </c>
      <c r="G27" s="6" t="s">
        <v>156</v>
      </c>
    </row>
    <row r="28" spans="1:7">
      <c r="A28" s="5" t="s">
        <v>175</v>
      </c>
      <c r="B28" s="6">
        <v>4.0419999999999998</v>
      </c>
      <c r="C28" s="6" t="s">
        <v>45</v>
      </c>
      <c r="D28" s="6" t="s">
        <v>46</v>
      </c>
      <c r="E28" s="6">
        <v>0.42609999999999998</v>
      </c>
      <c r="F28" s="6" t="s">
        <v>176</v>
      </c>
      <c r="G28" s="6" t="s">
        <v>158</v>
      </c>
    </row>
    <row r="29" spans="1:7">
      <c r="A29" s="5"/>
      <c r="B29" s="6"/>
      <c r="C29" s="6"/>
      <c r="D29" s="6"/>
      <c r="E29" s="6"/>
      <c r="F29" s="6"/>
      <c r="G29" s="6"/>
    </row>
    <row r="30" spans="1:7">
      <c r="A30" s="5" t="s">
        <v>60</v>
      </c>
      <c r="B30" s="6" t="s">
        <v>177</v>
      </c>
      <c r="C30" s="6" t="s">
        <v>178</v>
      </c>
      <c r="D30" s="6" t="s">
        <v>172</v>
      </c>
      <c r="E30" s="6" t="s">
        <v>179</v>
      </c>
      <c r="F30" s="6" t="s">
        <v>180</v>
      </c>
      <c r="G30" s="6" t="s">
        <v>181</v>
      </c>
    </row>
    <row r="31" spans="1:7">
      <c r="A31" s="5" t="s">
        <v>174</v>
      </c>
      <c r="B31" s="6">
        <v>14.13</v>
      </c>
      <c r="C31" s="6">
        <v>5.1429999999999998</v>
      </c>
      <c r="D31" s="6">
        <v>8.9819999999999993</v>
      </c>
      <c r="E31" s="6">
        <v>4</v>
      </c>
      <c r="F31" s="6">
        <v>7</v>
      </c>
      <c r="G31" s="6">
        <v>2.85</v>
      </c>
    </row>
    <row r="32" spans="1:7">
      <c r="A32" s="5" t="s">
        <v>175</v>
      </c>
      <c r="B32" s="6">
        <v>14.13</v>
      </c>
      <c r="C32" s="6">
        <v>10.08</v>
      </c>
      <c r="D32" s="6">
        <v>4.0419999999999998</v>
      </c>
      <c r="E32" s="6">
        <v>4</v>
      </c>
      <c r="F32" s="6">
        <v>6</v>
      </c>
      <c r="G32" s="6">
        <v>1.2450000000000001</v>
      </c>
    </row>
  </sheetData>
  <phoneticPr fontId="2"/>
  <pageMargins left="0.7" right="0.7" top="0.75" bottom="0.75" header="0.3" footer="0.3"/>
  <pageSetup paperSize="9" scale="74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2E67E-AC57-7F49-80A2-4E223207346D}">
  <dimension ref="A1:C124"/>
  <sheetViews>
    <sheetView tabSelected="1" workbookViewId="0"/>
  </sheetViews>
  <sheetFormatPr baseColWidth="10" defaultRowHeight="16"/>
  <cols>
    <col min="1" max="1" width="30.7109375" style="2" customWidth="1"/>
    <col min="2" max="16384" width="10.7109375" style="2"/>
  </cols>
  <sheetData>
    <row r="1" spans="1:3">
      <c r="A1" s="1" t="s">
        <v>182</v>
      </c>
    </row>
    <row r="2" spans="1:3">
      <c r="B2" s="2" t="s">
        <v>18</v>
      </c>
    </row>
    <row r="3" spans="1:3">
      <c r="A3" s="2" t="s">
        <v>191</v>
      </c>
      <c r="B3" s="2">
        <v>7</v>
      </c>
      <c r="C3" s="3">
        <f>B3/B5</f>
        <v>0.58333333333333337</v>
      </c>
    </row>
    <row r="4" spans="1:3">
      <c r="A4" s="2" t="s">
        <v>192</v>
      </c>
      <c r="B4" s="2">
        <v>5</v>
      </c>
      <c r="C4" s="3">
        <f>B4/B5</f>
        <v>0.41666666666666669</v>
      </c>
    </row>
    <row r="5" spans="1:3">
      <c r="A5" s="1" t="s">
        <v>21</v>
      </c>
      <c r="B5" s="2">
        <f>SUM(B3,B4)</f>
        <v>12</v>
      </c>
      <c r="C5" s="3">
        <f>SUM(C3,C4)</f>
        <v>1</v>
      </c>
    </row>
    <row r="7" spans="1:3">
      <c r="A7" s="1" t="s">
        <v>23</v>
      </c>
      <c r="B7" s="2" t="s">
        <v>187</v>
      </c>
    </row>
    <row r="9" spans="1:3">
      <c r="A9" s="5" t="s">
        <v>1</v>
      </c>
      <c r="B9" s="6"/>
    </row>
    <row r="10" spans="1:3">
      <c r="A10" s="5" t="s">
        <v>2</v>
      </c>
      <c r="B10" s="6">
        <v>2.5000000000000001E-3</v>
      </c>
    </row>
    <row r="11" spans="1:3">
      <c r="A11" s="5" t="s">
        <v>3</v>
      </c>
      <c r="B11" s="6" t="s">
        <v>4</v>
      </c>
    </row>
    <row r="12" spans="1:3">
      <c r="A12" s="5" t="s">
        <v>5</v>
      </c>
      <c r="B12" s="6" t="s">
        <v>105</v>
      </c>
    </row>
    <row r="13" spans="1:3">
      <c r="A13" s="5" t="s">
        <v>7</v>
      </c>
      <c r="B13" s="6" t="s">
        <v>8</v>
      </c>
    </row>
    <row r="14" spans="1:3">
      <c r="A14" s="5" t="s">
        <v>9</v>
      </c>
      <c r="B14" s="6" t="s">
        <v>10</v>
      </c>
    </row>
    <row r="15" spans="1:3">
      <c r="A15" s="5" t="s">
        <v>195</v>
      </c>
      <c r="B15" s="6" t="s">
        <v>183</v>
      </c>
    </row>
    <row r="16" spans="1:3">
      <c r="A16" s="5" t="s">
        <v>12</v>
      </c>
      <c r="B16" s="6">
        <v>0</v>
      </c>
    </row>
    <row r="17" spans="1:3">
      <c r="A17" s="5"/>
      <c r="B17" s="6"/>
    </row>
    <row r="18" spans="1:3">
      <c r="A18" s="5" t="s">
        <v>13</v>
      </c>
      <c r="B18" s="6"/>
    </row>
    <row r="19" spans="1:3">
      <c r="A19" s="5" t="s">
        <v>193</v>
      </c>
      <c r="B19" s="6" t="s">
        <v>184</v>
      </c>
    </row>
    <row r="20" spans="1:3">
      <c r="A20" s="5" t="s">
        <v>194</v>
      </c>
      <c r="B20" s="6" t="s">
        <v>185</v>
      </c>
    </row>
    <row r="21" spans="1:3">
      <c r="A21" s="5" t="s">
        <v>16</v>
      </c>
      <c r="B21" s="6">
        <v>-11</v>
      </c>
    </row>
    <row r="22" spans="1:3">
      <c r="A22" s="5" t="s">
        <v>17</v>
      </c>
      <c r="B22" s="6">
        <v>-12</v>
      </c>
    </row>
    <row r="24" spans="1:3">
      <c r="A24" s="7" t="s">
        <v>186</v>
      </c>
    </row>
    <row r="25" spans="1:3">
      <c r="B25" s="2" t="s">
        <v>18</v>
      </c>
    </row>
    <row r="26" spans="1:3">
      <c r="A26" s="2" t="s">
        <v>191</v>
      </c>
      <c r="B26" s="2">
        <v>7</v>
      </c>
      <c r="C26" s="3">
        <f>B26/B28</f>
        <v>0.58333333333333337</v>
      </c>
    </row>
    <row r="27" spans="1:3">
      <c r="A27" s="2" t="s">
        <v>192</v>
      </c>
      <c r="B27" s="2">
        <v>5</v>
      </c>
      <c r="C27" s="3">
        <f>B27/B28</f>
        <v>0.41666666666666669</v>
      </c>
    </row>
    <row r="28" spans="1:3">
      <c r="A28" s="1" t="s">
        <v>21</v>
      </c>
      <c r="B28" s="2">
        <f>SUM(B26,B27)</f>
        <v>12</v>
      </c>
      <c r="C28" s="3">
        <f>SUM(C26,C27)</f>
        <v>1</v>
      </c>
    </row>
    <row r="30" spans="1:3" ht="20">
      <c r="A30" s="1" t="s">
        <v>23</v>
      </c>
      <c r="B30" s="2" t="s">
        <v>223</v>
      </c>
    </row>
    <row r="32" spans="1:3">
      <c r="A32" s="5" t="s">
        <v>1</v>
      </c>
      <c r="B32" s="6"/>
    </row>
    <row r="33" spans="1:2">
      <c r="A33" s="5" t="s">
        <v>2</v>
      </c>
      <c r="B33" s="6">
        <v>1.1999999999999999E-3</v>
      </c>
    </row>
    <row r="34" spans="1:2">
      <c r="A34" s="5" t="s">
        <v>3</v>
      </c>
      <c r="B34" s="6" t="s">
        <v>4</v>
      </c>
    </row>
    <row r="35" spans="1:2">
      <c r="A35" s="5" t="s">
        <v>5</v>
      </c>
      <c r="B35" s="6" t="s">
        <v>105</v>
      </c>
    </row>
    <row r="36" spans="1:2">
      <c r="A36" s="5" t="s">
        <v>7</v>
      </c>
      <c r="B36" s="6" t="s">
        <v>8</v>
      </c>
    </row>
    <row r="37" spans="1:2">
      <c r="A37" s="5" t="s">
        <v>9</v>
      </c>
      <c r="B37" s="6" t="s">
        <v>10</v>
      </c>
    </row>
    <row r="38" spans="1:2">
      <c r="A38" s="5" t="s">
        <v>195</v>
      </c>
      <c r="B38" s="6" t="s">
        <v>188</v>
      </c>
    </row>
    <row r="39" spans="1:2">
      <c r="A39" s="5" t="s">
        <v>12</v>
      </c>
      <c r="B39" s="6">
        <v>0</v>
      </c>
    </row>
    <row r="40" spans="1:2">
      <c r="A40" s="5"/>
      <c r="B40" s="6"/>
    </row>
    <row r="41" spans="1:2">
      <c r="A41" s="5" t="s">
        <v>13</v>
      </c>
      <c r="B41" s="6"/>
    </row>
    <row r="42" spans="1:2">
      <c r="A42" s="5" t="s">
        <v>193</v>
      </c>
      <c r="B42" s="6" t="s">
        <v>189</v>
      </c>
    </row>
    <row r="43" spans="1:2">
      <c r="A43" s="5" t="s">
        <v>194</v>
      </c>
      <c r="B43" s="6" t="s">
        <v>190</v>
      </c>
    </row>
    <row r="44" spans="1:2">
      <c r="A44" s="5" t="s">
        <v>16</v>
      </c>
      <c r="B44" s="6">
        <v>-13.1</v>
      </c>
    </row>
    <row r="45" spans="1:2">
      <c r="A45" s="5" t="s">
        <v>17</v>
      </c>
      <c r="B45" s="6">
        <v>-13.34</v>
      </c>
    </row>
    <row r="47" spans="1:2">
      <c r="A47" s="5" t="s">
        <v>196</v>
      </c>
    </row>
    <row r="48" spans="1:2">
      <c r="B48" s="2" t="s">
        <v>18</v>
      </c>
    </row>
    <row r="49" spans="1:3">
      <c r="A49" s="2" t="s">
        <v>191</v>
      </c>
      <c r="B49" s="2">
        <v>7</v>
      </c>
      <c r="C49" s="3">
        <f>B49/B51</f>
        <v>0.58333333333333337</v>
      </c>
    </row>
    <row r="50" spans="1:3">
      <c r="A50" s="2" t="s">
        <v>192</v>
      </c>
      <c r="B50" s="2">
        <v>5</v>
      </c>
      <c r="C50" s="3">
        <f>B50/B51</f>
        <v>0.41666666666666669</v>
      </c>
    </row>
    <row r="51" spans="1:3">
      <c r="A51" s="1" t="s">
        <v>21</v>
      </c>
      <c r="B51" s="2">
        <f>SUM(B49,B50)</f>
        <v>12</v>
      </c>
      <c r="C51" s="3">
        <f>SUM(C49,C50)</f>
        <v>1</v>
      </c>
    </row>
    <row r="53" spans="1:3" ht="20">
      <c r="A53" s="1" t="s">
        <v>23</v>
      </c>
      <c r="B53" s="2" t="s">
        <v>224</v>
      </c>
    </row>
    <row r="55" spans="1:3">
      <c r="A55" s="5" t="s">
        <v>1</v>
      </c>
      <c r="B55" s="6"/>
    </row>
    <row r="56" spans="1:3">
      <c r="A56" s="5" t="s">
        <v>2</v>
      </c>
      <c r="B56" s="6">
        <v>2.2100000000000002E-2</v>
      </c>
    </row>
    <row r="57" spans="1:3">
      <c r="A57" s="5" t="s">
        <v>3</v>
      </c>
      <c r="B57" s="6" t="s">
        <v>4</v>
      </c>
    </row>
    <row r="58" spans="1:3">
      <c r="A58" s="5" t="s">
        <v>5</v>
      </c>
      <c r="B58" s="6" t="s">
        <v>6</v>
      </c>
    </row>
    <row r="59" spans="1:3">
      <c r="A59" s="5" t="s">
        <v>7</v>
      </c>
      <c r="B59" s="6" t="s">
        <v>8</v>
      </c>
    </row>
    <row r="60" spans="1:3">
      <c r="A60" s="5" t="s">
        <v>9</v>
      </c>
      <c r="B60" s="6" t="s">
        <v>10</v>
      </c>
    </row>
    <row r="61" spans="1:3">
      <c r="A61" s="5" t="s">
        <v>195</v>
      </c>
      <c r="B61" s="6" t="s">
        <v>197</v>
      </c>
    </row>
    <row r="62" spans="1:3">
      <c r="A62" s="5" t="s">
        <v>12</v>
      </c>
      <c r="B62" s="6">
        <v>5</v>
      </c>
    </row>
    <row r="63" spans="1:3">
      <c r="A63" s="5"/>
      <c r="B63" s="6"/>
    </row>
    <row r="64" spans="1:3">
      <c r="A64" s="5" t="s">
        <v>13</v>
      </c>
      <c r="B64" s="6"/>
    </row>
    <row r="65" spans="1:3">
      <c r="A65" s="5" t="s">
        <v>193</v>
      </c>
      <c r="B65" s="6" t="s">
        <v>198</v>
      </c>
    </row>
    <row r="66" spans="1:3">
      <c r="A66" s="5" t="s">
        <v>194</v>
      </c>
      <c r="B66" s="6" t="s">
        <v>199</v>
      </c>
    </row>
    <row r="67" spans="1:3">
      <c r="A67" s="5" t="s">
        <v>16</v>
      </c>
      <c r="B67" s="6">
        <v>-38.369999999999997</v>
      </c>
    </row>
    <row r="68" spans="1:3">
      <c r="A68" s="5" t="s">
        <v>17</v>
      </c>
      <c r="B68" s="6">
        <v>-40.47</v>
      </c>
    </row>
    <row r="70" spans="1:3">
      <c r="A70" s="7" t="s">
        <v>200</v>
      </c>
    </row>
    <row r="71" spans="1:3">
      <c r="B71" s="2" t="s">
        <v>18</v>
      </c>
    </row>
    <row r="72" spans="1:3">
      <c r="A72" s="2" t="s">
        <v>191</v>
      </c>
      <c r="B72" s="2">
        <v>12</v>
      </c>
      <c r="C72" s="3">
        <f>B72/B74</f>
        <v>0.5</v>
      </c>
    </row>
    <row r="73" spans="1:3">
      <c r="A73" s="2" t="s">
        <v>192</v>
      </c>
      <c r="B73" s="2">
        <v>12</v>
      </c>
      <c r="C73" s="3">
        <f>B73/B74</f>
        <v>0.5</v>
      </c>
    </row>
    <row r="74" spans="1:3">
      <c r="A74" s="1" t="s">
        <v>21</v>
      </c>
      <c r="B74" s="2">
        <f>SUM(B72,B73)</f>
        <v>24</v>
      </c>
      <c r="C74" s="3">
        <f>SUM(C72,C73)</f>
        <v>1</v>
      </c>
    </row>
    <row r="76" spans="1:3">
      <c r="A76" s="1" t="s">
        <v>23</v>
      </c>
      <c r="B76" s="2" t="s">
        <v>201</v>
      </c>
    </row>
    <row r="78" spans="1:3">
      <c r="A78" s="5" t="s">
        <v>202</v>
      </c>
      <c r="B78" s="6"/>
    </row>
    <row r="79" spans="1:3">
      <c r="A79" s="5" t="s">
        <v>2</v>
      </c>
      <c r="B79" s="6">
        <v>0.32229999999999998</v>
      </c>
    </row>
    <row r="80" spans="1:3">
      <c r="A80" s="5" t="s">
        <v>3</v>
      </c>
      <c r="B80" s="6" t="s">
        <v>4</v>
      </c>
    </row>
    <row r="81" spans="1:2">
      <c r="A81" s="5" t="s">
        <v>5</v>
      </c>
      <c r="B81" s="6" t="s">
        <v>46</v>
      </c>
    </row>
    <row r="82" spans="1:2">
      <c r="A82" s="5" t="s">
        <v>7</v>
      </c>
      <c r="B82" s="6" t="s">
        <v>45</v>
      </c>
    </row>
    <row r="83" spans="1:2">
      <c r="A83" s="5" t="s">
        <v>9</v>
      </c>
      <c r="B83" s="6" t="s">
        <v>10</v>
      </c>
    </row>
    <row r="84" spans="1:2">
      <c r="A84" s="5" t="s">
        <v>203</v>
      </c>
      <c r="B84" s="6" t="s">
        <v>204</v>
      </c>
    </row>
    <row r="85" spans="1:2">
      <c r="A85" s="5" t="s">
        <v>205</v>
      </c>
      <c r="B85" s="6">
        <v>-22</v>
      </c>
    </row>
    <row r="86" spans="1:2">
      <c r="A86" s="5" t="s">
        <v>206</v>
      </c>
      <c r="B86" s="6">
        <v>12</v>
      </c>
    </row>
    <row r="87" spans="1:2">
      <c r="A87" s="5" t="s">
        <v>207</v>
      </c>
      <c r="B87" s="6">
        <v>2</v>
      </c>
    </row>
    <row r="88" spans="1:2">
      <c r="A88" s="5"/>
      <c r="B88" s="6"/>
    </row>
    <row r="89" spans="1:2">
      <c r="A89" s="5" t="s">
        <v>208</v>
      </c>
      <c r="B89" s="6"/>
    </row>
    <row r="90" spans="1:2">
      <c r="A90" s="5" t="s">
        <v>209</v>
      </c>
      <c r="B90" s="6">
        <v>-1</v>
      </c>
    </row>
    <row r="91" spans="1:2">
      <c r="A91" s="5"/>
      <c r="B91" s="6"/>
    </row>
    <row r="92" spans="1:2">
      <c r="A92" s="5" t="s">
        <v>210</v>
      </c>
      <c r="B92" s="6"/>
    </row>
    <row r="93" spans="1:2">
      <c r="A93" s="5" t="s">
        <v>211</v>
      </c>
      <c r="B93" s="6">
        <v>0.7732</v>
      </c>
    </row>
    <row r="94" spans="1:2">
      <c r="A94" s="5" t="s">
        <v>212</v>
      </c>
      <c r="B94" s="6">
        <v>2.2000000000000001E-3</v>
      </c>
    </row>
    <row r="95" spans="1:2">
      <c r="A95" s="5" t="s">
        <v>5</v>
      </c>
      <c r="B95" s="6" t="s">
        <v>105</v>
      </c>
    </row>
    <row r="96" spans="1:2">
      <c r="A96" s="5" t="s">
        <v>213</v>
      </c>
      <c r="B96" s="6" t="s">
        <v>8</v>
      </c>
    </row>
    <row r="98" spans="1:3">
      <c r="A98" s="7" t="s">
        <v>214</v>
      </c>
    </row>
    <row r="99" spans="1:3">
      <c r="B99" s="2" t="s">
        <v>18</v>
      </c>
    </row>
    <row r="100" spans="1:3">
      <c r="A100" s="2" t="s">
        <v>191</v>
      </c>
      <c r="B100" s="2">
        <v>12</v>
      </c>
      <c r="C100" s="3">
        <f>B100/B102</f>
        <v>0.5</v>
      </c>
    </row>
    <row r="101" spans="1:3">
      <c r="A101" s="2" t="s">
        <v>192</v>
      </c>
      <c r="B101" s="2">
        <v>12</v>
      </c>
      <c r="C101" s="3">
        <f>B101/B102</f>
        <v>0.5</v>
      </c>
    </row>
    <row r="102" spans="1:3">
      <c r="A102" s="1" t="s">
        <v>21</v>
      </c>
      <c r="B102" s="2">
        <f>SUM(B100,B101)</f>
        <v>24</v>
      </c>
      <c r="C102" s="3">
        <f>SUM(C100,C101)</f>
        <v>1</v>
      </c>
    </row>
    <row r="104" spans="1:3">
      <c r="A104" s="1" t="s">
        <v>23</v>
      </c>
      <c r="B104" s="2" t="s">
        <v>201</v>
      </c>
    </row>
    <row r="106" spans="1:3">
      <c r="A106" s="5" t="s">
        <v>202</v>
      </c>
      <c r="B106" s="6"/>
    </row>
    <row r="107" spans="1:3">
      <c r="A107" s="5" t="s">
        <v>2</v>
      </c>
      <c r="B107" s="6">
        <v>1.95E-2</v>
      </c>
    </row>
    <row r="108" spans="1:3">
      <c r="A108" s="5" t="s">
        <v>3</v>
      </c>
      <c r="B108" s="6" t="s">
        <v>4</v>
      </c>
    </row>
    <row r="109" spans="1:3">
      <c r="A109" s="5" t="s">
        <v>5</v>
      </c>
      <c r="B109" s="6" t="s">
        <v>6</v>
      </c>
    </row>
    <row r="110" spans="1:3">
      <c r="A110" s="5" t="s">
        <v>7</v>
      </c>
      <c r="B110" s="6" t="s">
        <v>8</v>
      </c>
    </row>
    <row r="111" spans="1:3">
      <c r="A111" s="5" t="s">
        <v>9</v>
      </c>
      <c r="B111" s="6" t="s">
        <v>10</v>
      </c>
    </row>
    <row r="112" spans="1:3">
      <c r="A112" s="5" t="s">
        <v>203</v>
      </c>
      <c r="B112" s="6" t="s">
        <v>215</v>
      </c>
    </row>
    <row r="113" spans="1:2">
      <c r="A113" s="5" t="s">
        <v>205</v>
      </c>
      <c r="B113" s="6">
        <v>-40</v>
      </c>
    </row>
    <row r="114" spans="1:2">
      <c r="A114" s="5" t="s">
        <v>206</v>
      </c>
      <c r="B114" s="6">
        <v>10</v>
      </c>
    </row>
    <row r="115" spans="1:2">
      <c r="A115" s="5" t="s">
        <v>207</v>
      </c>
      <c r="B115" s="6">
        <v>1</v>
      </c>
    </row>
    <row r="116" spans="1:2">
      <c r="A116" s="5"/>
      <c r="B116" s="6"/>
    </row>
    <row r="117" spans="1:2">
      <c r="A117" s="5" t="s">
        <v>208</v>
      </c>
      <c r="B117" s="6"/>
    </row>
    <row r="118" spans="1:2">
      <c r="A118" s="5" t="s">
        <v>209</v>
      </c>
      <c r="B118" s="6">
        <v>-1.5</v>
      </c>
    </row>
    <row r="119" spans="1:2">
      <c r="A119" s="5"/>
      <c r="B119" s="6"/>
    </row>
    <row r="120" spans="1:2">
      <c r="A120" s="5" t="s">
        <v>210</v>
      </c>
      <c r="B120" s="6"/>
    </row>
    <row r="121" spans="1:2">
      <c r="A121" s="5" t="s">
        <v>211</v>
      </c>
      <c r="B121" s="6">
        <v>0.312</v>
      </c>
    </row>
    <row r="122" spans="1:2">
      <c r="A122" s="5" t="s">
        <v>212</v>
      </c>
      <c r="B122" s="6">
        <v>0.19289999999999999</v>
      </c>
    </row>
    <row r="123" spans="1:2">
      <c r="A123" s="5" t="s">
        <v>5</v>
      </c>
      <c r="B123" s="6" t="s">
        <v>46</v>
      </c>
    </row>
    <row r="124" spans="1:2">
      <c r="A124" s="5" t="s">
        <v>213</v>
      </c>
      <c r="B124" s="6" t="s">
        <v>45</v>
      </c>
    </row>
  </sheetData>
  <phoneticPr fontId="2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YUKI Natsufu</dc:creator>
  <cp:lastModifiedBy>YUKI Natsufu</cp:lastModifiedBy>
  <cp:lastPrinted>2025-05-14T03:33:00Z</cp:lastPrinted>
  <dcterms:created xsi:type="dcterms:W3CDTF">2025-05-14T01:55:03Z</dcterms:created>
  <dcterms:modified xsi:type="dcterms:W3CDTF">2025-05-14T03:33:09Z</dcterms:modified>
</cp:coreProperties>
</file>