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Laptop\Downloads\杨璐 - 论文\5. 颅内肉瘤\颅内肉瘤论文使用患者\"/>
    </mc:Choice>
  </mc:AlternateContent>
  <xr:revisionPtr revIDLastSave="0" documentId="13_ncr:1_{AB034299-25AC-4EA2-93DD-F0A3556AB33C}" xr6:coauthVersionLast="47" xr6:coauthVersionMax="47" xr10:uidLastSave="{00000000-0000-0000-0000-000000000000}"/>
  <bookViews>
    <workbookView xWindow="-110" yWindow="-110" windowWidth="25180" windowHeight="161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9" i="1" l="1"/>
  <c r="R10" i="1"/>
  <c r="R5" i="1"/>
  <c r="R6" i="1"/>
  <c r="R7" i="1"/>
  <c r="R8" i="1"/>
  <c r="R3" i="1"/>
  <c r="R4" i="1"/>
  <c r="R2" i="1"/>
</calcChain>
</file>

<file path=xl/sharedStrings.xml><?xml version="1.0" encoding="utf-8"?>
<sst xmlns="http://schemas.openxmlformats.org/spreadsheetml/2006/main" count="155" uniqueCount="119">
  <si>
    <t>Sex</t>
  </si>
  <si>
    <t>Age (at PBT start)</t>
  </si>
  <si>
    <t>Final Pathology</t>
  </si>
  <si>
    <t>Primary / Recurrent</t>
  </si>
  <si>
    <t>Grade</t>
  </si>
  <si>
    <t>Location</t>
  </si>
  <si>
    <t>Prior RT Details (CTV/GTV, Total Dose, Fractionation)</t>
  </si>
  <si>
    <t>PBT Target Volumes (CTV/GTV) &amp; Doses (Total Dose, Fractionation)</t>
  </si>
  <si>
    <t>PBT Organs at Risk (OARs) Dose Limits</t>
  </si>
  <si>
    <t>Chemotherapy (Timing relative to PBT)</t>
  </si>
  <si>
    <t>Pre-PBT Imaging (Tumor Residual)</t>
  </si>
  <si>
    <t>Side Effects during PBT</t>
  </si>
  <si>
    <t>Last Follow-up Date</t>
  </si>
  <si>
    <t>Local Control Status</t>
  </si>
  <si>
    <t>Female</t>
  </si>
  <si>
    <t>BCOR gene-altered Sarcoma</t>
  </si>
  <si>
    <t>Recurrent</t>
  </si>
  <si>
    <t>FNCLCC Grade G3</t>
  </si>
  <si>
    <t>Initial: Left frontal-parietal; Recurrence/Metastasis (for PBT): Right occipital, multiple other intracranial. Later: Spinal, Lung.</t>
  </si>
  <si>
    <t>Brain lesion, 35Gy in 5 fractions (7Gy/fx)</t>
  </si>
  <si>
    <t>Brainstem Dmax &lt; 54Gy (varied per course), Lens Dmax &lt; 8Gy, Optic nerve/chiasm Dmax &lt; 40-50Gy.</t>
  </si>
  <si>
    <t>Before and Concurrent</t>
  </si>
  <si>
    <t>Alive</t>
  </si>
  <si>
    <t>Yes (Stable Disease)</t>
  </si>
  <si>
    <t>Primary</t>
  </si>
  <si>
    <t>High-grade features (Ki-67 ~80%)</t>
  </si>
  <si>
    <t>Cerebellum (involving fourth ventricle, cerebellar vermis)</t>
  </si>
  <si>
    <t>No</t>
  </si>
  <si>
    <t>N/A</t>
  </si>
  <si>
    <t>(Attempt 1) Brainstem Dmax &lt; 56Gy, Spinal Cord Dmax &lt; 45Gy, Optic Nerve/Chiasm Dmax &lt; 54Gy.</t>
  </si>
  <si>
    <t>Yes (postoperative residual tumor)</t>
  </si>
  <si>
    <t>Solitary Fibrous Tumor, Grade 3 (previously Anaplastic Hemangiopericytoma)</t>
  </si>
  <si>
    <t>WHO Grade III / Grade 3</t>
  </si>
  <si>
    <t>Left orbital-middle cranial fossa (intracranial-orbital communicating)</t>
  </si>
  <si>
    <t>Multiple courses; e.g., GK: 11Gy/50% iso, 13Gy/45% iso, 14Gy/50% iso. X-Knife: Dose not specified.</t>
  </si>
  <si>
    <t>CTV 54Gy/27fx (2Gy/fx); GTVtb boost 4Gy/2fx (2Gy/fx).</t>
  </si>
  <si>
    <t>(Cumulative) Brainstem Dmax &lt; 54Gy, Left Eye Dmax &lt; 52Gy, Optic Chiasm Dmax &lt; 42Gy, Left Cochlea Dmax &lt; 52Gy.</t>
  </si>
  <si>
    <t>Concurrent (ongoing targeted therapy)</t>
  </si>
  <si>
    <t>Skin reaction (Grade 1), hair loss (slight), nasal congestion, runny nose, dry eyes</t>
  </si>
  <si>
    <t>High-grade malignant tumor</t>
  </si>
  <si>
    <t>Left frontal-parietal lobe</t>
  </si>
  <si>
    <t>Brainstem Dmax &lt; 55Gy, Spinal Cord Dmax &lt; 45Gy, Optic Nerve/Chiasm Dmax &lt; 55Gy, Lens Dmax &lt; 9Gy.</t>
  </si>
  <si>
    <t>Fever, nausea, acid reflux, bone marrow suppression (Grade 3), skin reaction (Grade 1)</t>
  </si>
  <si>
    <t>Recurrent (suspected)</t>
  </si>
  <si>
    <t>WHO Grade 4</t>
  </si>
  <si>
    <t>Parietal lobe</t>
  </si>
  <si>
    <t>CTVnew (tumor bed area) 59.4Gy/33fx (1.8Gy/fx).</t>
  </si>
  <si>
    <t>Brainstem Dmax &lt; 54Gy, Lens Dmax &lt; 8Gy, Optic Nerve/Chiasm Dmax &lt; 54Gy.</t>
  </si>
  <si>
    <t>No (family refused concurrent)</t>
  </si>
  <si>
    <t>WHO Grade IV</t>
  </si>
  <si>
    <t>No (Local Progression)</t>
  </si>
  <si>
    <t>Male</t>
  </si>
  <si>
    <t>Malignant (Ki67 60%+ for recurrent). Initial: WHO GIII.</t>
  </si>
  <si>
    <t>Right frontal lobe</t>
  </si>
  <si>
    <t>PTV planned 60Gy/30fx; Delivered 38Gy/19fx (paused due to recurrence).</t>
  </si>
  <si>
    <t>CTV (Tumor bed/residual) 39.6Gy/22fx (1.8Gy/fx).</t>
  </si>
  <si>
    <t>Skin Dmax 39.22Gy, Temporal Lobe Dmax 40.27Gy (limited data).</t>
  </si>
  <si>
    <t>Nausea, loss of appetite, cough with sputum</t>
  </si>
  <si>
    <t>Left frontal lobe</t>
  </si>
  <si>
    <t>(Overall) Brainstem Max &lt; 49Gy, Optic Chiasm Max &lt; 52Gy, Left Optic Nerve Max &lt; 33Gy, Left Lens Max &lt; 4Gy.</t>
  </si>
  <si>
    <t>Hair loss (thinning), skin reaction (pigmentation). Tolerated well overall.</t>
  </si>
  <si>
    <t>Dead</t>
  </si>
  <si>
    <t>Recurrent / Disseminated</t>
  </si>
  <si>
    <t>High-grade (implied)</t>
  </si>
  <si>
    <t>Multiple sites (Right frontal, pineal, cerebellar vermis, other intracranial, spinal C3, C7)</t>
  </si>
  <si>
    <t>(Cumulative) Brainstem MAX 54.18Gy, Spinal Cord MAX 44.04Gy, Right Optic Nerve MAX 50.69Gy, Left Eye MAX 35.42Gy.</t>
  </si>
  <si>
    <t>Before</t>
  </si>
  <si>
    <t>High-grade (implied by INI-1 loss)</t>
  </si>
  <si>
    <t>Temporal lobe (right)</t>
  </si>
  <si>
    <t>GTV 60Gy/20fx (3.0Gy/fx), CTV2 54Gy/20fx (2.7Gy/fx), CTV1 50Gy/20fx (2.5Gy/fx).</t>
  </si>
  <si>
    <t>Optic Nerve ≤ 42Gy, Lens ≤ 10Gy, Cochlea ≤ 32Gy, Brainstem ≤ 44Gy.</t>
  </si>
  <si>
    <t>Nausea, dizziness, headache, skin rash (transient)</t>
  </si>
  <si>
    <t>INI-1 deficient intracranial malignant mesenchymal tumor</t>
    <phoneticPr fontId="3" type="noConversion"/>
  </si>
  <si>
    <t>Non-meningothelial mesenchymal malignant tumor (Recurrence dx. Initial: Anaplastic Meningioma)</t>
    <phoneticPr fontId="3" type="noConversion"/>
  </si>
  <si>
    <t>PBT Start Date</t>
    <phoneticPr fontId="3" type="noConversion"/>
  </si>
  <si>
    <t>Yes (postoperative changes with linear enhancement; history of rapid recurrence)</t>
    <phoneticPr fontId="3" type="noConversion"/>
  </si>
  <si>
    <t>No</t>
    <phoneticPr fontId="3" type="noConversion"/>
  </si>
  <si>
    <t>Yes (recurrent and metastatic disease)</t>
    <phoneticPr fontId="3" type="noConversion"/>
  </si>
  <si>
    <t>Yes (tumor residual disease)</t>
    <phoneticPr fontId="3" type="noConversion"/>
  </si>
  <si>
    <t>Yes (tumor residual</t>
    <phoneticPr fontId="3" type="noConversion"/>
  </si>
  <si>
    <t>Yes (probable tumor recurrence/residual)</t>
    <phoneticPr fontId="3" type="noConversion"/>
  </si>
  <si>
    <t>Yes (tumor recurrence)</t>
    <phoneticPr fontId="3" type="noConversion"/>
  </si>
  <si>
    <t>Name(论文发表时删除)</t>
    <phoneticPr fontId="3" type="noConversion"/>
  </si>
  <si>
    <t>Cao Shuangli</t>
    <phoneticPr fontId="3" type="noConversion"/>
  </si>
  <si>
    <t>Li Xinyu</t>
    <phoneticPr fontId="3" type="noConversion"/>
  </si>
  <si>
    <t>Yao Yuan</t>
    <phoneticPr fontId="3" type="noConversion"/>
  </si>
  <si>
    <t>Chen Zhining</t>
    <phoneticPr fontId="3" type="noConversion"/>
  </si>
  <si>
    <t>Jiang Meifan</t>
    <phoneticPr fontId="3" type="noConversion"/>
  </si>
  <si>
    <t>Wang Zhi</t>
    <phoneticPr fontId="3" type="noConversion"/>
  </si>
  <si>
    <t>Su Yan</t>
    <phoneticPr fontId="3" type="noConversion"/>
  </si>
  <si>
    <t>Zhang Yixuan</t>
    <phoneticPr fontId="3" type="noConversion"/>
  </si>
  <si>
    <t>Weng Ziheng</t>
    <phoneticPr fontId="3" type="noConversion"/>
  </si>
  <si>
    <t>Patient ID</t>
    <phoneticPr fontId="3" type="noConversion"/>
  </si>
  <si>
    <t>Dead (intracranial hemorrhage)</t>
    <phoneticPr fontId="3" type="noConversion"/>
  </si>
  <si>
    <t>Angiomatoid fibrous histiocytoma</t>
    <phoneticPr fontId="3" type="noConversion"/>
  </si>
  <si>
    <t>CIC-rearranged sarcoma</t>
    <phoneticPr fontId="3" type="noConversion"/>
  </si>
  <si>
    <t>ATXN1-DUX4 fusion CNS sarcoma / Malignant mesenchymal tumor</t>
    <phoneticPr fontId="3" type="noConversion"/>
  </si>
  <si>
    <t>Malignant tumor of mesenchymal origin, consider primary intracranial sarcoma with DICER1 mutation</t>
    <phoneticPr fontId="3" type="noConversion"/>
  </si>
  <si>
    <t>Gliosarcoma</t>
    <phoneticPr fontId="3" type="noConversion"/>
  </si>
  <si>
    <t>Before and Concurrent</t>
    <phoneticPr fontId="3" type="noConversion"/>
  </si>
  <si>
    <t>Hair loss, skin reaction (pigmentation, local pain/soreness), sore throat (mild)</t>
    <phoneticPr fontId="3" type="noConversion"/>
  </si>
  <si>
    <t>GTV1 60Gy/20fx (3Gy/fx), CTV1 50Gy/20fx (2.5Gy/fx).</t>
    <phoneticPr fontId="3" type="noConversion"/>
  </si>
  <si>
    <t>GTVp 66Gy/33fx (2Gy/fx), CTV 60.06Gy/33fx (1.82Gy/fx).</t>
    <phoneticPr fontId="3" type="noConversion"/>
  </si>
  <si>
    <t>CTV1 (Tumor Bed) 59.4Gy/33fx (1.8Gy/fx); CTV2 (Boost) 3.6Gy/2fx (1.8Gy/fx).</t>
    <phoneticPr fontId="3" type="noConversion"/>
  </si>
  <si>
    <t>Adaptive plan. Initial: GTVtb 66Gy/30fx (2.2Gy/fx), CTV1 60Gy/30fx (2Gy/fx), CTV2 54Gy/30fx (1.8Gy/fx)</t>
    <phoneticPr fontId="3" type="noConversion"/>
  </si>
  <si>
    <t xml:space="preserve">Gross Total </t>
    <phoneticPr fontId="3" type="noConversion"/>
  </si>
  <si>
    <t>Surgical Resection Status</t>
    <phoneticPr fontId="3" type="noConversion"/>
  </si>
  <si>
    <t xml:space="preserve">Partial  </t>
  </si>
  <si>
    <t xml:space="preserve">Subtotal </t>
  </si>
  <si>
    <t xml:space="preserve">Gross Total  </t>
  </si>
  <si>
    <t xml:space="preserve">Subtotal  </t>
  </si>
  <si>
    <t>Follow-up Duration (months)</t>
    <phoneticPr fontId="3" type="noConversion"/>
  </si>
  <si>
    <t>Survival Status</t>
    <phoneticPr fontId="3" type="noConversion"/>
  </si>
  <si>
    <t>CSI: PTV 36Gy/20fx (1.8Gy/fx). Boosts: PGTVtb1/2/3 (intracranial) 23.4Gy/13fx (1.8Gy/fx); PTV-C3/C7 (spinal) 7.2Gy/4fx (1.8Gy/fx).</t>
    <phoneticPr fontId="3" type="noConversion"/>
  </si>
  <si>
    <t>Nausea, vomiting, dizziness, headache, skin reactions (Grade 1)</t>
    <phoneticPr fontId="3" type="noConversion"/>
  </si>
  <si>
    <t>Nausea, vomiting, dizziness, headache, severe bone marrow suppression, fever, brain hemorrhage (led to PBT stop)</t>
    <phoneticPr fontId="3" type="noConversion"/>
  </si>
  <si>
    <t>Dizziness, sore throat, cough with sputum, skin reaction (rash/pimples), bone marrow suppression (Grade 2)</t>
    <phoneticPr fontId="3" type="noConversion"/>
  </si>
  <si>
    <t xml:space="preserve">No </t>
    <phoneticPr fontId="3" type="noConversion"/>
  </si>
  <si>
    <t>Concurrent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</si>
</sst>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宋体"/>
      <charset val="134"/>
      <scheme val="minor"/>
    </font>
    <font>
      <b/>
      <sz val="10"/>
      <color rgb="FF1B1C1D"/>
      <name val="Google Sans Text"/>
      <family val="2"/>
    </font>
    <font>
      <sz val="10"/>
      <color rgb="FF1B1C1D"/>
      <name val="Google Sans Text"/>
      <family val="2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Google Sans Text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"/>
  <sheetViews>
    <sheetView tabSelected="1" topLeftCell="A16" zoomScale="70" zoomScaleNormal="70" workbookViewId="0">
      <selection activeCell="AC10" sqref="AC10"/>
    </sheetView>
  </sheetViews>
  <sheetFormatPr defaultColWidth="9" defaultRowHeight="14"/>
  <cols>
    <col min="1" max="1" width="4.1796875" style="1" customWidth="1"/>
    <col min="2" max="2" width="10.54296875" style="1" hidden="1" customWidth="1"/>
    <col min="3" max="3" width="7.453125" style="1" customWidth="1"/>
    <col min="4" max="4" width="6.54296875" style="1" customWidth="1"/>
    <col min="5" max="5" width="11" style="1" customWidth="1"/>
    <col min="6" max="9" width="10.54296875" style="1" customWidth="1"/>
    <col min="10" max="10" width="10.54296875" style="1" hidden="1" customWidth="1"/>
    <col min="11" max="11" width="16.54296875" style="1" customWidth="1"/>
    <col min="12" max="12" width="10.54296875" style="1" hidden="1" customWidth="1"/>
    <col min="13" max="15" width="10.54296875" style="1" customWidth="1"/>
    <col min="16" max="17" width="10.54296875" style="1" hidden="1" customWidth="1"/>
    <col min="18" max="18" width="9.81640625" style="1" customWidth="1"/>
    <col min="19" max="20" width="10.54296875" style="1" customWidth="1"/>
    <col min="21" max="16384" width="9" style="1"/>
  </cols>
  <sheetData>
    <row r="1" spans="1:20" ht="78.5" thickBot="1">
      <c r="A1" s="2" t="s">
        <v>92</v>
      </c>
      <c r="B1" s="5" t="s">
        <v>82</v>
      </c>
      <c r="C1" s="4" t="s">
        <v>0</v>
      </c>
      <c r="D1" s="4" t="s">
        <v>1</v>
      </c>
      <c r="E1" s="4" t="s">
        <v>2</v>
      </c>
      <c r="F1" s="4" t="s">
        <v>3</v>
      </c>
      <c r="G1" s="4" t="s">
        <v>4</v>
      </c>
      <c r="H1" s="4" t="s">
        <v>5</v>
      </c>
      <c r="I1" s="4" t="s">
        <v>106</v>
      </c>
      <c r="J1" s="4" t="s">
        <v>6</v>
      </c>
      <c r="K1" s="4" t="s">
        <v>7</v>
      </c>
      <c r="L1" s="4" t="s">
        <v>8</v>
      </c>
      <c r="M1" s="4" t="s">
        <v>9</v>
      </c>
      <c r="N1" s="4" t="s">
        <v>10</v>
      </c>
      <c r="O1" s="4" t="s">
        <v>11</v>
      </c>
      <c r="P1" s="4" t="s">
        <v>74</v>
      </c>
      <c r="Q1" s="4" t="s">
        <v>12</v>
      </c>
      <c r="R1" s="4" t="s">
        <v>111</v>
      </c>
      <c r="S1" s="4" t="s">
        <v>112</v>
      </c>
      <c r="T1" s="4" t="s">
        <v>13</v>
      </c>
    </row>
    <row r="2" spans="1:20" ht="175.5" thickBot="1">
      <c r="A2" s="3">
        <v>1</v>
      </c>
      <c r="B2" s="6" t="s">
        <v>83</v>
      </c>
      <c r="C2" s="7" t="s">
        <v>14</v>
      </c>
      <c r="D2" s="7">
        <v>43</v>
      </c>
      <c r="E2" s="7" t="s">
        <v>15</v>
      </c>
      <c r="F2" s="7" t="s">
        <v>16</v>
      </c>
      <c r="G2" s="7" t="s">
        <v>17</v>
      </c>
      <c r="H2" s="7" t="s">
        <v>18</v>
      </c>
      <c r="I2" s="7" t="s">
        <v>105</v>
      </c>
      <c r="J2" s="7" t="s">
        <v>19</v>
      </c>
      <c r="K2" s="7" t="s">
        <v>101</v>
      </c>
      <c r="L2" s="7" t="s">
        <v>20</v>
      </c>
      <c r="M2" s="7" t="s">
        <v>99</v>
      </c>
      <c r="N2" s="7" t="s">
        <v>81</v>
      </c>
      <c r="O2" s="7" t="s">
        <v>114</v>
      </c>
      <c r="P2" s="8">
        <v>45603</v>
      </c>
      <c r="Q2" s="8">
        <v>45818</v>
      </c>
      <c r="R2" s="7">
        <f>ROUND((Q2-P2)/30,1)</f>
        <v>7.2</v>
      </c>
      <c r="S2" s="7" t="s">
        <v>22</v>
      </c>
      <c r="T2" s="7" t="s">
        <v>23</v>
      </c>
    </row>
    <row r="3" spans="1:20" s="9" customFormat="1" ht="150.5" thickBot="1">
      <c r="A3" s="10">
        <v>2</v>
      </c>
      <c r="B3" s="11" t="s">
        <v>84</v>
      </c>
      <c r="C3" s="12" t="s">
        <v>14</v>
      </c>
      <c r="D3" s="12">
        <v>24</v>
      </c>
      <c r="E3" s="12" t="s">
        <v>97</v>
      </c>
      <c r="F3" s="12" t="s">
        <v>24</v>
      </c>
      <c r="G3" s="12" t="s">
        <v>25</v>
      </c>
      <c r="H3" s="12" t="s">
        <v>26</v>
      </c>
      <c r="I3" s="12" t="s">
        <v>107</v>
      </c>
      <c r="J3" s="12" t="s">
        <v>28</v>
      </c>
      <c r="K3" s="12" t="s">
        <v>102</v>
      </c>
      <c r="L3" s="12" t="s">
        <v>29</v>
      </c>
      <c r="M3" s="12" t="s">
        <v>76</v>
      </c>
      <c r="N3" s="12" t="s">
        <v>30</v>
      </c>
      <c r="O3" s="12" t="s">
        <v>115</v>
      </c>
      <c r="P3" s="13">
        <v>45603</v>
      </c>
      <c r="Q3" s="13">
        <v>45668</v>
      </c>
      <c r="R3" s="12">
        <f t="shared" ref="R3:R10" si="0">ROUND((Q3-P3)/30,1)</f>
        <v>2.2000000000000002</v>
      </c>
      <c r="S3" s="12" t="s">
        <v>93</v>
      </c>
      <c r="T3" s="12" t="s">
        <v>76</v>
      </c>
    </row>
    <row r="4" spans="1:20" ht="150.5" thickBot="1">
      <c r="A4" s="3">
        <v>3</v>
      </c>
      <c r="B4" s="6" t="s">
        <v>85</v>
      </c>
      <c r="C4" s="7" t="s">
        <v>14</v>
      </c>
      <c r="D4" s="7">
        <v>34</v>
      </c>
      <c r="E4" s="12" t="s">
        <v>31</v>
      </c>
      <c r="F4" s="7" t="s">
        <v>16</v>
      </c>
      <c r="G4" s="7" t="s">
        <v>32</v>
      </c>
      <c r="H4" s="7" t="s">
        <v>33</v>
      </c>
      <c r="I4" s="7" t="s">
        <v>108</v>
      </c>
      <c r="J4" s="7" t="s">
        <v>34</v>
      </c>
      <c r="K4" s="7" t="s">
        <v>35</v>
      </c>
      <c r="L4" s="7" t="s">
        <v>36</v>
      </c>
      <c r="M4" s="7" t="s">
        <v>37</v>
      </c>
      <c r="N4" s="7" t="s">
        <v>80</v>
      </c>
      <c r="O4" s="7" t="s">
        <v>38</v>
      </c>
      <c r="P4" s="8">
        <v>45611</v>
      </c>
      <c r="Q4" s="8">
        <v>45818</v>
      </c>
      <c r="R4" s="7">
        <f t="shared" si="0"/>
        <v>6.9</v>
      </c>
      <c r="S4" s="7" t="s">
        <v>22</v>
      </c>
      <c r="T4" s="7" t="s">
        <v>23</v>
      </c>
    </row>
    <row r="5" spans="1:20" ht="138" thickBot="1">
      <c r="A5" s="3">
        <v>4</v>
      </c>
      <c r="B5" s="6" t="s">
        <v>86</v>
      </c>
      <c r="C5" s="7" t="s">
        <v>14</v>
      </c>
      <c r="D5" s="7">
        <v>4</v>
      </c>
      <c r="E5" s="12" t="s">
        <v>96</v>
      </c>
      <c r="F5" s="7" t="s">
        <v>16</v>
      </c>
      <c r="G5" s="7" t="s">
        <v>39</v>
      </c>
      <c r="H5" s="7" t="s">
        <v>40</v>
      </c>
      <c r="I5" s="7" t="s">
        <v>109</v>
      </c>
      <c r="J5" s="7" t="s">
        <v>28</v>
      </c>
      <c r="K5" s="7" t="s">
        <v>103</v>
      </c>
      <c r="L5" s="7" t="s">
        <v>41</v>
      </c>
      <c r="M5" s="7" t="s">
        <v>21</v>
      </c>
      <c r="N5" s="7" t="s">
        <v>76</v>
      </c>
      <c r="O5" s="7" t="s">
        <v>42</v>
      </c>
      <c r="P5" s="8">
        <v>45690</v>
      </c>
      <c r="Q5" s="8">
        <v>45818</v>
      </c>
      <c r="R5" s="7">
        <f t="shared" si="0"/>
        <v>4.3</v>
      </c>
      <c r="S5" s="7" t="s">
        <v>22</v>
      </c>
      <c r="T5" s="7" t="s">
        <v>23</v>
      </c>
    </row>
    <row r="6" spans="1:20" ht="100.5" thickBot="1">
      <c r="A6" s="3">
        <v>5</v>
      </c>
      <c r="B6" s="6" t="s">
        <v>87</v>
      </c>
      <c r="C6" s="7" t="s">
        <v>14</v>
      </c>
      <c r="D6" s="7">
        <v>6</v>
      </c>
      <c r="E6" s="12" t="s">
        <v>95</v>
      </c>
      <c r="F6" s="7" t="s">
        <v>43</v>
      </c>
      <c r="G6" s="7" t="s">
        <v>44</v>
      </c>
      <c r="H6" s="7" t="s">
        <v>45</v>
      </c>
      <c r="I6" s="7" t="s">
        <v>109</v>
      </c>
      <c r="J6" s="7" t="s">
        <v>28</v>
      </c>
      <c r="K6" s="7" t="s">
        <v>46</v>
      </c>
      <c r="L6" s="7" t="s">
        <v>47</v>
      </c>
      <c r="M6" s="7" t="s">
        <v>48</v>
      </c>
      <c r="N6" s="7" t="s">
        <v>76</v>
      </c>
      <c r="O6" s="7" t="s">
        <v>100</v>
      </c>
      <c r="P6" s="8">
        <v>45558</v>
      </c>
      <c r="Q6" s="8">
        <v>45818</v>
      </c>
      <c r="R6" s="7">
        <f t="shared" si="0"/>
        <v>8.6999999999999993</v>
      </c>
      <c r="S6" s="7" t="s">
        <v>22</v>
      </c>
      <c r="T6" s="7" t="s">
        <v>23</v>
      </c>
    </row>
    <row r="7" spans="1:20" ht="125.5" thickBot="1">
      <c r="A7" s="3">
        <v>6</v>
      </c>
      <c r="B7" s="6" t="s">
        <v>88</v>
      </c>
      <c r="C7" s="7" t="s">
        <v>51</v>
      </c>
      <c r="D7" s="7">
        <v>14</v>
      </c>
      <c r="E7" s="12" t="s">
        <v>73</v>
      </c>
      <c r="F7" s="7" t="s">
        <v>16</v>
      </c>
      <c r="G7" s="7" t="s">
        <v>52</v>
      </c>
      <c r="H7" s="7" t="s">
        <v>53</v>
      </c>
      <c r="I7" s="7" t="s">
        <v>110</v>
      </c>
      <c r="J7" s="7" t="s">
        <v>54</v>
      </c>
      <c r="K7" s="7" t="s">
        <v>55</v>
      </c>
      <c r="L7" s="7" t="s">
        <v>56</v>
      </c>
      <c r="M7" s="7" t="s">
        <v>117</v>
      </c>
      <c r="N7" s="7" t="s">
        <v>75</v>
      </c>
      <c r="O7" s="7" t="s">
        <v>57</v>
      </c>
      <c r="P7" s="8">
        <v>45143</v>
      </c>
      <c r="Q7" s="8">
        <v>45818</v>
      </c>
      <c r="R7" s="7">
        <f t="shared" si="0"/>
        <v>22.5</v>
      </c>
      <c r="S7" s="7" t="s">
        <v>22</v>
      </c>
      <c r="T7" s="7" t="s">
        <v>23</v>
      </c>
    </row>
    <row r="8" spans="1:20" ht="138" thickBot="1">
      <c r="A8" s="3">
        <v>7</v>
      </c>
      <c r="B8" s="6" t="s">
        <v>89</v>
      </c>
      <c r="C8" s="7" t="s">
        <v>51</v>
      </c>
      <c r="D8" s="7">
        <v>14</v>
      </c>
      <c r="E8" s="12" t="s">
        <v>98</v>
      </c>
      <c r="F8" s="12" t="s">
        <v>24</v>
      </c>
      <c r="G8" s="12" t="s">
        <v>49</v>
      </c>
      <c r="H8" s="12" t="s">
        <v>58</v>
      </c>
      <c r="I8" s="12" t="s">
        <v>108</v>
      </c>
      <c r="J8" s="12" t="s">
        <v>28</v>
      </c>
      <c r="K8" s="12" t="s">
        <v>104</v>
      </c>
      <c r="L8" s="7" t="s">
        <v>59</v>
      </c>
      <c r="M8" s="7" t="s">
        <v>118</v>
      </c>
      <c r="N8" s="7" t="s">
        <v>78</v>
      </c>
      <c r="O8" s="7" t="s">
        <v>60</v>
      </c>
      <c r="P8" s="8">
        <v>45149</v>
      </c>
      <c r="Q8" s="8">
        <v>45818</v>
      </c>
      <c r="R8" s="7">
        <f t="shared" si="0"/>
        <v>22.3</v>
      </c>
      <c r="S8" s="7" t="s">
        <v>61</v>
      </c>
      <c r="T8" s="7" t="s">
        <v>50</v>
      </c>
    </row>
    <row r="9" spans="1:20" ht="163" thickBot="1">
      <c r="A9" s="3">
        <v>8</v>
      </c>
      <c r="B9" s="6" t="s">
        <v>90</v>
      </c>
      <c r="C9" s="7" t="s">
        <v>51</v>
      </c>
      <c r="D9" s="7">
        <v>9</v>
      </c>
      <c r="E9" s="12" t="s">
        <v>94</v>
      </c>
      <c r="F9" s="12" t="s">
        <v>62</v>
      </c>
      <c r="G9" s="12" t="s">
        <v>63</v>
      </c>
      <c r="H9" s="12" t="s">
        <v>64</v>
      </c>
      <c r="I9" s="12" t="s">
        <v>108</v>
      </c>
      <c r="J9" s="12" t="s">
        <v>28</v>
      </c>
      <c r="K9" s="12" t="s">
        <v>113</v>
      </c>
      <c r="L9" s="7" t="s">
        <v>65</v>
      </c>
      <c r="M9" s="7" t="s">
        <v>66</v>
      </c>
      <c r="N9" s="7" t="s">
        <v>77</v>
      </c>
      <c r="O9" s="7" t="s">
        <v>116</v>
      </c>
      <c r="P9" s="8">
        <v>45265</v>
      </c>
      <c r="Q9" s="8">
        <v>45818</v>
      </c>
      <c r="R9" s="7">
        <f>ROUND((Q9-P9)/30,1)</f>
        <v>18.399999999999999</v>
      </c>
      <c r="S9" s="7" t="s">
        <v>22</v>
      </c>
      <c r="T9" s="7" t="s">
        <v>23</v>
      </c>
    </row>
    <row r="10" spans="1:20" ht="100.5" thickBot="1">
      <c r="A10" s="3">
        <v>9</v>
      </c>
      <c r="B10" s="6" t="s">
        <v>91</v>
      </c>
      <c r="C10" s="7" t="s">
        <v>51</v>
      </c>
      <c r="D10" s="7">
        <v>6</v>
      </c>
      <c r="E10" s="12" t="s">
        <v>72</v>
      </c>
      <c r="F10" s="12" t="s">
        <v>24</v>
      </c>
      <c r="G10" s="12" t="s">
        <v>67</v>
      </c>
      <c r="H10" s="12" t="s">
        <v>68</v>
      </c>
      <c r="I10" s="12" t="s">
        <v>108</v>
      </c>
      <c r="J10" s="12" t="s">
        <v>28</v>
      </c>
      <c r="K10" s="12" t="s">
        <v>69</v>
      </c>
      <c r="L10" s="7" t="s">
        <v>70</v>
      </c>
      <c r="M10" s="7" t="s">
        <v>27</v>
      </c>
      <c r="N10" s="7" t="s">
        <v>79</v>
      </c>
      <c r="O10" s="7" t="s">
        <v>71</v>
      </c>
      <c r="P10" s="8">
        <v>45091</v>
      </c>
      <c r="Q10" s="8">
        <v>45818</v>
      </c>
      <c r="R10" s="7">
        <f t="shared" si="0"/>
        <v>24.2</v>
      </c>
      <c r="S10" s="7" t="s">
        <v>22</v>
      </c>
      <c r="T10" s="7" t="s">
        <v>16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杨璐老师来啦</dc:creator>
  <cp:lastModifiedBy>璐 楊</cp:lastModifiedBy>
  <dcterms:created xsi:type="dcterms:W3CDTF">2023-05-12T11:15:00Z</dcterms:created>
  <dcterms:modified xsi:type="dcterms:W3CDTF">2025-07-16T21:37:49Z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