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eltares-my.sharepoint.com/personal/valeria_difant_deltares_nl/Documents/Desktop/P2R own material/Chapter 2 - Adaptation opportunities/For submission/"/>
    </mc:Choice>
  </mc:AlternateContent>
  <xr:revisionPtr revIDLastSave="4342" documentId="11_2795AD33ACC0B63B03E6044DB4E01CD577BB019A" xr6:coauthVersionLast="47" xr6:coauthVersionMax="47" xr10:uidLastSave="{731E8C4F-07E6-4354-9CB4-C14D3237B86C}"/>
  <bookViews>
    <workbookView xWindow="-110" yWindow="-110" windowWidth="19420" windowHeight="11020" xr2:uid="{00000000-000D-0000-FFFF-FFFF00000000}"/>
  </bookViews>
  <sheets>
    <sheet name="List of dams" sheetId="1" r:id="rId1"/>
    <sheet name="analysis" sheetId="3" r:id="rId2"/>
    <sheet name="Legend and notes" sheetId="2" r:id="rId3"/>
  </sheets>
  <definedNames>
    <definedName name="_xlnm._FilterDatabase" localSheetId="0" hidden="1">'List of dams'!$A$1:$Y$1152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N47" i="3"/>
  <c r="B46" i="3"/>
  <c r="J46" i="3"/>
  <c r="L46" i="3"/>
  <c r="H46" i="3"/>
  <c r="F46" i="3"/>
  <c r="D46" i="3"/>
  <c r="C45" i="3"/>
  <c r="E45" i="3"/>
  <c r="G45" i="3"/>
  <c r="I45" i="3"/>
  <c r="K45" i="3"/>
  <c r="C44" i="3"/>
  <c r="E44" i="3"/>
  <c r="G44" i="3"/>
  <c r="I44" i="3"/>
  <c r="K44" i="3"/>
  <c r="C43" i="3"/>
  <c r="E43" i="3"/>
  <c r="G43" i="3"/>
  <c r="I43" i="3"/>
  <c r="K43" i="3"/>
  <c r="M43" i="3"/>
  <c r="O42" i="3"/>
  <c r="K41" i="3"/>
  <c r="M41" i="3"/>
  <c r="O41" i="3" s="1"/>
  <c r="O40" i="3"/>
  <c r="G39" i="3"/>
  <c r="I39" i="3"/>
  <c r="K39" i="3"/>
  <c r="M39" i="3"/>
  <c r="G38" i="3"/>
  <c r="O38" i="3" s="1"/>
  <c r="K38" i="3"/>
  <c r="O37" i="3"/>
  <c r="C36" i="3"/>
  <c r="E36" i="3"/>
  <c r="G36" i="3"/>
  <c r="I36" i="3"/>
  <c r="K36" i="3"/>
  <c r="C35" i="3"/>
  <c r="O35" i="3" s="1"/>
  <c r="E35" i="3"/>
  <c r="G35" i="3"/>
  <c r="I35" i="3"/>
  <c r="K35" i="3"/>
  <c r="M35" i="3"/>
  <c r="O34" i="3"/>
  <c r="C33" i="3"/>
  <c r="G33" i="3"/>
  <c r="I33" i="3"/>
  <c r="K33" i="3"/>
  <c r="M33" i="3"/>
  <c r="O32" i="3"/>
  <c r="C31" i="3"/>
  <c r="G31" i="3"/>
  <c r="I31" i="3"/>
  <c r="K31" i="3"/>
  <c r="M31" i="3"/>
  <c r="O30" i="3"/>
  <c r="O20" i="3"/>
  <c r="O21" i="3"/>
  <c r="O22" i="3"/>
  <c r="O24" i="3"/>
  <c r="O27" i="3"/>
  <c r="O29" i="3"/>
  <c r="O17" i="3"/>
  <c r="K28" i="3"/>
  <c r="I28" i="3"/>
  <c r="G26" i="3"/>
  <c r="K26" i="3"/>
  <c r="M26" i="3"/>
  <c r="C25" i="3"/>
  <c r="E25" i="3"/>
  <c r="G25" i="3"/>
  <c r="I25" i="3"/>
  <c r="K25" i="3"/>
  <c r="K24" i="3"/>
  <c r="I24" i="3"/>
  <c r="K23" i="3"/>
  <c r="O23" i="3" s="1"/>
  <c r="M23" i="3"/>
  <c r="M19" i="3"/>
  <c r="K19" i="3"/>
  <c r="I19" i="3"/>
  <c r="G19" i="3"/>
  <c r="E19" i="3"/>
  <c r="C19" i="3"/>
  <c r="E18" i="3"/>
  <c r="G18" i="3"/>
  <c r="K18" i="3"/>
  <c r="G16" i="3"/>
  <c r="K16" i="3"/>
  <c r="O15" i="3"/>
  <c r="K14" i="3"/>
  <c r="I14" i="3"/>
  <c r="G14" i="3"/>
  <c r="O14" i="3" s="1"/>
  <c r="C7" i="3"/>
  <c r="C6" i="3"/>
  <c r="C5" i="3"/>
  <c r="C4" i="3"/>
  <c r="C3" i="3"/>
  <c r="C2" i="3"/>
  <c r="I3" i="1"/>
  <c r="N3" i="1" s="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17" i="1"/>
  <c r="N17" i="1" s="1"/>
  <c r="I18" i="1"/>
  <c r="N18" i="1" s="1"/>
  <c r="I19" i="1"/>
  <c r="N19" i="1" s="1"/>
  <c r="I20" i="1"/>
  <c r="N20" i="1" s="1"/>
  <c r="I21" i="1"/>
  <c r="N21" i="1" s="1"/>
  <c r="I22" i="1"/>
  <c r="N22" i="1" s="1"/>
  <c r="I23" i="1"/>
  <c r="N23" i="1" s="1"/>
  <c r="I24" i="1"/>
  <c r="N24" i="1" s="1"/>
  <c r="I25" i="1"/>
  <c r="N25" i="1" s="1"/>
  <c r="I26" i="1"/>
  <c r="N26" i="1" s="1"/>
  <c r="I27" i="1"/>
  <c r="N27" i="1" s="1"/>
  <c r="I28" i="1"/>
  <c r="N28" i="1" s="1"/>
  <c r="I29" i="1"/>
  <c r="N29" i="1" s="1"/>
  <c r="I30" i="1"/>
  <c r="N30" i="1" s="1"/>
  <c r="I31" i="1"/>
  <c r="N31" i="1" s="1"/>
  <c r="I32" i="1"/>
  <c r="N32" i="1" s="1"/>
  <c r="I33" i="1"/>
  <c r="N33" i="1" s="1"/>
  <c r="I34" i="1"/>
  <c r="N34" i="1" s="1"/>
  <c r="I35" i="1"/>
  <c r="N35" i="1" s="1"/>
  <c r="I36" i="1"/>
  <c r="N36" i="1" s="1"/>
  <c r="I37" i="1"/>
  <c r="N37" i="1" s="1"/>
  <c r="I38" i="1"/>
  <c r="N38" i="1" s="1"/>
  <c r="I39" i="1"/>
  <c r="N39" i="1" s="1"/>
  <c r="I40" i="1"/>
  <c r="N40" i="1" s="1"/>
  <c r="I41" i="1"/>
  <c r="N41" i="1" s="1"/>
  <c r="I42" i="1"/>
  <c r="N42" i="1" s="1"/>
  <c r="I43" i="1"/>
  <c r="N43" i="1" s="1"/>
  <c r="I44" i="1"/>
  <c r="N44" i="1" s="1"/>
  <c r="I45" i="1"/>
  <c r="N45" i="1" s="1"/>
  <c r="I46" i="1"/>
  <c r="N46" i="1" s="1"/>
  <c r="I47" i="1"/>
  <c r="N47" i="1" s="1"/>
  <c r="I48" i="1"/>
  <c r="I49" i="1"/>
  <c r="N49" i="1" s="1"/>
  <c r="I50" i="1"/>
  <c r="N50" i="1" s="1"/>
  <c r="I51" i="1"/>
  <c r="N51" i="1" s="1"/>
  <c r="I52" i="1"/>
  <c r="N52" i="1" s="1"/>
  <c r="I53" i="1"/>
  <c r="N53" i="1" s="1"/>
  <c r="I54" i="1"/>
  <c r="N54" i="1" s="1"/>
  <c r="I55" i="1"/>
  <c r="N55" i="1" s="1"/>
  <c r="I56" i="1"/>
  <c r="N56" i="1" s="1"/>
  <c r="I57" i="1"/>
  <c r="N57" i="1" s="1"/>
  <c r="I58" i="1"/>
  <c r="N58" i="1" s="1"/>
  <c r="I59" i="1"/>
  <c r="N59" i="1" s="1"/>
  <c r="I60" i="1"/>
  <c r="N60" i="1" s="1"/>
  <c r="I61" i="1"/>
  <c r="N61" i="1" s="1"/>
  <c r="I62" i="1"/>
  <c r="N62" i="1" s="1"/>
  <c r="I63" i="1"/>
  <c r="N63" i="1" s="1"/>
  <c r="I64" i="1"/>
  <c r="N64" i="1" s="1"/>
  <c r="I65" i="1"/>
  <c r="N65" i="1" s="1"/>
  <c r="I66" i="1"/>
  <c r="N66" i="1" s="1"/>
  <c r="I67" i="1"/>
  <c r="N67" i="1" s="1"/>
  <c r="I68" i="1"/>
  <c r="N68" i="1" s="1"/>
  <c r="I69" i="1"/>
  <c r="N69" i="1" s="1"/>
  <c r="I70" i="1"/>
  <c r="N70" i="1" s="1"/>
  <c r="I71" i="1"/>
  <c r="N71" i="1" s="1"/>
  <c r="I72" i="1"/>
  <c r="N72" i="1" s="1"/>
  <c r="I73" i="1"/>
  <c r="N73" i="1" s="1"/>
  <c r="I74" i="1"/>
  <c r="N74" i="1" s="1"/>
  <c r="I75" i="1"/>
  <c r="N75" i="1" s="1"/>
  <c r="I76" i="1"/>
  <c r="N76" i="1" s="1"/>
  <c r="I77" i="1"/>
  <c r="N77" i="1" s="1"/>
  <c r="I78" i="1"/>
  <c r="N78" i="1" s="1"/>
  <c r="I79" i="1"/>
  <c r="N79" i="1" s="1"/>
  <c r="I80" i="1"/>
  <c r="N80" i="1" s="1"/>
  <c r="I81" i="1"/>
  <c r="N81" i="1" s="1"/>
  <c r="I82" i="1"/>
  <c r="N82" i="1" s="1"/>
  <c r="I83" i="1"/>
  <c r="N83" i="1" s="1"/>
  <c r="I84" i="1"/>
  <c r="I85" i="1"/>
  <c r="N85" i="1" s="1"/>
  <c r="I86" i="1"/>
  <c r="N86" i="1" s="1"/>
  <c r="I87" i="1"/>
  <c r="N87" i="1" s="1"/>
  <c r="I88" i="1"/>
  <c r="N88" i="1" s="1"/>
  <c r="I89" i="1"/>
  <c r="N89" i="1" s="1"/>
  <c r="I90" i="1"/>
  <c r="N90" i="1" s="1"/>
  <c r="I91" i="1"/>
  <c r="N91" i="1" s="1"/>
  <c r="I92" i="1"/>
  <c r="N92" i="1" s="1"/>
  <c r="I93" i="1"/>
  <c r="N93" i="1" s="1"/>
  <c r="I94" i="1"/>
  <c r="N94" i="1" s="1"/>
  <c r="I95" i="1"/>
  <c r="N95" i="1" s="1"/>
  <c r="I96" i="1"/>
  <c r="N96" i="1" s="1"/>
  <c r="I97" i="1"/>
  <c r="N97" i="1" s="1"/>
  <c r="I98" i="1"/>
  <c r="N98" i="1" s="1"/>
  <c r="I99" i="1"/>
  <c r="N99" i="1" s="1"/>
  <c r="I100" i="1"/>
  <c r="I101" i="1"/>
  <c r="N101" i="1" s="1"/>
  <c r="I102" i="1"/>
  <c r="N102" i="1" s="1"/>
  <c r="I103" i="1"/>
  <c r="N103" i="1" s="1"/>
  <c r="I104" i="1"/>
  <c r="N104" i="1" s="1"/>
  <c r="I105" i="1"/>
  <c r="N105" i="1" s="1"/>
  <c r="I106" i="1"/>
  <c r="N106" i="1" s="1"/>
  <c r="I107" i="1"/>
  <c r="N107"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20" i="1"/>
  <c r="N120" i="1" s="1"/>
  <c r="I121" i="1"/>
  <c r="N121" i="1" s="1"/>
  <c r="I122" i="1"/>
  <c r="N122" i="1" s="1"/>
  <c r="I123" i="1"/>
  <c r="N123" i="1" s="1"/>
  <c r="I124" i="1"/>
  <c r="I125" i="1"/>
  <c r="N125" i="1" s="1"/>
  <c r="I126" i="1"/>
  <c r="N126" i="1" s="1"/>
  <c r="I127" i="1"/>
  <c r="N127" i="1" s="1"/>
  <c r="I128" i="1"/>
  <c r="N128" i="1" s="1"/>
  <c r="I129" i="1"/>
  <c r="N129" i="1" s="1"/>
  <c r="I130" i="1"/>
  <c r="N130" i="1" s="1"/>
  <c r="I131" i="1"/>
  <c r="N131" i="1" s="1"/>
  <c r="I132" i="1"/>
  <c r="N132" i="1" s="1"/>
  <c r="I133" i="1"/>
  <c r="N133" i="1" s="1"/>
  <c r="I134" i="1"/>
  <c r="N134" i="1" s="1"/>
  <c r="I135" i="1"/>
  <c r="N135" i="1" s="1"/>
  <c r="I136" i="1"/>
  <c r="N136" i="1" s="1"/>
  <c r="I137" i="1"/>
  <c r="N137" i="1" s="1"/>
  <c r="I138" i="1"/>
  <c r="N138" i="1" s="1"/>
  <c r="I139" i="1"/>
  <c r="N139" i="1" s="1"/>
  <c r="I140" i="1"/>
  <c r="N140" i="1" s="1"/>
  <c r="I141" i="1"/>
  <c r="N141" i="1" s="1"/>
  <c r="I142" i="1"/>
  <c r="N142" i="1" s="1"/>
  <c r="I143" i="1"/>
  <c r="N143" i="1" s="1"/>
  <c r="I144" i="1"/>
  <c r="N144" i="1" s="1"/>
  <c r="I145" i="1"/>
  <c r="N145" i="1" s="1"/>
  <c r="I146" i="1"/>
  <c r="N146" i="1" s="1"/>
  <c r="I147" i="1"/>
  <c r="N147" i="1" s="1"/>
  <c r="I148" i="1"/>
  <c r="I149" i="1"/>
  <c r="N149" i="1" s="1"/>
  <c r="I150" i="1"/>
  <c r="N150" i="1" s="1"/>
  <c r="I151" i="1"/>
  <c r="N151" i="1" s="1"/>
  <c r="I152" i="1"/>
  <c r="N152" i="1" s="1"/>
  <c r="I153" i="1"/>
  <c r="N153" i="1" s="1"/>
  <c r="I154" i="1"/>
  <c r="N154" i="1" s="1"/>
  <c r="I155" i="1"/>
  <c r="I156" i="1"/>
  <c r="N156" i="1" s="1"/>
  <c r="I157" i="1"/>
  <c r="N157" i="1" s="1"/>
  <c r="I158" i="1"/>
  <c r="N158" i="1" s="1"/>
  <c r="I159" i="1"/>
  <c r="N159" i="1" s="1"/>
  <c r="I160" i="1"/>
  <c r="N160" i="1" s="1"/>
  <c r="I161" i="1"/>
  <c r="N161" i="1" s="1"/>
  <c r="I162" i="1"/>
  <c r="N162" i="1" s="1"/>
  <c r="I163" i="1"/>
  <c r="N163" i="1" s="1"/>
  <c r="I164" i="1"/>
  <c r="N164" i="1" s="1"/>
  <c r="I165" i="1"/>
  <c r="N165" i="1" s="1"/>
  <c r="I166" i="1"/>
  <c r="N166" i="1" s="1"/>
  <c r="I167" i="1"/>
  <c r="N167" i="1" s="1"/>
  <c r="I168" i="1"/>
  <c r="N168" i="1" s="1"/>
  <c r="I169" i="1"/>
  <c r="N169" i="1" s="1"/>
  <c r="I170" i="1"/>
  <c r="M170" i="1" s="1"/>
  <c r="I171" i="1"/>
  <c r="N171" i="1" s="1"/>
  <c r="I172" i="1"/>
  <c r="N172" i="1" s="1"/>
  <c r="I173" i="1"/>
  <c r="N173" i="1" s="1"/>
  <c r="I174" i="1"/>
  <c r="N174" i="1" s="1"/>
  <c r="I175" i="1"/>
  <c r="N175" i="1" s="1"/>
  <c r="I176" i="1"/>
  <c r="N176" i="1" s="1"/>
  <c r="I177" i="1"/>
  <c r="N177" i="1" s="1"/>
  <c r="I178" i="1"/>
  <c r="N178" i="1" s="1"/>
  <c r="I179" i="1"/>
  <c r="N179" i="1" s="1"/>
  <c r="I180" i="1"/>
  <c r="N180" i="1" s="1"/>
  <c r="I181" i="1"/>
  <c r="N181" i="1" s="1"/>
  <c r="I182" i="1"/>
  <c r="N182" i="1" s="1"/>
  <c r="I183" i="1"/>
  <c r="N183" i="1" s="1"/>
  <c r="I184" i="1"/>
  <c r="N184" i="1" s="1"/>
  <c r="I185" i="1"/>
  <c r="N185" i="1" s="1"/>
  <c r="I186" i="1"/>
  <c r="N186" i="1" s="1"/>
  <c r="I187" i="1"/>
  <c r="N187" i="1" s="1"/>
  <c r="I188" i="1"/>
  <c r="N188" i="1" s="1"/>
  <c r="I189" i="1"/>
  <c r="N189" i="1" s="1"/>
  <c r="I190" i="1"/>
  <c r="N190" i="1" s="1"/>
  <c r="I191" i="1"/>
  <c r="N191" i="1" s="1"/>
  <c r="I192" i="1"/>
  <c r="I193" i="1"/>
  <c r="N193" i="1" s="1"/>
  <c r="I194" i="1"/>
  <c r="N194" i="1" s="1"/>
  <c r="I195" i="1"/>
  <c r="N195" i="1" s="1"/>
  <c r="I196" i="1"/>
  <c r="N196" i="1" s="1"/>
  <c r="I197" i="1"/>
  <c r="N197" i="1" s="1"/>
  <c r="I198" i="1"/>
  <c r="N198" i="1" s="1"/>
  <c r="I199" i="1"/>
  <c r="N199" i="1" s="1"/>
  <c r="I200" i="1"/>
  <c r="N200" i="1" s="1"/>
  <c r="I201" i="1"/>
  <c r="N201" i="1" s="1"/>
  <c r="I202" i="1"/>
  <c r="N202" i="1" s="1"/>
  <c r="I203" i="1"/>
  <c r="N203" i="1" s="1"/>
  <c r="I204" i="1"/>
  <c r="N204" i="1" s="1"/>
  <c r="I205" i="1"/>
  <c r="I206" i="1"/>
  <c r="N206" i="1" s="1"/>
  <c r="I207" i="1"/>
  <c r="N207" i="1" s="1"/>
  <c r="I208" i="1"/>
  <c r="N208" i="1" s="1"/>
  <c r="I209" i="1"/>
  <c r="N209" i="1" s="1"/>
  <c r="I210" i="1"/>
  <c r="N210" i="1" s="1"/>
  <c r="I211" i="1"/>
  <c r="N211" i="1" s="1"/>
  <c r="I212" i="1"/>
  <c r="I213" i="1"/>
  <c r="N213" i="1" s="1"/>
  <c r="I214" i="1"/>
  <c r="N214" i="1" s="1"/>
  <c r="I215" i="1"/>
  <c r="N215" i="1" s="1"/>
  <c r="I216" i="1"/>
  <c r="N216" i="1" s="1"/>
  <c r="I217" i="1"/>
  <c r="N217" i="1" s="1"/>
  <c r="I218" i="1"/>
  <c r="N218" i="1" s="1"/>
  <c r="I219" i="1"/>
  <c r="N219" i="1" s="1"/>
  <c r="I220" i="1"/>
  <c r="N220" i="1" s="1"/>
  <c r="I221" i="1"/>
  <c r="N221" i="1" s="1"/>
  <c r="I222" i="1"/>
  <c r="N222" i="1" s="1"/>
  <c r="I223" i="1"/>
  <c r="I224" i="1"/>
  <c r="I225" i="1"/>
  <c r="N225" i="1" s="1"/>
  <c r="I226" i="1"/>
  <c r="N226" i="1" s="1"/>
  <c r="I227" i="1"/>
  <c r="N227" i="1" s="1"/>
  <c r="I228" i="1"/>
  <c r="N228" i="1" s="1"/>
  <c r="I229" i="1"/>
  <c r="N229" i="1" s="1"/>
  <c r="I230" i="1"/>
  <c r="N230" i="1" s="1"/>
  <c r="I231" i="1"/>
  <c r="N231" i="1" s="1"/>
  <c r="I232" i="1"/>
  <c r="N232" i="1" s="1"/>
  <c r="I233" i="1"/>
  <c r="N233" i="1" s="1"/>
  <c r="I234" i="1"/>
  <c r="N234" i="1" s="1"/>
  <c r="I235" i="1"/>
  <c r="N235" i="1" s="1"/>
  <c r="I236" i="1"/>
  <c r="N236" i="1" s="1"/>
  <c r="I237" i="1"/>
  <c r="N237" i="1" s="1"/>
  <c r="I238" i="1"/>
  <c r="N238" i="1" s="1"/>
  <c r="I239" i="1"/>
  <c r="N239" i="1" s="1"/>
  <c r="I240" i="1"/>
  <c r="I241" i="1"/>
  <c r="N241" i="1" s="1"/>
  <c r="I242" i="1"/>
  <c r="N242" i="1" s="1"/>
  <c r="I243" i="1"/>
  <c r="N243" i="1" s="1"/>
  <c r="I244" i="1"/>
  <c r="N244" i="1" s="1"/>
  <c r="I245" i="1"/>
  <c r="N245" i="1" s="1"/>
  <c r="I246" i="1"/>
  <c r="N246" i="1" s="1"/>
  <c r="I247" i="1"/>
  <c r="I248" i="1"/>
  <c r="N248" i="1" s="1"/>
  <c r="I249" i="1"/>
  <c r="N249" i="1" s="1"/>
  <c r="I250" i="1"/>
  <c r="N250" i="1" s="1"/>
  <c r="I251" i="1"/>
  <c r="N251" i="1" s="1"/>
  <c r="I252" i="1"/>
  <c r="N252" i="1" s="1"/>
  <c r="I253" i="1"/>
  <c r="N253" i="1" s="1"/>
  <c r="I254" i="1"/>
  <c r="N254" i="1" s="1"/>
  <c r="I255" i="1"/>
  <c r="N255" i="1" s="1"/>
  <c r="I256" i="1"/>
  <c r="I257" i="1"/>
  <c r="N257" i="1" s="1"/>
  <c r="I258" i="1"/>
  <c r="N258" i="1" s="1"/>
  <c r="I259" i="1"/>
  <c r="N259" i="1" s="1"/>
  <c r="I260" i="1"/>
  <c r="N260" i="1" s="1"/>
  <c r="I261" i="1"/>
  <c r="N261" i="1" s="1"/>
  <c r="I262" i="1"/>
  <c r="N262" i="1" s="1"/>
  <c r="I263" i="1"/>
  <c r="N263" i="1" s="1"/>
  <c r="I264" i="1"/>
  <c r="N264" i="1" s="1"/>
  <c r="I265" i="1"/>
  <c r="N265" i="1" s="1"/>
  <c r="I266" i="1"/>
  <c r="N266" i="1" s="1"/>
  <c r="I267" i="1"/>
  <c r="N267" i="1" s="1"/>
  <c r="I268" i="1"/>
  <c r="N268" i="1" s="1"/>
  <c r="I269" i="1"/>
  <c r="N269" i="1" s="1"/>
  <c r="I270" i="1"/>
  <c r="N270" i="1" s="1"/>
  <c r="I271" i="1"/>
  <c r="N271" i="1" s="1"/>
  <c r="I272" i="1"/>
  <c r="N272" i="1" s="1"/>
  <c r="I273" i="1"/>
  <c r="N273" i="1" s="1"/>
  <c r="I274" i="1"/>
  <c r="N274" i="1" s="1"/>
  <c r="I275" i="1"/>
  <c r="N275" i="1" s="1"/>
  <c r="I276" i="1"/>
  <c r="I277" i="1"/>
  <c r="N277" i="1" s="1"/>
  <c r="I278" i="1"/>
  <c r="N278" i="1" s="1"/>
  <c r="I279" i="1"/>
  <c r="N279" i="1" s="1"/>
  <c r="I280" i="1"/>
  <c r="N280" i="1" s="1"/>
  <c r="I281" i="1"/>
  <c r="N281" i="1" s="1"/>
  <c r="I282" i="1"/>
  <c r="N282" i="1" s="1"/>
  <c r="I283" i="1"/>
  <c r="N283" i="1" s="1"/>
  <c r="I284" i="1"/>
  <c r="N284" i="1" s="1"/>
  <c r="I285" i="1"/>
  <c r="N285" i="1" s="1"/>
  <c r="I286" i="1"/>
  <c r="N286" i="1" s="1"/>
  <c r="I287" i="1"/>
  <c r="I288" i="1"/>
  <c r="N288" i="1" s="1"/>
  <c r="I289" i="1"/>
  <c r="N289" i="1" s="1"/>
  <c r="I290" i="1"/>
  <c r="N290" i="1" s="1"/>
  <c r="I291" i="1"/>
  <c r="N291" i="1" s="1"/>
  <c r="I292" i="1"/>
  <c r="N292" i="1" s="1"/>
  <c r="I293" i="1"/>
  <c r="N293" i="1" s="1"/>
  <c r="I294" i="1"/>
  <c r="N294" i="1" s="1"/>
  <c r="I295" i="1"/>
  <c r="N295" i="1" s="1"/>
  <c r="I296" i="1"/>
  <c r="N296" i="1" s="1"/>
  <c r="I297" i="1"/>
  <c r="N297" i="1" s="1"/>
  <c r="I298" i="1"/>
  <c r="N298" i="1" s="1"/>
  <c r="I299" i="1"/>
  <c r="N299" i="1" s="1"/>
  <c r="I300" i="1"/>
  <c r="N300" i="1" s="1"/>
  <c r="I301" i="1"/>
  <c r="N301" i="1" s="1"/>
  <c r="I302" i="1"/>
  <c r="N302" i="1" s="1"/>
  <c r="I303" i="1"/>
  <c r="N303" i="1" s="1"/>
  <c r="I304" i="1"/>
  <c r="N304" i="1" s="1"/>
  <c r="I305" i="1"/>
  <c r="N305" i="1" s="1"/>
  <c r="I306" i="1"/>
  <c r="N306" i="1" s="1"/>
  <c r="I307" i="1"/>
  <c r="N307" i="1" s="1"/>
  <c r="I308" i="1"/>
  <c r="N308" i="1" s="1"/>
  <c r="I309" i="1"/>
  <c r="N309" i="1" s="1"/>
  <c r="I310" i="1"/>
  <c r="N310" i="1" s="1"/>
  <c r="I311" i="1"/>
  <c r="N311" i="1" s="1"/>
  <c r="I312" i="1"/>
  <c r="N312" i="1" s="1"/>
  <c r="I313" i="1"/>
  <c r="N313" i="1" s="1"/>
  <c r="I314" i="1"/>
  <c r="N314" i="1" s="1"/>
  <c r="I315" i="1"/>
  <c r="N315" i="1" s="1"/>
  <c r="I316" i="1"/>
  <c r="N316" i="1" s="1"/>
  <c r="I317" i="1"/>
  <c r="N317" i="1" s="1"/>
  <c r="I318" i="1"/>
  <c r="N318" i="1" s="1"/>
  <c r="I319" i="1"/>
  <c r="N319" i="1" s="1"/>
  <c r="I320" i="1"/>
  <c r="N320" i="1" s="1"/>
  <c r="I321" i="1"/>
  <c r="N321" i="1" s="1"/>
  <c r="I322" i="1"/>
  <c r="N322" i="1" s="1"/>
  <c r="I323" i="1"/>
  <c r="N323" i="1" s="1"/>
  <c r="I324" i="1"/>
  <c r="N324" i="1" s="1"/>
  <c r="I325" i="1"/>
  <c r="N325" i="1" s="1"/>
  <c r="I326" i="1"/>
  <c r="N326" i="1" s="1"/>
  <c r="I327" i="1"/>
  <c r="N327" i="1" s="1"/>
  <c r="I328" i="1"/>
  <c r="N328" i="1" s="1"/>
  <c r="I329" i="1"/>
  <c r="N329" i="1" s="1"/>
  <c r="I330" i="1"/>
  <c r="N330" i="1" s="1"/>
  <c r="I331" i="1"/>
  <c r="N331" i="1" s="1"/>
  <c r="I332" i="1"/>
  <c r="N332" i="1" s="1"/>
  <c r="I333" i="1"/>
  <c r="N333" i="1" s="1"/>
  <c r="I334" i="1"/>
  <c r="N334" i="1" s="1"/>
  <c r="I335" i="1"/>
  <c r="N335" i="1" s="1"/>
  <c r="I336" i="1"/>
  <c r="N336" i="1" s="1"/>
  <c r="I337" i="1"/>
  <c r="N337" i="1" s="1"/>
  <c r="I338" i="1"/>
  <c r="N338" i="1" s="1"/>
  <c r="I339" i="1"/>
  <c r="N339" i="1" s="1"/>
  <c r="I340" i="1"/>
  <c r="I341" i="1"/>
  <c r="N341" i="1" s="1"/>
  <c r="I342" i="1"/>
  <c r="N342" i="1" s="1"/>
  <c r="I343" i="1"/>
  <c r="N343" i="1" s="1"/>
  <c r="I344" i="1"/>
  <c r="N344" i="1" s="1"/>
  <c r="I345" i="1"/>
  <c r="N345" i="1" s="1"/>
  <c r="I346" i="1"/>
  <c r="N346" i="1" s="1"/>
  <c r="I347" i="1"/>
  <c r="N347" i="1" s="1"/>
  <c r="I348" i="1"/>
  <c r="I349" i="1"/>
  <c r="N349" i="1" s="1"/>
  <c r="I350" i="1"/>
  <c r="N350" i="1" s="1"/>
  <c r="I351" i="1"/>
  <c r="N351" i="1" s="1"/>
  <c r="I352" i="1"/>
  <c r="N352" i="1" s="1"/>
  <c r="I353" i="1"/>
  <c r="N353" i="1" s="1"/>
  <c r="I354" i="1"/>
  <c r="N354" i="1" s="1"/>
  <c r="I355" i="1"/>
  <c r="N355" i="1" s="1"/>
  <c r="I356" i="1"/>
  <c r="N356" i="1" s="1"/>
  <c r="I357" i="1"/>
  <c r="N357" i="1" s="1"/>
  <c r="I358" i="1"/>
  <c r="N358" i="1" s="1"/>
  <c r="I359" i="1"/>
  <c r="N359" i="1" s="1"/>
  <c r="I360" i="1"/>
  <c r="I361" i="1"/>
  <c r="N361" i="1" s="1"/>
  <c r="I362" i="1"/>
  <c r="N362" i="1" s="1"/>
  <c r="I363" i="1"/>
  <c r="N363" i="1" s="1"/>
  <c r="I364" i="1"/>
  <c r="N364" i="1" s="1"/>
  <c r="I365" i="1"/>
  <c r="N365" i="1" s="1"/>
  <c r="I366" i="1"/>
  <c r="N366" i="1" s="1"/>
  <c r="I367" i="1"/>
  <c r="N367" i="1" s="1"/>
  <c r="I368" i="1"/>
  <c r="N368" i="1" s="1"/>
  <c r="I369" i="1"/>
  <c r="N369" i="1" s="1"/>
  <c r="I370" i="1"/>
  <c r="N370" i="1" s="1"/>
  <c r="I371" i="1"/>
  <c r="N371" i="1" s="1"/>
  <c r="I372" i="1"/>
  <c r="N372" i="1" s="1"/>
  <c r="I373" i="1"/>
  <c r="N373" i="1" s="1"/>
  <c r="I374" i="1"/>
  <c r="N374" i="1" s="1"/>
  <c r="I375" i="1"/>
  <c r="N375" i="1" s="1"/>
  <c r="I376" i="1"/>
  <c r="N376" i="1" s="1"/>
  <c r="I377" i="1"/>
  <c r="N377" i="1" s="1"/>
  <c r="I378" i="1"/>
  <c r="N378" i="1" s="1"/>
  <c r="I379" i="1"/>
  <c r="N379" i="1" s="1"/>
  <c r="I380" i="1"/>
  <c r="N380" i="1" s="1"/>
  <c r="I381" i="1"/>
  <c r="N381" i="1" s="1"/>
  <c r="I382" i="1"/>
  <c r="N382" i="1" s="1"/>
  <c r="I383" i="1"/>
  <c r="N383" i="1" s="1"/>
  <c r="I384" i="1"/>
  <c r="N384" i="1" s="1"/>
  <c r="I385" i="1"/>
  <c r="N385" i="1" s="1"/>
  <c r="I386" i="1"/>
  <c r="N386" i="1" s="1"/>
  <c r="I387" i="1"/>
  <c r="N387" i="1" s="1"/>
  <c r="I388" i="1"/>
  <c r="N388" i="1" s="1"/>
  <c r="I389" i="1"/>
  <c r="N389" i="1" s="1"/>
  <c r="I390" i="1"/>
  <c r="N390" i="1" s="1"/>
  <c r="I391" i="1"/>
  <c r="N391" i="1" s="1"/>
  <c r="I392" i="1"/>
  <c r="N392" i="1" s="1"/>
  <c r="I393" i="1"/>
  <c r="N393" i="1" s="1"/>
  <c r="I394" i="1"/>
  <c r="N394" i="1" s="1"/>
  <c r="I395" i="1"/>
  <c r="N395" i="1" s="1"/>
  <c r="I396" i="1"/>
  <c r="N396" i="1" s="1"/>
  <c r="I397" i="1"/>
  <c r="N397" i="1" s="1"/>
  <c r="I398" i="1"/>
  <c r="N398" i="1" s="1"/>
  <c r="I399" i="1"/>
  <c r="N399" i="1" s="1"/>
  <c r="I400" i="1"/>
  <c r="N400" i="1" s="1"/>
  <c r="I401" i="1"/>
  <c r="N401" i="1" s="1"/>
  <c r="I402" i="1"/>
  <c r="N402" i="1" s="1"/>
  <c r="I403" i="1"/>
  <c r="N403" i="1" s="1"/>
  <c r="I404" i="1"/>
  <c r="I405" i="1"/>
  <c r="N405" i="1" s="1"/>
  <c r="I406" i="1"/>
  <c r="N406" i="1" s="1"/>
  <c r="I407" i="1"/>
  <c r="N407" i="1" s="1"/>
  <c r="I408" i="1"/>
  <c r="N408" i="1" s="1"/>
  <c r="I409" i="1"/>
  <c r="N409" i="1" s="1"/>
  <c r="I410" i="1"/>
  <c r="N410" i="1" s="1"/>
  <c r="I411" i="1"/>
  <c r="N411" i="1" s="1"/>
  <c r="I412" i="1"/>
  <c r="N412" i="1" s="1"/>
  <c r="I413" i="1"/>
  <c r="N413" i="1" s="1"/>
  <c r="I414" i="1"/>
  <c r="N414" i="1" s="1"/>
  <c r="I415" i="1"/>
  <c r="N415" i="1" s="1"/>
  <c r="I416" i="1"/>
  <c r="N416" i="1" s="1"/>
  <c r="I417" i="1"/>
  <c r="N417" i="1" s="1"/>
  <c r="I418" i="1"/>
  <c r="N418" i="1" s="1"/>
  <c r="I419" i="1"/>
  <c r="N419" i="1" s="1"/>
  <c r="I420" i="1"/>
  <c r="N420" i="1" s="1"/>
  <c r="I421" i="1"/>
  <c r="N421" i="1" s="1"/>
  <c r="I422" i="1"/>
  <c r="N422" i="1" s="1"/>
  <c r="I423" i="1"/>
  <c r="N423" i="1" s="1"/>
  <c r="I424" i="1"/>
  <c r="N424" i="1" s="1"/>
  <c r="I425" i="1"/>
  <c r="N425" i="1" s="1"/>
  <c r="I426" i="1"/>
  <c r="N426" i="1" s="1"/>
  <c r="I427" i="1"/>
  <c r="N427" i="1" s="1"/>
  <c r="I428" i="1"/>
  <c r="L428" i="1" s="1"/>
  <c r="I429" i="1"/>
  <c r="N429" i="1" s="1"/>
  <c r="I430" i="1"/>
  <c r="N430" i="1" s="1"/>
  <c r="I431" i="1"/>
  <c r="N431" i="1" s="1"/>
  <c r="I432" i="1"/>
  <c r="I433" i="1"/>
  <c r="N433" i="1" s="1"/>
  <c r="I434" i="1"/>
  <c r="N434" i="1" s="1"/>
  <c r="I435" i="1"/>
  <c r="N435" i="1" s="1"/>
  <c r="I436" i="1"/>
  <c r="N436" i="1" s="1"/>
  <c r="I437" i="1"/>
  <c r="N437" i="1" s="1"/>
  <c r="I438" i="1"/>
  <c r="N438" i="1" s="1"/>
  <c r="I439" i="1"/>
  <c r="N439" i="1" s="1"/>
  <c r="I440" i="1"/>
  <c r="N440" i="1" s="1"/>
  <c r="I441" i="1"/>
  <c r="N441" i="1" s="1"/>
  <c r="I442" i="1"/>
  <c r="N442" i="1" s="1"/>
  <c r="I443" i="1"/>
  <c r="N443" i="1" s="1"/>
  <c r="I444" i="1"/>
  <c r="N444" i="1" s="1"/>
  <c r="I445" i="1"/>
  <c r="N445" i="1" s="1"/>
  <c r="I446" i="1"/>
  <c r="N446" i="1" s="1"/>
  <c r="I447" i="1"/>
  <c r="N447" i="1" s="1"/>
  <c r="I448" i="1"/>
  <c r="I449" i="1"/>
  <c r="N449" i="1" s="1"/>
  <c r="I450" i="1"/>
  <c r="N450" i="1" s="1"/>
  <c r="I451" i="1"/>
  <c r="N451" i="1" s="1"/>
  <c r="I452" i="1"/>
  <c r="N452" i="1" s="1"/>
  <c r="I453" i="1"/>
  <c r="N453" i="1" s="1"/>
  <c r="I454" i="1"/>
  <c r="N454" i="1" s="1"/>
  <c r="I455" i="1"/>
  <c r="N455" i="1" s="1"/>
  <c r="I456" i="1"/>
  <c r="N456" i="1" s="1"/>
  <c r="I457" i="1"/>
  <c r="N457" i="1" s="1"/>
  <c r="I458" i="1"/>
  <c r="N458" i="1" s="1"/>
  <c r="I459" i="1"/>
  <c r="N459" i="1" s="1"/>
  <c r="I460" i="1"/>
  <c r="N460" i="1" s="1"/>
  <c r="I461" i="1"/>
  <c r="N461" i="1" s="1"/>
  <c r="I462" i="1"/>
  <c r="N462" i="1" s="1"/>
  <c r="I463" i="1"/>
  <c r="N463" i="1" s="1"/>
  <c r="I464" i="1"/>
  <c r="N464" i="1" s="1"/>
  <c r="I465" i="1"/>
  <c r="N465" i="1" s="1"/>
  <c r="I466" i="1"/>
  <c r="N466" i="1" s="1"/>
  <c r="I467" i="1"/>
  <c r="N467" i="1" s="1"/>
  <c r="I468" i="1"/>
  <c r="I469" i="1"/>
  <c r="N469" i="1" s="1"/>
  <c r="I470" i="1"/>
  <c r="N470" i="1" s="1"/>
  <c r="I471" i="1"/>
  <c r="I472" i="1"/>
  <c r="N472" i="1" s="1"/>
  <c r="I473" i="1"/>
  <c r="N473" i="1" s="1"/>
  <c r="I474" i="1"/>
  <c r="N474" i="1" s="1"/>
  <c r="I475" i="1"/>
  <c r="N475" i="1" s="1"/>
  <c r="I476" i="1"/>
  <c r="N476" i="1" s="1"/>
  <c r="I477" i="1"/>
  <c r="N477" i="1" s="1"/>
  <c r="I478" i="1"/>
  <c r="N478" i="1" s="1"/>
  <c r="I479" i="1"/>
  <c r="N479" i="1" s="1"/>
  <c r="I480" i="1"/>
  <c r="N480" i="1" s="1"/>
  <c r="I481" i="1"/>
  <c r="N481" i="1" s="1"/>
  <c r="I482" i="1"/>
  <c r="N482" i="1" s="1"/>
  <c r="I483" i="1"/>
  <c r="N483" i="1" s="1"/>
  <c r="I484" i="1"/>
  <c r="N484" i="1" s="1"/>
  <c r="I485" i="1"/>
  <c r="N485" i="1" s="1"/>
  <c r="I486" i="1"/>
  <c r="N486" i="1" s="1"/>
  <c r="I487" i="1"/>
  <c r="N487" i="1" s="1"/>
  <c r="I488" i="1"/>
  <c r="N488" i="1" s="1"/>
  <c r="I489" i="1"/>
  <c r="N489" i="1" s="1"/>
  <c r="I490" i="1"/>
  <c r="N490" i="1" s="1"/>
  <c r="I491" i="1"/>
  <c r="N491" i="1" s="1"/>
  <c r="I492" i="1"/>
  <c r="N492" i="1" s="1"/>
  <c r="I493" i="1"/>
  <c r="N493" i="1" s="1"/>
  <c r="I494" i="1"/>
  <c r="N494" i="1" s="1"/>
  <c r="I495" i="1"/>
  <c r="N495" i="1" s="1"/>
  <c r="I496" i="1"/>
  <c r="I497" i="1"/>
  <c r="N497" i="1" s="1"/>
  <c r="I498" i="1"/>
  <c r="N498" i="1" s="1"/>
  <c r="I499" i="1"/>
  <c r="N499" i="1" s="1"/>
  <c r="I500" i="1"/>
  <c r="N500" i="1" s="1"/>
  <c r="I501" i="1"/>
  <c r="N501" i="1" s="1"/>
  <c r="I502" i="1"/>
  <c r="N502" i="1" s="1"/>
  <c r="I503" i="1"/>
  <c r="N503" i="1" s="1"/>
  <c r="I504" i="1"/>
  <c r="N504" i="1" s="1"/>
  <c r="I505" i="1"/>
  <c r="N505" i="1" s="1"/>
  <c r="I506" i="1"/>
  <c r="N506" i="1" s="1"/>
  <c r="I507" i="1"/>
  <c r="N507" i="1" s="1"/>
  <c r="I508" i="1"/>
  <c r="N508" i="1" s="1"/>
  <c r="I509" i="1"/>
  <c r="N509" i="1" s="1"/>
  <c r="I510" i="1"/>
  <c r="N510" i="1" s="1"/>
  <c r="I511" i="1"/>
  <c r="N511" i="1" s="1"/>
  <c r="I512" i="1"/>
  <c r="N512" i="1" s="1"/>
  <c r="I513" i="1"/>
  <c r="N513" i="1" s="1"/>
  <c r="I514" i="1"/>
  <c r="N514" i="1" s="1"/>
  <c r="I515" i="1"/>
  <c r="N515" i="1" s="1"/>
  <c r="I516" i="1"/>
  <c r="I517" i="1"/>
  <c r="N517" i="1" s="1"/>
  <c r="I518" i="1"/>
  <c r="N518" i="1" s="1"/>
  <c r="I519" i="1"/>
  <c r="N519" i="1" s="1"/>
  <c r="I520" i="1"/>
  <c r="N520" i="1" s="1"/>
  <c r="I521" i="1"/>
  <c r="N521" i="1" s="1"/>
  <c r="I522" i="1"/>
  <c r="N522" i="1" s="1"/>
  <c r="I523" i="1"/>
  <c r="N523" i="1" s="1"/>
  <c r="I524" i="1"/>
  <c r="N524" i="1" s="1"/>
  <c r="I525" i="1"/>
  <c r="N525" i="1" s="1"/>
  <c r="I526" i="1"/>
  <c r="N526" i="1" s="1"/>
  <c r="I527" i="1"/>
  <c r="N527" i="1" s="1"/>
  <c r="I528" i="1"/>
  <c r="N528" i="1" s="1"/>
  <c r="I529" i="1"/>
  <c r="N529" i="1" s="1"/>
  <c r="I530" i="1"/>
  <c r="N530" i="1" s="1"/>
  <c r="I531" i="1"/>
  <c r="N531" i="1" s="1"/>
  <c r="I532" i="1"/>
  <c r="I533" i="1"/>
  <c r="N533" i="1" s="1"/>
  <c r="I534" i="1"/>
  <c r="N534" i="1" s="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M554" i="1" s="1"/>
  <c r="I555" i="1"/>
  <c r="N555" i="1" s="1"/>
  <c r="I556" i="1"/>
  <c r="N556" i="1" s="1"/>
  <c r="I557" i="1"/>
  <c r="N557" i="1" s="1"/>
  <c r="I558" i="1"/>
  <c r="N558" i="1" s="1"/>
  <c r="I559" i="1"/>
  <c r="N559" i="1" s="1"/>
  <c r="I560" i="1"/>
  <c r="N560" i="1" s="1"/>
  <c r="I561" i="1"/>
  <c r="N561" i="1" s="1"/>
  <c r="I562" i="1"/>
  <c r="N562" i="1" s="1"/>
  <c r="I563" i="1"/>
  <c r="N563" i="1" s="1"/>
  <c r="I564" i="1"/>
  <c r="N564" i="1" s="1"/>
  <c r="I565" i="1"/>
  <c r="N565" i="1" s="1"/>
  <c r="I566" i="1"/>
  <c r="N566" i="1" s="1"/>
  <c r="I567" i="1"/>
  <c r="N567" i="1" s="1"/>
  <c r="I568" i="1"/>
  <c r="N568" i="1" s="1"/>
  <c r="I569" i="1"/>
  <c r="N569" i="1" s="1"/>
  <c r="I570" i="1"/>
  <c r="N570" i="1" s="1"/>
  <c r="I571" i="1"/>
  <c r="N571" i="1" s="1"/>
  <c r="I572" i="1"/>
  <c r="I573" i="1"/>
  <c r="N573" i="1" s="1"/>
  <c r="I574" i="1"/>
  <c r="N574" i="1" s="1"/>
  <c r="I575" i="1"/>
  <c r="N575" i="1" s="1"/>
  <c r="I576" i="1"/>
  <c r="N576" i="1" s="1"/>
  <c r="I577" i="1"/>
  <c r="N577" i="1" s="1"/>
  <c r="I578" i="1"/>
  <c r="N578" i="1" s="1"/>
  <c r="I579" i="1"/>
  <c r="I580" i="1"/>
  <c r="N580" i="1" s="1"/>
  <c r="I581" i="1"/>
  <c r="N581" i="1" s="1"/>
  <c r="I582" i="1"/>
  <c r="N582" i="1" s="1"/>
  <c r="I583" i="1"/>
  <c r="N583" i="1" s="1"/>
  <c r="I584" i="1"/>
  <c r="N584" i="1" s="1"/>
  <c r="I585" i="1"/>
  <c r="N585" i="1" s="1"/>
  <c r="I586" i="1"/>
  <c r="N586" i="1" s="1"/>
  <c r="I587" i="1"/>
  <c r="N587" i="1" s="1"/>
  <c r="I588" i="1"/>
  <c r="N588" i="1" s="1"/>
  <c r="I589" i="1"/>
  <c r="N589" i="1" s="1"/>
  <c r="I590" i="1"/>
  <c r="I591" i="1"/>
  <c r="N591" i="1" s="1"/>
  <c r="I592" i="1"/>
  <c r="N592" i="1" s="1"/>
  <c r="I593" i="1"/>
  <c r="N593" i="1" s="1"/>
  <c r="I594" i="1"/>
  <c r="N594" i="1" s="1"/>
  <c r="I595" i="1"/>
  <c r="I596" i="1"/>
  <c r="N596" i="1" s="1"/>
  <c r="I597" i="1"/>
  <c r="N597" i="1" s="1"/>
  <c r="I598" i="1"/>
  <c r="N598" i="1" s="1"/>
  <c r="I599" i="1"/>
  <c r="N599" i="1" s="1"/>
  <c r="I600" i="1"/>
  <c r="I601" i="1"/>
  <c r="N601" i="1" s="1"/>
  <c r="I602" i="1"/>
  <c r="N602" i="1" s="1"/>
  <c r="I603" i="1"/>
  <c r="N603" i="1" s="1"/>
  <c r="I604" i="1"/>
  <c r="N604" i="1" s="1"/>
  <c r="I605" i="1"/>
  <c r="N605" i="1" s="1"/>
  <c r="I606" i="1"/>
  <c r="I607" i="1"/>
  <c r="N607" i="1" s="1"/>
  <c r="I608" i="1"/>
  <c r="N608" i="1" s="1"/>
  <c r="I609" i="1"/>
  <c r="N609" i="1" s="1"/>
  <c r="I610" i="1"/>
  <c r="N610" i="1" s="1"/>
  <c r="I611" i="1"/>
  <c r="N611" i="1" s="1"/>
  <c r="I612" i="1"/>
  <c r="I613" i="1"/>
  <c r="N613" i="1" s="1"/>
  <c r="I614" i="1"/>
  <c r="N614" i="1" s="1"/>
  <c r="I615" i="1"/>
  <c r="N615" i="1" s="1"/>
  <c r="I616" i="1"/>
  <c r="I617" i="1"/>
  <c r="N617" i="1" s="1"/>
  <c r="I618" i="1"/>
  <c r="N618" i="1" s="1"/>
  <c r="I619" i="1"/>
  <c r="N619" i="1" s="1"/>
  <c r="I620" i="1"/>
  <c r="N620" i="1" s="1"/>
  <c r="I621" i="1"/>
  <c r="N621" i="1" s="1"/>
  <c r="I622" i="1"/>
  <c r="N622" i="1" s="1"/>
  <c r="I623" i="1"/>
  <c r="I624" i="1"/>
  <c r="N624" i="1" s="1"/>
  <c r="I625" i="1"/>
  <c r="N625" i="1" s="1"/>
  <c r="I626" i="1"/>
  <c r="N626" i="1" s="1"/>
  <c r="I627" i="1"/>
  <c r="N627" i="1" s="1"/>
  <c r="I628" i="1"/>
  <c r="I629" i="1"/>
  <c r="N629" i="1" s="1"/>
  <c r="I630" i="1"/>
  <c r="N630" i="1" s="1"/>
  <c r="I631" i="1"/>
  <c r="N631" i="1" s="1"/>
  <c r="I632" i="1"/>
  <c r="N632" i="1" s="1"/>
  <c r="I633" i="1"/>
  <c r="N633" i="1" s="1"/>
  <c r="I634" i="1"/>
  <c r="M634" i="1" s="1"/>
  <c r="I635" i="1"/>
  <c r="N635" i="1" s="1"/>
  <c r="I636" i="1"/>
  <c r="N636" i="1" s="1"/>
  <c r="I637" i="1"/>
  <c r="N637" i="1" s="1"/>
  <c r="I638" i="1"/>
  <c r="N638" i="1" s="1"/>
  <c r="I639" i="1"/>
  <c r="N639" i="1" s="1"/>
  <c r="I640" i="1"/>
  <c r="N640" i="1" s="1"/>
  <c r="I641" i="1"/>
  <c r="N641" i="1" s="1"/>
  <c r="I642" i="1"/>
  <c r="N642" i="1" s="1"/>
  <c r="I643" i="1"/>
  <c r="I644" i="1"/>
  <c r="N644" i="1" s="1"/>
  <c r="I645" i="1"/>
  <c r="N645" i="1" s="1"/>
  <c r="I646" i="1"/>
  <c r="N646" i="1" s="1"/>
  <c r="I647" i="1"/>
  <c r="N647" i="1" s="1"/>
  <c r="I648" i="1"/>
  <c r="N648" i="1" s="1"/>
  <c r="I649" i="1"/>
  <c r="N649" i="1" s="1"/>
  <c r="I650" i="1"/>
  <c r="N650" i="1" s="1"/>
  <c r="I651" i="1"/>
  <c r="N651" i="1" s="1"/>
  <c r="I652" i="1"/>
  <c r="N652" i="1" s="1"/>
  <c r="I653" i="1"/>
  <c r="N653" i="1" s="1"/>
  <c r="I654" i="1"/>
  <c r="N654" i="1" s="1"/>
  <c r="I655" i="1"/>
  <c r="N655" i="1" s="1"/>
  <c r="I656" i="1"/>
  <c r="N656" i="1" s="1"/>
  <c r="I657" i="1"/>
  <c r="N657" i="1" s="1"/>
  <c r="I658" i="1"/>
  <c r="N658" i="1" s="1"/>
  <c r="I659" i="1"/>
  <c r="I660" i="1"/>
  <c r="N660" i="1" s="1"/>
  <c r="I661" i="1"/>
  <c r="N661" i="1" s="1"/>
  <c r="I662" i="1"/>
  <c r="N662" i="1" s="1"/>
  <c r="I663" i="1"/>
  <c r="N663" i="1" s="1"/>
  <c r="I664" i="1"/>
  <c r="N664" i="1" s="1"/>
  <c r="I665" i="1"/>
  <c r="N665" i="1" s="1"/>
  <c r="I666" i="1"/>
  <c r="N666" i="1" s="1"/>
  <c r="I667" i="1"/>
  <c r="N667" i="1" s="1"/>
  <c r="I668" i="1"/>
  <c r="I669" i="1"/>
  <c r="N669" i="1" s="1"/>
  <c r="I670" i="1"/>
  <c r="I671" i="1"/>
  <c r="N671" i="1" s="1"/>
  <c r="I672" i="1"/>
  <c r="N672" i="1" s="1"/>
  <c r="I673" i="1"/>
  <c r="N673" i="1" s="1"/>
  <c r="I674" i="1"/>
  <c r="N674" i="1" s="1"/>
  <c r="I675" i="1"/>
  <c r="N675" i="1" s="1"/>
  <c r="I676" i="1"/>
  <c r="N676" i="1" s="1"/>
  <c r="I677" i="1"/>
  <c r="N677" i="1" s="1"/>
  <c r="I678" i="1"/>
  <c r="N678" i="1" s="1"/>
  <c r="I679" i="1"/>
  <c r="N679" i="1" s="1"/>
  <c r="I680" i="1"/>
  <c r="N680" i="1" s="1"/>
  <c r="I681" i="1"/>
  <c r="N681" i="1" s="1"/>
  <c r="I682" i="1"/>
  <c r="N682" i="1" s="1"/>
  <c r="I683" i="1"/>
  <c r="N683" i="1" s="1"/>
  <c r="I684" i="1"/>
  <c r="I685" i="1"/>
  <c r="M685" i="1" s="1"/>
  <c r="I686" i="1"/>
  <c r="N686" i="1" s="1"/>
  <c r="I687" i="1"/>
  <c r="N687" i="1" s="1"/>
  <c r="I688" i="1"/>
  <c r="N688" i="1" s="1"/>
  <c r="I689" i="1"/>
  <c r="M689" i="1" s="1"/>
  <c r="I690" i="1"/>
  <c r="L690" i="1" s="1"/>
  <c r="I691" i="1"/>
  <c r="M691" i="1" s="1"/>
  <c r="I692" i="1"/>
  <c r="I693" i="1"/>
  <c r="N693" i="1" s="1"/>
  <c r="I694" i="1"/>
  <c r="N694" i="1" s="1"/>
  <c r="I695" i="1"/>
  <c r="N695" i="1" s="1"/>
  <c r="I696" i="1"/>
  <c r="N696" i="1" s="1"/>
  <c r="I697" i="1"/>
  <c r="N697" i="1" s="1"/>
  <c r="I698" i="1"/>
  <c r="N698" i="1" s="1"/>
  <c r="I699" i="1"/>
  <c r="N699" i="1" s="1"/>
  <c r="I700" i="1"/>
  <c r="I701" i="1"/>
  <c r="N701" i="1" s="1"/>
  <c r="I702" i="1"/>
  <c r="N702" i="1" s="1"/>
  <c r="I703" i="1"/>
  <c r="N703" i="1" s="1"/>
  <c r="I704" i="1"/>
  <c r="N704" i="1" s="1"/>
  <c r="I705" i="1"/>
  <c r="N705" i="1" s="1"/>
  <c r="I706" i="1"/>
  <c r="N706" i="1" s="1"/>
  <c r="I707" i="1"/>
  <c r="N707" i="1" s="1"/>
  <c r="I708" i="1"/>
  <c r="I709" i="1"/>
  <c r="M709" i="1" s="1"/>
  <c r="I710" i="1"/>
  <c r="M710" i="1" s="1"/>
  <c r="I711" i="1"/>
  <c r="N711" i="1" s="1"/>
  <c r="I712" i="1"/>
  <c r="N712" i="1" s="1"/>
  <c r="I713" i="1"/>
  <c r="N713" i="1" s="1"/>
  <c r="I714" i="1"/>
  <c r="L714" i="1" s="1"/>
  <c r="I715" i="1"/>
  <c r="N715" i="1" s="1"/>
  <c r="I716" i="1"/>
  <c r="I717" i="1"/>
  <c r="N717" i="1" s="1"/>
  <c r="I718" i="1"/>
  <c r="N718" i="1" s="1"/>
  <c r="I719" i="1"/>
  <c r="N719" i="1" s="1"/>
  <c r="I720" i="1"/>
  <c r="N720" i="1" s="1"/>
  <c r="I721" i="1"/>
  <c r="M721" i="1" s="1"/>
  <c r="I722" i="1"/>
  <c r="L722" i="1" s="1"/>
  <c r="I723" i="1"/>
  <c r="M723" i="1" s="1"/>
  <c r="I724" i="1"/>
  <c r="I725" i="1"/>
  <c r="N725" i="1" s="1"/>
  <c r="I726" i="1"/>
  <c r="N726" i="1" s="1"/>
  <c r="I727" i="1"/>
  <c r="N727" i="1" s="1"/>
  <c r="I728" i="1"/>
  <c r="N728" i="1" s="1"/>
  <c r="I729" i="1"/>
  <c r="N729" i="1" s="1"/>
  <c r="I730" i="1"/>
  <c r="N730" i="1" s="1"/>
  <c r="I731" i="1"/>
  <c r="N731" i="1" s="1"/>
  <c r="I732" i="1"/>
  <c r="I733" i="1"/>
  <c r="N733" i="1" s="1"/>
  <c r="I734" i="1"/>
  <c r="M734" i="1" s="1"/>
  <c r="I735" i="1"/>
  <c r="N735" i="1" s="1"/>
  <c r="I736" i="1"/>
  <c r="M736" i="1" s="1"/>
  <c r="I737" i="1"/>
  <c r="N737" i="1" s="1"/>
  <c r="I738" i="1"/>
  <c r="N738" i="1" s="1"/>
  <c r="I739" i="1"/>
  <c r="N739" i="1" s="1"/>
  <c r="I740" i="1"/>
  <c r="I741" i="1"/>
  <c r="N741" i="1" s="1"/>
  <c r="I742" i="1"/>
  <c r="N742" i="1" s="1"/>
  <c r="I743" i="1"/>
  <c r="N743" i="1" s="1"/>
  <c r="I744" i="1"/>
  <c r="N744" i="1" s="1"/>
  <c r="I745" i="1"/>
  <c r="N745" i="1" s="1"/>
  <c r="I746" i="1"/>
  <c r="L746" i="1" s="1"/>
  <c r="I747" i="1"/>
  <c r="N747" i="1" s="1"/>
  <c r="I748" i="1"/>
  <c r="I749" i="1"/>
  <c r="M749" i="1" s="1"/>
  <c r="I750" i="1"/>
  <c r="N750" i="1" s="1"/>
  <c r="I751" i="1"/>
  <c r="N751" i="1" s="1"/>
  <c r="I752" i="1"/>
  <c r="N752" i="1" s="1"/>
  <c r="I753" i="1"/>
  <c r="M753" i="1" s="1"/>
  <c r="I754" i="1"/>
  <c r="L754" i="1" s="1"/>
  <c r="I755" i="1"/>
  <c r="M755" i="1" s="1"/>
  <c r="I756" i="1"/>
  <c r="I757" i="1"/>
  <c r="N757" i="1" s="1"/>
  <c r="I758" i="1"/>
  <c r="N758" i="1" s="1"/>
  <c r="I759" i="1"/>
  <c r="N759" i="1" s="1"/>
  <c r="I760" i="1"/>
  <c r="N760" i="1" s="1"/>
  <c r="I761" i="1"/>
  <c r="N761" i="1" s="1"/>
  <c r="I762" i="1"/>
  <c r="N762" i="1" s="1"/>
  <c r="I763" i="1"/>
  <c r="N763" i="1" s="1"/>
  <c r="I764" i="1"/>
  <c r="I765" i="1"/>
  <c r="N765" i="1" s="1"/>
  <c r="I766" i="1"/>
  <c r="N766" i="1" s="1"/>
  <c r="I767" i="1"/>
  <c r="N767" i="1" s="1"/>
  <c r="I768" i="1"/>
  <c r="N768" i="1" s="1"/>
  <c r="I769" i="1"/>
  <c r="N769" i="1" s="1"/>
  <c r="I770" i="1"/>
  <c r="N770" i="1" s="1"/>
  <c r="I771" i="1"/>
  <c r="N771" i="1" s="1"/>
  <c r="I772" i="1"/>
  <c r="I773" i="1"/>
  <c r="M773" i="1" s="1"/>
  <c r="I774" i="1"/>
  <c r="N774" i="1" s="1"/>
  <c r="I775" i="1"/>
  <c r="N775" i="1" s="1"/>
  <c r="I776" i="1"/>
  <c r="N776" i="1" s="1"/>
  <c r="I777" i="1"/>
  <c r="N777" i="1" s="1"/>
  <c r="I778" i="1"/>
  <c r="L778" i="1" s="1"/>
  <c r="I779" i="1"/>
  <c r="N779" i="1" s="1"/>
  <c r="I780" i="1"/>
  <c r="I781" i="1"/>
  <c r="N781" i="1" s="1"/>
  <c r="I782" i="1"/>
  <c r="N782" i="1" s="1"/>
  <c r="I783" i="1"/>
  <c r="N783" i="1" s="1"/>
  <c r="I784" i="1"/>
  <c r="N784" i="1" s="1"/>
  <c r="I785" i="1"/>
  <c r="M785" i="1" s="1"/>
  <c r="I786" i="1"/>
  <c r="L786" i="1" s="1"/>
  <c r="I787" i="1"/>
  <c r="M787" i="1" s="1"/>
  <c r="I788" i="1"/>
  <c r="I789" i="1"/>
  <c r="N789" i="1" s="1"/>
  <c r="I790" i="1"/>
  <c r="N790" i="1" s="1"/>
  <c r="I791" i="1"/>
  <c r="N791" i="1" s="1"/>
  <c r="I792" i="1"/>
  <c r="N792" i="1" s="1"/>
  <c r="I793" i="1"/>
  <c r="N793" i="1" s="1"/>
  <c r="I794" i="1"/>
  <c r="N794" i="1" s="1"/>
  <c r="I795" i="1"/>
  <c r="N795" i="1" s="1"/>
  <c r="I796" i="1"/>
  <c r="I797" i="1"/>
  <c r="N797" i="1" s="1"/>
  <c r="I798" i="1"/>
  <c r="I799" i="1"/>
  <c r="N799" i="1" s="1"/>
  <c r="I800" i="1"/>
  <c r="M800" i="1" s="1"/>
  <c r="I801" i="1"/>
  <c r="N801" i="1" s="1"/>
  <c r="I802" i="1"/>
  <c r="N802" i="1" s="1"/>
  <c r="I803" i="1"/>
  <c r="N803" i="1" s="1"/>
  <c r="I804" i="1"/>
  <c r="I805" i="1"/>
  <c r="N805" i="1" s="1"/>
  <c r="I806" i="1"/>
  <c r="N806" i="1" s="1"/>
  <c r="I807" i="1"/>
  <c r="N807" i="1" s="1"/>
  <c r="I808" i="1"/>
  <c r="N808" i="1" s="1"/>
  <c r="I809" i="1"/>
  <c r="N809" i="1" s="1"/>
  <c r="I810" i="1"/>
  <c r="L810" i="1" s="1"/>
  <c r="I811" i="1"/>
  <c r="N811" i="1" s="1"/>
  <c r="I812" i="1"/>
  <c r="I813" i="1"/>
  <c r="M813" i="1" s="1"/>
  <c r="I814" i="1"/>
  <c r="N814" i="1" s="1"/>
  <c r="I815" i="1"/>
  <c r="N815" i="1" s="1"/>
  <c r="I816" i="1"/>
  <c r="N816" i="1" s="1"/>
  <c r="I817" i="1"/>
  <c r="N817" i="1" s="1"/>
  <c r="I818" i="1"/>
  <c r="L818" i="1" s="1"/>
  <c r="I819" i="1"/>
  <c r="M819" i="1" s="1"/>
  <c r="I820" i="1"/>
  <c r="I821" i="1"/>
  <c r="N821" i="1" s="1"/>
  <c r="I822" i="1"/>
  <c r="N822" i="1" s="1"/>
  <c r="I823" i="1"/>
  <c r="N823" i="1" s="1"/>
  <c r="I824" i="1"/>
  <c r="N824" i="1" s="1"/>
  <c r="I825" i="1"/>
  <c r="N825" i="1" s="1"/>
  <c r="I826" i="1"/>
  <c r="N826" i="1" s="1"/>
  <c r="I827" i="1"/>
  <c r="N827" i="1" s="1"/>
  <c r="I828" i="1"/>
  <c r="I829" i="1"/>
  <c r="N829" i="1" s="1"/>
  <c r="I830" i="1"/>
  <c r="N830" i="1" s="1"/>
  <c r="I831" i="1"/>
  <c r="N831" i="1" s="1"/>
  <c r="I832" i="1"/>
  <c r="N832" i="1" s="1"/>
  <c r="I833" i="1"/>
  <c r="N833" i="1" s="1"/>
  <c r="I834" i="1"/>
  <c r="N834" i="1" s="1"/>
  <c r="I835" i="1"/>
  <c r="N835" i="1" s="1"/>
  <c r="I836" i="1"/>
  <c r="I837" i="1"/>
  <c r="N837" i="1" s="1"/>
  <c r="I838" i="1"/>
  <c r="N838" i="1" s="1"/>
  <c r="I839" i="1"/>
  <c r="N839" i="1" s="1"/>
  <c r="I840" i="1"/>
  <c r="N840" i="1" s="1"/>
  <c r="I841" i="1"/>
  <c r="N841" i="1" s="1"/>
  <c r="I842" i="1"/>
  <c r="L842" i="1" s="1"/>
  <c r="I843" i="1"/>
  <c r="N843" i="1" s="1"/>
  <c r="I844" i="1"/>
  <c r="I845" i="1"/>
  <c r="M845" i="1" s="1"/>
  <c r="I846" i="1"/>
  <c r="N846" i="1" s="1"/>
  <c r="I847" i="1"/>
  <c r="N847" i="1" s="1"/>
  <c r="I848" i="1"/>
  <c r="N848" i="1" s="1"/>
  <c r="I849" i="1"/>
  <c r="N849" i="1" s="1"/>
  <c r="I850" i="1"/>
  <c r="L850" i="1" s="1"/>
  <c r="I851" i="1"/>
  <c r="M851" i="1" s="1"/>
  <c r="I852" i="1"/>
  <c r="I853" i="1"/>
  <c r="N853" i="1" s="1"/>
  <c r="I854" i="1"/>
  <c r="I855" i="1"/>
  <c r="N855" i="1" s="1"/>
  <c r="I856" i="1"/>
  <c r="M856" i="1" s="1"/>
  <c r="I857" i="1"/>
  <c r="N857" i="1" s="1"/>
  <c r="I858" i="1"/>
  <c r="N858" i="1" s="1"/>
  <c r="I859" i="1"/>
  <c r="N859" i="1" s="1"/>
  <c r="I860" i="1"/>
  <c r="I861" i="1"/>
  <c r="N861" i="1" s="1"/>
  <c r="I862" i="1"/>
  <c r="N862" i="1" s="1"/>
  <c r="I863" i="1"/>
  <c r="N863" i="1" s="1"/>
  <c r="I864" i="1"/>
  <c r="N864" i="1" s="1"/>
  <c r="I865" i="1"/>
  <c r="N865" i="1" s="1"/>
  <c r="I866" i="1"/>
  <c r="N866" i="1" s="1"/>
  <c r="I867" i="1"/>
  <c r="N867" i="1" s="1"/>
  <c r="I868" i="1"/>
  <c r="I869" i="1"/>
  <c r="N869" i="1" s="1"/>
  <c r="I870" i="1"/>
  <c r="N870" i="1" s="1"/>
  <c r="I871" i="1"/>
  <c r="N871" i="1" s="1"/>
  <c r="I872" i="1"/>
  <c r="N872" i="1" s="1"/>
  <c r="I873" i="1"/>
  <c r="N873" i="1" s="1"/>
  <c r="I874" i="1"/>
  <c r="L874" i="1" s="1"/>
  <c r="I875" i="1"/>
  <c r="N875" i="1" s="1"/>
  <c r="I876" i="1"/>
  <c r="I877" i="1"/>
  <c r="M877" i="1" s="1"/>
  <c r="I878" i="1"/>
  <c r="N878" i="1" s="1"/>
  <c r="I879" i="1"/>
  <c r="N879" i="1" s="1"/>
  <c r="I880" i="1"/>
  <c r="N880" i="1" s="1"/>
  <c r="I881" i="1"/>
  <c r="N881" i="1" s="1"/>
  <c r="I882" i="1"/>
  <c r="L882" i="1" s="1"/>
  <c r="I883" i="1"/>
  <c r="M883" i="1" s="1"/>
  <c r="I884" i="1"/>
  <c r="I885" i="1"/>
  <c r="N885" i="1" s="1"/>
  <c r="I886" i="1"/>
  <c r="N886" i="1" s="1"/>
  <c r="I887" i="1"/>
  <c r="N887" i="1" s="1"/>
  <c r="I888" i="1"/>
  <c r="M888" i="1" s="1"/>
  <c r="I889" i="1"/>
  <c r="N889" i="1" s="1"/>
  <c r="I890" i="1"/>
  <c r="N890" i="1" s="1"/>
  <c r="I891" i="1"/>
  <c r="N891" i="1" s="1"/>
  <c r="I892" i="1"/>
  <c r="I893" i="1"/>
  <c r="N893" i="1" s="1"/>
  <c r="I894" i="1"/>
  <c r="N894" i="1" s="1"/>
  <c r="I895" i="1"/>
  <c r="N895" i="1" s="1"/>
  <c r="I896" i="1"/>
  <c r="N896" i="1" s="1"/>
  <c r="I897" i="1"/>
  <c r="M897" i="1" s="1"/>
  <c r="I898" i="1"/>
  <c r="M898" i="1" s="1"/>
  <c r="I899" i="1"/>
  <c r="N899" i="1" s="1"/>
  <c r="I900" i="1"/>
  <c r="I901" i="1"/>
  <c r="N901" i="1" s="1"/>
  <c r="I902" i="1"/>
  <c r="N902" i="1" s="1"/>
  <c r="I903" i="1"/>
  <c r="N903" i="1" s="1"/>
  <c r="I904" i="1"/>
  <c r="N904" i="1" s="1"/>
  <c r="I905" i="1"/>
  <c r="N905" i="1" s="1"/>
  <c r="I906" i="1"/>
  <c r="L906" i="1" s="1"/>
  <c r="I907" i="1"/>
  <c r="N907" i="1" s="1"/>
  <c r="I908" i="1"/>
  <c r="I909" i="1"/>
  <c r="M909" i="1" s="1"/>
  <c r="I910" i="1"/>
  <c r="N910" i="1" s="1"/>
  <c r="I911" i="1"/>
  <c r="N911" i="1" s="1"/>
  <c r="I912" i="1"/>
  <c r="N912" i="1" s="1"/>
  <c r="I913" i="1"/>
  <c r="N913" i="1" s="1"/>
  <c r="I914" i="1"/>
  <c r="L914" i="1" s="1"/>
  <c r="I915" i="1"/>
  <c r="M915" i="1" s="1"/>
  <c r="I916" i="1"/>
  <c r="I917" i="1"/>
  <c r="N917" i="1" s="1"/>
  <c r="I918" i="1"/>
  <c r="N918" i="1" s="1"/>
  <c r="I919" i="1"/>
  <c r="N919" i="1" s="1"/>
  <c r="I920" i="1"/>
  <c r="N920" i="1" s="1"/>
  <c r="I921" i="1"/>
  <c r="N921" i="1" s="1"/>
  <c r="I922" i="1"/>
  <c r="N922" i="1" s="1"/>
  <c r="I923" i="1"/>
  <c r="N923" i="1" s="1"/>
  <c r="I924" i="1"/>
  <c r="I925" i="1"/>
  <c r="N925" i="1" s="1"/>
  <c r="I926" i="1"/>
  <c r="N926" i="1" s="1"/>
  <c r="I927" i="1"/>
  <c r="N927" i="1" s="1"/>
  <c r="I928" i="1"/>
  <c r="N928" i="1" s="1"/>
  <c r="I929" i="1"/>
  <c r="N929" i="1" s="1"/>
  <c r="I930" i="1"/>
  <c r="N930" i="1" s="1"/>
  <c r="I931" i="1"/>
  <c r="N931" i="1" s="1"/>
  <c r="I932" i="1"/>
  <c r="I933" i="1"/>
  <c r="N933" i="1" s="1"/>
  <c r="I934" i="1"/>
  <c r="N934" i="1" s="1"/>
  <c r="I935" i="1"/>
  <c r="N935" i="1" s="1"/>
  <c r="I936" i="1"/>
  <c r="N936" i="1" s="1"/>
  <c r="I937" i="1"/>
  <c r="N937" i="1" s="1"/>
  <c r="I938" i="1"/>
  <c r="L938" i="1" s="1"/>
  <c r="I939" i="1"/>
  <c r="N939" i="1" s="1"/>
  <c r="I940" i="1"/>
  <c r="I941" i="1"/>
  <c r="M941" i="1" s="1"/>
  <c r="I942" i="1"/>
  <c r="N942" i="1" s="1"/>
  <c r="I943" i="1"/>
  <c r="N943" i="1" s="1"/>
  <c r="I944" i="1"/>
  <c r="N944" i="1" s="1"/>
  <c r="I945" i="1"/>
  <c r="N945" i="1" s="1"/>
  <c r="I946" i="1"/>
  <c r="L946" i="1" s="1"/>
  <c r="I947" i="1"/>
  <c r="M947" i="1" s="1"/>
  <c r="I948" i="1"/>
  <c r="I949" i="1"/>
  <c r="M949" i="1" s="1"/>
  <c r="I950" i="1"/>
  <c r="N950" i="1" s="1"/>
  <c r="I951" i="1"/>
  <c r="N951" i="1" s="1"/>
  <c r="I952" i="1"/>
  <c r="N952" i="1" s="1"/>
  <c r="I953" i="1"/>
  <c r="N953" i="1" s="1"/>
  <c r="I954" i="1"/>
  <c r="N954" i="1" s="1"/>
  <c r="I955" i="1"/>
  <c r="N955" i="1" s="1"/>
  <c r="I956" i="1"/>
  <c r="I957" i="1"/>
  <c r="M957" i="1" s="1"/>
  <c r="I958" i="1"/>
  <c r="N958" i="1" s="1"/>
  <c r="I959" i="1"/>
  <c r="N959" i="1" s="1"/>
  <c r="I960" i="1"/>
  <c r="N960" i="1" s="1"/>
  <c r="I961" i="1"/>
  <c r="N961" i="1" s="1"/>
  <c r="I962" i="1"/>
  <c r="N962" i="1" s="1"/>
  <c r="I963" i="1"/>
  <c r="N963" i="1" s="1"/>
  <c r="I964" i="1"/>
  <c r="I965" i="1"/>
  <c r="M965" i="1" s="1"/>
  <c r="I966" i="1"/>
  <c r="N966" i="1" s="1"/>
  <c r="I967" i="1"/>
  <c r="N967" i="1" s="1"/>
  <c r="I968" i="1"/>
  <c r="N968" i="1" s="1"/>
  <c r="I969" i="1"/>
  <c r="N969" i="1" s="1"/>
  <c r="I970" i="1"/>
  <c r="L970" i="1" s="1"/>
  <c r="I971" i="1"/>
  <c r="N971" i="1" s="1"/>
  <c r="I972" i="1"/>
  <c r="I973" i="1"/>
  <c r="M973" i="1" s="1"/>
  <c r="I974" i="1"/>
  <c r="N974" i="1" s="1"/>
  <c r="I975" i="1"/>
  <c r="N975" i="1" s="1"/>
  <c r="I976" i="1"/>
  <c r="N976" i="1" s="1"/>
  <c r="I977" i="1"/>
  <c r="N977" i="1" s="1"/>
  <c r="I978" i="1"/>
  <c r="L978" i="1" s="1"/>
  <c r="I979" i="1"/>
  <c r="M979" i="1" s="1"/>
  <c r="I980" i="1"/>
  <c r="I981" i="1"/>
  <c r="M981" i="1" s="1"/>
  <c r="I982" i="1"/>
  <c r="N982" i="1" s="1"/>
  <c r="I983" i="1"/>
  <c r="N983" i="1" s="1"/>
  <c r="I984" i="1"/>
  <c r="N984" i="1" s="1"/>
  <c r="I985" i="1"/>
  <c r="N985" i="1" s="1"/>
  <c r="I986" i="1"/>
  <c r="N986" i="1" s="1"/>
  <c r="I987" i="1"/>
  <c r="N987" i="1" s="1"/>
  <c r="I988" i="1"/>
  <c r="I989" i="1"/>
  <c r="M989" i="1" s="1"/>
  <c r="I990" i="1"/>
  <c r="N990" i="1" s="1"/>
  <c r="I991" i="1"/>
  <c r="N991" i="1" s="1"/>
  <c r="I992" i="1"/>
  <c r="N992" i="1" s="1"/>
  <c r="I993" i="1"/>
  <c r="N993" i="1" s="1"/>
  <c r="I994" i="1"/>
  <c r="N994" i="1" s="1"/>
  <c r="I995" i="1"/>
  <c r="N995" i="1" s="1"/>
  <c r="I996" i="1"/>
  <c r="I997" i="1"/>
  <c r="M997" i="1" s="1"/>
  <c r="I998" i="1"/>
  <c r="N998" i="1" s="1"/>
  <c r="I999" i="1"/>
  <c r="N999" i="1" s="1"/>
  <c r="I1000" i="1"/>
  <c r="N1000" i="1" s="1"/>
  <c r="I1001" i="1"/>
  <c r="N1001" i="1" s="1"/>
  <c r="I1002" i="1"/>
  <c r="L1002" i="1" s="1"/>
  <c r="I1003" i="1"/>
  <c r="N1003" i="1" s="1"/>
  <c r="I1004" i="1"/>
  <c r="I1005" i="1"/>
  <c r="I1006" i="1"/>
  <c r="N1006" i="1" s="1"/>
  <c r="I1007" i="1"/>
  <c r="N1007" i="1" s="1"/>
  <c r="I1008" i="1"/>
  <c r="N1008" i="1" s="1"/>
  <c r="I1009" i="1"/>
  <c r="N1009" i="1" s="1"/>
  <c r="I1010" i="1"/>
  <c r="L1010" i="1" s="1"/>
  <c r="I1011" i="1"/>
  <c r="M1011" i="1" s="1"/>
  <c r="I1012" i="1"/>
  <c r="I1013" i="1"/>
  <c r="I1014" i="1"/>
  <c r="N1014" i="1" s="1"/>
  <c r="I1015" i="1"/>
  <c r="N1015" i="1" s="1"/>
  <c r="I1016" i="1"/>
  <c r="N1016" i="1" s="1"/>
  <c r="I1017" i="1"/>
  <c r="N1017" i="1" s="1"/>
  <c r="I1018" i="1"/>
  <c r="N1018" i="1" s="1"/>
  <c r="I1019" i="1"/>
  <c r="N1019" i="1" s="1"/>
  <c r="I1020" i="1"/>
  <c r="I1021" i="1"/>
  <c r="I1022" i="1"/>
  <c r="N1022" i="1" s="1"/>
  <c r="I1023" i="1"/>
  <c r="N1023" i="1" s="1"/>
  <c r="I1024" i="1"/>
  <c r="N1024" i="1" s="1"/>
  <c r="I1025" i="1"/>
  <c r="N1025" i="1" s="1"/>
  <c r="I1026" i="1"/>
  <c r="N1026" i="1" s="1"/>
  <c r="I1027" i="1"/>
  <c r="N1027" i="1" s="1"/>
  <c r="I1028" i="1"/>
  <c r="I1029" i="1"/>
  <c r="I1030" i="1"/>
  <c r="N1030" i="1" s="1"/>
  <c r="I1031" i="1"/>
  <c r="N1031" i="1" s="1"/>
  <c r="I1032" i="1"/>
  <c r="N1032" i="1" s="1"/>
  <c r="I1033" i="1"/>
  <c r="N1033" i="1" s="1"/>
  <c r="I1034" i="1"/>
  <c r="L1034" i="1" s="1"/>
  <c r="I1035" i="1"/>
  <c r="N1035" i="1" s="1"/>
  <c r="I1036" i="1"/>
  <c r="I1037" i="1"/>
  <c r="I1038" i="1"/>
  <c r="N1038" i="1" s="1"/>
  <c r="I1039" i="1"/>
  <c r="N1039" i="1" s="1"/>
  <c r="I1040" i="1"/>
  <c r="N1040" i="1" s="1"/>
  <c r="I1041" i="1"/>
  <c r="N1041" i="1" s="1"/>
  <c r="I1042" i="1"/>
  <c r="L1042" i="1" s="1"/>
  <c r="I1043" i="1"/>
  <c r="M1043" i="1" s="1"/>
  <c r="I1044" i="1"/>
  <c r="I1045" i="1"/>
  <c r="I1046" i="1"/>
  <c r="N1046" i="1" s="1"/>
  <c r="I1047" i="1"/>
  <c r="N1047" i="1" s="1"/>
  <c r="I1048" i="1"/>
  <c r="N1048" i="1" s="1"/>
  <c r="I1049" i="1"/>
  <c r="N1049" i="1" s="1"/>
  <c r="I1050" i="1"/>
  <c r="N1050" i="1" s="1"/>
  <c r="I1051" i="1"/>
  <c r="N1051" i="1" s="1"/>
  <c r="I1052" i="1"/>
  <c r="I1053" i="1"/>
  <c r="I1054" i="1"/>
  <c r="N1054" i="1" s="1"/>
  <c r="I1055" i="1"/>
  <c r="N1055" i="1" s="1"/>
  <c r="I1056" i="1"/>
  <c r="N1056" i="1" s="1"/>
  <c r="I1057" i="1"/>
  <c r="N1057" i="1" s="1"/>
  <c r="I1058" i="1"/>
  <c r="L1058" i="1" s="1"/>
  <c r="I1059" i="1"/>
  <c r="N1059" i="1" s="1"/>
  <c r="I1060" i="1"/>
  <c r="I1061" i="1"/>
  <c r="I1062" i="1"/>
  <c r="I1063" i="1"/>
  <c r="N1063" i="1" s="1"/>
  <c r="I1064" i="1"/>
  <c r="N1064" i="1" s="1"/>
  <c r="I1065" i="1"/>
  <c r="N1065" i="1" s="1"/>
  <c r="I1066" i="1"/>
  <c r="N1066" i="1" s="1"/>
  <c r="I1067" i="1"/>
  <c r="N1067" i="1" s="1"/>
  <c r="I1068" i="1"/>
  <c r="I1069" i="1"/>
  <c r="I1070" i="1"/>
  <c r="N1070" i="1" s="1"/>
  <c r="I1071" i="1"/>
  <c r="N1071" i="1" s="1"/>
  <c r="I1072" i="1"/>
  <c r="N1072" i="1" s="1"/>
  <c r="I1073" i="1"/>
  <c r="N1073" i="1" s="1"/>
  <c r="I1074" i="1"/>
  <c r="L1074" i="1" s="1"/>
  <c r="I1075" i="1"/>
  <c r="N1075" i="1" s="1"/>
  <c r="I1076" i="1"/>
  <c r="I1077" i="1"/>
  <c r="I1078" i="1"/>
  <c r="I1079" i="1"/>
  <c r="N1079" i="1" s="1"/>
  <c r="I1080" i="1"/>
  <c r="N1080" i="1" s="1"/>
  <c r="I1081" i="1"/>
  <c r="N1081" i="1" s="1"/>
  <c r="I1082" i="1"/>
  <c r="N1082" i="1" s="1"/>
  <c r="I1083" i="1"/>
  <c r="N1083" i="1" s="1"/>
  <c r="I1084" i="1"/>
  <c r="I1085" i="1"/>
  <c r="I1086" i="1"/>
  <c r="N1086" i="1" s="1"/>
  <c r="I1087" i="1"/>
  <c r="N1087" i="1" s="1"/>
  <c r="I1088" i="1"/>
  <c r="N1088" i="1" s="1"/>
  <c r="I1089" i="1"/>
  <c r="N1089" i="1" s="1"/>
  <c r="I1090" i="1"/>
  <c r="J1090" i="1" s="1"/>
  <c r="I1091" i="1"/>
  <c r="N1091" i="1" s="1"/>
  <c r="I1092" i="1"/>
  <c r="I1093" i="1"/>
  <c r="I1094" i="1"/>
  <c r="I1095" i="1"/>
  <c r="N1095" i="1" s="1"/>
  <c r="I1096" i="1"/>
  <c r="N1096" i="1" s="1"/>
  <c r="I1097" i="1"/>
  <c r="N1097" i="1" s="1"/>
  <c r="I1098" i="1"/>
  <c r="N1098" i="1" s="1"/>
  <c r="I1099" i="1"/>
  <c r="N1099" i="1" s="1"/>
  <c r="I1100" i="1"/>
  <c r="I1101" i="1"/>
  <c r="I1102" i="1"/>
  <c r="N1102" i="1" s="1"/>
  <c r="I1103" i="1"/>
  <c r="N1103" i="1" s="1"/>
  <c r="I1104" i="1"/>
  <c r="N1104" i="1" s="1"/>
  <c r="I1105" i="1"/>
  <c r="N1105" i="1" s="1"/>
  <c r="I1106" i="1"/>
  <c r="J1106" i="1" s="1"/>
  <c r="I1107" i="1"/>
  <c r="N1107" i="1" s="1"/>
  <c r="I1108" i="1"/>
  <c r="I1109" i="1"/>
  <c r="I1110" i="1"/>
  <c r="I1111" i="1"/>
  <c r="N1111" i="1" s="1"/>
  <c r="I1112" i="1"/>
  <c r="N1112" i="1" s="1"/>
  <c r="I1113" i="1"/>
  <c r="N1113" i="1" s="1"/>
  <c r="I1114" i="1"/>
  <c r="N1114" i="1" s="1"/>
  <c r="I1115" i="1"/>
  <c r="N1115" i="1" s="1"/>
  <c r="I1116" i="1"/>
  <c r="I1117" i="1"/>
  <c r="I1118" i="1"/>
  <c r="N1118" i="1" s="1"/>
  <c r="I1119" i="1"/>
  <c r="N1119" i="1" s="1"/>
  <c r="I1120" i="1"/>
  <c r="N1120" i="1" s="1"/>
  <c r="I1121" i="1"/>
  <c r="N1121" i="1" s="1"/>
  <c r="I1122" i="1"/>
  <c r="J1122" i="1" s="1"/>
  <c r="I1123" i="1"/>
  <c r="N1123" i="1" s="1"/>
  <c r="I1124" i="1"/>
  <c r="I1125" i="1"/>
  <c r="I1126" i="1"/>
  <c r="I1127" i="1"/>
  <c r="N1127" i="1" s="1"/>
  <c r="I1128" i="1"/>
  <c r="N1128" i="1" s="1"/>
  <c r="I1129" i="1"/>
  <c r="N1129" i="1" s="1"/>
  <c r="I1130" i="1"/>
  <c r="N1130" i="1" s="1"/>
  <c r="I1131" i="1"/>
  <c r="N1131" i="1" s="1"/>
  <c r="I1132" i="1"/>
  <c r="I1133" i="1"/>
  <c r="I1134" i="1"/>
  <c r="N1134" i="1" s="1"/>
  <c r="I1135" i="1"/>
  <c r="N1135" i="1" s="1"/>
  <c r="I1136" i="1"/>
  <c r="N1136" i="1" s="1"/>
  <c r="I1137" i="1"/>
  <c r="N1137" i="1" s="1"/>
  <c r="I1138" i="1"/>
  <c r="J1138" i="1" s="1"/>
  <c r="I1139" i="1"/>
  <c r="N1139" i="1" s="1"/>
  <c r="I1140" i="1"/>
  <c r="I1141" i="1"/>
  <c r="I1142" i="1"/>
  <c r="I1143" i="1"/>
  <c r="N1143" i="1" s="1"/>
  <c r="I1144" i="1"/>
  <c r="N1144" i="1" s="1"/>
  <c r="I1145" i="1"/>
  <c r="N1145" i="1" s="1"/>
  <c r="I1146" i="1"/>
  <c r="N1146" i="1" s="1"/>
  <c r="I2" i="1"/>
  <c r="M2" i="1" s="1"/>
  <c r="O25" i="3" l="1"/>
  <c r="O44" i="3"/>
  <c r="O31" i="3"/>
  <c r="O39" i="3"/>
  <c r="O26" i="3"/>
  <c r="O19" i="3"/>
  <c r="O28" i="3"/>
  <c r="O36" i="3"/>
  <c r="O43" i="3"/>
  <c r="N46" i="3"/>
  <c r="O16" i="3"/>
  <c r="O33" i="3"/>
  <c r="O18" i="3"/>
  <c r="O45" i="3"/>
  <c r="C8" i="3"/>
  <c r="J1142" i="1"/>
  <c r="N1142" i="1"/>
  <c r="M1142" i="1"/>
  <c r="J1126" i="1"/>
  <c r="N1126" i="1"/>
  <c r="M854" i="1"/>
  <c r="L854" i="1"/>
  <c r="N854" i="1"/>
  <c r="J1141" i="1"/>
  <c r="N1141" i="1"/>
  <c r="M1141" i="1"/>
  <c r="L1141" i="1"/>
  <c r="J1117" i="1"/>
  <c r="N1117" i="1"/>
  <c r="J1085" i="1"/>
  <c r="N1085" i="1"/>
  <c r="M1069" i="1"/>
  <c r="L1069" i="1"/>
  <c r="N1069" i="1"/>
  <c r="L1053" i="1"/>
  <c r="N1053" i="1"/>
  <c r="M1029" i="1"/>
  <c r="N1029" i="1"/>
  <c r="M1013" i="1"/>
  <c r="L1013" i="1"/>
  <c r="N1013" i="1"/>
  <c r="M1116" i="1"/>
  <c r="L1116" i="1"/>
  <c r="N1116" i="1"/>
  <c r="L1092" i="1"/>
  <c r="N1092" i="1"/>
  <c r="M1092" i="1"/>
  <c r="M1068" i="1"/>
  <c r="L1068" i="1"/>
  <c r="N1068" i="1"/>
  <c r="M1052" i="1"/>
  <c r="L1052" i="1"/>
  <c r="N1052" i="1"/>
  <c r="L1028" i="1"/>
  <c r="N1028" i="1"/>
  <c r="M1028" i="1"/>
  <c r="M1004" i="1"/>
  <c r="N1004" i="1"/>
  <c r="L1004" i="1"/>
  <c r="M988" i="1"/>
  <c r="N988" i="1"/>
  <c r="L988" i="1"/>
  <c r="L964" i="1"/>
  <c r="N964" i="1"/>
  <c r="M964" i="1"/>
  <c r="L948" i="1"/>
  <c r="N948" i="1"/>
  <c r="M948" i="1"/>
  <c r="L932" i="1"/>
  <c r="M932" i="1"/>
  <c r="N932" i="1"/>
  <c r="L916" i="1"/>
  <c r="M916" i="1"/>
  <c r="N916" i="1"/>
  <c r="L900" i="1"/>
  <c r="N900" i="1"/>
  <c r="M900" i="1"/>
  <c r="L884" i="1"/>
  <c r="N884" i="1"/>
  <c r="M884" i="1"/>
  <c r="L868" i="1"/>
  <c r="M868" i="1"/>
  <c r="N868" i="1"/>
  <c r="M844" i="1"/>
  <c r="L844" i="1"/>
  <c r="N844" i="1"/>
  <c r="L828" i="1"/>
  <c r="N828" i="1"/>
  <c r="L812" i="1"/>
  <c r="N812" i="1"/>
  <c r="M812" i="1"/>
  <c r="L796" i="1"/>
  <c r="N796" i="1"/>
  <c r="L780" i="1"/>
  <c r="M780" i="1"/>
  <c r="N780" i="1"/>
  <c r="L764" i="1"/>
  <c r="N764" i="1"/>
  <c r="M748" i="1"/>
  <c r="N748" i="1"/>
  <c r="L748" i="1"/>
  <c r="L732" i="1"/>
  <c r="N732" i="1"/>
  <c r="L708" i="1"/>
  <c r="M708" i="1"/>
  <c r="N708" i="1"/>
  <c r="M668" i="1"/>
  <c r="N668" i="1"/>
  <c r="L668" i="1"/>
  <c r="M628" i="1"/>
  <c r="N628" i="1"/>
  <c r="M612" i="1"/>
  <c r="N612" i="1"/>
  <c r="M572" i="1"/>
  <c r="N572" i="1"/>
  <c r="M532" i="1"/>
  <c r="N532" i="1"/>
  <c r="N516" i="1"/>
  <c r="K516" i="1"/>
  <c r="M468" i="1"/>
  <c r="N468" i="1"/>
  <c r="J1110" i="1"/>
  <c r="M1110" i="1"/>
  <c r="N1110" i="1"/>
  <c r="L1078" i="1"/>
  <c r="M1078" i="1"/>
  <c r="N1078" i="1"/>
  <c r="L1062" i="1"/>
  <c r="N1062" i="1"/>
  <c r="M798" i="1"/>
  <c r="N798" i="1"/>
  <c r="J1125" i="1"/>
  <c r="M1125" i="1"/>
  <c r="N1125" i="1"/>
  <c r="J1101" i="1"/>
  <c r="N1101" i="1"/>
  <c r="L1101" i="1"/>
  <c r="M1077" i="1"/>
  <c r="L1077" i="1"/>
  <c r="N1077" i="1"/>
  <c r="M1045" i="1"/>
  <c r="N1045" i="1"/>
  <c r="L1045" i="1"/>
  <c r="N1140" i="1"/>
  <c r="M1140" i="1"/>
  <c r="L1140" i="1"/>
  <c r="M1108" i="1"/>
  <c r="L1108" i="1"/>
  <c r="N1108" i="1"/>
  <c r="M1084" i="1"/>
  <c r="N1084" i="1"/>
  <c r="L1084" i="1"/>
  <c r="L1060" i="1"/>
  <c r="M1060" i="1"/>
  <c r="N1060" i="1"/>
  <c r="L1036" i="1"/>
  <c r="N1036" i="1"/>
  <c r="M1036" i="1"/>
  <c r="L1012" i="1"/>
  <c r="N1012" i="1"/>
  <c r="M1012" i="1"/>
  <c r="L996" i="1"/>
  <c r="M996" i="1"/>
  <c r="N996" i="1"/>
  <c r="M980" i="1"/>
  <c r="L980" i="1"/>
  <c r="N980" i="1"/>
  <c r="L956" i="1"/>
  <c r="N956" i="1"/>
  <c r="M940" i="1"/>
  <c r="N940" i="1"/>
  <c r="L940" i="1"/>
  <c r="L924" i="1"/>
  <c r="N924" i="1"/>
  <c r="M908" i="1"/>
  <c r="N908" i="1"/>
  <c r="L908" i="1"/>
  <c r="L892" i="1"/>
  <c r="N892" i="1"/>
  <c r="L876" i="1"/>
  <c r="M876" i="1"/>
  <c r="N876" i="1"/>
  <c r="L852" i="1"/>
  <c r="M852" i="1"/>
  <c r="N852" i="1"/>
  <c r="L836" i="1"/>
  <c r="M836" i="1"/>
  <c r="N836" i="1"/>
  <c r="L820" i="1"/>
  <c r="N820" i="1"/>
  <c r="M820" i="1"/>
  <c r="L804" i="1"/>
  <c r="N804" i="1"/>
  <c r="M804" i="1"/>
  <c r="L788" i="1"/>
  <c r="M788" i="1"/>
  <c r="N788" i="1"/>
  <c r="L772" i="1"/>
  <c r="M772" i="1"/>
  <c r="N772" i="1"/>
  <c r="L756" i="1"/>
  <c r="M756" i="1"/>
  <c r="N756" i="1"/>
  <c r="L740" i="1"/>
  <c r="N740" i="1"/>
  <c r="M740" i="1"/>
  <c r="L724" i="1"/>
  <c r="N724" i="1"/>
  <c r="M724" i="1"/>
  <c r="L716" i="1"/>
  <c r="M716" i="1"/>
  <c r="N716" i="1"/>
  <c r="L700" i="1"/>
  <c r="N700" i="1"/>
  <c r="L692" i="1"/>
  <c r="M692" i="1"/>
  <c r="N692" i="1"/>
  <c r="M684" i="1"/>
  <c r="L684" i="1"/>
  <c r="N684" i="1"/>
  <c r="J1094" i="1"/>
  <c r="N1094" i="1"/>
  <c r="J1133" i="1"/>
  <c r="L1133" i="1"/>
  <c r="N1133" i="1"/>
  <c r="J1109" i="1"/>
  <c r="M1109" i="1"/>
  <c r="L1109" i="1"/>
  <c r="N1109" i="1"/>
  <c r="J1093" i="1"/>
  <c r="N1093" i="1"/>
  <c r="M1093" i="1"/>
  <c r="L1061" i="1"/>
  <c r="M1061" i="1"/>
  <c r="N1061" i="1"/>
  <c r="M1037" i="1"/>
  <c r="L1037" i="1"/>
  <c r="N1037" i="1"/>
  <c r="M1021" i="1"/>
  <c r="N1021" i="1"/>
  <c r="M1005" i="1"/>
  <c r="L1005" i="1"/>
  <c r="N1005" i="1"/>
  <c r="M1132" i="1"/>
  <c r="L1132" i="1"/>
  <c r="N1132" i="1"/>
  <c r="L1124" i="1"/>
  <c r="M1124" i="1"/>
  <c r="N1124" i="1"/>
  <c r="M1100" i="1"/>
  <c r="N1100" i="1"/>
  <c r="L1100" i="1"/>
  <c r="M1076" i="1"/>
  <c r="L1076" i="1"/>
  <c r="N1076" i="1"/>
  <c r="M1044" i="1"/>
  <c r="N1044" i="1"/>
  <c r="L1044" i="1"/>
  <c r="M1020" i="1"/>
  <c r="L1020" i="1"/>
  <c r="N1020" i="1"/>
  <c r="M972" i="1"/>
  <c r="L972" i="1"/>
  <c r="N972" i="1"/>
  <c r="L860" i="1"/>
  <c r="N860" i="1"/>
  <c r="L623" i="1"/>
  <c r="N623" i="1"/>
  <c r="M471" i="1"/>
  <c r="N471" i="1"/>
  <c r="L471" i="1"/>
  <c r="M287" i="1"/>
  <c r="N287" i="1"/>
  <c r="M247" i="1"/>
  <c r="N247" i="1"/>
  <c r="M223" i="1"/>
  <c r="N223" i="1"/>
  <c r="L223" i="1"/>
  <c r="M404" i="1"/>
  <c r="N404" i="1"/>
  <c r="L659" i="1"/>
  <c r="N659" i="1"/>
  <c r="L643" i="1"/>
  <c r="N643" i="1"/>
  <c r="L595" i="1"/>
  <c r="N595" i="1"/>
  <c r="L579" i="1"/>
  <c r="N579" i="1"/>
  <c r="L941" i="1"/>
  <c r="L773" i="1"/>
  <c r="M746" i="1"/>
  <c r="M680" i="1"/>
  <c r="N734" i="1"/>
  <c r="N710" i="1"/>
  <c r="M595" i="1"/>
  <c r="N997" i="1"/>
  <c r="N989" i="1"/>
  <c r="N981" i="1"/>
  <c r="N973" i="1"/>
  <c r="N965" i="1"/>
  <c r="N957" i="1"/>
  <c r="N949" i="1"/>
  <c r="N941" i="1"/>
  <c r="N909" i="1"/>
  <c r="N877" i="1"/>
  <c r="N845" i="1"/>
  <c r="N813" i="1"/>
  <c r="N773" i="1"/>
  <c r="N749" i="1"/>
  <c r="N709" i="1"/>
  <c r="N685" i="1"/>
  <c r="M616" i="1"/>
  <c r="N616" i="1"/>
  <c r="L600" i="1"/>
  <c r="N600" i="1"/>
  <c r="J496" i="1"/>
  <c r="N496" i="1"/>
  <c r="J448" i="1"/>
  <c r="N448" i="1"/>
  <c r="J432" i="1"/>
  <c r="N432" i="1"/>
  <c r="M360" i="1"/>
  <c r="N360" i="1"/>
  <c r="J256" i="1"/>
  <c r="N256" i="1"/>
  <c r="J240" i="1"/>
  <c r="N240" i="1"/>
  <c r="M224" i="1"/>
  <c r="N224" i="1"/>
  <c r="J192" i="1"/>
  <c r="N192" i="1"/>
  <c r="L48" i="1"/>
  <c r="N48" i="1"/>
  <c r="L981" i="1"/>
  <c r="L734" i="1"/>
  <c r="M946" i="1"/>
  <c r="M882" i="1"/>
  <c r="M579" i="1"/>
  <c r="N634" i="1"/>
  <c r="L709" i="1"/>
  <c r="M512" i="1"/>
  <c r="N1043" i="1"/>
  <c r="N1011" i="1"/>
  <c r="N979" i="1"/>
  <c r="N947" i="1"/>
  <c r="N915" i="1"/>
  <c r="N883" i="1"/>
  <c r="N851" i="1"/>
  <c r="N819" i="1"/>
  <c r="N787" i="1"/>
  <c r="N755" i="1"/>
  <c r="N723" i="1"/>
  <c r="N691" i="1"/>
  <c r="M670" i="1"/>
  <c r="N670" i="1"/>
  <c r="M606" i="1"/>
  <c r="N606" i="1"/>
  <c r="M590" i="1"/>
  <c r="N590" i="1"/>
  <c r="L973" i="1"/>
  <c r="L845" i="1"/>
  <c r="M1002" i="1"/>
  <c r="M938" i="1"/>
  <c r="M448" i="1"/>
  <c r="N1138" i="1"/>
  <c r="N1122" i="1"/>
  <c r="N1106" i="1"/>
  <c r="N1090" i="1"/>
  <c r="N1074" i="1"/>
  <c r="N1058" i="1"/>
  <c r="N1042" i="1"/>
  <c r="N1034" i="1"/>
  <c r="N1010" i="1"/>
  <c r="N1002" i="1"/>
  <c r="N978" i="1"/>
  <c r="N970" i="1"/>
  <c r="N946" i="1"/>
  <c r="N938" i="1"/>
  <c r="N914" i="1"/>
  <c r="N906" i="1"/>
  <c r="N898" i="1"/>
  <c r="N882" i="1"/>
  <c r="N874" i="1"/>
  <c r="N850" i="1"/>
  <c r="N842" i="1"/>
  <c r="N818" i="1"/>
  <c r="N810" i="1"/>
  <c r="N786" i="1"/>
  <c r="N778" i="1"/>
  <c r="N754" i="1"/>
  <c r="N746" i="1"/>
  <c r="N722" i="1"/>
  <c r="N714" i="1"/>
  <c r="N690" i="1"/>
  <c r="N554" i="1"/>
  <c r="N170" i="1"/>
  <c r="M205" i="1"/>
  <c r="N205" i="1"/>
  <c r="N2" i="1"/>
  <c r="N897" i="1"/>
  <c r="N785" i="1"/>
  <c r="N753" i="1"/>
  <c r="N721" i="1"/>
  <c r="N689" i="1"/>
  <c r="M428" i="1"/>
  <c r="N428" i="1"/>
  <c r="M348" i="1"/>
  <c r="N348" i="1"/>
  <c r="M340" i="1"/>
  <c r="N340" i="1"/>
  <c r="M276" i="1"/>
  <c r="N276" i="1"/>
  <c r="M212" i="1"/>
  <c r="N212" i="1"/>
  <c r="M148" i="1"/>
  <c r="N148" i="1"/>
  <c r="M124" i="1"/>
  <c r="N124" i="1"/>
  <c r="M100" i="1"/>
  <c r="N100" i="1"/>
  <c r="M84" i="1"/>
  <c r="N84" i="1"/>
  <c r="L949" i="1"/>
  <c r="L632" i="1"/>
  <c r="M690" i="1"/>
  <c r="N888" i="1"/>
  <c r="N856" i="1"/>
  <c r="N800" i="1"/>
  <c r="N736" i="1"/>
  <c r="M155" i="1"/>
  <c r="N155" i="1"/>
  <c r="J1146" i="1"/>
  <c r="M1146" i="1"/>
  <c r="J1130" i="1"/>
  <c r="M1130" i="1"/>
  <c r="J1114" i="1"/>
  <c r="M1114" i="1"/>
  <c r="J1098" i="1"/>
  <c r="M1098" i="1"/>
  <c r="L1082" i="1"/>
  <c r="M1082" i="1"/>
  <c r="L1066" i="1"/>
  <c r="M1066" i="1"/>
  <c r="L1050" i="1"/>
  <c r="M1050" i="1"/>
  <c r="L1026" i="1"/>
  <c r="M1026" i="1"/>
  <c r="L1018" i="1"/>
  <c r="M1018" i="1"/>
  <c r="L994" i="1"/>
  <c r="M994" i="1"/>
  <c r="L986" i="1"/>
  <c r="M986" i="1"/>
  <c r="L962" i="1"/>
  <c r="M962" i="1"/>
  <c r="L954" i="1"/>
  <c r="M954" i="1"/>
  <c r="M930" i="1"/>
  <c r="L930" i="1"/>
  <c r="L922" i="1"/>
  <c r="M922" i="1"/>
  <c r="L890" i="1"/>
  <c r="M890" i="1"/>
  <c r="L866" i="1"/>
  <c r="M866" i="1"/>
  <c r="L858" i="1"/>
  <c r="M858" i="1"/>
  <c r="M834" i="1"/>
  <c r="L834" i="1"/>
  <c r="L826" i="1"/>
  <c r="M826" i="1"/>
  <c r="L802" i="1"/>
  <c r="M802" i="1"/>
  <c r="L794" i="1"/>
  <c r="M794" i="1"/>
  <c r="L770" i="1"/>
  <c r="M770" i="1"/>
  <c r="M762" i="1"/>
  <c r="L762" i="1"/>
  <c r="L738" i="1"/>
  <c r="M738" i="1"/>
  <c r="L730" i="1"/>
  <c r="M730" i="1"/>
  <c r="L706" i="1"/>
  <c r="M706" i="1"/>
  <c r="M698" i="1"/>
  <c r="L698" i="1"/>
  <c r="L682" i="1"/>
  <c r="M682" i="1"/>
  <c r="L674" i="1"/>
  <c r="M674" i="1"/>
  <c r="L666" i="1"/>
  <c r="M666" i="1"/>
  <c r="L658" i="1"/>
  <c r="M658" i="1"/>
  <c r="L650" i="1"/>
  <c r="M650" i="1"/>
  <c r="J642" i="1"/>
  <c r="M642" i="1"/>
  <c r="L626" i="1"/>
  <c r="M626" i="1"/>
  <c r="L618" i="1"/>
  <c r="M618" i="1"/>
  <c r="L610" i="1"/>
  <c r="M610" i="1"/>
  <c r="L602" i="1"/>
  <c r="M602" i="1"/>
  <c r="J594" i="1"/>
  <c r="M594" i="1"/>
  <c r="L594" i="1"/>
  <c r="L586" i="1"/>
  <c r="M586" i="1"/>
  <c r="L578" i="1"/>
  <c r="M578" i="1"/>
  <c r="L570" i="1"/>
  <c r="M570" i="1"/>
  <c r="L562" i="1"/>
  <c r="M562" i="1"/>
  <c r="L546" i="1"/>
  <c r="M546" i="1"/>
  <c r="L538" i="1"/>
  <c r="M538" i="1"/>
  <c r="L530" i="1"/>
  <c r="M530" i="1"/>
  <c r="L522" i="1"/>
  <c r="M522" i="1"/>
  <c r="L514" i="1"/>
  <c r="M514" i="1"/>
  <c r="L506" i="1"/>
  <c r="M506" i="1"/>
  <c r="L498" i="1"/>
  <c r="M498" i="1"/>
  <c r="L490" i="1"/>
  <c r="M490" i="1"/>
  <c r="L482" i="1"/>
  <c r="M482" i="1"/>
  <c r="L474" i="1"/>
  <c r="M474" i="1"/>
  <c r="L466" i="1"/>
  <c r="M466" i="1"/>
  <c r="L458" i="1"/>
  <c r="M458" i="1"/>
  <c r="L450" i="1"/>
  <c r="M450" i="1"/>
  <c r="L442" i="1"/>
  <c r="M442" i="1"/>
  <c r="L434" i="1"/>
  <c r="M434" i="1"/>
  <c r="J426" i="1"/>
  <c r="M426" i="1"/>
  <c r="L418" i="1"/>
  <c r="M418" i="1"/>
  <c r="M410" i="1"/>
  <c r="L410" i="1"/>
  <c r="L402" i="1"/>
  <c r="M402" i="1"/>
  <c r="L394" i="1"/>
  <c r="M394" i="1"/>
  <c r="L386" i="1"/>
  <c r="M386" i="1"/>
  <c r="L378" i="1"/>
  <c r="M378" i="1"/>
  <c r="L370" i="1"/>
  <c r="M370" i="1"/>
  <c r="L362" i="1"/>
  <c r="M362" i="1"/>
  <c r="L354" i="1"/>
  <c r="M354" i="1"/>
  <c r="J346" i="1"/>
  <c r="M346" i="1"/>
  <c r="L338" i="1"/>
  <c r="M338" i="1"/>
  <c r="L330" i="1"/>
  <c r="M330" i="1"/>
  <c r="L322" i="1"/>
  <c r="M322" i="1"/>
  <c r="L314" i="1"/>
  <c r="M314" i="1"/>
  <c r="L306" i="1"/>
  <c r="M306" i="1"/>
  <c r="L298" i="1"/>
  <c r="M298" i="1"/>
  <c r="L290" i="1"/>
  <c r="M290" i="1"/>
  <c r="L282" i="1"/>
  <c r="M282" i="1"/>
  <c r="L274" i="1"/>
  <c r="M274" i="1"/>
  <c r="M266" i="1"/>
  <c r="L266" i="1"/>
  <c r="L258" i="1"/>
  <c r="M258" i="1"/>
  <c r="L250" i="1"/>
  <c r="M250" i="1"/>
  <c r="L242" i="1"/>
  <c r="M242" i="1"/>
  <c r="L234" i="1"/>
  <c r="M234" i="1"/>
  <c r="L226" i="1"/>
  <c r="M226" i="1"/>
  <c r="L218" i="1"/>
  <c r="M218" i="1"/>
  <c r="L210" i="1"/>
  <c r="M210" i="1"/>
  <c r="M202" i="1"/>
  <c r="L202" i="1"/>
  <c r="L194" i="1"/>
  <c r="M194" i="1"/>
  <c r="L186" i="1"/>
  <c r="M186" i="1"/>
  <c r="L178" i="1"/>
  <c r="M178" i="1"/>
  <c r="L162" i="1"/>
  <c r="M162" i="1"/>
  <c r="L154" i="1"/>
  <c r="M154" i="1"/>
  <c r="L146" i="1"/>
  <c r="M146" i="1"/>
  <c r="L138" i="1"/>
  <c r="M138" i="1"/>
  <c r="L130" i="1"/>
  <c r="M130" i="1"/>
  <c r="L122" i="1"/>
  <c r="M122" i="1"/>
  <c r="L114" i="1"/>
  <c r="M114" i="1"/>
  <c r="L106" i="1"/>
  <c r="M106" i="1"/>
  <c r="L98" i="1"/>
  <c r="M98" i="1"/>
  <c r="J90" i="1"/>
  <c r="M90" i="1"/>
  <c r="L82" i="1"/>
  <c r="M82" i="1"/>
  <c r="M74" i="1"/>
  <c r="L74" i="1"/>
  <c r="L66" i="1"/>
  <c r="M66" i="1"/>
  <c r="L58" i="1"/>
  <c r="M58" i="1"/>
  <c r="L50" i="1"/>
  <c r="M50" i="1"/>
  <c r="L42" i="1"/>
  <c r="M42" i="1"/>
  <c r="L34" i="1"/>
  <c r="M34" i="1"/>
  <c r="L26" i="1"/>
  <c r="M26" i="1"/>
  <c r="L18" i="1"/>
  <c r="M18" i="1"/>
  <c r="L10" i="1"/>
  <c r="M10" i="1"/>
  <c r="L736" i="1"/>
  <c r="L554" i="1"/>
  <c r="M1042" i="1"/>
  <c r="M842" i="1"/>
  <c r="M786" i="1"/>
  <c r="M496" i="1"/>
  <c r="J1137" i="1"/>
  <c r="M1137" i="1"/>
  <c r="J1113" i="1"/>
  <c r="M1113" i="1"/>
  <c r="J1089" i="1"/>
  <c r="M1089" i="1"/>
  <c r="L1057" i="1"/>
  <c r="M1057" i="1"/>
  <c r="L1017" i="1"/>
  <c r="M1017" i="1"/>
  <c r="L985" i="1"/>
  <c r="M985" i="1"/>
  <c r="L953" i="1"/>
  <c r="M953" i="1"/>
  <c r="J913" i="1"/>
  <c r="M913" i="1"/>
  <c r="J881" i="1"/>
  <c r="M881" i="1"/>
  <c r="J849" i="1"/>
  <c r="M849" i="1"/>
  <c r="J817" i="1"/>
  <c r="M817" i="1"/>
  <c r="L729" i="1"/>
  <c r="M729" i="1"/>
  <c r="L697" i="1"/>
  <c r="M697" i="1"/>
  <c r="L665" i="1"/>
  <c r="M665" i="1"/>
  <c r="L633" i="1"/>
  <c r="M633" i="1"/>
  <c r="L601" i="1"/>
  <c r="M601" i="1"/>
  <c r="L577" i="1"/>
  <c r="M577" i="1"/>
  <c r="L545" i="1"/>
  <c r="M545" i="1"/>
  <c r="L513" i="1"/>
  <c r="M513" i="1"/>
  <c r="L481" i="1"/>
  <c r="M481" i="1"/>
  <c r="L441" i="1"/>
  <c r="M441" i="1"/>
  <c r="L409" i="1"/>
  <c r="M409" i="1"/>
  <c r="L385" i="1"/>
  <c r="M385" i="1"/>
  <c r="L353" i="1"/>
  <c r="M353" i="1"/>
  <c r="L321" i="1"/>
  <c r="M321" i="1"/>
  <c r="L297" i="1"/>
  <c r="M297" i="1"/>
  <c r="L273" i="1"/>
  <c r="M273" i="1"/>
  <c r="L241" i="1"/>
  <c r="M241" i="1"/>
  <c r="L201" i="1"/>
  <c r="M201" i="1"/>
  <c r="L161" i="1"/>
  <c r="M161" i="1"/>
  <c r="L121" i="1"/>
  <c r="M121" i="1"/>
  <c r="L81" i="1"/>
  <c r="M81" i="1"/>
  <c r="L33" i="1"/>
  <c r="M33" i="1"/>
  <c r="J1144" i="1"/>
  <c r="M1144" i="1"/>
  <c r="J1104" i="1"/>
  <c r="M1104" i="1"/>
  <c r="L1064" i="1"/>
  <c r="M1064" i="1"/>
  <c r="L1032" i="1"/>
  <c r="M1032" i="1"/>
  <c r="K992" i="1"/>
  <c r="M992" i="1"/>
  <c r="L968" i="1"/>
  <c r="M968" i="1"/>
  <c r="L936" i="1"/>
  <c r="M936" i="1"/>
  <c r="L912" i="1"/>
  <c r="M912" i="1"/>
  <c r="L832" i="1"/>
  <c r="M832" i="1"/>
  <c r="L808" i="1"/>
  <c r="M808" i="1"/>
  <c r="L792" i="1"/>
  <c r="M792" i="1"/>
  <c r="L784" i="1"/>
  <c r="M784" i="1"/>
  <c r="L776" i="1"/>
  <c r="M776" i="1"/>
  <c r="M760" i="1"/>
  <c r="L760" i="1"/>
  <c r="L728" i="1"/>
  <c r="M728" i="1"/>
  <c r="L720" i="1"/>
  <c r="M720" i="1"/>
  <c r="L712" i="1"/>
  <c r="M712" i="1"/>
  <c r="L704" i="1"/>
  <c r="M704" i="1"/>
  <c r="M696" i="1"/>
  <c r="L696" i="1"/>
  <c r="L688" i="1"/>
  <c r="M688" i="1"/>
  <c r="L672" i="1"/>
  <c r="M672" i="1"/>
  <c r="L664" i="1"/>
  <c r="M664" i="1"/>
  <c r="L656" i="1"/>
  <c r="M656" i="1"/>
  <c r="L648" i="1"/>
  <c r="M648" i="1"/>
  <c r="L640" i="1"/>
  <c r="M640" i="1"/>
  <c r="J632" i="1"/>
  <c r="M632" i="1"/>
  <c r="L624" i="1"/>
  <c r="M624" i="1"/>
  <c r="L608" i="1"/>
  <c r="M608" i="1"/>
  <c r="M592" i="1"/>
  <c r="L592" i="1"/>
  <c r="L584" i="1"/>
  <c r="M584" i="1"/>
  <c r="J576" i="1"/>
  <c r="M576" i="1"/>
  <c r="L568" i="1"/>
  <c r="M568" i="1"/>
  <c r="J560" i="1"/>
  <c r="M560" i="1"/>
  <c r="L552" i="1"/>
  <c r="M552" i="1"/>
  <c r="L544" i="1"/>
  <c r="M544" i="1"/>
  <c r="L536" i="1"/>
  <c r="M536" i="1"/>
  <c r="L528" i="1"/>
  <c r="M528" i="1"/>
  <c r="L520" i="1"/>
  <c r="M520" i="1"/>
  <c r="J512" i="1"/>
  <c r="L512" i="1"/>
  <c r="L504" i="1"/>
  <c r="M504" i="1"/>
  <c r="L488" i="1"/>
  <c r="M488" i="1"/>
  <c r="L480" i="1"/>
  <c r="M480" i="1"/>
  <c r="L472" i="1"/>
  <c r="M472" i="1"/>
  <c r="L464" i="1"/>
  <c r="M464" i="1"/>
  <c r="L456" i="1"/>
  <c r="M456" i="1"/>
  <c r="L440" i="1"/>
  <c r="M440" i="1"/>
  <c r="L424" i="1"/>
  <c r="M424" i="1"/>
  <c r="L416" i="1"/>
  <c r="M416" i="1"/>
  <c r="L408" i="1"/>
  <c r="M408" i="1"/>
  <c r="L400" i="1"/>
  <c r="M400" i="1"/>
  <c r="L392" i="1"/>
  <c r="M392" i="1"/>
  <c r="J384" i="1"/>
  <c r="M384" i="1"/>
  <c r="L376" i="1"/>
  <c r="M376" i="1"/>
  <c r="J368" i="1"/>
  <c r="L368" i="1"/>
  <c r="M368" i="1"/>
  <c r="L352" i="1"/>
  <c r="M352" i="1"/>
  <c r="L344" i="1"/>
  <c r="M344" i="1"/>
  <c r="L336" i="1"/>
  <c r="M336" i="1"/>
  <c r="L328" i="1"/>
  <c r="M328" i="1"/>
  <c r="J320" i="1"/>
  <c r="M320" i="1"/>
  <c r="L312" i="1"/>
  <c r="M312" i="1"/>
  <c r="J304" i="1"/>
  <c r="L304" i="1"/>
  <c r="M304" i="1"/>
  <c r="L296" i="1"/>
  <c r="M296" i="1"/>
  <c r="L288" i="1"/>
  <c r="M288" i="1"/>
  <c r="L280" i="1"/>
  <c r="M280" i="1"/>
  <c r="L272" i="1"/>
  <c r="M272" i="1"/>
  <c r="L264" i="1"/>
  <c r="M264" i="1"/>
  <c r="L248" i="1"/>
  <c r="M248" i="1"/>
  <c r="L232" i="1"/>
  <c r="M232" i="1"/>
  <c r="L216" i="1"/>
  <c r="M216" i="1"/>
  <c r="L208" i="1"/>
  <c r="M208" i="1"/>
  <c r="L200" i="1"/>
  <c r="M200" i="1"/>
  <c r="L184" i="1"/>
  <c r="M184" i="1"/>
  <c r="J176" i="1"/>
  <c r="L176" i="1"/>
  <c r="L168" i="1"/>
  <c r="M168" i="1"/>
  <c r="L160" i="1"/>
  <c r="M160" i="1"/>
  <c r="L152" i="1"/>
  <c r="M152" i="1"/>
  <c r="L144" i="1"/>
  <c r="M144" i="1"/>
  <c r="L136" i="1"/>
  <c r="M136" i="1"/>
  <c r="J128" i="1"/>
  <c r="M128" i="1"/>
  <c r="L120" i="1"/>
  <c r="M120" i="1"/>
  <c r="J112" i="1"/>
  <c r="M112" i="1"/>
  <c r="L104" i="1"/>
  <c r="M104" i="1"/>
  <c r="M96" i="1"/>
  <c r="L96" i="1"/>
  <c r="L88" i="1"/>
  <c r="M88" i="1"/>
  <c r="L80" i="1"/>
  <c r="M80" i="1"/>
  <c r="L72" i="1"/>
  <c r="M72" i="1"/>
  <c r="J64" i="1"/>
  <c r="M64" i="1"/>
  <c r="L56" i="1"/>
  <c r="M56" i="1"/>
  <c r="J48" i="1"/>
  <c r="M48" i="1"/>
  <c r="L40" i="1"/>
  <c r="M40" i="1"/>
  <c r="L32" i="1"/>
  <c r="M32" i="1"/>
  <c r="L24" i="1"/>
  <c r="M24" i="1"/>
  <c r="L16" i="1"/>
  <c r="M16" i="1"/>
  <c r="L8" i="1"/>
  <c r="M8" i="1"/>
  <c r="L710" i="1"/>
  <c r="L448" i="1"/>
  <c r="M1138" i="1"/>
  <c r="M1106" i="1"/>
  <c r="M1074" i="1"/>
  <c r="M1034" i="1"/>
  <c r="M978" i="1"/>
  <c r="M778" i="1"/>
  <c r="M722" i="1"/>
  <c r="M623" i="1"/>
  <c r="M432" i="1"/>
  <c r="J1145" i="1"/>
  <c r="M1145" i="1"/>
  <c r="J1081" i="1"/>
  <c r="M1081" i="1"/>
  <c r="L1049" i="1"/>
  <c r="M1049" i="1"/>
  <c r="L1025" i="1"/>
  <c r="M1025" i="1"/>
  <c r="L993" i="1"/>
  <c r="M993" i="1"/>
  <c r="L969" i="1"/>
  <c r="M969" i="1"/>
  <c r="M929" i="1"/>
  <c r="L929" i="1"/>
  <c r="L905" i="1"/>
  <c r="M905" i="1"/>
  <c r="L873" i="1"/>
  <c r="M873" i="1"/>
  <c r="L841" i="1"/>
  <c r="M841" i="1"/>
  <c r="L825" i="1"/>
  <c r="M825" i="1"/>
  <c r="L801" i="1"/>
  <c r="M801" i="1"/>
  <c r="L777" i="1"/>
  <c r="M777" i="1"/>
  <c r="L745" i="1"/>
  <c r="M745" i="1"/>
  <c r="L649" i="1"/>
  <c r="M649" i="1"/>
  <c r="L625" i="1"/>
  <c r="M625" i="1"/>
  <c r="L585" i="1"/>
  <c r="M585" i="1"/>
  <c r="L553" i="1"/>
  <c r="M553" i="1"/>
  <c r="L521" i="1"/>
  <c r="M521" i="1"/>
  <c r="L489" i="1"/>
  <c r="M489" i="1"/>
  <c r="L457" i="1"/>
  <c r="M457" i="1"/>
  <c r="L425" i="1"/>
  <c r="M425" i="1"/>
  <c r="L393" i="1"/>
  <c r="M393" i="1"/>
  <c r="L361" i="1"/>
  <c r="M361" i="1"/>
  <c r="L337" i="1"/>
  <c r="M337" i="1"/>
  <c r="L305" i="1"/>
  <c r="M305" i="1"/>
  <c r="L265" i="1"/>
  <c r="M265" i="1"/>
  <c r="L225" i="1"/>
  <c r="M225" i="1"/>
  <c r="L193" i="1"/>
  <c r="M193" i="1"/>
  <c r="L153" i="1"/>
  <c r="M153" i="1"/>
  <c r="L113" i="1"/>
  <c r="M113" i="1"/>
  <c r="L65" i="1"/>
  <c r="M65" i="1"/>
  <c r="J1128" i="1"/>
  <c r="M1128" i="1"/>
  <c r="J1096" i="1"/>
  <c r="M1096" i="1"/>
  <c r="K1056" i="1"/>
  <c r="M1056" i="1"/>
  <c r="K1024" i="1"/>
  <c r="M1024" i="1"/>
  <c r="L984" i="1"/>
  <c r="M984" i="1"/>
  <c r="K960" i="1"/>
  <c r="M960" i="1"/>
  <c r="L928" i="1"/>
  <c r="M928" i="1"/>
  <c r="L904" i="1"/>
  <c r="M904" i="1"/>
  <c r="L880" i="1"/>
  <c r="M880" i="1"/>
  <c r="L848" i="1"/>
  <c r="M848" i="1"/>
  <c r="L768" i="1"/>
  <c r="M768" i="1"/>
  <c r="L1135" i="1"/>
  <c r="M1135" i="1"/>
  <c r="L1111" i="1"/>
  <c r="M1111" i="1"/>
  <c r="L1095" i="1"/>
  <c r="M1095" i="1"/>
  <c r="L1071" i="1"/>
  <c r="M1071" i="1"/>
  <c r="L1047" i="1"/>
  <c r="M1047" i="1"/>
  <c r="L1023" i="1"/>
  <c r="M1023" i="1"/>
  <c r="L991" i="1"/>
  <c r="M991" i="1"/>
  <c r="L951" i="1"/>
  <c r="M951" i="1"/>
  <c r="L911" i="1"/>
  <c r="M911" i="1"/>
  <c r="L871" i="1"/>
  <c r="M871" i="1"/>
  <c r="L823" i="1"/>
  <c r="M823" i="1"/>
  <c r="L791" i="1"/>
  <c r="M791" i="1"/>
  <c r="L751" i="1"/>
  <c r="M751" i="1"/>
  <c r="L703" i="1"/>
  <c r="M703" i="1"/>
  <c r="L671" i="1"/>
  <c r="M671" i="1"/>
  <c r="L647" i="1"/>
  <c r="M647" i="1"/>
  <c r="L631" i="1"/>
  <c r="M631" i="1"/>
  <c r="M615" i="1"/>
  <c r="L615" i="1"/>
  <c r="L607" i="1"/>
  <c r="M607" i="1"/>
  <c r="L599" i="1"/>
  <c r="M599" i="1"/>
  <c r="L591" i="1"/>
  <c r="M591" i="1"/>
  <c r="L583" i="1"/>
  <c r="M583" i="1"/>
  <c r="M551" i="1"/>
  <c r="L551" i="1"/>
  <c r="L543" i="1"/>
  <c r="M543" i="1"/>
  <c r="L535" i="1"/>
  <c r="M535" i="1"/>
  <c r="L527" i="1"/>
  <c r="M527" i="1"/>
  <c r="L519" i="1"/>
  <c r="M519" i="1"/>
  <c r="L511" i="1"/>
  <c r="M511" i="1"/>
  <c r="L503" i="1"/>
  <c r="M503" i="1"/>
  <c r="L495" i="1"/>
  <c r="M495" i="1"/>
  <c r="L487" i="1"/>
  <c r="M487" i="1"/>
  <c r="L479" i="1"/>
  <c r="M479" i="1"/>
  <c r="L463" i="1"/>
  <c r="M463" i="1"/>
  <c r="L455" i="1"/>
  <c r="M455" i="1"/>
  <c r="L447" i="1"/>
  <c r="M447" i="1"/>
  <c r="L439" i="1"/>
  <c r="M439" i="1"/>
  <c r="L431" i="1"/>
  <c r="M431" i="1"/>
  <c r="L423" i="1"/>
  <c r="M423" i="1"/>
  <c r="L415" i="1"/>
  <c r="M415" i="1"/>
  <c r="M407" i="1"/>
  <c r="L407" i="1"/>
  <c r="L399" i="1"/>
  <c r="M399" i="1"/>
  <c r="L391" i="1"/>
  <c r="M391" i="1"/>
  <c r="L383" i="1"/>
  <c r="M383" i="1"/>
  <c r="L375" i="1"/>
  <c r="M375" i="1"/>
  <c r="L367" i="1"/>
  <c r="M367" i="1"/>
  <c r="L359" i="1"/>
  <c r="M359" i="1"/>
  <c r="L351" i="1"/>
  <c r="M351" i="1"/>
  <c r="L343" i="1"/>
  <c r="M343" i="1"/>
  <c r="L335" i="1"/>
  <c r="M335" i="1"/>
  <c r="M327" i="1"/>
  <c r="L327" i="1"/>
  <c r="L319" i="1"/>
  <c r="M319" i="1"/>
  <c r="L311" i="1"/>
  <c r="M311" i="1"/>
  <c r="L303" i="1"/>
  <c r="M303" i="1"/>
  <c r="L295" i="1"/>
  <c r="M295" i="1"/>
  <c r="L279" i="1"/>
  <c r="M279" i="1"/>
  <c r="L271" i="1"/>
  <c r="M271" i="1"/>
  <c r="M263" i="1"/>
  <c r="L263" i="1"/>
  <c r="L255" i="1"/>
  <c r="M255" i="1"/>
  <c r="L239" i="1"/>
  <c r="M239" i="1"/>
  <c r="L231" i="1"/>
  <c r="M231" i="1"/>
  <c r="L215" i="1"/>
  <c r="M215" i="1"/>
  <c r="L207" i="1"/>
  <c r="M207" i="1"/>
  <c r="M199" i="1"/>
  <c r="L199" i="1"/>
  <c r="L191" i="1"/>
  <c r="M191" i="1"/>
  <c r="L183" i="1"/>
  <c r="M183" i="1"/>
  <c r="L175" i="1"/>
  <c r="M175" i="1"/>
  <c r="L167" i="1"/>
  <c r="M167" i="1"/>
  <c r="L159" i="1"/>
  <c r="M159" i="1"/>
  <c r="M151" i="1"/>
  <c r="L151" i="1"/>
  <c r="L143" i="1"/>
  <c r="M143" i="1"/>
  <c r="L135" i="1"/>
  <c r="M135" i="1"/>
  <c r="L127" i="1"/>
  <c r="M127" i="1"/>
  <c r="L119" i="1"/>
  <c r="M119" i="1"/>
  <c r="L111" i="1"/>
  <c r="M111" i="1"/>
  <c r="L103" i="1"/>
  <c r="M103" i="1"/>
  <c r="L95" i="1"/>
  <c r="M95" i="1"/>
  <c r="L87" i="1"/>
  <c r="M87" i="1"/>
  <c r="L79" i="1"/>
  <c r="M79" i="1"/>
  <c r="M71" i="1"/>
  <c r="L71" i="1"/>
  <c r="L63" i="1"/>
  <c r="M63" i="1"/>
  <c r="L55" i="1"/>
  <c r="M55" i="1"/>
  <c r="L47" i="1"/>
  <c r="M47" i="1"/>
  <c r="L39" i="1"/>
  <c r="M39" i="1"/>
  <c r="L31" i="1"/>
  <c r="M31" i="1"/>
  <c r="L23" i="1"/>
  <c r="M23" i="1"/>
  <c r="L15" i="1"/>
  <c r="M15" i="1"/>
  <c r="L7" i="1"/>
  <c r="M7" i="1"/>
  <c r="L898" i="1"/>
  <c r="L800" i="1"/>
  <c r="M1126" i="1"/>
  <c r="M1094" i="1"/>
  <c r="M1062" i="1"/>
  <c r="M874" i="1"/>
  <c r="M818" i="1"/>
  <c r="M256" i="1"/>
  <c r="J1129" i="1"/>
  <c r="M1129" i="1"/>
  <c r="J1105" i="1"/>
  <c r="M1105" i="1"/>
  <c r="L1073" i="1"/>
  <c r="M1073" i="1"/>
  <c r="J1041" i="1"/>
  <c r="M1041" i="1"/>
  <c r="L1001" i="1"/>
  <c r="M1001" i="1"/>
  <c r="L961" i="1"/>
  <c r="M961" i="1"/>
  <c r="L857" i="1"/>
  <c r="M857" i="1"/>
  <c r="L761" i="1"/>
  <c r="M761" i="1"/>
  <c r="L737" i="1"/>
  <c r="M737" i="1"/>
  <c r="L713" i="1"/>
  <c r="M713" i="1"/>
  <c r="L681" i="1"/>
  <c r="M681" i="1"/>
  <c r="L657" i="1"/>
  <c r="M657" i="1"/>
  <c r="L617" i="1"/>
  <c r="M617" i="1"/>
  <c r="L569" i="1"/>
  <c r="M569" i="1"/>
  <c r="L537" i="1"/>
  <c r="M537" i="1"/>
  <c r="L505" i="1"/>
  <c r="M505" i="1"/>
  <c r="L473" i="1"/>
  <c r="M473" i="1"/>
  <c r="L449" i="1"/>
  <c r="M449" i="1"/>
  <c r="L433" i="1"/>
  <c r="M433" i="1"/>
  <c r="L401" i="1"/>
  <c r="M401" i="1"/>
  <c r="L369" i="1"/>
  <c r="M369" i="1"/>
  <c r="L329" i="1"/>
  <c r="M329" i="1"/>
  <c r="L289" i="1"/>
  <c r="M289" i="1"/>
  <c r="L249" i="1"/>
  <c r="M249" i="1"/>
  <c r="L209" i="1"/>
  <c r="M209" i="1"/>
  <c r="L169" i="1"/>
  <c r="M169" i="1"/>
  <c r="L129" i="1"/>
  <c r="M129" i="1"/>
  <c r="L89" i="1"/>
  <c r="M89" i="1"/>
  <c r="L49" i="1"/>
  <c r="M49" i="1"/>
  <c r="L25" i="1"/>
  <c r="M25" i="1"/>
  <c r="J1112" i="1"/>
  <c r="M1112" i="1"/>
  <c r="L1072" i="1"/>
  <c r="M1072" i="1"/>
  <c r="L1040" i="1"/>
  <c r="M1040" i="1"/>
  <c r="L1016" i="1"/>
  <c r="M1016" i="1"/>
  <c r="L976" i="1"/>
  <c r="M976" i="1"/>
  <c r="L952" i="1"/>
  <c r="M952" i="1"/>
  <c r="M920" i="1"/>
  <c r="L920" i="1"/>
  <c r="L896" i="1"/>
  <c r="M896" i="1"/>
  <c r="L872" i="1"/>
  <c r="M872" i="1"/>
  <c r="L840" i="1"/>
  <c r="M840" i="1"/>
  <c r="L816" i="1"/>
  <c r="M816" i="1"/>
  <c r="L744" i="1"/>
  <c r="M744" i="1"/>
  <c r="L1143" i="1"/>
  <c r="M1143" i="1"/>
  <c r="L1127" i="1"/>
  <c r="M1127" i="1"/>
  <c r="L1103" i="1"/>
  <c r="M1103" i="1"/>
  <c r="J1079" i="1"/>
  <c r="M1079" i="1"/>
  <c r="L1055" i="1"/>
  <c r="M1055" i="1"/>
  <c r="L1031" i="1"/>
  <c r="M1031" i="1"/>
  <c r="L1007" i="1"/>
  <c r="M1007" i="1"/>
  <c r="L983" i="1"/>
  <c r="M983" i="1"/>
  <c r="L959" i="1"/>
  <c r="M959" i="1"/>
  <c r="L927" i="1"/>
  <c r="M927" i="1"/>
  <c r="L895" i="1"/>
  <c r="M895" i="1"/>
  <c r="L863" i="1"/>
  <c r="M863" i="1"/>
  <c r="L839" i="1"/>
  <c r="M839" i="1"/>
  <c r="L807" i="1"/>
  <c r="M807" i="1"/>
  <c r="L775" i="1"/>
  <c r="M775" i="1"/>
  <c r="L743" i="1"/>
  <c r="M743" i="1"/>
  <c r="L719" i="1"/>
  <c r="M719" i="1"/>
  <c r="L695" i="1"/>
  <c r="M695" i="1"/>
  <c r="L655" i="1"/>
  <c r="M655" i="1"/>
  <c r="L567" i="1"/>
  <c r="M567" i="1"/>
  <c r="L1054" i="1"/>
  <c r="M1054" i="1"/>
  <c r="L1022" i="1"/>
  <c r="M1022" i="1"/>
  <c r="L1006" i="1"/>
  <c r="M1006" i="1"/>
  <c r="L974" i="1"/>
  <c r="M974" i="1"/>
  <c r="L950" i="1"/>
  <c r="M950" i="1"/>
  <c r="L934" i="1"/>
  <c r="M934" i="1"/>
  <c r="L910" i="1"/>
  <c r="M910" i="1"/>
  <c r="M886" i="1"/>
  <c r="L886" i="1"/>
  <c r="L870" i="1"/>
  <c r="M870" i="1"/>
  <c r="L846" i="1"/>
  <c r="M846" i="1"/>
  <c r="M774" i="1"/>
  <c r="L774" i="1"/>
  <c r="L718" i="1"/>
  <c r="M718" i="1"/>
  <c r="L694" i="1"/>
  <c r="M694" i="1"/>
  <c r="L662" i="1"/>
  <c r="M662" i="1"/>
  <c r="J654" i="1"/>
  <c r="M654" i="1"/>
  <c r="L646" i="1"/>
  <c r="M646" i="1"/>
  <c r="L638" i="1"/>
  <c r="M638" i="1"/>
  <c r="L630" i="1"/>
  <c r="M630" i="1"/>
  <c r="L598" i="1"/>
  <c r="M598" i="1"/>
  <c r="L582" i="1"/>
  <c r="M582" i="1"/>
  <c r="L574" i="1"/>
  <c r="M574" i="1"/>
  <c r="L566" i="1"/>
  <c r="M566" i="1"/>
  <c r="L558" i="1"/>
  <c r="M558" i="1"/>
  <c r="L550" i="1"/>
  <c r="M550" i="1"/>
  <c r="L542" i="1"/>
  <c r="M542" i="1"/>
  <c r="L534" i="1"/>
  <c r="M534" i="1"/>
  <c r="L526" i="1"/>
  <c r="M526" i="1"/>
  <c r="L518" i="1"/>
  <c r="M518" i="1"/>
  <c r="L510" i="1"/>
  <c r="M510" i="1"/>
  <c r="L502" i="1"/>
  <c r="M502" i="1"/>
  <c r="L494" i="1"/>
  <c r="M494" i="1"/>
  <c r="L486" i="1"/>
  <c r="M486" i="1"/>
  <c r="L478" i="1"/>
  <c r="M478" i="1"/>
  <c r="L470" i="1"/>
  <c r="M470" i="1"/>
  <c r="L462" i="1"/>
  <c r="M462" i="1"/>
  <c r="L454" i="1"/>
  <c r="M454" i="1"/>
  <c r="L446" i="1"/>
  <c r="M446" i="1"/>
  <c r="L438" i="1"/>
  <c r="M438" i="1"/>
  <c r="L430" i="1"/>
  <c r="M430" i="1"/>
  <c r="L422" i="1"/>
  <c r="M422" i="1"/>
  <c r="L414" i="1"/>
  <c r="M414" i="1"/>
  <c r="L406" i="1"/>
  <c r="M406" i="1"/>
  <c r="L398" i="1"/>
  <c r="M398" i="1"/>
  <c r="L390" i="1"/>
  <c r="M390" i="1"/>
  <c r="L382" i="1"/>
  <c r="M382" i="1"/>
  <c r="L374" i="1"/>
  <c r="M374" i="1"/>
  <c r="L366" i="1"/>
  <c r="M366" i="1"/>
  <c r="L358" i="1"/>
  <c r="M358" i="1"/>
  <c r="L350" i="1"/>
  <c r="M350" i="1"/>
  <c r="L897" i="1"/>
  <c r="L798" i="1"/>
  <c r="L287" i="1"/>
  <c r="M970" i="1"/>
  <c r="M914" i="1"/>
  <c r="M714" i="1"/>
  <c r="M600" i="1"/>
  <c r="M240" i="1"/>
  <c r="J1121" i="1"/>
  <c r="M1121" i="1"/>
  <c r="J1097" i="1"/>
  <c r="M1097" i="1"/>
  <c r="J1065" i="1"/>
  <c r="M1065" i="1"/>
  <c r="L1033" i="1"/>
  <c r="M1033" i="1"/>
  <c r="J1009" i="1"/>
  <c r="M1009" i="1"/>
  <c r="J977" i="1"/>
  <c r="M977" i="1"/>
  <c r="J945" i="1"/>
  <c r="M945" i="1"/>
  <c r="L921" i="1"/>
  <c r="M921" i="1"/>
  <c r="L889" i="1"/>
  <c r="M889" i="1"/>
  <c r="M865" i="1"/>
  <c r="L865" i="1"/>
  <c r="M833" i="1"/>
  <c r="L833" i="1"/>
  <c r="L809" i="1"/>
  <c r="M809" i="1"/>
  <c r="L793" i="1"/>
  <c r="M793" i="1"/>
  <c r="L769" i="1"/>
  <c r="M769" i="1"/>
  <c r="L705" i="1"/>
  <c r="M705" i="1"/>
  <c r="L673" i="1"/>
  <c r="M673" i="1"/>
  <c r="L641" i="1"/>
  <c r="M641" i="1"/>
  <c r="L609" i="1"/>
  <c r="M609" i="1"/>
  <c r="L593" i="1"/>
  <c r="M593" i="1"/>
  <c r="L561" i="1"/>
  <c r="M561" i="1"/>
  <c r="L529" i="1"/>
  <c r="M529" i="1"/>
  <c r="L497" i="1"/>
  <c r="M497" i="1"/>
  <c r="L465" i="1"/>
  <c r="M465" i="1"/>
  <c r="L417" i="1"/>
  <c r="M417" i="1"/>
  <c r="L377" i="1"/>
  <c r="M377" i="1"/>
  <c r="L345" i="1"/>
  <c r="M345" i="1"/>
  <c r="L313" i="1"/>
  <c r="M313" i="1"/>
  <c r="L281" i="1"/>
  <c r="M281" i="1"/>
  <c r="L233" i="1"/>
  <c r="M233" i="1"/>
  <c r="L185" i="1"/>
  <c r="M185" i="1"/>
  <c r="L145" i="1"/>
  <c r="M145" i="1"/>
  <c r="L105" i="1"/>
  <c r="M105" i="1"/>
  <c r="L73" i="1"/>
  <c r="M73" i="1"/>
  <c r="L41" i="1"/>
  <c r="M41" i="1"/>
  <c r="L17" i="1"/>
  <c r="M17" i="1"/>
  <c r="J1136" i="1"/>
  <c r="M1136" i="1"/>
  <c r="J1088" i="1"/>
  <c r="M1088" i="1"/>
  <c r="L1048" i="1"/>
  <c r="M1048" i="1"/>
  <c r="L1008" i="1"/>
  <c r="M1008" i="1"/>
  <c r="L944" i="1"/>
  <c r="M944" i="1"/>
  <c r="L864" i="1"/>
  <c r="M864" i="1"/>
  <c r="M824" i="1"/>
  <c r="L824" i="1"/>
  <c r="L752" i="1"/>
  <c r="M752" i="1"/>
  <c r="L1119" i="1"/>
  <c r="M1119" i="1"/>
  <c r="L1087" i="1"/>
  <c r="M1087" i="1"/>
  <c r="J1063" i="1"/>
  <c r="M1063" i="1"/>
  <c r="L1039" i="1"/>
  <c r="M1039" i="1"/>
  <c r="L999" i="1"/>
  <c r="M999" i="1"/>
  <c r="L967" i="1"/>
  <c r="M967" i="1"/>
  <c r="L935" i="1"/>
  <c r="M935" i="1"/>
  <c r="L903" i="1"/>
  <c r="M903" i="1"/>
  <c r="L879" i="1"/>
  <c r="M879" i="1"/>
  <c r="L847" i="1"/>
  <c r="M847" i="1"/>
  <c r="L815" i="1"/>
  <c r="M815" i="1"/>
  <c r="L783" i="1"/>
  <c r="M783" i="1"/>
  <c r="L759" i="1"/>
  <c r="M759" i="1"/>
  <c r="L727" i="1"/>
  <c r="M727" i="1"/>
  <c r="L679" i="1"/>
  <c r="M679" i="1"/>
  <c r="L559" i="1"/>
  <c r="M559" i="1"/>
  <c r="J1134" i="1"/>
  <c r="M1134" i="1"/>
  <c r="L1086" i="1"/>
  <c r="M1086" i="1"/>
  <c r="L1070" i="1"/>
  <c r="M1070" i="1"/>
  <c r="L1030" i="1"/>
  <c r="M1030" i="1"/>
  <c r="L990" i="1"/>
  <c r="M990" i="1"/>
  <c r="L966" i="1"/>
  <c r="M966" i="1"/>
  <c r="L942" i="1"/>
  <c r="M942" i="1"/>
  <c r="M918" i="1"/>
  <c r="L918" i="1"/>
  <c r="L894" i="1"/>
  <c r="M894" i="1"/>
  <c r="L878" i="1"/>
  <c r="M878" i="1"/>
  <c r="L862" i="1"/>
  <c r="M862" i="1"/>
  <c r="L838" i="1"/>
  <c r="M838" i="1"/>
  <c r="M822" i="1"/>
  <c r="L822" i="1"/>
  <c r="L806" i="1"/>
  <c r="M806" i="1"/>
  <c r="L782" i="1"/>
  <c r="M782" i="1"/>
  <c r="L758" i="1"/>
  <c r="M758" i="1"/>
  <c r="L742" i="1"/>
  <c r="M742" i="1"/>
  <c r="L726" i="1"/>
  <c r="M726" i="1"/>
  <c r="L702" i="1"/>
  <c r="M702" i="1"/>
  <c r="L678" i="1"/>
  <c r="M678" i="1"/>
  <c r="L622" i="1"/>
  <c r="M622" i="1"/>
  <c r="L888" i="1"/>
  <c r="L247" i="1"/>
  <c r="M1010" i="1"/>
  <c r="M810" i="1"/>
  <c r="M754" i="1"/>
  <c r="M192" i="1"/>
  <c r="L937" i="1"/>
  <c r="M937" i="1"/>
  <c r="L257" i="1"/>
  <c r="M257" i="1"/>
  <c r="L217" i="1"/>
  <c r="M217" i="1"/>
  <c r="L177" i="1"/>
  <c r="M177" i="1"/>
  <c r="L137" i="1"/>
  <c r="M137" i="1"/>
  <c r="L97" i="1"/>
  <c r="M97" i="1"/>
  <c r="L57" i="1"/>
  <c r="M57" i="1"/>
  <c r="L9" i="1"/>
  <c r="M9" i="1"/>
  <c r="J1120" i="1"/>
  <c r="M1120" i="1"/>
  <c r="L1080" i="1"/>
  <c r="M1080" i="1"/>
  <c r="L1000" i="1"/>
  <c r="M1000" i="1"/>
  <c r="L1015" i="1"/>
  <c r="M1015" i="1"/>
  <c r="L975" i="1"/>
  <c r="M975" i="1"/>
  <c r="L943" i="1"/>
  <c r="M943" i="1"/>
  <c r="L919" i="1"/>
  <c r="M919" i="1"/>
  <c r="L887" i="1"/>
  <c r="M887" i="1"/>
  <c r="L855" i="1"/>
  <c r="M855" i="1"/>
  <c r="L831" i="1"/>
  <c r="M831" i="1"/>
  <c r="L799" i="1"/>
  <c r="M799" i="1"/>
  <c r="L767" i="1"/>
  <c r="M767" i="1"/>
  <c r="L735" i="1"/>
  <c r="M735" i="1"/>
  <c r="L711" i="1"/>
  <c r="M711" i="1"/>
  <c r="L687" i="1"/>
  <c r="M687" i="1"/>
  <c r="L663" i="1"/>
  <c r="M663" i="1"/>
  <c r="L639" i="1"/>
  <c r="M639" i="1"/>
  <c r="L575" i="1"/>
  <c r="M575" i="1"/>
  <c r="J1118" i="1"/>
  <c r="M1118" i="1"/>
  <c r="J1102" i="1"/>
  <c r="M1102" i="1"/>
  <c r="L1046" i="1"/>
  <c r="M1046" i="1"/>
  <c r="L1038" i="1"/>
  <c r="M1038" i="1"/>
  <c r="L1014" i="1"/>
  <c r="M1014" i="1"/>
  <c r="L998" i="1"/>
  <c r="M998" i="1"/>
  <c r="L982" i="1"/>
  <c r="M982" i="1"/>
  <c r="L958" i="1"/>
  <c r="M958" i="1"/>
  <c r="L926" i="1"/>
  <c r="M926" i="1"/>
  <c r="L902" i="1"/>
  <c r="M902" i="1"/>
  <c r="L830" i="1"/>
  <c r="M830" i="1"/>
  <c r="L814" i="1"/>
  <c r="M814" i="1"/>
  <c r="L790" i="1"/>
  <c r="M790" i="1"/>
  <c r="L766" i="1"/>
  <c r="M766" i="1"/>
  <c r="L750" i="1"/>
  <c r="M750" i="1"/>
  <c r="L686" i="1"/>
  <c r="M686" i="1"/>
  <c r="L614" i="1"/>
  <c r="M614" i="1"/>
  <c r="L856" i="1"/>
  <c r="L634" i="1"/>
  <c r="L224" i="1"/>
  <c r="M1122" i="1"/>
  <c r="M1090" i="1"/>
  <c r="M1058" i="1"/>
  <c r="M906" i="1"/>
  <c r="M850" i="1"/>
  <c r="M176" i="1"/>
  <c r="L334" i="1"/>
  <c r="M334" i="1"/>
  <c r="L310" i="1"/>
  <c r="M310" i="1"/>
  <c r="L286" i="1"/>
  <c r="M286" i="1"/>
  <c r="L254" i="1"/>
  <c r="M254" i="1"/>
  <c r="L238" i="1"/>
  <c r="M238" i="1"/>
  <c r="L222" i="1"/>
  <c r="M222" i="1"/>
  <c r="L190" i="1"/>
  <c r="M190" i="1"/>
  <c r="L166" i="1"/>
  <c r="M166" i="1"/>
  <c r="L150" i="1"/>
  <c r="M150" i="1"/>
  <c r="L110" i="1"/>
  <c r="M110" i="1"/>
  <c r="L86" i="1"/>
  <c r="M86" i="1"/>
  <c r="L70" i="1"/>
  <c r="M70" i="1"/>
  <c r="L38" i="1"/>
  <c r="M38" i="1"/>
  <c r="L22" i="1"/>
  <c r="M22" i="1"/>
  <c r="L14" i="1"/>
  <c r="M14" i="1"/>
  <c r="L933" i="1"/>
  <c r="M933" i="1"/>
  <c r="L925" i="1"/>
  <c r="M925" i="1"/>
  <c r="L917" i="1"/>
  <c r="M917" i="1"/>
  <c r="L901" i="1"/>
  <c r="M901" i="1"/>
  <c r="L893" i="1"/>
  <c r="M893" i="1"/>
  <c r="L885" i="1"/>
  <c r="M885" i="1"/>
  <c r="L869" i="1"/>
  <c r="M869" i="1"/>
  <c r="L861" i="1"/>
  <c r="M861" i="1"/>
  <c r="L853" i="1"/>
  <c r="M853" i="1"/>
  <c r="L837" i="1"/>
  <c r="M837" i="1"/>
  <c r="L829" i="1"/>
  <c r="M829" i="1"/>
  <c r="L821" i="1"/>
  <c r="M821" i="1"/>
  <c r="L805" i="1"/>
  <c r="M805" i="1"/>
  <c r="L797" i="1"/>
  <c r="M797" i="1"/>
  <c r="L789" i="1"/>
  <c r="M789" i="1"/>
  <c r="L781" i="1"/>
  <c r="M781" i="1"/>
  <c r="L765" i="1"/>
  <c r="M765" i="1"/>
  <c r="L757" i="1"/>
  <c r="M757" i="1"/>
  <c r="L741" i="1"/>
  <c r="M741" i="1"/>
  <c r="L733" i="1"/>
  <c r="M733" i="1"/>
  <c r="L725" i="1"/>
  <c r="M725" i="1"/>
  <c r="L717" i="1"/>
  <c r="M717" i="1"/>
  <c r="L701" i="1"/>
  <c r="M701" i="1"/>
  <c r="L693" i="1"/>
  <c r="M693" i="1"/>
  <c r="L677" i="1"/>
  <c r="M677" i="1"/>
  <c r="L669" i="1"/>
  <c r="M669" i="1"/>
  <c r="L661" i="1"/>
  <c r="M661" i="1"/>
  <c r="L653" i="1"/>
  <c r="M653" i="1"/>
  <c r="L645" i="1"/>
  <c r="M645" i="1"/>
  <c r="L637" i="1"/>
  <c r="M637" i="1"/>
  <c r="L629" i="1"/>
  <c r="M629" i="1"/>
  <c r="L621" i="1"/>
  <c r="M621" i="1"/>
  <c r="L613" i="1"/>
  <c r="M613" i="1"/>
  <c r="L605" i="1"/>
  <c r="M605" i="1"/>
  <c r="L597" i="1"/>
  <c r="M597" i="1"/>
  <c r="L589" i="1"/>
  <c r="M589" i="1"/>
  <c r="L581" i="1"/>
  <c r="M581" i="1"/>
  <c r="L573" i="1"/>
  <c r="M573" i="1"/>
  <c r="L565" i="1"/>
  <c r="M565" i="1"/>
  <c r="L557" i="1"/>
  <c r="M557" i="1"/>
  <c r="L549" i="1"/>
  <c r="M549" i="1"/>
  <c r="L541" i="1"/>
  <c r="M541" i="1"/>
  <c r="L533" i="1"/>
  <c r="M533" i="1"/>
  <c r="L525" i="1"/>
  <c r="M525" i="1"/>
  <c r="L517" i="1"/>
  <c r="M517" i="1"/>
  <c r="L509" i="1"/>
  <c r="M509" i="1"/>
  <c r="L501" i="1"/>
  <c r="M501" i="1"/>
  <c r="L493" i="1"/>
  <c r="M493" i="1"/>
  <c r="L485" i="1"/>
  <c r="M485" i="1"/>
  <c r="L477" i="1"/>
  <c r="M477" i="1"/>
  <c r="L469" i="1"/>
  <c r="M469" i="1"/>
  <c r="L461" i="1"/>
  <c r="M461" i="1"/>
  <c r="L453" i="1"/>
  <c r="M453" i="1"/>
  <c r="L445" i="1"/>
  <c r="M445" i="1"/>
  <c r="L437" i="1"/>
  <c r="M437" i="1"/>
  <c r="L429" i="1"/>
  <c r="M429" i="1"/>
  <c r="L421" i="1"/>
  <c r="M421" i="1"/>
  <c r="L413" i="1"/>
  <c r="M413" i="1"/>
  <c r="L405" i="1"/>
  <c r="M405" i="1"/>
  <c r="L397" i="1"/>
  <c r="M397" i="1"/>
  <c r="L389" i="1"/>
  <c r="M389" i="1"/>
  <c r="L381" i="1"/>
  <c r="M381" i="1"/>
  <c r="L373" i="1"/>
  <c r="M373" i="1"/>
  <c r="L365" i="1"/>
  <c r="M365" i="1"/>
  <c r="L357" i="1"/>
  <c r="M357" i="1"/>
  <c r="L349" i="1"/>
  <c r="M349" i="1"/>
  <c r="L341" i="1"/>
  <c r="M341" i="1"/>
  <c r="L333" i="1"/>
  <c r="M333" i="1"/>
  <c r="L325" i="1"/>
  <c r="M325" i="1"/>
  <c r="L317" i="1"/>
  <c r="M317" i="1"/>
  <c r="L309" i="1"/>
  <c r="M309" i="1"/>
  <c r="L301" i="1"/>
  <c r="M301" i="1"/>
  <c r="L293" i="1"/>
  <c r="M293" i="1"/>
  <c r="L285" i="1"/>
  <c r="M285" i="1"/>
  <c r="L277" i="1"/>
  <c r="M277" i="1"/>
  <c r="L269" i="1"/>
  <c r="M269" i="1"/>
  <c r="L261" i="1"/>
  <c r="M261" i="1"/>
  <c r="L253" i="1"/>
  <c r="M253" i="1"/>
  <c r="L245" i="1"/>
  <c r="M245" i="1"/>
  <c r="L237" i="1"/>
  <c r="M237" i="1"/>
  <c r="L229" i="1"/>
  <c r="M229" i="1"/>
  <c r="L221" i="1"/>
  <c r="M221" i="1"/>
  <c r="L213" i="1"/>
  <c r="M213" i="1"/>
  <c r="L197" i="1"/>
  <c r="M197" i="1"/>
  <c r="L189" i="1"/>
  <c r="M189" i="1"/>
  <c r="L181" i="1"/>
  <c r="M181" i="1"/>
  <c r="L173" i="1"/>
  <c r="M173" i="1"/>
  <c r="L165" i="1"/>
  <c r="M165" i="1"/>
  <c r="L157" i="1"/>
  <c r="M157" i="1"/>
  <c r="L149" i="1"/>
  <c r="M149" i="1"/>
  <c r="L141" i="1"/>
  <c r="M141" i="1"/>
  <c r="L133" i="1"/>
  <c r="M133" i="1"/>
  <c r="L125" i="1"/>
  <c r="M125" i="1"/>
  <c r="L117" i="1"/>
  <c r="M117" i="1"/>
  <c r="L109" i="1"/>
  <c r="M109" i="1"/>
  <c r="L101" i="1"/>
  <c r="M101" i="1"/>
  <c r="L93" i="1"/>
  <c r="M93" i="1"/>
  <c r="L85" i="1"/>
  <c r="M85" i="1"/>
  <c r="L77" i="1"/>
  <c r="M77" i="1"/>
  <c r="L69" i="1"/>
  <c r="M69" i="1"/>
  <c r="L61" i="1"/>
  <c r="M61" i="1"/>
  <c r="L53" i="1"/>
  <c r="M53" i="1"/>
  <c r="L45" i="1"/>
  <c r="M45" i="1"/>
  <c r="L37" i="1"/>
  <c r="M37" i="1"/>
  <c r="L29" i="1"/>
  <c r="M29" i="1"/>
  <c r="L21" i="1"/>
  <c r="M21" i="1"/>
  <c r="L13" i="1"/>
  <c r="M13" i="1"/>
  <c r="L5" i="1"/>
  <c r="M5" i="1"/>
  <c r="L1125" i="1"/>
  <c r="L1093" i="1"/>
  <c r="L1029" i="1"/>
  <c r="L997" i="1"/>
  <c r="L965" i="1"/>
  <c r="L877" i="1"/>
  <c r="L348" i="1"/>
  <c r="L124" i="1"/>
  <c r="M1133" i="1"/>
  <c r="M1117" i="1"/>
  <c r="M1101" i="1"/>
  <c r="M1085" i="1"/>
  <c r="M1053" i="1"/>
  <c r="M659" i="1"/>
  <c r="L326" i="1"/>
  <c r="M326" i="1"/>
  <c r="L302" i="1"/>
  <c r="M302" i="1"/>
  <c r="L278" i="1"/>
  <c r="M278" i="1"/>
  <c r="L262" i="1"/>
  <c r="M262" i="1"/>
  <c r="L230" i="1"/>
  <c r="M230" i="1"/>
  <c r="L206" i="1"/>
  <c r="M206" i="1"/>
  <c r="L198" i="1"/>
  <c r="M198" i="1"/>
  <c r="L174" i="1"/>
  <c r="M174" i="1"/>
  <c r="L158" i="1"/>
  <c r="M158" i="1"/>
  <c r="L134" i="1"/>
  <c r="M134" i="1"/>
  <c r="L118" i="1"/>
  <c r="M118" i="1"/>
  <c r="L102" i="1"/>
  <c r="M102" i="1"/>
  <c r="L78" i="1"/>
  <c r="M78" i="1"/>
  <c r="L62" i="1"/>
  <c r="M62" i="1"/>
  <c r="L46" i="1"/>
  <c r="M46" i="1"/>
  <c r="L30" i="1"/>
  <c r="M30" i="1"/>
  <c r="L6" i="1"/>
  <c r="M6" i="1"/>
  <c r="L676" i="1"/>
  <c r="M676" i="1"/>
  <c r="L660" i="1"/>
  <c r="M660" i="1"/>
  <c r="M652" i="1"/>
  <c r="L652" i="1"/>
  <c r="J644" i="1"/>
  <c r="M644" i="1"/>
  <c r="L636" i="1"/>
  <c r="M636" i="1"/>
  <c r="L620" i="1"/>
  <c r="M620" i="1"/>
  <c r="L604" i="1"/>
  <c r="M604" i="1"/>
  <c r="L596" i="1"/>
  <c r="M596" i="1"/>
  <c r="L588" i="1"/>
  <c r="M588" i="1"/>
  <c r="L580" i="1"/>
  <c r="M580" i="1"/>
  <c r="L564" i="1"/>
  <c r="M564" i="1"/>
  <c r="L556" i="1"/>
  <c r="M556" i="1"/>
  <c r="L548" i="1"/>
  <c r="M548" i="1"/>
  <c r="L540" i="1"/>
  <c r="M540" i="1"/>
  <c r="L524" i="1"/>
  <c r="M524" i="1"/>
  <c r="J516" i="1"/>
  <c r="M516" i="1"/>
  <c r="M508" i="1"/>
  <c r="L508" i="1"/>
  <c r="L500" i="1"/>
  <c r="M500" i="1"/>
  <c r="L492" i="1"/>
  <c r="M492" i="1"/>
  <c r="L484" i="1"/>
  <c r="M484" i="1"/>
  <c r="L476" i="1"/>
  <c r="M476" i="1"/>
  <c r="L460" i="1"/>
  <c r="M460" i="1"/>
  <c r="J452" i="1"/>
  <c r="M452" i="1"/>
  <c r="L444" i="1"/>
  <c r="M444" i="1"/>
  <c r="L436" i="1"/>
  <c r="M436" i="1"/>
  <c r="L420" i="1"/>
  <c r="M420" i="1"/>
  <c r="L412" i="1"/>
  <c r="M412" i="1"/>
  <c r="L396" i="1"/>
  <c r="M396" i="1"/>
  <c r="J388" i="1"/>
  <c r="M388" i="1"/>
  <c r="L388" i="1"/>
  <c r="L380" i="1"/>
  <c r="M380" i="1"/>
  <c r="L372" i="1"/>
  <c r="M372" i="1"/>
  <c r="M364" i="1"/>
  <c r="L364" i="1"/>
  <c r="L356" i="1"/>
  <c r="M356" i="1"/>
  <c r="L332" i="1"/>
  <c r="M332" i="1"/>
  <c r="J324" i="1"/>
  <c r="M324" i="1"/>
  <c r="L316" i="1"/>
  <c r="M316" i="1"/>
  <c r="L308" i="1"/>
  <c r="M308" i="1"/>
  <c r="L300" i="1"/>
  <c r="M300" i="1"/>
  <c r="L292" i="1"/>
  <c r="M292" i="1"/>
  <c r="M284" i="1"/>
  <c r="L284" i="1"/>
  <c r="L268" i="1"/>
  <c r="M268" i="1"/>
  <c r="J260" i="1"/>
  <c r="M260" i="1"/>
  <c r="L252" i="1"/>
  <c r="M252" i="1"/>
  <c r="L244" i="1"/>
  <c r="M244" i="1"/>
  <c r="L236" i="1"/>
  <c r="M236" i="1"/>
  <c r="L228" i="1"/>
  <c r="M228" i="1"/>
  <c r="L220" i="1"/>
  <c r="M220" i="1"/>
  <c r="L204" i="1"/>
  <c r="M204" i="1"/>
  <c r="J196" i="1"/>
  <c r="M196" i="1"/>
  <c r="L188" i="1"/>
  <c r="M188" i="1"/>
  <c r="L180" i="1"/>
  <c r="M180" i="1"/>
  <c r="M172" i="1"/>
  <c r="L172" i="1"/>
  <c r="L164" i="1"/>
  <c r="M164" i="1"/>
  <c r="L156" i="1"/>
  <c r="M156" i="1"/>
  <c r="L140" i="1"/>
  <c r="M140" i="1"/>
  <c r="J132" i="1"/>
  <c r="M132" i="1"/>
  <c r="L116" i="1"/>
  <c r="M116" i="1"/>
  <c r="L108" i="1"/>
  <c r="M108" i="1"/>
  <c r="L92" i="1"/>
  <c r="M92" i="1"/>
  <c r="L76" i="1"/>
  <c r="M76" i="1"/>
  <c r="J68" i="1"/>
  <c r="M68" i="1"/>
  <c r="L60" i="1"/>
  <c r="M60" i="1"/>
  <c r="L52" i="1"/>
  <c r="M52" i="1"/>
  <c r="L44" i="1"/>
  <c r="M44" i="1"/>
  <c r="L36" i="1"/>
  <c r="M36" i="1"/>
  <c r="L28" i="1"/>
  <c r="M28" i="1"/>
  <c r="J20" i="1"/>
  <c r="M20" i="1"/>
  <c r="L12" i="1"/>
  <c r="M12" i="1"/>
  <c r="L4" i="1"/>
  <c r="M4" i="1"/>
  <c r="M956" i="1"/>
  <c r="M924" i="1"/>
  <c r="M892" i="1"/>
  <c r="M860" i="1"/>
  <c r="M828" i="1"/>
  <c r="M796" i="1"/>
  <c r="M764" i="1"/>
  <c r="M732" i="1"/>
  <c r="M700" i="1"/>
  <c r="M643" i="1"/>
  <c r="L342" i="1"/>
  <c r="M342" i="1"/>
  <c r="L318" i="1"/>
  <c r="M318" i="1"/>
  <c r="L294" i="1"/>
  <c r="M294" i="1"/>
  <c r="L270" i="1"/>
  <c r="M270" i="1"/>
  <c r="L246" i="1"/>
  <c r="M246" i="1"/>
  <c r="L214" i="1"/>
  <c r="M214" i="1"/>
  <c r="L182" i="1"/>
  <c r="M182" i="1"/>
  <c r="L142" i="1"/>
  <c r="M142" i="1"/>
  <c r="L126" i="1"/>
  <c r="M126" i="1"/>
  <c r="L94" i="1"/>
  <c r="M94" i="1"/>
  <c r="L54" i="1"/>
  <c r="M54" i="1"/>
  <c r="L1139" i="1"/>
  <c r="M1139" i="1"/>
  <c r="L1131" i="1"/>
  <c r="M1131" i="1"/>
  <c r="L1123" i="1"/>
  <c r="M1123" i="1"/>
  <c r="L1115" i="1"/>
  <c r="M1115" i="1"/>
  <c r="L1107" i="1"/>
  <c r="M1107" i="1"/>
  <c r="L1099" i="1"/>
  <c r="M1099" i="1"/>
  <c r="L1091" i="1"/>
  <c r="M1091" i="1"/>
  <c r="L1083" i="1"/>
  <c r="M1083" i="1"/>
  <c r="L1075" i="1"/>
  <c r="M1075" i="1"/>
  <c r="L1067" i="1"/>
  <c r="M1067" i="1"/>
  <c r="L1059" i="1"/>
  <c r="M1059" i="1"/>
  <c r="L1051" i="1"/>
  <c r="M1051" i="1"/>
  <c r="L1035" i="1"/>
  <c r="M1035" i="1"/>
  <c r="L1027" i="1"/>
  <c r="M1027" i="1"/>
  <c r="L1019" i="1"/>
  <c r="M1019" i="1"/>
  <c r="L1003" i="1"/>
  <c r="M1003" i="1"/>
  <c r="L995" i="1"/>
  <c r="M995" i="1"/>
  <c r="L987" i="1"/>
  <c r="M987" i="1"/>
  <c r="L971" i="1"/>
  <c r="M971" i="1"/>
  <c r="L963" i="1"/>
  <c r="M963" i="1"/>
  <c r="L955" i="1"/>
  <c r="M955" i="1"/>
  <c r="L939" i="1"/>
  <c r="M939" i="1"/>
  <c r="L931" i="1"/>
  <c r="M931" i="1"/>
  <c r="L923" i="1"/>
  <c r="M923" i="1"/>
  <c r="L907" i="1"/>
  <c r="M907" i="1"/>
  <c r="L899" i="1"/>
  <c r="M899" i="1"/>
  <c r="L891" i="1"/>
  <c r="M891" i="1"/>
  <c r="L875" i="1"/>
  <c r="M875" i="1"/>
  <c r="L867" i="1"/>
  <c r="M867" i="1"/>
  <c r="L859" i="1"/>
  <c r="M859" i="1"/>
  <c r="L843" i="1"/>
  <c r="M843" i="1"/>
  <c r="L835" i="1"/>
  <c r="M835" i="1"/>
  <c r="L827" i="1"/>
  <c r="M827" i="1"/>
  <c r="L811" i="1"/>
  <c r="M811" i="1"/>
  <c r="L803" i="1"/>
  <c r="M803" i="1"/>
  <c r="L795" i="1"/>
  <c r="M795" i="1"/>
  <c r="L779" i="1"/>
  <c r="M779" i="1"/>
  <c r="L771" i="1"/>
  <c r="M771" i="1"/>
  <c r="L763" i="1"/>
  <c r="M763" i="1"/>
  <c r="L747" i="1"/>
  <c r="M747" i="1"/>
  <c r="L739" i="1"/>
  <c r="M739" i="1"/>
  <c r="L731" i="1"/>
  <c r="M731" i="1"/>
  <c r="L715" i="1"/>
  <c r="M715" i="1"/>
  <c r="L707" i="1"/>
  <c r="M707" i="1"/>
  <c r="L699" i="1"/>
  <c r="M699" i="1"/>
  <c r="L683" i="1"/>
  <c r="M683" i="1"/>
  <c r="L675" i="1"/>
  <c r="M675" i="1"/>
  <c r="L667" i="1"/>
  <c r="M667" i="1"/>
  <c r="L651" i="1"/>
  <c r="M651" i="1"/>
  <c r="L635" i="1"/>
  <c r="M635" i="1"/>
  <c r="L627" i="1"/>
  <c r="M627" i="1"/>
  <c r="L619" i="1"/>
  <c r="M619" i="1"/>
  <c r="L611" i="1"/>
  <c r="M611" i="1"/>
  <c r="L603" i="1"/>
  <c r="M603" i="1"/>
  <c r="L587" i="1"/>
  <c r="M587" i="1"/>
  <c r="L571" i="1"/>
  <c r="M571" i="1"/>
  <c r="L563" i="1"/>
  <c r="M563" i="1"/>
  <c r="L555" i="1"/>
  <c r="M555" i="1"/>
  <c r="L547" i="1"/>
  <c r="M547" i="1"/>
  <c r="L539" i="1"/>
  <c r="M539" i="1"/>
  <c r="L531" i="1"/>
  <c r="M531" i="1"/>
  <c r="L523" i="1"/>
  <c r="M523" i="1"/>
  <c r="L515" i="1"/>
  <c r="M515" i="1"/>
  <c r="L507" i="1"/>
  <c r="M507" i="1"/>
  <c r="L499" i="1"/>
  <c r="M499" i="1"/>
  <c r="L491" i="1"/>
  <c r="M491" i="1"/>
  <c r="L483" i="1"/>
  <c r="M483" i="1"/>
  <c r="L475" i="1"/>
  <c r="M475" i="1"/>
  <c r="L467" i="1"/>
  <c r="M467" i="1"/>
  <c r="L459" i="1"/>
  <c r="M459" i="1"/>
  <c r="L451" i="1"/>
  <c r="M451" i="1"/>
  <c r="L443" i="1"/>
  <c r="M443" i="1"/>
  <c r="L435" i="1"/>
  <c r="M435" i="1"/>
  <c r="L427" i="1"/>
  <c r="M427" i="1"/>
  <c r="L419" i="1"/>
  <c r="M419" i="1"/>
  <c r="L411" i="1"/>
  <c r="M411" i="1"/>
  <c r="L403" i="1"/>
  <c r="M403" i="1"/>
  <c r="L395" i="1"/>
  <c r="M395" i="1"/>
  <c r="L387" i="1"/>
  <c r="M387" i="1"/>
  <c r="L379" i="1"/>
  <c r="M379" i="1"/>
  <c r="L371" i="1"/>
  <c r="M371" i="1"/>
  <c r="L363" i="1"/>
  <c r="M363" i="1"/>
  <c r="L355" i="1"/>
  <c r="M355" i="1"/>
  <c r="L347" i="1"/>
  <c r="M347" i="1"/>
  <c r="L339" i="1"/>
  <c r="M339" i="1"/>
  <c r="L331" i="1"/>
  <c r="M331" i="1"/>
  <c r="L323" i="1"/>
  <c r="M323" i="1"/>
  <c r="L315" i="1"/>
  <c r="M315" i="1"/>
  <c r="L307" i="1"/>
  <c r="M307" i="1"/>
  <c r="L299" i="1"/>
  <c r="M299" i="1"/>
  <c r="L291" i="1"/>
  <c r="M291" i="1"/>
  <c r="L283" i="1"/>
  <c r="M283" i="1"/>
  <c r="L275" i="1"/>
  <c r="M275" i="1"/>
  <c r="L267" i="1"/>
  <c r="M267" i="1"/>
  <c r="L259" i="1"/>
  <c r="M259" i="1"/>
  <c r="L251" i="1"/>
  <c r="M251" i="1"/>
  <c r="L243" i="1"/>
  <c r="M243" i="1"/>
  <c r="L235" i="1"/>
  <c r="M235" i="1"/>
  <c r="L227" i="1"/>
  <c r="M227" i="1"/>
  <c r="L219" i="1"/>
  <c r="M219" i="1"/>
  <c r="L211" i="1"/>
  <c r="M211" i="1"/>
  <c r="L203" i="1"/>
  <c r="M203" i="1"/>
  <c r="L195" i="1"/>
  <c r="M195" i="1"/>
  <c r="L187" i="1"/>
  <c r="M187" i="1"/>
  <c r="L179" i="1"/>
  <c r="M179" i="1"/>
  <c r="L171" i="1"/>
  <c r="M171" i="1"/>
  <c r="L163" i="1"/>
  <c r="M163" i="1"/>
  <c r="L147" i="1"/>
  <c r="M147" i="1"/>
  <c r="L139" i="1"/>
  <c r="M139" i="1"/>
  <c r="L131" i="1"/>
  <c r="M131" i="1"/>
  <c r="L123" i="1"/>
  <c r="M123" i="1"/>
  <c r="L115" i="1"/>
  <c r="M115" i="1"/>
  <c r="L107" i="1"/>
  <c r="M107" i="1"/>
  <c r="L99" i="1"/>
  <c r="M99" i="1"/>
  <c r="L91" i="1"/>
  <c r="M91" i="1"/>
  <c r="L83" i="1"/>
  <c r="M83" i="1"/>
  <c r="L75" i="1"/>
  <c r="M75" i="1"/>
  <c r="L67" i="1"/>
  <c r="M67" i="1"/>
  <c r="L59" i="1"/>
  <c r="M59" i="1"/>
  <c r="L51" i="1"/>
  <c r="M51" i="1"/>
  <c r="L43" i="1"/>
  <c r="M43" i="1"/>
  <c r="L35" i="1"/>
  <c r="M35" i="1"/>
  <c r="L27" i="1"/>
  <c r="M27" i="1"/>
  <c r="L19" i="1"/>
  <c r="M19" i="1"/>
  <c r="L11" i="1"/>
  <c r="M11" i="1"/>
  <c r="L3" i="1"/>
  <c r="M3" i="1"/>
  <c r="L1117" i="1"/>
  <c r="L1085" i="1"/>
  <c r="L1021" i="1"/>
  <c r="L989" i="1"/>
  <c r="L957" i="1"/>
  <c r="L909" i="1"/>
  <c r="L813" i="1"/>
  <c r="L749" i="1"/>
  <c r="L685" i="1"/>
  <c r="L572" i="1"/>
  <c r="L324" i="1"/>
  <c r="J1011" i="1"/>
  <c r="L1011" i="1"/>
  <c r="J2" i="1"/>
  <c r="L2" i="1"/>
  <c r="J1043" i="1"/>
  <c r="L1043" i="1"/>
  <c r="J979" i="1"/>
  <c r="L979" i="1"/>
  <c r="J947" i="1"/>
  <c r="L947" i="1"/>
  <c r="J915" i="1"/>
  <c r="L915" i="1"/>
  <c r="J883" i="1"/>
  <c r="L883" i="1"/>
  <c r="J851" i="1"/>
  <c r="L851" i="1"/>
  <c r="J819" i="1"/>
  <c r="L819" i="1"/>
  <c r="J787" i="1"/>
  <c r="L787" i="1"/>
  <c r="J785" i="1"/>
  <c r="L785" i="1"/>
  <c r="J753" i="1"/>
  <c r="L753" i="1"/>
  <c r="J721" i="1"/>
  <c r="L721" i="1"/>
  <c r="J689" i="1"/>
  <c r="L689" i="1"/>
  <c r="L426" i="1"/>
  <c r="L384" i="1"/>
  <c r="L260" i="1"/>
  <c r="L240" i="1"/>
  <c r="L196" i="1"/>
  <c r="L68" i="1"/>
  <c r="L346" i="1"/>
  <c r="J680" i="1"/>
  <c r="L680" i="1"/>
  <c r="J616" i="1"/>
  <c r="L616" i="1"/>
  <c r="K360" i="1"/>
  <c r="L360" i="1"/>
  <c r="L1146" i="1"/>
  <c r="L1138" i="1"/>
  <c r="L1130" i="1"/>
  <c r="L1122" i="1"/>
  <c r="L1114" i="1"/>
  <c r="L1106" i="1"/>
  <c r="L1098" i="1"/>
  <c r="L1090" i="1"/>
  <c r="L644" i="1"/>
  <c r="L320" i="1"/>
  <c r="L192" i="1"/>
  <c r="L90" i="1"/>
  <c r="L64" i="1"/>
  <c r="K155" i="1"/>
  <c r="L155" i="1"/>
  <c r="L1145" i="1"/>
  <c r="L1137" i="1"/>
  <c r="L1129" i="1"/>
  <c r="L1121" i="1"/>
  <c r="L1113" i="1"/>
  <c r="L1105" i="1"/>
  <c r="L1097" i="1"/>
  <c r="L1089" i="1"/>
  <c r="L1081" i="1"/>
  <c r="L1065" i="1"/>
  <c r="L1041" i="1"/>
  <c r="L1009" i="1"/>
  <c r="L977" i="1"/>
  <c r="L945" i="1"/>
  <c r="L256" i="1"/>
  <c r="L112" i="1"/>
  <c r="J170" i="1"/>
  <c r="L170" i="1"/>
  <c r="J606" i="1"/>
  <c r="L606" i="1"/>
  <c r="L1144" i="1"/>
  <c r="L1136" i="1"/>
  <c r="L1128" i="1"/>
  <c r="L1120" i="1"/>
  <c r="L1112" i="1"/>
  <c r="L1104" i="1"/>
  <c r="L1096" i="1"/>
  <c r="L1088" i="1"/>
  <c r="L1056" i="1"/>
  <c r="L1024" i="1"/>
  <c r="L992" i="1"/>
  <c r="L960" i="1"/>
  <c r="L913" i="1"/>
  <c r="L881" i="1"/>
  <c r="L849" i="1"/>
  <c r="L817" i="1"/>
  <c r="L642" i="1"/>
  <c r="L560" i="1"/>
  <c r="J691" i="1"/>
  <c r="L691" i="1"/>
  <c r="J670" i="1"/>
  <c r="L670" i="1"/>
  <c r="K205" i="1"/>
  <c r="L205" i="1"/>
  <c r="L1079" i="1"/>
  <c r="L1063" i="1"/>
  <c r="L516" i="1"/>
  <c r="L496" i="1"/>
  <c r="L132" i="1"/>
  <c r="L20" i="1"/>
  <c r="J755" i="1"/>
  <c r="L755" i="1"/>
  <c r="J723" i="1"/>
  <c r="L723" i="1"/>
  <c r="J590" i="1"/>
  <c r="L590" i="1"/>
  <c r="J628" i="1"/>
  <c r="L628" i="1"/>
  <c r="K612" i="1"/>
  <c r="L612" i="1"/>
  <c r="J532" i="1"/>
  <c r="L532" i="1"/>
  <c r="J468" i="1"/>
  <c r="L468" i="1"/>
  <c r="J404" i="1"/>
  <c r="L404" i="1"/>
  <c r="J340" i="1"/>
  <c r="L340" i="1"/>
  <c r="J276" i="1"/>
  <c r="L276" i="1"/>
  <c r="J212" i="1"/>
  <c r="L212" i="1"/>
  <c r="J148" i="1"/>
  <c r="L148" i="1"/>
  <c r="K100" i="1"/>
  <c r="L100" i="1"/>
  <c r="J84" i="1"/>
  <c r="L84" i="1"/>
  <c r="L1142" i="1"/>
  <c r="L1134" i="1"/>
  <c r="L1126" i="1"/>
  <c r="L1118" i="1"/>
  <c r="L1110" i="1"/>
  <c r="L1102" i="1"/>
  <c r="L1094" i="1"/>
  <c r="L654" i="1"/>
  <c r="L576" i="1"/>
  <c r="L452" i="1"/>
  <c r="L432" i="1"/>
  <c r="L128" i="1"/>
  <c r="K1098" i="1"/>
  <c r="K1129" i="1"/>
  <c r="K915" i="1"/>
  <c r="K849" i="1"/>
  <c r="K256" i="1"/>
  <c r="K1113" i="1"/>
  <c r="K913" i="1"/>
  <c r="K512" i="1"/>
  <c r="K192" i="1"/>
  <c r="K432" i="1"/>
  <c r="K1097" i="1"/>
  <c r="K787" i="1"/>
  <c r="K346" i="1"/>
  <c r="K170" i="1"/>
  <c r="K176" i="1"/>
  <c r="J1056" i="1"/>
  <c r="K1065" i="1"/>
  <c r="K785" i="1"/>
  <c r="K340" i="1"/>
  <c r="K148" i="1"/>
  <c r="J1024" i="1"/>
  <c r="K1043" i="1"/>
  <c r="K721" i="1"/>
  <c r="K320" i="1"/>
  <c r="K84" i="1"/>
  <c r="J205" i="1"/>
  <c r="K1145" i="1"/>
  <c r="K1041" i="1"/>
  <c r="K644" i="1"/>
  <c r="K276" i="1"/>
  <c r="K64" i="1"/>
  <c r="J155" i="1"/>
  <c r="K1130" i="1"/>
  <c r="K977" i="1"/>
  <c r="K590" i="1"/>
  <c r="K260" i="1"/>
  <c r="K20" i="1"/>
  <c r="J1084" i="1"/>
  <c r="K1084" i="1"/>
  <c r="J1124" i="1"/>
  <c r="K1124" i="1"/>
  <c r="J1100" i="1"/>
  <c r="K1100" i="1"/>
  <c r="J1052" i="1"/>
  <c r="K1052" i="1"/>
  <c r="J1020" i="1"/>
  <c r="K1020" i="1"/>
  <c r="J972" i="1"/>
  <c r="K972" i="1"/>
  <c r="J940" i="1"/>
  <c r="K940" i="1"/>
  <c r="J916" i="1"/>
  <c r="K916" i="1"/>
  <c r="J892" i="1"/>
  <c r="K892" i="1"/>
  <c r="J860" i="1"/>
  <c r="K860" i="1"/>
  <c r="J836" i="1"/>
  <c r="K836" i="1"/>
  <c r="J804" i="1"/>
  <c r="K804" i="1"/>
  <c r="J1132" i="1"/>
  <c r="K1132" i="1"/>
  <c r="J1116" i="1"/>
  <c r="K1116" i="1"/>
  <c r="J1092" i="1"/>
  <c r="K1092" i="1"/>
  <c r="J1068" i="1"/>
  <c r="K1068" i="1"/>
  <c r="J1044" i="1"/>
  <c r="K1044" i="1"/>
  <c r="J1028" i="1"/>
  <c r="K1028" i="1"/>
  <c r="J996" i="1"/>
  <c r="K996" i="1"/>
  <c r="J980" i="1"/>
  <c r="K980" i="1"/>
  <c r="J956" i="1"/>
  <c r="K956" i="1"/>
  <c r="J932" i="1"/>
  <c r="K932" i="1"/>
  <c r="J908" i="1"/>
  <c r="K908" i="1"/>
  <c r="J884" i="1"/>
  <c r="K884" i="1"/>
  <c r="J876" i="1"/>
  <c r="K876" i="1"/>
  <c r="J852" i="1"/>
  <c r="K852" i="1"/>
  <c r="J828" i="1"/>
  <c r="K828" i="1"/>
  <c r="J812" i="1"/>
  <c r="K812" i="1"/>
  <c r="J1140" i="1"/>
  <c r="K1140" i="1"/>
  <c r="J1108" i="1"/>
  <c r="K1108" i="1"/>
  <c r="J1076" i="1"/>
  <c r="K1076" i="1"/>
  <c r="J1060" i="1"/>
  <c r="K1060" i="1"/>
  <c r="J1036" i="1"/>
  <c r="K1036" i="1"/>
  <c r="J1012" i="1"/>
  <c r="K1012" i="1"/>
  <c r="J1004" i="1"/>
  <c r="K1004" i="1"/>
  <c r="J988" i="1"/>
  <c r="K988" i="1"/>
  <c r="J964" i="1"/>
  <c r="K964" i="1"/>
  <c r="J948" i="1"/>
  <c r="K948" i="1"/>
  <c r="J924" i="1"/>
  <c r="K924" i="1"/>
  <c r="J900" i="1"/>
  <c r="K900" i="1"/>
  <c r="J868" i="1"/>
  <c r="K868" i="1"/>
  <c r="J844" i="1"/>
  <c r="K844" i="1"/>
  <c r="J820" i="1"/>
  <c r="K820" i="1"/>
  <c r="J796" i="1"/>
  <c r="K796" i="1"/>
  <c r="K1138" i="1"/>
  <c r="K1106" i="1"/>
  <c r="K947" i="1"/>
  <c r="K819" i="1"/>
  <c r="K691" i="1"/>
  <c r="K1137" i="1"/>
  <c r="K1105" i="1"/>
  <c r="K1063" i="1"/>
  <c r="K945" i="1"/>
  <c r="K817" i="1"/>
  <c r="K689" i="1"/>
  <c r="K426" i="1"/>
  <c r="J1139" i="1"/>
  <c r="K1139" i="1"/>
  <c r="J1131" i="1"/>
  <c r="K1131" i="1"/>
  <c r="J1123" i="1"/>
  <c r="K1123" i="1"/>
  <c r="J1115" i="1"/>
  <c r="K1115" i="1"/>
  <c r="J1107" i="1"/>
  <c r="K1107" i="1"/>
  <c r="J1099" i="1"/>
  <c r="K1099" i="1"/>
  <c r="J1091" i="1"/>
  <c r="K1091" i="1"/>
  <c r="J1083" i="1"/>
  <c r="K1083" i="1"/>
  <c r="J1075" i="1"/>
  <c r="K1075" i="1"/>
  <c r="J1067" i="1"/>
  <c r="K1067" i="1"/>
  <c r="J1059" i="1"/>
  <c r="K1059" i="1"/>
  <c r="J1051" i="1"/>
  <c r="K1051" i="1"/>
  <c r="J1035" i="1"/>
  <c r="K1035" i="1"/>
  <c r="J1027" i="1"/>
  <c r="K1027" i="1"/>
  <c r="J1019" i="1"/>
  <c r="K1019" i="1"/>
  <c r="J1003" i="1"/>
  <c r="K1003" i="1"/>
  <c r="J995" i="1"/>
  <c r="K995" i="1"/>
  <c r="J987" i="1"/>
  <c r="K987" i="1"/>
  <c r="J971" i="1"/>
  <c r="K971" i="1"/>
  <c r="J963" i="1"/>
  <c r="K963" i="1"/>
  <c r="J955" i="1"/>
  <c r="K955" i="1"/>
  <c r="J939" i="1"/>
  <c r="K939" i="1"/>
  <c r="J931" i="1"/>
  <c r="K931" i="1"/>
  <c r="J923" i="1"/>
  <c r="K923" i="1"/>
  <c r="J907" i="1"/>
  <c r="K907" i="1"/>
  <c r="J899" i="1"/>
  <c r="K899" i="1"/>
  <c r="J891" i="1"/>
  <c r="K891" i="1"/>
  <c r="J875" i="1"/>
  <c r="K875" i="1"/>
  <c r="J867" i="1"/>
  <c r="K867" i="1"/>
  <c r="J859" i="1"/>
  <c r="K859" i="1"/>
  <c r="J843" i="1"/>
  <c r="K843" i="1"/>
  <c r="J835" i="1"/>
  <c r="K835" i="1"/>
  <c r="J827" i="1"/>
  <c r="K827" i="1"/>
  <c r="J811" i="1"/>
  <c r="K811" i="1"/>
  <c r="J803" i="1"/>
  <c r="K803" i="1"/>
  <c r="J795" i="1"/>
  <c r="K795" i="1"/>
  <c r="J779" i="1"/>
  <c r="K779" i="1"/>
  <c r="J771" i="1"/>
  <c r="K771" i="1"/>
  <c r="J763" i="1"/>
  <c r="K763" i="1"/>
  <c r="J747" i="1"/>
  <c r="K747" i="1"/>
  <c r="J739" i="1"/>
  <c r="K739" i="1"/>
  <c r="J731" i="1"/>
  <c r="K731" i="1"/>
  <c r="J715" i="1"/>
  <c r="K715" i="1"/>
  <c r="J707" i="1"/>
  <c r="K707" i="1"/>
  <c r="J699" i="1"/>
  <c r="K699" i="1"/>
  <c r="J683" i="1"/>
  <c r="K683" i="1"/>
  <c r="J675" i="1"/>
  <c r="K675" i="1"/>
  <c r="J667" i="1"/>
  <c r="K667" i="1"/>
  <c r="J659" i="1"/>
  <c r="K659" i="1"/>
  <c r="J651" i="1"/>
  <c r="K651" i="1"/>
  <c r="J643" i="1"/>
  <c r="K643" i="1"/>
  <c r="J635" i="1"/>
  <c r="K635" i="1"/>
  <c r="J627" i="1"/>
  <c r="K627" i="1"/>
  <c r="J619" i="1"/>
  <c r="K619" i="1"/>
  <c r="J611" i="1"/>
  <c r="K611" i="1"/>
  <c r="J603" i="1"/>
  <c r="K603" i="1"/>
  <c r="J595" i="1"/>
  <c r="K595" i="1"/>
  <c r="J587" i="1"/>
  <c r="K587" i="1"/>
  <c r="J579" i="1"/>
  <c r="K579" i="1"/>
  <c r="J571" i="1"/>
  <c r="K571" i="1"/>
  <c r="J563" i="1"/>
  <c r="K563" i="1"/>
  <c r="J555" i="1"/>
  <c r="K555" i="1"/>
  <c r="J547" i="1"/>
  <c r="K547" i="1"/>
  <c r="J539" i="1"/>
  <c r="K539" i="1"/>
  <c r="J531" i="1"/>
  <c r="K531" i="1"/>
  <c r="J523" i="1"/>
  <c r="K523" i="1"/>
  <c r="J515" i="1"/>
  <c r="K515" i="1"/>
  <c r="J507" i="1"/>
  <c r="K507" i="1"/>
  <c r="J499" i="1"/>
  <c r="K499" i="1"/>
  <c r="J491" i="1"/>
  <c r="K491" i="1"/>
  <c r="K642" i="1"/>
  <c r="J1082" i="1"/>
  <c r="K1082" i="1"/>
  <c r="J1074" i="1"/>
  <c r="K1074" i="1"/>
  <c r="J1066" i="1"/>
  <c r="K1066" i="1"/>
  <c r="J1058" i="1"/>
  <c r="K1058" i="1"/>
  <c r="J1050" i="1"/>
  <c r="K1050" i="1"/>
  <c r="J1042" i="1"/>
  <c r="K1042" i="1"/>
  <c r="J1034" i="1"/>
  <c r="K1034" i="1"/>
  <c r="J1026" i="1"/>
  <c r="K1026" i="1"/>
  <c r="J1018" i="1"/>
  <c r="K1018" i="1"/>
  <c r="J1010" i="1"/>
  <c r="K1010" i="1"/>
  <c r="J1002" i="1"/>
  <c r="K1002" i="1"/>
  <c r="J994" i="1"/>
  <c r="K994" i="1"/>
  <c r="J986" i="1"/>
  <c r="K986" i="1"/>
  <c r="J978" i="1"/>
  <c r="K978" i="1"/>
  <c r="J970" i="1"/>
  <c r="K970" i="1"/>
  <c r="J962" i="1"/>
  <c r="K962" i="1"/>
  <c r="J954" i="1"/>
  <c r="K954" i="1"/>
  <c r="J946" i="1"/>
  <c r="K946" i="1"/>
  <c r="J938" i="1"/>
  <c r="K938" i="1"/>
  <c r="J930" i="1"/>
  <c r="K930" i="1"/>
  <c r="J922" i="1"/>
  <c r="K922" i="1"/>
  <c r="J914" i="1"/>
  <c r="K914" i="1"/>
  <c r="J906" i="1"/>
  <c r="K906" i="1"/>
  <c r="J898" i="1"/>
  <c r="K898" i="1"/>
  <c r="J890" i="1"/>
  <c r="K890" i="1"/>
  <c r="J882" i="1"/>
  <c r="K882" i="1"/>
  <c r="J874" i="1"/>
  <c r="K874" i="1"/>
  <c r="J858" i="1"/>
  <c r="K858" i="1"/>
  <c r="J850" i="1"/>
  <c r="K850" i="1"/>
  <c r="J842" i="1"/>
  <c r="K842" i="1"/>
  <c r="J834" i="1"/>
  <c r="K834" i="1"/>
  <c r="J826" i="1"/>
  <c r="K826" i="1"/>
  <c r="J818" i="1"/>
  <c r="K818" i="1"/>
  <c r="J810" i="1"/>
  <c r="K810" i="1"/>
  <c r="J802" i="1"/>
  <c r="K802" i="1"/>
  <c r="J794" i="1"/>
  <c r="K794" i="1"/>
  <c r="J786" i="1"/>
  <c r="K786" i="1"/>
  <c r="J778" i="1"/>
  <c r="K778" i="1"/>
  <c r="J770" i="1"/>
  <c r="K770" i="1"/>
  <c r="J762" i="1"/>
  <c r="K762" i="1"/>
  <c r="J754" i="1"/>
  <c r="K754" i="1"/>
  <c r="J746" i="1"/>
  <c r="K746" i="1"/>
  <c r="J738" i="1"/>
  <c r="K738" i="1"/>
  <c r="J730" i="1"/>
  <c r="K730" i="1"/>
  <c r="J722" i="1"/>
  <c r="K722" i="1"/>
  <c r="J714" i="1"/>
  <c r="K714" i="1"/>
  <c r="J706" i="1"/>
  <c r="K706" i="1"/>
  <c r="J698" i="1"/>
  <c r="K698" i="1"/>
  <c r="J690" i="1"/>
  <c r="K690" i="1"/>
  <c r="J682" i="1"/>
  <c r="K682" i="1"/>
  <c r="J674" i="1"/>
  <c r="K674" i="1"/>
  <c r="J666" i="1"/>
  <c r="K666" i="1"/>
  <c r="J658" i="1"/>
  <c r="K658" i="1"/>
  <c r="J650" i="1"/>
  <c r="K650" i="1"/>
  <c r="J634" i="1"/>
  <c r="K634" i="1"/>
  <c r="J626" i="1"/>
  <c r="K626" i="1"/>
  <c r="J618" i="1"/>
  <c r="K618" i="1"/>
  <c r="J610" i="1"/>
  <c r="K610" i="1"/>
  <c r="J602" i="1"/>
  <c r="K602" i="1"/>
  <c r="J586" i="1"/>
  <c r="K586" i="1"/>
  <c r="J578" i="1"/>
  <c r="K578" i="1"/>
  <c r="J570" i="1"/>
  <c r="K570" i="1"/>
  <c r="J562" i="1"/>
  <c r="K562" i="1"/>
  <c r="J554" i="1"/>
  <c r="K554" i="1"/>
  <c r="J546" i="1"/>
  <c r="K546" i="1"/>
  <c r="J538" i="1"/>
  <c r="K538" i="1"/>
  <c r="J530" i="1"/>
  <c r="K530" i="1"/>
  <c r="J522" i="1"/>
  <c r="K522" i="1"/>
  <c r="J514" i="1"/>
  <c r="K514" i="1"/>
  <c r="J506" i="1"/>
  <c r="K506" i="1"/>
  <c r="J498" i="1"/>
  <c r="K498" i="1"/>
  <c r="J490" i="1"/>
  <c r="K490" i="1"/>
  <c r="J482" i="1"/>
  <c r="K482" i="1"/>
  <c r="J474" i="1"/>
  <c r="K474" i="1"/>
  <c r="J466" i="1"/>
  <c r="K466" i="1"/>
  <c r="J458" i="1"/>
  <c r="K458" i="1"/>
  <c r="J450" i="1"/>
  <c r="K450" i="1"/>
  <c r="J442" i="1"/>
  <c r="K442" i="1"/>
  <c r="J434" i="1"/>
  <c r="K434" i="1"/>
  <c r="J418" i="1"/>
  <c r="K418" i="1"/>
  <c r="J410" i="1"/>
  <c r="K410" i="1"/>
  <c r="J402" i="1"/>
  <c r="K402" i="1"/>
  <c r="J394" i="1"/>
  <c r="K394" i="1"/>
  <c r="J386" i="1"/>
  <c r="K386" i="1"/>
  <c r="J378" i="1"/>
  <c r="K378" i="1"/>
  <c r="J370" i="1"/>
  <c r="K370" i="1"/>
  <c r="J362" i="1"/>
  <c r="K362" i="1"/>
  <c r="J354" i="1"/>
  <c r="K354" i="1"/>
  <c r="J338" i="1"/>
  <c r="K338" i="1"/>
  <c r="J330" i="1"/>
  <c r="K330" i="1"/>
  <c r="J322" i="1"/>
  <c r="K322" i="1"/>
  <c r="J314" i="1"/>
  <c r="K314" i="1"/>
  <c r="K306" i="1"/>
  <c r="J306" i="1"/>
  <c r="J298" i="1"/>
  <c r="K298" i="1"/>
  <c r="J290" i="1"/>
  <c r="K290" i="1"/>
  <c r="J282" i="1"/>
  <c r="K282" i="1"/>
  <c r="J274" i="1"/>
  <c r="K274" i="1"/>
  <c r="J266" i="1"/>
  <c r="K266" i="1"/>
  <c r="J258" i="1"/>
  <c r="K258" i="1"/>
  <c r="J250" i="1"/>
  <c r="K250" i="1"/>
  <c r="J242" i="1"/>
  <c r="K242" i="1"/>
  <c r="J234" i="1"/>
  <c r="K234" i="1"/>
  <c r="J226" i="1"/>
  <c r="K226" i="1"/>
  <c r="J218" i="1"/>
  <c r="K218" i="1"/>
  <c r="J210" i="1"/>
  <c r="K210" i="1"/>
  <c r="J202" i="1"/>
  <c r="K202" i="1"/>
  <c r="J194" i="1"/>
  <c r="K194" i="1"/>
  <c r="J186" i="1"/>
  <c r="K186" i="1"/>
  <c r="J178" i="1"/>
  <c r="K178" i="1"/>
  <c r="J162" i="1"/>
  <c r="K162" i="1"/>
  <c r="J154" i="1"/>
  <c r="K154" i="1"/>
  <c r="J146" i="1"/>
  <c r="K146" i="1"/>
  <c r="J138" i="1"/>
  <c r="K138" i="1"/>
  <c r="J130" i="1"/>
  <c r="K130" i="1"/>
  <c r="J122" i="1"/>
  <c r="K122" i="1"/>
  <c r="J114" i="1"/>
  <c r="K114" i="1"/>
  <c r="J106" i="1"/>
  <c r="K106" i="1"/>
  <c r="J98" i="1"/>
  <c r="K98" i="1"/>
  <c r="J82" i="1"/>
  <c r="K82" i="1"/>
  <c r="J74" i="1"/>
  <c r="K74" i="1"/>
  <c r="J66" i="1"/>
  <c r="K66" i="1"/>
  <c r="J58" i="1"/>
  <c r="K58" i="1"/>
  <c r="K50" i="1"/>
  <c r="J50" i="1"/>
  <c r="J42" i="1"/>
  <c r="K42" i="1"/>
  <c r="J34" i="1"/>
  <c r="K34" i="1"/>
  <c r="J26" i="1"/>
  <c r="K26" i="1"/>
  <c r="J18" i="1"/>
  <c r="K18" i="1"/>
  <c r="J10" i="1"/>
  <c r="K10" i="1"/>
  <c r="K1122" i="1"/>
  <c r="K1090" i="1"/>
  <c r="K1011" i="1"/>
  <c r="K883" i="1"/>
  <c r="K755" i="1"/>
  <c r="K594" i="1"/>
  <c r="K90" i="1"/>
  <c r="J1073" i="1"/>
  <c r="K1073" i="1"/>
  <c r="J1057" i="1"/>
  <c r="K1057" i="1"/>
  <c r="J1049" i="1"/>
  <c r="K1049" i="1"/>
  <c r="J1033" i="1"/>
  <c r="K1033" i="1"/>
  <c r="J1025" i="1"/>
  <c r="K1025" i="1"/>
  <c r="J1017" i="1"/>
  <c r="K1017" i="1"/>
  <c r="J1001" i="1"/>
  <c r="K1001" i="1"/>
  <c r="J993" i="1"/>
  <c r="K993" i="1"/>
  <c r="J985" i="1"/>
  <c r="K985" i="1"/>
  <c r="J969" i="1"/>
  <c r="K969" i="1"/>
  <c r="J961" i="1"/>
  <c r="K961" i="1"/>
  <c r="J953" i="1"/>
  <c r="K953" i="1"/>
  <c r="J937" i="1"/>
  <c r="K937" i="1"/>
  <c r="J929" i="1"/>
  <c r="K929" i="1"/>
  <c r="J921" i="1"/>
  <c r="K921" i="1"/>
  <c r="J905" i="1"/>
  <c r="K905" i="1"/>
  <c r="J897" i="1"/>
  <c r="K897" i="1"/>
  <c r="J889" i="1"/>
  <c r="K889" i="1"/>
  <c r="J873" i="1"/>
  <c r="K873" i="1"/>
  <c r="J865" i="1"/>
  <c r="K865" i="1"/>
  <c r="J857" i="1"/>
  <c r="K857" i="1"/>
  <c r="J841" i="1"/>
  <c r="K841" i="1"/>
  <c r="J833" i="1"/>
  <c r="K833" i="1"/>
  <c r="J825" i="1"/>
  <c r="K825" i="1"/>
  <c r="J809" i="1"/>
  <c r="K809" i="1"/>
  <c r="J801" i="1"/>
  <c r="K801" i="1"/>
  <c r="J793" i="1"/>
  <c r="K793" i="1"/>
  <c r="J777" i="1"/>
  <c r="K777" i="1"/>
  <c r="J769" i="1"/>
  <c r="K769" i="1"/>
  <c r="J761" i="1"/>
  <c r="K761" i="1"/>
  <c r="J745" i="1"/>
  <c r="K745" i="1"/>
  <c r="J737" i="1"/>
  <c r="K737" i="1"/>
  <c r="J729" i="1"/>
  <c r="K729" i="1"/>
  <c r="J713" i="1"/>
  <c r="K713" i="1"/>
  <c r="J705" i="1"/>
  <c r="K705" i="1"/>
  <c r="J697" i="1"/>
  <c r="K697" i="1"/>
  <c r="J681" i="1"/>
  <c r="K681" i="1"/>
  <c r="J673" i="1"/>
  <c r="K673" i="1"/>
  <c r="J665" i="1"/>
  <c r="K665" i="1"/>
  <c r="J657" i="1"/>
  <c r="K657" i="1"/>
  <c r="J649" i="1"/>
  <c r="K649" i="1"/>
  <c r="J641" i="1"/>
  <c r="K641" i="1"/>
  <c r="J633" i="1"/>
  <c r="K633" i="1"/>
  <c r="J625" i="1"/>
  <c r="K625" i="1"/>
  <c r="J617" i="1"/>
  <c r="K617" i="1"/>
  <c r="J609" i="1"/>
  <c r="K609" i="1"/>
  <c r="J601" i="1"/>
  <c r="K601" i="1"/>
  <c r="J593" i="1"/>
  <c r="K593" i="1"/>
  <c r="J585" i="1"/>
  <c r="K585" i="1"/>
  <c r="J577" i="1"/>
  <c r="K577" i="1"/>
  <c r="J569" i="1"/>
  <c r="K569" i="1"/>
  <c r="J561" i="1"/>
  <c r="K561" i="1"/>
  <c r="J553" i="1"/>
  <c r="K553" i="1"/>
  <c r="J545" i="1"/>
  <c r="K545" i="1"/>
  <c r="J537" i="1"/>
  <c r="K537" i="1"/>
  <c r="J529" i="1"/>
  <c r="K529" i="1"/>
  <c r="J521" i="1"/>
  <c r="K521" i="1"/>
  <c r="J513" i="1"/>
  <c r="K513" i="1"/>
  <c r="J505" i="1"/>
  <c r="K505" i="1"/>
  <c r="J497" i="1"/>
  <c r="K497" i="1"/>
  <c r="J489" i="1"/>
  <c r="K489" i="1"/>
  <c r="J481" i="1"/>
  <c r="K481" i="1"/>
  <c r="J473" i="1"/>
  <c r="K473" i="1"/>
  <c r="J465" i="1"/>
  <c r="K465" i="1"/>
  <c r="J457" i="1"/>
  <c r="K457" i="1"/>
  <c r="J449" i="1"/>
  <c r="K449" i="1"/>
  <c r="J441" i="1"/>
  <c r="K441" i="1"/>
  <c r="J433" i="1"/>
  <c r="K433" i="1"/>
  <c r="J425" i="1"/>
  <c r="K425" i="1"/>
  <c r="J417" i="1"/>
  <c r="K417" i="1"/>
  <c r="J409" i="1"/>
  <c r="K409" i="1"/>
  <c r="J401" i="1"/>
  <c r="K401" i="1"/>
  <c r="J393" i="1"/>
  <c r="K393" i="1"/>
  <c r="J385" i="1"/>
  <c r="K385" i="1"/>
  <c r="J377" i="1"/>
  <c r="K377" i="1"/>
  <c r="J369" i="1"/>
  <c r="K369" i="1"/>
  <c r="J361" i="1"/>
  <c r="K361" i="1"/>
  <c r="J353" i="1"/>
  <c r="K353" i="1"/>
  <c r="J345" i="1"/>
  <c r="K345" i="1"/>
  <c r="J337" i="1"/>
  <c r="K337" i="1"/>
  <c r="J329" i="1"/>
  <c r="K329" i="1"/>
  <c r="J321" i="1"/>
  <c r="K321" i="1"/>
  <c r="J313" i="1"/>
  <c r="K313" i="1"/>
  <c r="J305" i="1"/>
  <c r="K305" i="1"/>
  <c r="J297" i="1"/>
  <c r="K297" i="1"/>
  <c r="J289" i="1"/>
  <c r="K289" i="1"/>
  <c r="J281" i="1"/>
  <c r="K281" i="1"/>
  <c r="J273" i="1"/>
  <c r="K273" i="1"/>
  <c r="J265" i="1"/>
  <c r="K265" i="1"/>
  <c r="J257" i="1"/>
  <c r="K257" i="1"/>
  <c r="J249" i="1"/>
  <c r="K249" i="1"/>
  <c r="J241" i="1"/>
  <c r="K241" i="1"/>
  <c r="J233" i="1"/>
  <c r="K233" i="1"/>
  <c r="J225" i="1"/>
  <c r="K225" i="1"/>
  <c r="J217" i="1"/>
  <c r="K217" i="1"/>
  <c r="J209" i="1"/>
  <c r="K209" i="1"/>
  <c r="J201" i="1"/>
  <c r="K201" i="1"/>
  <c r="J193" i="1"/>
  <c r="K193" i="1"/>
  <c r="J185" i="1"/>
  <c r="K185" i="1"/>
  <c r="J177" i="1"/>
  <c r="K177" i="1"/>
  <c r="J169" i="1"/>
  <c r="K169" i="1"/>
  <c r="J161" i="1"/>
  <c r="K161" i="1"/>
  <c r="J153" i="1"/>
  <c r="K153" i="1"/>
  <c r="J145" i="1"/>
  <c r="K145" i="1"/>
  <c r="J137" i="1"/>
  <c r="K137" i="1"/>
  <c r="J129" i="1"/>
  <c r="K129" i="1"/>
  <c r="J121" i="1"/>
  <c r="K121" i="1"/>
  <c r="J113" i="1"/>
  <c r="K113" i="1"/>
  <c r="J105" i="1"/>
  <c r="K105" i="1"/>
  <c r="J97" i="1"/>
  <c r="K97" i="1"/>
  <c r="J89" i="1"/>
  <c r="K89" i="1"/>
  <c r="J81" i="1"/>
  <c r="K81" i="1"/>
  <c r="J73" i="1"/>
  <c r="K73" i="1"/>
  <c r="J65" i="1"/>
  <c r="K65" i="1"/>
  <c r="J57" i="1"/>
  <c r="K57" i="1"/>
  <c r="J49" i="1"/>
  <c r="K49" i="1"/>
  <c r="J41" i="1"/>
  <c r="K41" i="1"/>
  <c r="J33" i="1"/>
  <c r="K33" i="1"/>
  <c r="J25" i="1"/>
  <c r="K25" i="1"/>
  <c r="J17" i="1"/>
  <c r="K17" i="1"/>
  <c r="J9" i="1"/>
  <c r="K9" i="1"/>
  <c r="K1121" i="1"/>
  <c r="K1089" i="1"/>
  <c r="K1009" i="1"/>
  <c r="K881" i="1"/>
  <c r="K753" i="1"/>
  <c r="J866" i="1"/>
  <c r="K866" i="1"/>
  <c r="K1146" i="1"/>
  <c r="K1114" i="1"/>
  <c r="K1081" i="1"/>
  <c r="K979" i="1"/>
  <c r="K851" i="1"/>
  <c r="K723" i="1"/>
  <c r="J1143" i="1"/>
  <c r="K1143" i="1"/>
  <c r="J1135" i="1"/>
  <c r="K1135" i="1"/>
  <c r="J1127" i="1"/>
  <c r="K1127" i="1"/>
  <c r="J1119" i="1"/>
  <c r="K1119" i="1"/>
  <c r="J1111" i="1"/>
  <c r="K1111" i="1"/>
  <c r="J1103" i="1"/>
  <c r="K1103" i="1"/>
  <c r="J1095" i="1"/>
  <c r="K1095" i="1"/>
  <c r="J1087" i="1"/>
  <c r="K1087" i="1"/>
  <c r="J1071" i="1"/>
  <c r="K1071" i="1"/>
  <c r="J1055" i="1"/>
  <c r="K1055" i="1"/>
  <c r="J1047" i="1"/>
  <c r="K1047" i="1"/>
  <c r="J1039" i="1"/>
  <c r="K1039" i="1"/>
  <c r="J1031" i="1"/>
  <c r="K1031" i="1"/>
  <c r="J1023" i="1"/>
  <c r="K1023" i="1"/>
  <c r="J1015" i="1"/>
  <c r="K1015" i="1"/>
  <c r="J1007" i="1"/>
  <c r="K1007" i="1"/>
  <c r="J999" i="1"/>
  <c r="K999" i="1"/>
  <c r="J991" i="1"/>
  <c r="K991" i="1"/>
  <c r="J983" i="1"/>
  <c r="K983" i="1"/>
  <c r="J975" i="1"/>
  <c r="K975" i="1"/>
  <c r="J967" i="1"/>
  <c r="K967" i="1"/>
  <c r="J959" i="1"/>
  <c r="K959" i="1"/>
  <c r="J951" i="1"/>
  <c r="K951" i="1"/>
  <c r="J943" i="1"/>
  <c r="K943" i="1"/>
  <c r="J935" i="1"/>
  <c r="K935" i="1"/>
  <c r="J927" i="1"/>
  <c r="K927" i="1"/>
  <c r="J919" i="1"/>
  <c r="K919" i="1"/>
  <c r="J911" i="1"/>
  <c r="K911" i="1"/>
  <c r="J903" i="1"/>
  <c r="K903" i="1"/>
  <c r="J895" i="1"/>
  <c r="K895" i="1"/>
  <c r="J887" i="1"/>
  <c r="K887" i="1"/>
  <c r="J879" i="1"/>
  <c r="K879" i="1"/>
  <c r="J871" i="1"/>
  <c r="K871" i="1"/>
  <c r="K863" i="1"/>
  <c r="J863" i="1"/>
  <c r="J855" i="1"/>
  <c r="K855" i="1"/>
  <c r="J847" i="1"/>
  <c r="K847" i="1"/>
  <c r="J839" i="1"/>
  <c r="K839" i="1"/>
  <c r="J831" i="1"/>
  <c r="K831" i="1"/>
  <c r="J823" i="1"/>
  <c r="K823" i="1"/>
  <c r="J815" i="1"/>
  <c r="K815" i="1"/>
  <c r="J807" i="1"/>
  <c r="K807" i="1"/>
  <c r="J799" i="1"/>
  <c r="K799" i="1"/>
  <c r="J791" i="1"/>
  <c r="K791" i="1"/>
  <c r="J783" i="1"/>
  <c r="K783" i="1"/>
  <c r="J775" i="1"/>
  <c r="K775" i="1"/>
  <c r="J767" i="1"/>
  <c r="K767" i="1"/>
  <c r="J759" i="1"/>
  <c r="K759" i="1"/>
  <c r="J751" i="1"/>
  <c r="K751" i="1"/>
  <c r="J743" i="1"/>
  <c r="K743" i="1"/>
  <c r="J735" i="1"/>
  <c r="K735" i="1"/>
  <c r="J727" i="1"/>
  <c r="K727" i="1"/>
  <c r="J719" i="1"/>
  <c r="K719" i="1"/>
  <c r="J711" i="1"/>
  <c r="K711" i="1"/>
  <c r="J703" i="1"/>
  <c r="K703" i="1"/>
  <c r="J695" i="1"/>
  <c r="K695" i="1"/>
  <c r="J687" i="1"/>
  <c r="K687" i="1"/>
  <c r="J679" i="1"/>
  <c r="K679" i="1"/>
  <c r="J671" i="1"/>
  <c r="K671" i="1"/>
  <c r="J663" i="1"/>
  <c r="K663" i="1"/>
  <c r="J655" i="1"/>
  <c r="K655" i="1"/>
  <c r="J647" i="1"/>
  <c r="K647" i="1"/>
  <c r="J639" i="1"/>
  <c r="K639" i="1"/>
  <c r="J631" i="1"/>
  <c r="K631" i="1"/>
  <c r="J623" i="1"/>
  <c r="K623" i="1"/>
  <c r="J615" i="1"/>
  <c r="K615" i="1"/>
  <c r="J607" i="1"/>
  <c r="K607" i="1"/>
  <c r="J599" i="1"/>
  <c r="K599" i="1"/>
  <c r="J591" i="1"/>
  <c r="K591" i="1"/>
  <c r="J583" i="1"/>
  <c r="K583" i="1"/>
  <c r="J575" i="1"/>
  <c r="K575" i="1"/>
  <c r="J567" i="1"/>
  <c r="K567" i="1"/>
  <c r="J559" i="1"/>
  <c r="K559" i="1"/>
  <c r="J551" i="1"/>
  <c r="K551" i="1"/>
  <c r="J543" i="1"/>
  <c r="K543" i="1"/>
  <c r="J535" i="1"/>
  <c r="K535" i="1"/>
  <c r="J527" i="1"/>
  <c r="K527" i="1"/>
  <c r="J519" i="1"/>
  <c r="K519" i="1"/>
  <c r="J511" i="1"/>
  <c r="K511" i="1"/>
  <c r="J503" i="1"/>
  <c r="K503" i="1"/>
  <c r="J495" i="1"/>
  <c r="K495" i="1"/>
  <c r="J487" i="1"/>
  <c r="K487" i="1"/>
  <c r="J479" i="1"/>
  <c r="K479" i="1"/>
  <c r="K2" i="1"/>
  <c r="K1079" i="1"/>
  <c r="J1080" i="1"/>
  <c r="K1080" i="1"/>
  <c r="J1072" i="1"/>
  <c r="K1072" i="1"/>
  <c r="J1064" i="1"/>
  <c r="K1064" i="1"/>
  <c r="J1048" i="1"/>
  <c r="K1048" i="1"/>
  <c r="J1040" i="1"/>
  <c r="K1040" i="1"/>
  <c r="J1032" i="1"/>
  <c r="K1032" i="1"/>
  <c r="J1016" i="1"/>
  <c r="K1016" i="1"/>
  <c r="J1008" i="1"/>
  <c r="K1008" i="1"/>
  <c r="J1000" i="1"/>
  <c r="K1000" i="1"/>
  <c r="J984" i="1"/>
  <c r="K984" i="1"/>
  <c r="J976" i="1"/>
  <c r="K976" i="1"/>
  <c r="J968" i="1"/>
  <c r="K968" i="1"/>
  <c r="J952" i="1"/>
  <c r="K952" i="1"/>
  <c r="J944" i="1"/>
  <c r="K944" i="1"/>
  <c r="J936" i="1"/>
  <c r="K936" i="1"/>
  <c r="J928" i="1"/>
  <c r="K928" i="1"/>
  <c r="J920" i="1"/>
  <c r="K920" i="1"/>
  <c r="J912" i="1"/>
  <c r="K912" i="1"/>
  <c r="J904" i="1"/>
  <c r="K904" i="1"/>
  <c r="J896" i="1"/>
  <c r="K896" i="1"/>
  <c r="J888" i="1"/>
  <c r="K888" i="1"/>
  <c r="J880" i="1"/>
  <c r="K880" i="1"/>
  <c r="J872" i="1"/>
  <c r="K872" i="1"/>
  <c r="J864" i="1"/>
  <c r="K864" i="1"/>
  <c r="J856" i="1"/>
  <c r="K856" i="1"/>
  <c r="J848" i="1"/>
  <c r="K848" i="1"/>
  <c r="J840" i="1"/>
  <c r="K840" i="1"/>
  <c r="J832" i="1"/>
  <c r="K832" i="1"/>
  <c r="J824" i="1"/>
  <c r="K824" i="1"/>
  <c r="J816" i="1"/>
  <c r="K816" i="1"/>
  <c r="J808" i="1"/>
  <c r="K808" i="1"/>
  <c r="J800" i="1"/>
  <c r="K800" i="1"/>
  <c r="J792" i="1"/>
  <c r="K792" i="1"/>
  <c r="J784" i="1"/>
  <c r="K784" i="1"/>
  <c r="J776" i="1"/>
  <c r="K776" i="1"/>
  <c r="J768" i="1"/>
  <c r="K768" i="1"/>
  <c r="J760" i="1"/>
  <c r="K760" i="1"/>
  <c r="J752" i="1"/>
  <c r="K752" i="1"/>
  <c r="J744" i="1"/>
  <c r="K744" i="1"/>
  <c r="J736" i="1"/>
  <c r="K736" i="1"/>
  <c r="J728" i="1"/>
  <c r="K728" i="1"/>
  <c r="J720" i="1"/>
  <c r="K720" i="1"/>
  <c r="J712" i="1"/>
  <c r="K712" i="1"/>
  <c r="J704" i="1"/>
  <c r="K704" i="1"/>
  <c r="J696" i="1"/>
  <c r="K696" i="1"/>
  <c r="J688" i="1"/>
  <c r="K688" i="1"/>
  <c r="J672" i="1"/>
  <c r="K672" i="1"/>
  <c r="J664" i="1"/>
  <c r="K664" i="1"/>
  <c r="J656" i="1"/>
  <c r="K656" i="1"/>
  <c r="J648" i="1"/>
  <c r="K648" i="1"/>
  <c r="J640" i="1"/>
  <c r="K640" i="1"/>
  <c r="J624" i="1"/>
  <c r="K624" i="1"/>
  <c r="J608" i="1"/>
  <c r="K608" i="1"/>
  <c r="J600" i="1"/>
  <c r="K600" i="1"/>
  <c r="J592" i="1"/>
  <c r="K592" i="1"/>
  <c r="J584" i="1"/>
  <c r="K584" i="1"/>
  <c r="J568" i="1"/>
  <c r="K568" i="1"/>
  <c r="J552" i="1"/>
  <c r="K552" i="1"/>
  <c r="J544" i="1"/>
  <c r="K544" i="1"/>
  <c r="J536" i="1"/>
  <c r="K536" i="1"/>
  <c r="J528" i="1"/>
  <c r="K528" i="1"/>
  <c r="J520" i="1"/>
  <c r="K520" i="1"/>
  <c r="J504" i="1"/>
  <c r="K504" i="1"/>
  <c r="J488" i="1"/>
  <c r="K488" i="1"/>
  <c r="J480" i="1"/>
  <c r="K480" i="1"/>
  <c r="J472" i="1"/>
  <c r="K472" i="1"/>
  <c r="J464" i="1"/>
  <c r="K464" i="1"/>
  <c r="J456" i="1"/>
  <c r="K456" i="1"/>
  <c r="J440" i="1"/>
  <c r="K440" i="1"/>
  <c r="J424" i="1"/>
  <c r="K424" i="1"/>
  <c r="J416" i="1"/>
  <c r="K416" i="1"/>
  <c r="J408" i="1"/>
  <c r="K408" i="1"/>
  <c r="J400" i="1"/>
  <c r="K400" i="1"/>
  <c r="J392" i="1"/>
  <c r="K392" i="1"/>
  <c r="J376" i="1"/>
  <c r="K376" i="1"/>
  <c r="J352" i="1"/>
  <c r="K352" i="1"/>
  <c r="J344" i="1"/>
  <c r="K344" i="1"/>
  <c r="J336" i="1"/>
  <c r="K336" i="1"/>
  <c r="J328" i="1"/>
  <c r="K328" i="1"/>
  <c r="J312" i="1"/>
  <c r="K312" i="1"/>
  <c r="J296" i="1"/>
  <c r="K296" i="1"/>
  <c r="J288" i="1"/>
  <c r="K288" i="1"/>
  <c r="J280" i="1"/>
  <c r="K280" i="1"/>
  <c r="J272" i="1"/>
  <c r="K272" i="1"/>
  <c r="J264" i="1"/>
  <c r="K264" i="1"/>
  <c r="J248" i="1"/>
  <c r="K248" i="1"/>
  <c r="J232" i="1"/>
  <c r="K232" i="1"/>
  <c r="J224" i="1"/>
  <c r="K224" i="1"/>
  <c r="J216" i="1"/>
  <c r="K216" i="1"/>
  <c r="J208" i="1"/>
  <c r="K208" i="1"/>
  <c r="J200" i="1"/>
  <c r="K200" i="1"/>
  <c r="J184" i="1"/>
  <c r="K184" i="1"/>
  <c r="J168" i="1"/>
  <c r="K168" i="1"/>
  <c r="J160" i="1"/>
  <c r="K160" i="1"/>
  <c r="J152" i="1"/>
  <c r="K152" i="1"/>
  <c r="J144" i="1"/>
  <c r="K144" i="1"/>
  <c r="J136" i="1"/>
  <c r="K136" i="1"/>
  <c r="J120" i="1"/>
  <c r="K120" i="1"/>
  <c r="J104" i="1"/>
  <c r="K104" i="1"/>
  <c r="J96" i="1"/>
  <c r="K96" i="1"/>
  <c r="J88" i="1"/>
  <c r="K88" i="1"/>
  <c r="J80" i="1"/>
  <c r="K80" i="1"/>
  <c r="J72" i="1"/>
  <c r="K72" i="1"/>
  <c r="J56" i="1"/>
  <c r="K56" i="1"/>
  <c r="J40" i="1"/>
  <c r="K40" i="1"/>
  <c r="J32" i="1"/>
  <c r="K32" i="1"/>
  <c r="J24" i="1"/>
  <c r="K24" i="1"/>
  <c r="J16" i="1"/>
  <c r="K16" i="1"/>
  <c r="J8" i="1"/>
  <c r="K8" i="1"/>
  <c r="J992" i="1"/>
  <c r="J100" i="1"/>
  <c r="K1144" i="1"/>
  <c r="K1136" i="1"/>
  <c r="K1128" i="1"/>
  <c r="K1120" i="1"/>
  <c r="K1112" i="1"/>
  <c r="K1104" i="1"/>
  <c r="K1096" i="1"/>
  <c r="K1088" i="1"/>
  <c r="K632" i="1"/>
  <c r="K496" i="1"/>
  <c r="K324" i="1"/>
  <c r="K240" i="1"/>
  <c r="K68" i="1"/>
  <c r="J471" i="1"/>
  <c r="K471" i="1"/>
  <c r="J463" i="1"/>
  <c r="K463" i="1"/>
  <c r="J455" i="1"/>
  <c r="K455" i="1"/>
  <c r="J447" i="1"/>
  <c r="K447" i="1"/>
  <c r="J439" i="1"/>
  <c r="K439" i="1"/>
  <c r="J431" i="1"/>
  <c r="K431" i="1"/>
  <c r="J423" i="1"/>
  <c r="K423" i="1"/>
  <c r="J415" i="1"/>
  <c r="K415" i="1"/>
  <c r="J407" i="1"/>
  <c r="K407" i="1"/>
  <c r="J399" i="1"/>
  <c r="K399" i="1"/>
  <c r="J391" i="1"/>
  <c r="K391" i="1"/>
  <c r="J383" i="1"/>
  <c r="K383" i="1"/>
  <c r="J375" i="1"/>
  <c r="K375" i="1"/>
  <c r="J367" i="1"/>
  <c r="K367" i="1"/>
  <c r="J359" i="1"/>
  <c r="K359" i="1"/>
  <c r="J351" i="1"/>
  <c r="K351" i="1"/>
  <c r="J343" i="1"/>
  <c r="K343" i="1"/>
  <c r="J335" i="1"/>
  <c r="K335" i="1"/>
  <c r="J327" i="1"/>
  <c r="K327" i="1"/>
  <c r="J319" i="1"/>
  <c r="K319" i="1"/>
  <c r="J311" i="1"/>
  <c r="K311" i="1"/>
  <c r="J303" i="1"/>
  <c r="K303" i="1"/>
  <c r="J295" i="1"/>
  <c r="K295" i="1"/>
  <c r="J287" i="1"/>
  <c r="K287" i="1"/>
  <c r="J279" i="1"/>
  <c r="K279" i="1"/>
  <c r="J271" i="1"/>
  <c r="K271" i="1"/>
  <c r="J263" i="1"/>
  <c r="K263" i="1"/>
  <c r="J255" i="1"/>
  <c r="K255" i="1"/>
  <c r="J247" i="1"/>
  <c r="K247" i="1"/>
  <c r="J239" i="1"/>
  <c r="K239" i="1"/>
  <c r="J231" i="1"/>
  <c r="K231" i="1"/>
  <c r="J223" i="1"/>
  <c r="K223" i="1"/>
  <c r="J215" i="1"/>
  <c r="K215" i="1"/>
  <c r="J207" i="1"/>
  <c r="K207" i="1"/>
  <c r="J199" i="1"/>
  <c r="K199" i="1"/>
  <c r="J191" i="1"/>
  <c r="K191" i="1"/>
  <c r="J183" i="1"/>
  <c r="K183" i="1"/>
  <c r="J175" i="1"/>
  <c r="K175" i="1"/>
  <c r="J167" i="1"/>
  <c r="K167" i="1"/>
  <c r="J159" i="1"/>
  <c r="K159" i="1"/>
  <c r="J151" i="1"/>
  <c r="K151" i="1"/>
  <c r="J143" i="1"/>
  <c r="K143" i="1"/>
  <c r="J135" i="1"/>
  <c r="K135" i="1"/>
  <c r="J127" i="1"/>
  <c r="K127" i="1"/>
  <c r="J119" i="1"/>
  <c r="K119" i="1"/>
  <c r="J111" i="1"/>
  <c r="K111" i="1"/>
  <c r="J103" i="1"/>
  <c r="K103" i="1"/>
  <c r="J95" i="1"/>
  <c r="K95" i="1"/>
  <c r="J87" i="1"/>
  <c r="K87" i="1"/>
  <c r="J79" i="1"/>
  <c r="K79" i="1"/>
  <c r="J71" i="1"/>
  <c r="K71" i="1"/>
  <c r="J63" i="1"/>
  <c r="K63" i="1"/>
  <c r="J55" i="1"/>
  <c r="K55" i="1"/>
  <c r="J47" i="1"/>
  <c r="K47" i="1"/>
  <c r="J39" i="1"/>
  <c r="K39" i="1"/>
  <c r="J31" i="1"/>
  <c r="K31" i="1"/>
  <c r="J23" i="1"/>
  <c r="K23" i="1"/>
  <c r="J15" i="1"/>
  <c r="K15" i="1"/>
  <c r="J7" i="1"/>
  <c r="K7" i="1"/>
  <c r="J960" i="1"/>
  <c r="K680" i="1"/>
  <c r="K628" i="1"/>
  <c r="K576" i="1"/>
  <c r="K404" i="1"/>
  <c r="J1086" i="1"/>
  <c r="K1086" i="1"/>
  <c r="J1078" i="1"/>
  <c r="K1078" i="1"/>
  <c r="J1070" i="1"/>
  <c r="K1070" i="1"/>
  <c r="J1062" i="1"/>
  <c r="K1062" i="1"/>
  <c r="J1054" i="1"/>
  <c r="K1054" i="1"/>
  <c r="J1046" i="1"/>
  <c r="K1046" i="1"/>
  <c r="J1038" i="1"/>
  <c r="K1038" i="1"/>
  <c r="J1030" i="1"/>
  <c r="K1030" i="1"/>
  <c r="J1022" i="1"/>
  <c r="K1022" i="1"/>
  <c r="J1014" i="1"/>
  <c r="K1014" i="1"/>
  <c r="J1006" i="1"/>
  <c r="K1006" i="1"/>
  <c r="J998" i="1"/>
  <c r="K998" i="1"/>
  <c r="J990" i="1"/>
  <c r="K990" i="1"/>
  <c r="J982" i="1"/>
  <c r="K982" i="1"/>
  <c r="J974" i="1"/>
  <c r="K974" i="1"/>
  <c r="J966" i="1"/>
  <c r="K966" i="1"/>
  <c r="J958" i="1"/>
  <c r="K958" i="1"/>
  <c r="J950" i="1"/>
  <c r="K950" i="1"/>
  <c r="J942" i="1"/>
  <c r="K942" i="1"/>
  <c r="J934" i="1"/>
  <c r="K934" i="1"/>
  <c r="J926" i="1"/>
  <c r="K926" i="1"/>
  <c r="J918" i="1"/>
  <c r="K918" i="1"/>
  <c r="J910" i="1"/>
  <c r="K910" i="1"/>
  <c r="J902" i="1"/>
  <c r="K902" i="1"/>
  <c r="J894" i="1"/>
  <c r="K894" i="1"/>
  <c r="J886" i="1"/>
  <c r="K886" i="1"/>
  <c r="J878" i="1"/>
  <c r="K878" i="1"/>
  <c r="J870" i="1"/>
  <c r="K870" i="1"/>
  <c r="J862" i="1"/>
  <c r="K862" i="1"/>
  <c r="J854" i="1"/>
  <c r="K854" i="1"/>
  <c r="J846" i="1"/>
  <c r="K846" i="1"/>
  <c r="J838" i="1"/>
  <c r="K838" i="1"/>
  <c r="J830" i="1"/>
  <c r="K830" i="1"/>
  <c r="J822" i="1"/>
  <c r="K822" i="1"/>
  <c r="J814" i="1"/>
  <c r="K814" i="1"/>
  <c r="J806" i="1"/>
  <c r="K806" i="1"/>
  <c r="J798" i="1"/>
  <c r="K798" i="1"/>
  <c r="J790" i="1"/>
  <c r="K790" i="1"/>
  <c r="J782" i="1"/>
  <c r="K782" i="1"/>
  <c r="J774" i="1"/>
  <c r="K774" i="1"/>
  <c r="J766" i="1"/>
  <c r="K766" i="1"/>
  <c r="J758" i="1"/>
  <c r="K758" i="1"/>
  <c r="J750" i="1"/>
  <c r="K750" i="1"/>
  <c r="J742" i="1"/>
  <c r="K742" i="1"/>
  <c r="J734" i="1"/>
  <c r="K734" i="1"/>
  <c r="J726" i="1"/>
  <c r="K726" i="1"/>
  <c r="J718" i="1"/>
  <c r="K718" i="1"/>
  <c r="J710" i="1"/>
  <c r="K710" i="1"/>
  <c r="J702" i="1"/>
  <c r="K702" i="1"/>
  <c r="J694" i="1"/>
  <c r="K694" i="1"/>
  <c r="J686" i="1"/>
  <c r="K686" i="1"/>
  <c r="J678" i="1"/>
  <c r="K678" i="1"/>
  <c r="J662" i="1"/>
  <c r="K662" i="1"/>
  <c r="J646" i="1"/>
  <c r="K646" i="1"/>
  <c r="J638" i="1"/>
  <c r="K638" i="1"/>
  <c r="J630" i="1"/>
  <c r="K630" i="1"/>
  <c r="J622" i="1"/>
  <c r="K622" i="1"/>
  <c r="J614" i="1"/>
  <c r="K614" i="1"/>
  <c r="J598" i="1"/>
  <c r="K598" i="1"/>
  <c r="J582" i="1"/>
  <c r="K582" i="1"/>
  <c r="J574" i="1"/>
  <c r="K574" i="1"/>
  <c r="J566" i="1"/>
  <c r="K566" i="1"/>
  <c r="J558" i="1"/>
  <c r="K558" i="1"/>
  <c r="J550" i="1"/>
  <c r="K550" i="1"/>
  <c r="J542" i="1"/>
  <c r="K542" i="1"/>
  <c r="J534" i="1"/>
  <c r="K534" i="1"/>
  <c r="J526" i="1"/>
  <c r="K526" i="1"/>
  <c r="J518" i="1"/>
  <c r="K518" i="1"/>
  <c r="J510" i="1"/>
  <c r="K510" i="1"/>
  <c r="J502" i="1"/>
  <c r="K502" i="1"/>
  <c r="J494" i="1"/>
  <c r="K494" i="1"/>
  <c r="J486" i="1"/>
  <c r="K486" i="1"/>
  <c r="J478" i="1"/>
  <c r="K478" i="1"/>
  <c r="J470" i="1"/>
  <c r="K470" i="1"/>
  <c r="J462" i="1"/>
  <c r="K462" i="1"/>
  <c r="J454" i="1"/>
  <c r="K454" i="1"/>
  <c r="J446" i="1"/>
  <c r="K446" i="1"/>
  <c r="J438" i="1"/>
  <c r="K438" i="1"/>
  <c r="J430" i="1"/>
  <c r="K430" i="1"/>
  <c r="J422" i="1"/>
  <c r="K422" i="1"/>
  <c r="J414" i="1"/>
  <c r="K414" i="1"/>
  <c r="J406" i="1"/>
  <c r="K406" i="1"/>
  <c r="J398" i="1"/>
  <c r="K398" i="1"/>
  <c r="J390" i="1"/>
  <c r="K390" i="1"/>
  <c r="J382" i="1"/>
  <c r="K382" i="1"/>
  <c r="J374" i="1"/>
  <c r="K374" i="1"/>
  <c r="J366" i="1"/>
  <c r="K366" i="1"/>
  <c r="J358" i="1"/>
  <c r="K358" i="1"/>
  <c r="J350" i="1"/>
  <c r="K350" i="1"/>
  <c r="J342" i="1"/>
  <c r="K342" i="1"/>
  <c r="J334" i="1"/>
  <c r="K334" i="1"/>
  <c r="J326" i="1"/>
  <c r="K326" i="1"/>
  <c r="J318" i="1"/>
  <c r="K318" i="1"/>
  <c r="J310" i="1"/>
  <c r="K310" i="1"/>
  <c r="J302" i="1"/>
  <c r="K302" i="1"/>
  <c r="J294" i="1"/>
  <c r="K294" i="1"/>
  <c r="J286" i="1"/>
  <c r="K286" i="1"/>
  <c r="J278" i="1"/>
  <c r="K278" i="1"/>
  <c r="J270" i="1"/>
  <c r="K270" i="1"/>
  <c r="J262" i="1"/>
  <c r="K262" i="1"/>
  <c r="J254" i="1"/>
  <c r="K254" i="1"/>
  <c r="J246" i="1"/>
  <c r="K246" i="1"/>
  <c r="J238" i="1"/>
  <c r="K238" i="1"/>
  <c r="J230" i="1"/>
  <c r="K230" i="1"/>
  <c r="J222" i="1"/>
  <c r="K222" i="1"/>
  <c r="J214" i="1"/>
  <c r="K214" i="1"/>
  <c r="J206" i="1"/>
  <c r="K206" i="1"/>
  <c r="J198" i="1"/>
  <c r="K198" i="1"/>
  <c r="J190" i="1"/>
  <c r="K190" i="1"/>
  <c r="J182" i="1"/>
  <c r="K182" i="1"/>
  <c r="J174" i="1"/>
  <c r="K174" i="1"/>
  <c r="J166" i="1"/>
  <c r="K166" i="1"/>
  <c r="J158" i="1"/>
  <c r="K158" i="1"/>
  <c r="J150" i="1"/>
  <c r="K150" i="1"/>
  <c r="J142" i="1"/>
  <c r="K142" i="1"/>
  <c r="J134" i="1"/>
  <c r="K134" i="1"/>
  <c r="J126" i="1"/>
  <c r="K126" i="1"/>
  <c r="J118" i="1"/>
  <c r="K118" i="1"/>
  <c r="J110" i="1"/>
  <c r="K110" i="1"/>
  <c r="J102" i="1"/>
  <c r="K102" i="1"/>
  <c r="J94" i="1"/>
  <c r="K94" i="1"/>
  <c r="J86" i="1"/>
  <c r="K86" i="1"/>
  <c r="J78" i="1"/>
  <c r="K78" i="1"/>
  <c r="J70" i="1"/>
  <c r="K70" i="1"/>
  <c r="J62" i="1"/>
  <c r="K62" i="1"/>
  <c r="J54" i="1"/>
  <c r="K54" i="1"/>
  <c r="J46" i="1"/>
  <c r="K46" i="1"/>
  <c r="J38" i="1"/>
  <c r="K38" i="1"/>
  <c r="J30" i="1"/>
  <c r="K30" i="1"/>
  <c r="J22" i="1"/>
  <c r="K22" i="1"/>
  <c r="J14" i="1"/>
  <c r="K14" i="1"/>
  <c r="J6" i="1"/>
  <c r="K6" i="1"/>
  <c r="K1142" i="1"/>
  <c r="K1134" i="1"/>
  <c r="K1126" i="1"/>
  <c r="K1118" i="1"/>
  <c r="K1110" i="1"/>
  <c r="K1102" i="1"/>
  <c r="K1094" i="1"/>
  <c r="K1085" i="1"/>
  <c r="K670" i="1"/>
  <c r="K560" i="1"/>
  <c r="K388" i="1"/>
  <c r="K304" i="1"/>
  <c r="K132" i="1"/>
  <c r="K48" i="1"/>
  <c r="J1077" i="1"/>
  <c r="K1077" i="1"/>
  <c r="J1069" i="1"/>
  <c r="K1069" i="1"/>
  <c r="J1061" i="1"/>
  <c r="K1061" i="1"/>
  <c r="J1053" i="1"/>
  <c r="K1053" i="1"/>
  <c r="J1045" i="1"/>
  <c r="K1045" i="1"/>
  <c r="J1037" i="1"/>
  <c r="K1037" i="1"/>
  <c r="J1029" i="1"/>
  <c r="K1029" i="1"/>
  <c r="J1021" i="1"/>
  <c r="K1021" i="1"/>
  <c r="J1013" i="1"/>
  <c r="K1013" i="1"/>
  <c r="J1005" i="1"/>
  <c r="K1005" i="1"/>
  <c r="J997" i="1"/>
  <c r="K997" i="1"/>
  <c r="J989" i="1"/>
  <c r="K989" i="1"/>
  <c r="J981" i="1"/>
  <c r="K981" i="1"/>
  <c r="J973" i="1"/>
  <c r="K973" i="1"/>
  <c r="J965" i="1"/>
  <c r="K965" i="1"/>
  <c r="J957" i="1"/>
  <c r="K957" i="1"/>
  <c r="J949" i="1"/>
  <c r="K949" i="1"/>
  <c r="J941" i="1"/>
  <c r="K941" i="1"/>
  <c r="J933" i="1"/>
  <c r="K933" i="1"/>
  <c r="J925" i="1"/>
  <c r="K925" i="1"/>
  <c r="J917" i="1"/>
  <c r="K917" i="1"/>
  <c r="J909" i="1"/>
  <c r="K909" i="1"/>
  <c r="J901" i="1"/>
  <c r="K901" i="1"/>
  <c r="J893" i="1"/>
  <c r="K893" i="1"/>
  <c r="J885" i="1"/>
  <c r="K885" i="1"/>
  <c r="J877" i="1"/>
  <c r="K877" i="1"/>
  <c r="J869" i="1"/>
  <c r="K869" i="1"/>
  <c r="J861" i="1"/>
  <c r="K861" i="1"/>
  <c r="J853" i="1"/>
  <c r="K853" i="1"/>
  <c r="J845" i="1"/>
  <c r="K845" i="1"/>
  <c r="J837" i="1"/>
  <c r="K837" i="1"/>
  <c r="J829" i="1"/>
  <c r="K829" i="1"/>
  <c r="J821" i="1"/>
  <c r="K821" i="1"/>
  <c r="J813" i="1"/>
  <c r="K813" i="1"/>
  <c r="J805" i="1"/>
  <c r="K805" i="1"/>
  <c r="J797" i="1"/>
  <c r="K797" i="1"/>
  <c r="J789" i="1"/>
  <c r="K789" i="1"/>
  <c r="J781" i="1"/>
  <c r="K781" i="1"/>
  <c r="J773" i="1"/>
  <c r="K773" i="1"/>
  <c r="J765" i="1"/>
  <c r="K765" i="1"/>
  <c r="J757" i="1"/>
  <c r="K757" i="1"/>
  <c r="J749" i="1"/>
  <c r="K749" i="1"/>
  <c r="J741" i="1"/>
  <c r="K741" i="1"/>
  <c r="J733" i="1"/>
  <c r="K733" i="1"/>
  <c r="J725" i="1"/>
  <c r="K725" i="1"/>
  <c r="J717" i="1"/>
  <c r="K717" i="1"/>
  <c r="J709" i="1"/>
  <c r="K709" i="1"/>
  <c r="J701" i="1"/>
  <c r="K701" i="1"/>
  <c r="J693" i="1"/>
  <c r="K693" i="1"/>
  <c r="J685" i="1"/>
  <c r="K685" i="1"/>
  <c r="J677" i="1"/>
  <c r="K677" i="1"/>
  <c r="J669" i="1"/>
  <c r="K669" i="1"/>
  <c r="J661" i="1"/>
  <c r="K661" i="1"/>
  <c r="J653" i="1"/>
  <c r="K653" i="1"/>
  <c r="J645" i="1"/>
  <c r="K645" i="1"/>
  <c r="J637" i="1"/>
  <c r="K637" i="1"/>
  <c r="J629" i="1"/>
  <c r="K629" i="1"/>
  <c r="J621" i="1"/>
  <c r="K621" i="1"/>
  <c r="J613" i="1"/>
  <c r="K613" i="1"/>
  <c r="J605" i="1"/>
  <c r="K605" i="1"/>
  <c r="J597" i="1"/>
  <c r="K597" i="1"/>
  <c r="J589" i="1"/>
  <c r="K589" i="1"/>
  <c r="J581" i="1"/>
  <c r="K581" i="1"/>
  <c r="J573" i="1"/>
  <c r="K573" i="1"/>
  <c r="J565" i="1"/>
  <c r="K565" i="1"/>
  <c r="J557" i="1"/>
  <c r="K557" i="1"/>
  <c r="J549" i="1"/>
  <c r="K549" i="1"/>
  <c r="J541" i="1"/>
  <c r="K541" i="1"/>
  <c r="J533" i="1"/>
  <c r="K533" i="1"/>
  <c r="J525" i="1"/>
  <c r="K525" i="1"/>
  <c r="J517" i="1"/>
  <c r="K517" i="1"/>
  <c r="J509" i="1"/>
  <c r="K509" i="1"/>
  <c r="J501" i="1"/>
  <c r="K501" i="1"/>
  <c r="J493" i="1"/>
  <c r="K493" i="1"/>
  <c r="J485" i="1"/>
  <c r="K485" i="1"/>
  <c r="J477" i="1"/>
  <c r="K477" i="1"/>
  <c r="J469" i="1"/>
  <c r="K469" i="1"/>
  <c r="J461" i="1"/>
  <c r="K461" i="1"/>
  <c r="J453" i="1"/>
  <c r="K453" i="1"/>
  <c r="J445" i="1"/>
  <c r="K445" i="1"/>
  <c r="J437" i="1"/>
  <c r="K437" i="1"/>
  <c r="J429" i="1"/>
  <c r="K429" i="1"/>
  <c r="J421" i="1"/>
  <c r="K421" i="1"/>
  <c r="J413" i="1"/>
  <c r="K413" i="1"/>
  <c r="J405" i="1"/>
  <c r="K405" i="1"/>
  <c r="J397" i="1"/>
  <c r="K397" i="1"/>
  <c r="J389" i="1"/>
  <c r="K389" i="1"/>
  <c r="J381" i="1"/>
  <c r="K381" i="1"/>
  <c r="J373" i="1"/>
  <c r="K373" i="1"/>
  <c r="J365" i="1"/>
  <c r="K365" i="1"/>
  <c r="J357" i="1"/>
  <c r="K357" i="1"/>
  <c r="J349" i="1"/>
  <c r="K349" i="1"/>
  <c r="J341" i="1"/>
  <c r="K341" i="1"/>
  <c r="J333" i="1"/>
  <c r="K333" i="1"/>
  <c r="J325" i="1"/>
  <c r="K325" i="1"/>
  <c r="J317" i="1"/>
  <c r="K317" i="1"/>
  <c r="J309" i="1"/>
  <c r="K309" i="1"/>
  <c r="J301" i="1"/>
  <c r="K301" i="1"/>
  <c r="J293" i="1"/>
  <c r="K293" i="1"/>
  <c r="J285" i="1"/>
  <c r="K285" i="1"/>
  <c r="J277" i="1"/>
  <c r="K277" i="1"/>
  <c r="J269" i="1"/>
  <c r="K269" i="1"/>
  <c r="J261" i="1"/>
  <c r="K261" i="1"/>
  <c r="J253" i="1"/>
  <c r="K253" i="1"/>
  <c r="J245" i="1"/>
  <c r="K245" i="1"/>
  <c r="J237" i="1"/>
  <c r="K237" i="1"/>
  <c r="J229" i="1"/>
  <c r="K229" i="1"/>
  <c r="J221" i="1"/>
  <c r="K221" i="1"/>
  <c r="J213" i="1"/>
  <c r="K213" i="1"/>
  <c r="J197" i="1"/>
  <c r="K197" i="1"/>
  <c r="J189" i="1"/>
  <c r="K189" i="1"/>
  <c r="J181" i="1"/>
  <c r="K181" i="1"/>
  <c r="J173" i="1"/>
  <c r="K173" i="1"/>
  <c r="J165" i="1"/>
  <c r="K165" i="1"/>
  <c r="J157" i="1"/>
  <c r="K157" i="1"/>
  <c r="J149" i="1"/>
  <c r="K149" i="1"/>
  <c r="J141" i="1"/>
  <c r="K141" i="1"/>
  <c r="J133" i="1"/>
  <c r="K133" i="1"/>
  <c r="J125" i="1"/>
  <c r="K125" i="1"/>
  <c r="J117" i="1"/>
  <c r="K117" i="1"/>
  <c r="J109" i="1"/>
  <c r="K109" i="1"/>
  <c r="J101" i="1"/>
  <c r="K101" i="1"/>
  <c r="J93" i="1"/>
  <c r="K93" i="1"/>
  <c r="J85" i="1"/>
  <c r="K85" i="1"/>
  <c r="J77" i="1"/>
  <c r="K77" i="1"/>
  <c r="J69" i="1"/>
  <c r="K69" i="1"/>
  <c r="J61" i="1"/>
  <c r="K61" i="1"/>
  <c r="J53" i="1"/>
  <c r="K53" i="1"/>
  <c r="J45" i="1"/>
  <c r="K45" i="1"/>
  <c r="J37" i="1"/>
  <c r="K37" i="1"/>
  <c r="J29" i="1"/>
  <c r="K29" i="1"/>
  <c r="J21" i="1"/>
  <c r="K21" i="1"/>
  <c r="J13" i="1"/>
  <c r="K13" i="1"/>
  <c r="J5" i="1"/>
  <c r="K5" i="1"/>
  <c r="J612" i="1"/>
  <c r="K1141" i="1"/>
  <c r="K1133" i="1"/>
  <c r="K1125" i="1"/>
  <c r="K1117" i="1"/>
  <c r="K1109" i="1"/>
  <c r="K1101" i="1"/>
  <c r="K1093" i="1"/>
  <c r="K616" i="1"/>
  <c r="K468" i="1"/>
  <c r="K384" i="1"/>
  <c r="K212" i="1"/>
  <c r="K128" i="1"/>
  <c r="J788" i="1"/>
  <c r="K788" i="1"/>
  <c r="J780" i="1"/>
  <c r="K780" i="1"/>
  <c r="J772" i="1"/>
  <c r="K772" i="1"/>
  <c r="J764" i="1"/>
  <c r="K764" i="1"/>
  <c r="J756" i="1"/>
  <c r="K756" i="1"/>
  <c r="J748" i="1"/>
  <c r="K748" i="1"/>
  <c r="J740" i="1"/>
  <c r="K740" i="1"/>
  <c r="J732" i="1"/>
  <c r="K732" i="1"/>
  <c r="J724" i="1"/>
  <c r="K724" i="1"/>
  <c r="J716" i="1"/>
  <c r="K716" i="1"/>
  <c r="J708" i="1"/>
  <c r="K708" i="1"/>
  <c r="J700" i="1"/>
  <c r="K700" i="1"/>
  <c r="J692" i="1"/>
  <c r="K692" i="1"/>
  <c r="J684" i="1"/>
  <c r="K684" i="1"/>
  <c r="J676" i="1"/>
  <c r="K676" i="1"/>
  <c r="J668" i="1"/>
  <c r="K668" i="1"/>
  <c r="J660" i="1"/>
  <c r="K660" i="1"/>
  <c r="J652" i="1"/>
  <c r="K652" i="1"/>
  <c r="J636" i="1"/>
  <c r="K636" i="1"/>
  <c r="J620" i="1"/>
  <c r="K620" i="1"/>
  <c r="J604" i="1"/>
  <c r="K604" i="1"/>
  <c r="J596" i="1"/>
  <c r="K596" i="1"/>
  <c r="J588" i="1"/>
  <c r="K588" i="1"/>
  <c r="J580" i="1"/>
  <c r="K580" i="1"/>
  <c r="J572" i="1"/>
  <c r="K572" i="1"/>
  <c r="J564" i="1"/>
  <c r="K564" i="1"/>
  <c r="J556" i="1"/>
  <c r="K556" i="1"/>
  <c r="J548" i="1"/>
  <c r="K548" i="1"/>
  <c r="J540" i="1"/>
  <c r="K540" i="1"/>
  <c r="J524" i="1"/>
  <c r="K524" i="1"/>
  <c r="J508" i="1"/>
  <c r="K508" i="1"/>
  <c r="J500" i="1"/>
  <c r="K500" i="1"/>
  <c r="J492" i="1"/>
  <c r="K492" i="1"/>
  <c r="J484" i="1"/>
  <c r="K484" i="1"/>
  <c r="J476" i="1"/>
  <c r="K476" i="1"/>
  <c r="J460" i="1"/>
  <c r="K460" i="1"/>
  <c r="J444" i="1"/>
  <c r="K444" i="1"/>
  <c r="J436" i="1"/>
  <c r="K436" i="1"/>
  <c r="J428" i="1"/>
  <c r="K428" i="1"/>
  <c r="J420" i="1"/>
  <c r="K420" i="1"/>
  <c r="J412" i="1"/>
  <c r="K412" i="1"/>
  <c r="J396" i="1"/>
  <c r="K396" i="1"/>
  <c r="J380" i="1"/>
  <c r="K380" i="1"/>
  <c r="J372" i="1"/>
  <c r="K372" i="1"/>
  <c r="J364" i="1"/>
  <c r="K364" i="1"/>
  <c r="J356" i="1"/>
  <c r="K356" i="1"/>
  <c r="J348" i="1"/>
  <c r="K348" i="1"/>
  <c r="J332" i="1"/>
  <c r="K332" i="1"/>
  <c r="J316" i="1"/>
  <c r="K316" i="1"/>
  <c r="J308" i="1"/>
  <c r="K308" i="1"/>
  <c r="J300" i="1"/>
  <c r="K300" i="1"/>
  <c r="J292" i="1"/>
  <c r="K292" i="1"/>
  <c r="J284" i="1"/>
  <c r="K284" i="1"/>
  <c r="J268" i="1"/>
  <c r="K268" i="1"/>
  <c r="J252" i="1"/>
  <c r="K252" i="1"/>
  <c r="J244" i="1"/>
  <c r="K244" i="1"/>
  <c r="J236" i="1"/>
  <c r="K236" i="1"/>
  <c r="J228" i="1"/>
  <c r="K228" i="1"/>
  <c r="J220" i="1"/>
  <c r="K220" i="1"/>
  <c r="J204" i="1"/>
  <c r="K204" i="1"/>
  <c r="J188" i="1"/>
  <c r="K188" i="1"/>
  <c r="J180" i="1"/>
  <c r="K180" i="1"/>
  <c r="J172" i="1"/>
  <c r="K172" i="1"/>
  <c r="J164" i="1"/>
  <c r="K164" i="1"/>
  <c r="J156" i="1"/>
  <c r="K156" i="1"/>
  <c r="J140" i="1"/>
  <c r="K140" i="1"/>
  <c r="J124" i="1"/>
  <c r="K124" i="1"/>
  <c r="J116" i="1"/>
  <c r="K116" i="1"/>
  <c r="J108" i="1"/>
  <c r="K108" i="1"/>
  <c r="J92" i="1"/>
  <c r="K92" i="1"/>
  <c r="J76" i="1"/>
  <c r="K76" i="1"/>
  <c r="J60" i="1"/>
  <c r="K60" i="1"/>
  <c r="J52" i="1"/>
  <c r="K52" i="1"/>
  <c r="J44" i="1"/>
  <c r="K44" i="1"/>
  <c r="J36" i="1"/>
  <c r="K36" i="1"/>
  <c r="J28" i="1"/>
  <c r="K28" i="1"/>
  <c r="J12" i="1"/>
  <c r="K12" i="1"/>
  <c r="J4" i="1"/>
  <c r="K4" i="1"/>
  <c r="J360" i="1"/>
  <c r="K606" i="1"/>
  <c r="K452" i="1"/>
  <c r="K368" i="1"/>
  <c r="K196" i="1"/>
  <c r="K112" i="1"/>
  <c r="J483" i="1"/>
  <c r="K483" i="1"/>
  <c r="J475" i="1"/>
  <c r="K475" i="1"/>
  <c r="J467" i="1"/>
  <c r="K467" i="1"/>
  <c r="J459" i="1"/>
  <c r="K459" i="1"/>
  <c r="J451" i="1"/>
  <c r="K451" i="1"/>
  <c r="J443" i="1"/>
  <c r="K443" i="1"/>
  <c r="J435" i="1"/>
  <c r="K435" i="1"/>
  <c r="J427" i="1"/>
  <c r="K427" i="1"/>
  <c r="J419" i="1"/>
  <c r="K419" i="1"/>
  <c r="J411" i="1"/>
  <c r="K411" i="1"/>
  <c r="J403" i="1"/>
  <c r="K403" i="1"/>
  <c r="J395" i="1"/>
  <c r="K395" i="1"/>
  <c r="J387" i="1"/>
  <c r="K387" i="1"/>
  <c r="J379" i="1"/>
  <c r="K379" i="1"/>
  <c r="J371" i="1"/>
  <c r="K371" i="1"/>
  <c r="J363" i="1"/>
  <c r="K363" i="1"/>
  <c r="J355" i="1"/>
  <c r="K355" i="1"/>
  <c r="J347" i="1"/>
  <c r="K347" i="1"/>
  <c r="J339" i="1"/>
  <c r="K339" i="1"/>
  <c r="J331" i="1"/>
  <c r="K331" i="1"/>
  <c r="J323" i="1"/>
  <c r="K323" i="1"/>
  <c r="J315" i="1"/>
  <c r="K315" i="1"/>
  <c r="J307" i="1"/>
  <c r="K307" i="1"/>
  <c r="J299" i="1"/>
  <c r="K299" i="1"/>
  <c r="J291" i="1"/>
  <c r="K291" i="1"/>
  <c r="J283" i="1"/>
  <c r="K283" i="1"/>
  <c r="J275" i="1"/>
  <c r="K275" i="1"/>
  <c r="J267" i="1"/>
  <c r="K267" i="1"/>
  <c r="J259" i="1"/>
  <c r="K259" i="1"/>
  <c r="J251" i="1"/>
  <c r="K251" i="1"/>
  <c r="J243" i="1"/>
  <c r="K243" i="1"/>
  <c r="J235" i="1"/>
  <c r="K235" i="1"/>
  <c r="J227" i="1"/>
  <c r="K227" i="1"/>
  <c r="J219" i="1"/>
  <c r="K219" i="1"/>
  <c r="J211" i="1"/>
  <c r="K211" i="1"/>
  <c r="J203" i="1"/>
  <c r="K203" i="1"/>
  <c r="J195" i="1"/>
  <c r="K195" i="1"/>
  <c r="J187" i="1"/>
  <c r="K187" i="1"/>
  <c r="J179" i="1"/>
  <c r="K179" i="1"/>
  <c r="J171" i="1"/>
  <c r="K171" i="1"/>
  <c r="J163" i="1"/>
  <c r="K163" i="1"/>
  <c r="J147" i="1"/>
  <c r="K147" i="1"/>
  <c r="J139" i="1"/>
  <c r="K139" i="1"/>
  <c r="J131" i="1"/>
  <c r="K131" i="1"/>
  <c r="J123" i="1"/>
  <c r="K123" i="1"/>
  <c r="J115" i="1"/>
  <c r="K115" i="1"/>
  <c r="J107" i="1"/>
  <c r="K107" i="1"/>
  <c r="J99" i="1"/>
  <c r="K99" i="1"/>
  <c r="J91" i="1"/>
  <c r="K91" i="1"/>
  <c r="J83" i="1"/>
  <c r="K83" i="1"/>
  <c r="J75" i="1"/>
  <c r="K75" i="1"/>
  <c r="J67" i="1"/>
  <c r="K67" i="1"/>
  <c r="J59" i="1"/>
  <c r="K59" i="1"/>
  <c r="J51" i="1"/>
  <c r="K51" i="1"/>
  <c r="J43" i="1"/>
  <c r="K43" i="1"/>
  <c r="J35" i="1"/>
  <c r="K35" i="1"/>
  <c r="J27" i="1"/>
  <c r="K27" i="1"/>
  <c r="J19" i="1"/>
  <c r="K19" i="1"/>
  <c r="J11" i="1"/>
  <c r="K11" i="1"/>
  <c r="J3" i="1"/>
  <c r="K3" i="1"/>
  <c r="K654" i="1"/>
  <c r="K532" i="1"/>
  <c r="K4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tc={D4FF422D-960A-4888-94CF-745551C50F4C}</author>
    <author>tc={C86CEBE0-48D0-48F1-93EE-BF4FD5166125}</author>
    <author>tc={44DEBD10-9008-48E4-AF78-93AAE9254AA2}</author>
    <author>tc={10B8DDF6-E7CD-44CE-80D1-FC95D142C577}</author>
    <author>tc={98DC26FA-EB62-4AA9-A376-FE1B6D6E1554}</author>
    <author>tc={7A69743D-34F5-4DF0-BC93-BD62E5C2827C}</author>
    <author>tc={B3B32C04-7255-477E-9F40-0658CE5B7C48}</author>
    <author>tc={70F93D75-7C80-46B4-8E26-5CD791A3BC67}</author>
    <author>tc={65952FBA-6D82-49E2-8FAE-21BDDE0DD78E}</author>
    <author>tc={C7697BC7-7396-4F5D-B160-F2509B44E662}</author>
    <author>tc={E97EBAD0-994C-4877-9C1D-A5497C267A4E}</author>
    <author>tc={08B6A14A-EBCF-459C-BAD4-2F77BB04DDB1}</author>
    <author>tc={C4EEEE91-15A4-4B24-88B4-CF49D8EAC0EE}</author>
    <author>tc={4AC5A0E7-ED4B-4EFA-BB46-DE01EB08B35F}</author>
  </authors>
  <commentList>
    <comment ref="H5" authorId="0" shapeId="0" xr:uid="{D4FF422D-960A-4888-94CF-745551C50F4C}">
      <text>
        <t xml:space="preserve">[Threaded comment]
Your version of Excel allows you to read this threaded comment; however, any edits to it will get removed if the file is opened in a newer version of Excel. Learn more: https://go.microsoft.com/fwlink/?linkid=870924
Comment:
    End of construction is 1999 (indicated as alt_date here), but dam became operational in 2001 </t>
      </text>
    </comment>
    <comment ref="H172" authorId="1" shapeId="0" xr:uid="{C86CEBE0-48D0-48F1-93EE-BF4FD5166125}">
      <text>
        <t>[Threaded comment]
Your version of Excel allows you to read this threaded comment; however, any edits to it will get removed if the file is opened in a newer version of Excel. Learn more: https://go.microsoft.com/fwlink/?linkid=870924
Comment:
    Commissioned in 1952</t>
      </text>
    </comment>
    <comment ref="H278" authorId="2" shapeId="0" xr:uid="{44DEBD10-9008-48E4-AF78-93AAE9254AA2}">
      <text>
        <t xml:space="preserve">[Threaded comment]
Your version of Excel allows you to read this threaded comment; however, any edits to it will get removed if the file is opened in a newer version of Excel. Learn more: https://go.microsoft.com/fwlink/?linkid=870924
Comment:
    1958 was also indicated as year, 1970 is alt_year </t>
      </text>
    </comment>
    <comment ref="H359" authorId="3" shapeId="0" xr:uid="{10B8DDF6-E7CD-44CE-80D1-FC95D142C577}">
      <text>
        <t>[Threaded comment]
Your version of Excel allows you to read this threaded comment; however, any edits to it will get removed if the file is opened in a newer version of Excel. Learn more: https://go.microsoft.com/fwlink/?linkid=870924
Comment:
    Rebuilt on this date</t>
      </text>
    </comment>
    <comment ref="H411" authorId="4" shapeId="0" xr:uid="{98DC26FA-EB62-4AA9-A376-FE1B6D6E1554}">
      <text>
        <t>[Threaded comment]
Your version of Excel allows you to read this threaded comment; however, any edits to it will get removed if the file is opened in a newer version of Excel. Learn more: https://go.microsoft.com/fwlink/?linkid=870924
Comment:
    1984 was also stated as a date, took 1990 as more recent</t>
      </text>
    </comment>
    <comment ref="H426" authorId="5" shapeId="0" xr:uid="{7A69743D-34F5-4DF0-BC93-BD62E5C2827C}">
      <text>
        <t>[Threaded comment]
Your version of Excel allows you to read this threaded comment; however, any edits to it will get removed if the file is opened in a newer version of Excel. Learn more: https://go.microsoft.com/fwlink/?linkid=870924
Comment:
    Multiple dams in this lake, this is starting date of most recent one</t>
      </text>
    </comment>
    <comment ref="H437" authorId="6" shapeId="0" xr:uid="{B3B32C04-7255-477E-9F40-0658CE5B7C48}">
      <text>
        <t>[Threaded comment]
Your version of Excel allows you to read this threaded comment; however, any edits to it will get removed if the file is opened in a newer version of Excel. Learn more: https://go.microsoft.com/fwlink/?linkid=870924
Comment:
    1963 was also stated</t>
      </text>
    </comment>
    <comment ref="H457" authorId="7" shapeId="0" xr:uid="{70F93D75-7C80-46B4-8E26-5CD791A3BC67}">
      <text>
        <t>[Threaded comment]
Your version of Excel allows you to read this threaded comment; however, any edits to it will get removed if the file is opened in a newer version of Excel. Learn more: https://go.microsoft.com/fwlink/?linkid=870924
Comment:
    Older dam but refurbished in 2010</t>
      </text>
    </comment>
    <comment ref="H479" authorId="8" shapeId="0" xr:uid="{65952FBA-6D82-49E2-8FAE-21BDDE0DD78E}">
      <text>
        <t>[Threaded comment]
Your version of Excel allows you to read this threaded comment; however, any edits to it will get removed if the file is opened in a newer version of Excel. Learn more: https://go.microsoft.com/fwlink/?linkid=870924
Comment:
    Older dam but it was refurbished in 1958</t>
      </text>
    </comment>
    <comment ref="H671" authorId="9" shapeId="0" xr:uid="{C7697BC7-7396-4F5D-B160-F2509B44E662}">
      <text>
        <t>[Threaded comment]
Your version of Excel allows you to read this threaded comment; however, any edits to it will get removed if the file is opened in a newer version of Excel. Learn more: https://go.microsoft.com/fwlink/?linkid=870924
Comment:
    This was the replacement of an older dam</t>
      </text>
    </comment>
    <comment ref="H817" authorId="10" shapeId="0" xr:uid="{E97EBAD0-994C-4877-9C1D-A5497C267A4E}">
      <text>
        <t>[Threaded comment]
Your version of Excel allows you to read this threaded comment; however, any edits to it will get removed if the file is opened in a newer version of Excel. Learn more: https://go.microsoft.com/fwlink/?linkid=870924
Comment:
    New dam which inundated and replaced an older dam</t>
      </text>
    </comment>
    <comment ref="H922" authorId="11" shapeId="0" xr:uid="{08B6A14A-EBCF-459C-BAD4-2F77BB04DDB1}">
      <text>
        <t>[Threaded comment]
Your version of Excel allows you to read this threaded comment; however, any edits to it will get removed if the file is opened in a newer version of Excel. Learn more: https://go.microsoft.com/fwlink/?linkid=870924
Comment:
    Year of modification of an older (1922) dam</t>
      </text>
    </comment>
    <comment ref="H1026" authorId="12" shapeId="0" xr:uid="{C4EEEE91-15A4-4B24-88B4-CF49D8EAC0EE}">
      <text>
        <t xml:space="preserve">[Threaded comment]
Your version of Excel allows you to read this threaded comment; however, any edits to it will get removed if the file is opened in a newer version of Excel. Learn more: https://go.microsoft.com/fwlink/?linkid=870924
Comment:
    Latest modernization of the Romanian side of the dam, the Serbian side was just remodernized in 2023 </t>
      </text>
    </comment>
    <comment ref="H1034" authorId="13" shapeId="0" xr:uid="{4AC5A0E7-ED4B-4EFA-BB46-DE01EB08B35F}">
      <text>
        <t>[Threaded comment]
Your version of Excel allows you to read this threaded comment; however, any edits to it will get removed if the file is opened in a newer version of Excel. Learn more: https://go.microsoft.com/fwlink/?linkid=870924
Comment:
    Original start date 1977, this date is probably when the romanian side was remodernized. Serbian side is currently being remodernized (wikipedia)</t>
      </text>
    </comment>
  </commentList>
</comments>
</file>

<file path=xl/sharedStrings.xml><?xml version="1.0" encoding="utf-8"?>
<sst xmlns="http://schemas.openxmlformats.org/spreadsheetml/2006/main" count="7043" uniqueCount="2840">
  <si>
    <t>GRAND_ID</t>
  </si>
  <si>
    <t>RES_NAME</t>
  </si>
  <si>
    <t>DAM_NAME</t>
  </si>
  <si>
    <t>RIVER</t>
  </si>
  <si>
    <t>NEAR_CITY</t>
  </si>
  <si>
    <t>COUNTRY</t>
  </si>
  <si>
    <t>SEC_CNTRY</t>
  </si>
  <si>
    <t>YEAR</t>
  </si>
  <si>
    <t>DAM_HGT_M</t>
  </si>
  <si>
    <t>DAM_LEN_M</t>
  </si>
  <si>
    <t>AREA_REP</t>
  </si>
  <si>
    <t>CAP_REP</t>
  </si>
  <si>
    <t>DIS_AVG_LS</t>
  </si>
  <si>
    <t>ELEV_MASL</t>
  </si>
  <si>
    <t>MAIN_USE</t>
  </si>
  <si>
    <t>COMMENTS</t>
  </si>
  <si>
    <t>QUALITY</t>
  </si>
  <si>
    <t>LONG_DD</t>
  </si>
  <si>
    <t>LAT_DD</t>
  </si>
  <si>
    <t>Hydroelectricity</t>
  </si>
  <si>
    <t>3: Fair</t>
  </si>
  <si>
    <t>1: Verified</t>
  </si>
  <si>
    <t>Sec</t>
  </si>
  <si>
    <t>2: Good</t>
  </si>
  <si>
    <t>Water supply</t>
  </si>
  <si>
    <t>Other</t>
  </si>
  <si>
    <t>Recreation</t>
  </si>
  <si>
    <t>Irrigation</t>
  </si>
  <si>
    <t>Flood control</t>
  </si>
  <si>
    <t>Fisheries</t>
  </si>
  <si>
    <t>Montana</t>
  </si>
  <si>
    <t>Lima</t>
  </si>
  <si>
    <t>Santa Maria</t>
  </si>
  <si>
    <t>Polygon too small?</t>
  </si>
  <si>
    <t>Navigation</t>
  </si>
  <si>
    <t>Salado</t>
  </si>
  <si>
    <t>Lagos</t>
  </si>
  <si>
    <t>El Portillo</t>
  </si>
  <si>
    <t>Norway</t>
  </si>
  <si>
    <t>River barrage; no proper reservoir</t>
  </si>
  <si>
    <t>Martin</t>
  </si>
  <si>
    <t>Cordoba</t>
  </si>
  <si>
    <t>Mao</t>
  </si>
  <si>
    <t>Bao</t>
  </si>
  <si>
    <t>Saint Pierre la Manzo</t>
  </si>
  <si>
    <t>Manche</t>
  </si>
  <si>
    <t>France</t>
  </si>
  <si>
    <t>Miranda</t>
  </si>
  <si>
    <t>Salto</t>
  </si>
  <si>
    <t>Maranhao</t>
  </si>
  <si>
    <t>Verde</t>
  </si>
  <si>
    <t>Blanda Dam</t>
  </si>
  <si>
    <t>Blanda</t>
  </si>
  <si>
    <t>Blonduos</t>
  </si>
  <si>
    <t>Iceland</t>
  </si>
  <si>
    <t>Kvislavatn</t>
  </si>
  <si>
    <t>Eyvindarver</t>
  </si>
  <si>
    <t>Eyvindarverskvisl</t>
  </si>
  <si>
    <t>Selfoss</t>
  </si>
  <si>
    <t>Thorisvatn</t>
  </si>
  <si>
    <t>Thorisos</t>
  </si>
  <si>
    <t>Sultartangalon</t>
  </si>
  <si>
    <t>Sultartangi</t>
  </si>
  <si>
    <t>Tungnaa</t>
  </si>
  <si>
    <t>Hrauneyjalon</t>
  </si>
  <si>
    <t>Hrauneyjafoss</t>
  </si>
  <si>
    <t>Krokslon</t>
  </si>
  <si>
    <t>Sigalda</t>
  </si>
  <si>
    <t>Shin</t>
  </si>
  <si>
    <t>Lairg</t>
  </si>
  <si>
    <t>United Kingdom</t>
  </si>
  <si>
    <t>Vaich</t>
  </si>
  <si>
    <t>Srath a'Bhathaich</t>
  </si>
  <si>
    <t>Dingwall</t>
  </si>
  <si>
    <t>Glascarnoch</t>
  </si>
  <si>
    <t>Glasarnoch</t>
  </si>
  <si>
    <t>United</t>
  </si>
  <si>
    <t>Luichart</t>
  </si>
  <si>
    <t>Conon</t>
  </si>
  <si>
    <t>Orrin</t>
  </si>
  <si>
    <t>Monar</t>
  </si>
  <si>
    <t>Farrar</t>
  </si>
  <si>
    <t>Beauly</t>
  </si>
  <si>
    <t>Mullardoch</t>
  </si>
  <si>
    <t>Cannich</t>
  </si>
  <si>
    <t>Cluanie</t>
  </si>
  <si>
    <t>Moriston</t>
  </si>
  <si>
    <t>Fort Augustus</t>
  </si>
  <si>
    <t>Loyne</t>
  </si>
  <si>
    <t>Invergarry</t>
  </si>
  <si>
    <t>Loch Quoich</t>
  </si>
  <si>
    <t>Cruadhach</t>
  </si>
  <si>
    <t>Gear Garry</t>
  </si>
  <si>
    <t>Loch Lochy</t>
  </si>
  <si>
    <t>Laggan</t>
  </si>
  <si>
    <t>Spean</t>
  </si>
  <si>
    <t>Fort William</t>
  </si>
  <si>
    <t>Dalwhinnie</t>
  </si>
  <si>
    <t>Two dams for this reservoir</t>
  </si>
  <si>
    <t>Clunie</t>
  </si>
  <si>
    <t>Tummel</t>
  </si>
  <si>
    <t>Pitlochry</t>
  </si>
  <si>
    <t>Backwater</t>
  </si>
  <si>
    <t>Dundee</t>
  </si>
  <si>
    <t>Blackwater</t>
  </si>
  <si>
    <t>Leven</t>
  </si>
  <si>
    <t>Kinlochleven</t>
  </si>
  <si>
    <t>Giorra</t>
  </si>
  <si>
    <t>Allt Connait</t>
  </si>
  <si>
    <t>Aberfeldy</t>
  </si>
  <si>
    <t>Lyon Loch</t>
  </si>
  <si>
    <t>Lubreoch</t>
  </si>
  <si>
    <t>Lyon</t>
  </si>
  <si>
    <t>Lawers</t>
  </si>
  <si>
    <t>Allt a'Mhoirneas</t>
  </si>
  <si>
    <t>Killin</t>
  </si>
  <si>
    <t>Lednock</t>
  </si>
  <si>
    <t>Crieff</t>
  </si>
  <si>
    <t>Loch Turret</t>
  </si>
  <si>
    <t>Turret Burn</t>
  </si>
  <si>
    <t>Awe Barrage</t>
  </si>
  <si>
    <t>Nant</t>
  </si>
  <si>
    <t>Oban</t>
  </si>
  <si>
    <t>Shira Main</t>
  </si>
  <si>
    <t>Shira</t>
  </si>
  <si>
    <t>Inveraray</t>
  </si>
  <si>
    <t>Sloy</t>
  </si>
  <si>
    <t>Inveruglas Water</t>
  </si>
  <si>
    <t>Dumbarton</t>
  </si>
  <si>
    <t>Loch Arklet</t>
  </si>
  <si>
    <t>Glen Finglas</t>
  </si>
  <si>
    <t>Turk</t>
  </si>
  <si>
    <t>Stirling</t>
  </si>
  <si>
    <t>Katrine</t>
  </si>
  <si>
    <t>Loch Venacher</t>
  </si>
  <si>
    <t>Glashan</t>
  </si>
  <si>
    <t>Glashan Burn</t>
  </si>
  <si>
    <t>Carron Valley</t>
  </si>
  <si>
    <t>Tarsan</t>
  </si>
  <si>
    <t>Glen Tarsan Burn</t>
  </si>
  <si>
    <t>Dunoon</t>
  </si>
  <si>
    <t>Megget</t>
  </si>
  <si>
    <t>Megget Water</t>
  </si>
  <si>
    <t>Selkirk</t>
  </si>
  <si>
    <t>Talla</t>
  </si>
  <si>
    <t>Talla Water</t>
  </si>
  <si>
    <t>Peebles</t>
  </si>
  <si>
    <t>Camps</t>
  </si>
  <si>
    <t>Camps Water</t>
  </si>
  <si>
    <t>Lanark</t>
  </si>
  <si>
    <t>Daer</t>
  </si>
  <si>
    <t>Daer Water</t>
  </si>
  <si>
    <t>Dumfries</t>
  </si>
  <si>
    <t>Loch Doon</t>
  </si>
  <si>
    <t>Bradan</t>
  </si>
  <si>
    <t>Water of Girvan</t>
  </si>
  <si>
    <t>Ayr</t>
  </si>
  <si>
    <t>Bakethin Reservoir</t>
  </si>
  <si>
    <t>Kielder</t>
  </si>
  <si>
    <t>North Tyne</t>
  </si>
  <si>
    <t>Newcastle upon Tyne</t>
  </si>
  <si>
    <t>Clatteringshaws</t>
  </si>
  <si>
    <t>Blackwater of Dee</t>
  </si>
  <si>
    <t>Derwent</t>
  </si>
  <si>
    <t>Consett</t>
  </si>
  <si>
    <t>Cow Green</t>
  </si>
  <si>
    <t>Tees</t>
  </si>
  <si>
    <t>Barnard Castle</t>
  </si>
  <si>
    <t>Selset</t>
  </si>
  <si>
    <t>Lune</t>
  </si>
  <si>
    <t>Balderhead</t>
  </si>
  <si>
    <t>Balder</t>
  </si>
  <si>
    <t>Thirlmere</t>
  </si>
  <si>
    <t>Keswick</t>
  </si>
  <si>
    <t>Haweswater</t>
  </si>
  <si>
    <t>Eamont</t>
  </si>
  <si>
    <t>Penrith</t>
  </si>
  <si>
    <t>Ireland</t>
  </si>
  <si>
    <t>Scar House Reservoir</t>
  </si>
  <si>
    <t>Scar House</t>
  </si>
  <si>
    <t>Nidd</t>
  </si>
  <si>
    <t>Pateley Bridge</t>
  </si>
  <si>
    <t>Silent Valley</t>
  </si>
  <si>
    <t>Kilkeel</t>
  </si>
  <si>
    <t>Gouthwaite</t>
  </si>
  <si>
    <t>Grimwith</t>
  </si>
  <si>
    <t>Dibb</t>
  </si>
  <si>
    <t>Stocks</t>
  </si>
  <si>
    <t>Hodder</t>
  </si>
  <si>
    <t>Slaidburn</t>
  </si>
  <si>
    <t>Howden</t>
  </si>
  <si>
    <t>Hathersage</t>
  </si>
  <si>
    <t>Ladybower</t>
  </si>
  <si>
    <t>Llyn Cowlyd</t>
  </si>
  <si>
    <t>Afon Ddu</t>
  </si>
  <si>
    <t>Dolgarrog</t>
  </si>
  <si>
    <t>Pollaphuca</t>
  </si>
  <si>
    <t>Liffey</t>
  </si>
  <si>
    <t>Naas</t>
  </si>
  <si>
    <t>Llyn Brenig</t>
  </si>
  <si>
    <t>Afon Brenig</t>
  </si>
  <si>
    <t>Denbigh</t>
  </si>
  <si>
    <t>Alwen</t>
  </si>
  <si>
    <t>Carsington</t>
  </si>
  <si>
    <t>Wirksworth</t>
  </si>
  <si>
    <t>Llyn Celyn</t>
  </si>
  <si>
    <t>Tryweryn</t>
  </si>
  <si>
    <t>Bala</t>
  </si>
  <si>
    <t>Blithfield</t>
  </si>
  <si>
    <t>Blithe</t>
  </si>
  <si>
    <t>Rugeley</t>
  </si>
  <si>
    <t>Vyrnwy</t>
  </si>
  <si>
    <t>Welshpool</t>
  </si>
  <si>
    <t>Lough Derg</t>
  </si>
  <si>
    <t>Parteen Weir</t>
  </si>
  <si>
    <t>Shannon</t>
  </si>
  <si>
    <t>Limerick</t>
  </si>
  <si>
    <t>Lough Derg is a natural lake; at its outlet at Parteen Weir is Ardnacrusha hydropower station (85MW), which is part of the Shannon Scheme</t>
  </si>
  <si>
    <t>Rutland Water</t>
  </si>
  <si>
    <t>Empingham</t>
  </si>
  <si>
    <t>Gwash</t>
  </si>
  <si>
    <t>Starrford</t>
  </si>
  <si>
    <t>Clywedog</t>
  </si>
  <si>
    <t>Llanidloes</t>
  </si>
  <si>
    <t>Nant-y-Moch</t>
  </si>
  <si>
    <t>Afon Rheidol</t>
  </si>
  <si>
    <t>Ponterwyd</t>
  </si>
  <si>
    <t>Draycote</t>
  </si>
  <si>
    <t>Trib. Leam</t>
  </si>
  <si>
    <t>Rugby</t>
  </si>
  <si>
    <t>Pitsford</t>
  </si>
  <si>
    <t>Nene</t>
  </si>
  <si>
    <t>Northampton</t>
  </si>
  <si>
    <t>Craig-Goch</t>
  </si>
  <si>
    <t>Elan</t>
  </si>
  <si>
    <t>Rhayader</t>
  </si>
  <si>
    <t>Diddington</t>
  </si>
  <si>
    <t>Ouse</t>
  </si>
  <si>
    <t>Bedford</t>
  </si>
  <si>
    <t>Caban Coch</t>
  </si>
  <si>
    <t>Claerwen</t>
  </si>
  <si>
    <t>Llyn Brianne</t>
  </si>
  <si>
    <t>Towy</t>
  </si>
  <si>
    <t>Llandovery</t>
  </si>
  <si>
    <t>Usk</t>
  </si>
  <si>
    <t>Brecon</t>
  </si>
  <si>
    <t>Carrigadrohid</t>
  </si>
  <si>
    <t>Lee</t>
  </si>
  <si>
    <t>Macroom</t>
  </si>
  <si>
    <t>Talybont</t>
  </si>
  <si>
    <t>Caerfanell</t>
  </si>
  <si>
    <t>Chew Stoke</t>
  </si>
  <si>
    <t>Wimbleball</t>
  </si>
  <si>
    <t>Haddeo</t>
  </si>
  <si>
    <t>Tiverton</t>
  </si>
  <si>
    <t>Roadford</t>
  </si>
  <si>
    <t>Wolf</t>
  </si>
  <si>
    <t>Launceston</t>
  </si>
  <si>
    <t>Colliford Water</t>
  </si>
  <si>
    <t>St. Neots</t>
  </si>
  <si>
    <t>Bodmin</t>
  </si>
  <si>
    <t>Stithians</t>
  </si>
  <si>
    <t>Kennal</t>
  </si>
  <si>
    <t>Redruth</t>
  </si>
  <si>
    <t>Vezins</t>
  </si>
  <si>
    <t>Selune</t>
  </si>
  <si>
    <t>Avranches</t>
  </si>
  <si>
    <t>Saint Michel</t>
  </si>
  <si>
    <t>Ellez</t>
  </si>
  <si>
    <t>Morlaix</t>
  </si>
  <si>
    <t>Guerledan</t>
  </si>
  <si>
    <t>Blavet</t>
  </si>
  <si>
    <t>Pontivy</t>
  </si>
  <si>
    <t>Puy Terrier</t>
  </si>
  <si>
    <t>Cebron</t>
  </si>
  <si>
    <t>Parthenay</t>
  </si>
  <si>
    <t>Mervent</t>
  </si>
  <si>
    <t>Vendee</t>
  </si>
  <si>
    <t>Fontenay le Comte</t>
  </si>
  <si>
    <t>Touche Poupard</t>
  </si>
  <si>
    <t>Chambon</t>
  </si>
  <si>
    <t>Niort</t>
  </si>
  <si>
    <t>Arbon</t>
  </si>
  <si>
    <t>Navia</t>
  </si>
  <si>
    <t>Coana</t>
  </si>
  <si>
    <t>Spain</t>
  </si>
  <si>
    <t>La Ribeira</t>
  </si>
  <si>
    <t>Eume</t>
  </si>
  <si>
    <t>As Pontes de Garcia Rodriguez</t>
  </si>
  <si>
    <t>A Capela</t>
  </si>
  <si>
    <t>Doiras</t>
  </si>
  <si>
    <t>Boal</t>
  </si>
  <si>
    <t>Cecebre</t>
  </si>
  <si>
    <t>Mero</t>
  </si>
  <si>
    <t>Betanzos</t>
  </si>
  <si>
    <t>Salime</t>
  </si>
  <si>
    <t>Grandas de Salime</t>
  </si>
  <si>
    <t>Tanes</t>
  </si>
  <si>
    <t>Nalon</t>
  </si>
  <si>
    <t>Caso</t>
  </si>
  <si>
    <t>Anarbe</t>
  </si>
  <si>
    <t>Arano</t>
  </si>
  <si>
    <t>Ordunte</t>
  </si>
  <si>
    <t>Valle de Mena</t>
  </si>
  <si>
    <t>La Cohilla</t>
  </si>
  <si>
    <t>Nansa</t>
  </si>
  <si>
    <t>Tudanca</t>
  </si>
  <si>
    <t>Villagudin</t>
  </si>
  <si>
    <t>Veduido</t>
  </si>
  <si>
    <t>Tordoia</t>
  </si>
  <si>
    <t>Alsa</t>
  </si>
  <si>
    <t>Torina</t>
  </si>
  <si>
    <t>San Miguel de Aguayo</t>
  </si>
  <si>
    <t>Fervenza</t>
  </si>
  <si>
    <t>Jallas</t>
  </si>
  <si>
    <t>Mazaricos</t>
  </si>
  <si>
    <t>Irabia</t>
  </si>
  <si>
    <t>Irati</t>
  </si>
  <si>
    <t>Ochagavia</t>
  </si>
  <si>
    <t>Ebro</t>
  </si>
  <si>
    <t>Las Rozas de Valdearroyo</t>
  </si>
  <si>
    <t>Eugui</t>
  </si>
  <si>
    <t>Arga</t>
  </si>
  <si>
    <t>Esteribar</t>
  </si>
  <si>
    <t>Urrunaga</t>
  </si>
  <si>
    <t>Santa Engracia</t>
  </si>
  <si>
    <t>Legutiano</t>
  </si>
  <si>
    <t>Riano</t>
  </si>
  <si>
    <t>Esla</t>
  </si>
  <si>
    <t>Cremenes</t>
  </si>
  <si>
    <t>Juan Benet</t>
  </si>
  <si>
    <t>Porma</t>
  </si>
  <si>
    <t>Bonar</t>
  </si>
  <si>
    <t>Ullivarri</t>
  </si>
  <si>
    <t>Zadorra</t>
  </si>
  <si>
    <t>Arrazua-Ubarrundia</t>
  </si>
  <si>
    <t>Santa Eugenia</t>
  </si>
  <si>
    <t>Dumbria</t>
  </si>
  <si>
    <t>Requejada</t>
  </si>
  <si>
    <t>Pisuerga</t>
  </si>
  <si>
    <t>Cervera de Pisuerga</t>
  </si>
  <si>
    <t>Camporredondo</t>
  </si>
  <si>
    <t>Carrion</t>
  </si>
  <si>
    <t>Velilla del Rio Carrion</t>
  </si>
  <si>
    <t>Cervera</t>
  </si>
  <si>
    <t>Ribera</t>
  </si>
  <si>
    <t>Barrie de la Maza</t>
  </si>
  <si>
    <t>Tambre</t>
  </si>
  <si>
    <t>Brion</t>
  </si>
  <si>
    <t>Compuerto</t>
  </si>
  <si>
    <t>Portodemouros</t>
  </si>
  <si>
    <t>Ulla</t>
  </si>
  <si>
    <t>Arzua</t>
  </si>
  <si>
    <t>Barrios de Luna</t>
  </si>
  <si>
    <t>Orbigo-Luna</t>
  </si>
  <si>
    <t>Los Barrios de Luna</t>
  </si>
  <si>
    <t>Matalavilla</t>
  </si>
  <si>
    <t>Valseco</t>
  </si>
  <si>
    <t>Paramo de Sil</t>
  </si>
  <si>
    <t>Itoiz Reservoir</t>
  </si>
  <si>
    <t>Itoiz Dam</t>
  </si>
  <si>
    <t>Longuida</t>
  </si>
  <si>
    <t>Work on the dam has started in 1993, but due to controversy it has only been finished in 2003</t>
  </si>
  <si>
    <t>Aguilar de Campoo</t>
  </si>
  <si>
    <t>Lanuza</t>
  </si>
  <si>
    <t>Gallego</t>
  </si>
  <si>
    <t>Alloz</t>
  </si>
  <si>
    <t>Yerri</t>
  </si>
  <si>
    <t>Bubal</t>
  </si>
  <si>
    <t>Hoz de Jaca</t>
  </si>
  <si>
    <t>Vilasouto</t>
  </si>
  <si>
    <t>O Incio</t>
  </si>
  <si>
    <t>Belesar</t>
  </si>
  <si>
    <t>Mino</t>
  </si>
  <si>
    <t>Chantada</t>
  </si>
  <si>
    <t>Yesa</t>
  </si>
  <si>
    <t>Aragon</t>
  </si>
  <si>
    <t>Barcena</t>
  </si>
  <si>
    <t>Sil</t>
  </si>
  <si>
    <t>Ponferrada</t>
  </si>
  <si>
    <t>Los Peares</t>
  </si>
  <si>
    <t>Carballedo</t>
  </si>
  <si>
    <t>San Esteban</t>
  </si>
  <si>
    <t>Nogueira de Ramuin</t>
  </si>
  <si>
    <t>Ourense</t>
  </si>
  <si>
    <t>Albarellos</t>
  </si>
  <si>
    <t>Avia</t>
  </si>
  <si>
    <t>Leiro</t>
  </si>
  <si>
    <t>La Pena</t>
  </si>
  <si>
    <t>Las Penas de Riglos</t>
  </si>
  <si>
    <t>Velle</t>
  </si>
  <si>
    <t>Eiras</t>
  </si>
  <si>
    <t>Oitaven</t>
  </si>
  <si>
    <t>Fornelos</t>
  </si>
  <si>
    <t>Prada</t>
  </si>
  <si>
    <t>Jares</t>
  </si>
  <si>
    <t>A Veiga</t>
  </si>
  <si>
    <t>Uzquiza</t>
  </si>
  <si>
    <t>Arlanzon</t>
  </si>
  <si>
    <t>Villasur de Herreros</t>
  </si>
  <si>
    <t>Castrelo</t>
  </si>
  <si>
    <t>Ribadavia</t>
  </si>
  <si>
    <t>Chandreja</t>
  </si>
  <si>
    <t>Navea</t>
  </si>
  <si>
    <t>Chandrexa de Queixa</t>
  </si>
  <si>
    <t>Bibey</t>
  </si>
  <si>
    <t>O Bolo</t>
  </si>
  <si>
    <t>Cenza</t>
  </si>
  <si>
    <t>Vilarino de Conso</t>
  </si>
  <si>
    <t>Gonzalez Lacasa</t>
  </si>
  <si>
    <t>Albercos</t>
  </si>
  <si>
    <t>Ortigosa</t>
  </si>
  <si>
    <t>Mansilla</t>
  </si>
  <si>
    <t>Najerilla</t>
  </si>
  <si>
    <t>Frieira</t>
  </si>
  <si>
    <t>Crecente</t>
  </si>
  <si>
    <t>San Sebastian</t>
  </si>
  <si>
    <t>Porto</t>
  </si>
  <si>
    <t>Las Portas</t>
  </si>
  <si>
    <t>Camba</t>
  </si>
  <si>
    <t>La Sotonera</t>
  </si>
  <si>
    <t>Soton</t>
  </si>
  <si>
    <t>Aston</t>
  </si>
  <si>
    <t>Alcala de Gurrea</t>
  </si>
  <si>
    <t>Pias</t>
  </si>
  <si>
    <t>Viana do Bolo</t>
  </si>
  <si>
    <t>Pajares</t>
  </si>
  <si>
    <t>Piqueras</t>
  </si>
  <si>
    <t>Lumbreras</t>
  </si>
  <si>
    <t>Cernadilla</t>
  </si>
  <si>
    <t>Tera</t>
  </si>
  <si>
    <t>Valparaiso</t>
  </si>
  <si>
    <t>Mombuey</t>
  </si>
  <si>
    <t>Nuestra Senora del Agavanzal</t>
  </si>
  <si>
    <t>Rionegro del Puente</t>
  </si>
  <si>
    <t>Las Conchas</t>
  </si>
  <si>
    <t>Limia</t>
  </si>
  <si>
    <t>Lobios</t>
  </si>
  <si>
    <t>Muinos</t>
  </si>
  <si>
    <t>Salas</t>
  </si>
  <si>
    <t>Cuerda del Pozo</t>
  </si>
  <si>
    <t>Duero</t>
  </si>
  <si>
    <t>Vinuesa</t>
  </si>
  <si>
    <t>Alto Lindoso</t>
  </si>
  <si>
    <t>Braga</t>
  </si>
  <si>
    <t>Portugal</t>
  </si>
  <si>
    <t>Touvedo</t>
  </si>
  <si>
    <t>Barragem de Paradela</t>
  </si>
  <si>
    <t>Paradela</t>
  </si>
  <si>
    <t>Cavado</t>
  </si>
  <si>
    <t>Chaves</t>
  </si>
  <si>
    <t>Vila Real</t>
  </si>
  <si>
    <t>Vilarinho das Furnas</t>
  </si>
  <si>
    <t>Homem</t>
  </si>
  <si>
    <t>Alto Rabagao</t>
  </si>
  <si>
    <t>Rabagao</t>
  </si>
  <si>
    <t>Albufeira de Salamonde</t>
  </si>
  <si>
    <t>Salamonde</t>
  </si>
  <si>
    <t>Venda Nova</t>
  </si>
  <si>
    <t>Guimaraes</t>
  </si>
  <si>
    <t>Albufeira da Canicada</t>
  </si>
  <si>
    <t>Canicada</t>
  </si>
  <si>
    <t>Guilhofrei</t>
  </si>
  <si>
    <t>Ave</t>
  </si>
  <si>
    <t>Maidevera Saddle Dam 1</t>
  </si>
  <si>
    <t>Aranda</t>
  </si>
  <si>
    <t>Aranda de Moncayo</t>
  </si>
  <si>
    <t>Castro</t>
  </si>
  <si>
    <t>Alcanices</t>
  </si>
  <si>
    <t>Teruel</t>
  </si>
  <si>
    <t>Azibo</t>
  </si>
  <si>
    <t>Braganga</t>
  </si>
  <si>
    <t>Ricobayo</t>
  </si>
  <si>
    <t>Muelas de Pan</t>
  </si>
  <si>
    <t>Linares del Arroyo</t>
  </si>
  <si>
    <t>Riaza</t>
  </si>
  <si>
    <t>Maderuelo</t>
  </si>
  <si>
    <t>Douro</t>
  </si>
  <si>
    <t>Miranda do Douro</t>
  </si>
  <si>
    <t>Villalcampo</t>
  </si>
  <si>
    <t>Monteagudo de las Vicarias</t>
  </si>
  <si>
    <t>Najima</t>
  </si>
  <si>
    <t>Picote</t>
  </si>
  <si>
    <t>Miranda do Dou</t>
  </si>
  <si>
    <t>Burgomillodo</t>
  </si>
  <si>
    <t>Duraton</t>
  </si>
  <si>
    <t>Carrascal del Rio</t>
  </si>
  <si>
    <t>Bemposta</t>
  </si>
  <si>
    <t>Almendra</t>
  </si>
  <si>
    <t>Tormes</t>
  </si>
  <si>
    <t>La Tranquera</t>
  </si>
  <si>
    <t>Piedra</t>
  </si>
  <si>
    <t>Carenas</t>
  </si>
  <si>
    <t>Aldeadavila</t>
  </si>
  <si>
    <t>Aldeadavila de la Ribera</t>
  </si>
  <si>
    <t>Valeira</t>
  </si>
  <si>
    <t>Crestuma</t>
  </si>
  <si>
    <t>Regua</t>
  </si>
  <si>
    <t>Lamego</t>
  </si>
  <si>
    <t>Pocinho</t>
  </si>
  <si>
    <t>Pinhel</t>
  </si>
  <si>
    <t>Varosa</t>
  </si>
  <si>
    <t>Torrao</t>
  </si>
  <si>
    <t>Tamega</t>
  </si>
  <si>
    <t>Penafiel</t>
  </si>
  <si>
    <t>Carrapatelo</t>
  </si>
  <si>
    <t>Palmaces</t>
  </si>
  <si>
    <t>Canamares</t>
  </si>
  <si>
    <t>Palmaces de Jadraque</t>
  </si>
  <si>
    <t>Saucelle</t>
  </si>
  <si>
    <t>Alcorlo</t>
  </si>
  <si>
    <t>Bornova</t>
  </si>
  <si>
    <t>El Vado</t>
  </si>
  <si>
    <t>Jarama</t>
  </si>
  <si>
    <t>Valdesotos</t>
  </si>
  <si>
    <t>Puentes Viejas</t>
  </si>
  <si>
    <t>Lozoya</t>
  </si>
  <si>
    <t>Vilar</t>
  </si>
  <si>
    <t>Tavora</t>
  </si>
  <si>
    <t>Riosequillo</t>
  </si>
  <si>
    <t>Buitrago del Lozoya</t>
  </si>
  <si>
    <t>Cueva Foradada</t>
  </si>
  <si>
    <t>Oliete</t>
  </si>
  <si>
    <t>El Villar</t>
  </si>
  <si>
    <t>La Pinilla</t>
  </si>
  <si>
    <t>Pinilla del Valle</t>
  </si>
  <si>
    <t>Belena</t>
  </si>
  <si>
    <t>Sorbe</t>
  </si>
  <si>
    <t>Cogolludo</t>
  </si>
  <si>
    <t>Calanda</t>
  </si>
  <si>
    <t>Guadalope</t>
  </si>
  <si>
    <t>Calomarde</t>
  </si>
  <si>
    <t>El Atazar</t>
  </si>
  <si>
    <t>Patones</t>
  </si>
  <si>
    <t>Santolea</t>
  </si>
  <si>
    <t>Castellote</t>
  </si>
  <si>
    <t>Las Cogotas</t>
  </si>
  <si>
    <t>Adaja</t>
  </si>
  <si>
    <t>Mingorria</t>
  </si>
  <si>
    <t>Navacerrada</t>
  </si>
  <si>
    <t>Santillana</t>
  </si>
  <si>
    <t>Manzanares el Real</t>
  </si>
  <si>
    <t>Manzanares</t>
  </si>
  <si>
    <t>Santa Teresa Saddle Dam</t>
  </si>
  <si>
    <t>Montejo</t>
  </si>
  <si>
    <t>La Acena</t>
  </si>
  <si>
    <t>Acena</t>
  </si>
  <si>
    <t>El Pardo</t>
  </si>
  <si>
    <t>Valmayor</t>
  </si>
  <si>
    <t>Aulencia</t>
  </si>
  <si>
    <t>Valdemorillo</t>
  </si>
  <si>
    <t>Agueda</t>
  </si>
  <si>
    <t>Zamarra</t>
  </si>
  <si>
    <t>Entrepenas</t>
  </si>
  <si>
    <t>Tajo</t>
  </si>
  <si>
    <t>Aunon</t>
  </si>
  <si>
    <t>El Burguillo</t>
  </si>
  <si>
    <t>Alberche</t>
  </si>
  <si>
    <t>El Tiemblo</t>
  </si>
  <si>
    <t>Buendia</t>
  </si>
  <si>
    <t>Guadiela</t>
  </si>
  <si>
    <t>San Martin de Valdeiglesias</t>
  </si>
  <si>
    <t>Arquillo de San Blas</t>
  </si>
  <si>
    <t>Guadalaviar</t>
  </si>
  <si>
    <t>Bolarque</t>
  </si>
  <si>
    <t>Almonacid de Zorita</t>
  </si>
  <si>
    <t>Aguieira</t>
  </si>
  <si>
    <t>Mondego</t>
  </si>
  <si>
    <t>Coimbra</t>
  </si>
  <si>
    <t>Picadas</t>
  </si>
  <si>
    <t>Sabugal</t>
  </si>
  <si>
    <t>Coa</t>
  </si>
  <si>
    <t>Raiva</t>
  </si>
  <si>
    <t>Meimoa</t>
  </si>
  <si>
    <t>Covilha</t>
  </si>
  <si>
    <t>Castelo Branco</t>
  </si>
  <si>
    <t>Fronhas</t>
  </si>
  <si>
    <t>Alva</t>
  </si>
  <si>
    <t>Gabriel Y. Galan</t>
  </si>
  <si>
    <t>Alagon</t>
  </si>
  <si>
    <t>Guijo de Granadilla</t>
  </si>
  <si>
    <t>Caceres</t>
  </si>
  <si>
    <t>Rivera de Gata Main Dam</t>
  </si>
  <si>
    <t>Gata</t>
  </si>
  <si>
    <t>Villasbuenas de Gata</t>
  </si>
  <si>
    <t>Borbollon</t>
  </si>
  <si>
    <t>Arrago</t>
  </si>
  <si>
    <t>Santibanez el Alto</t>
  </si>
  <si>
    <t>Rosarito</t>
  </si>
  <si>
    <t>Tietar</t>
  </si>
  <si>
    <t>Oropesa</t>
  </si>
  <si>
    <t>Valdeobispo</t>
  </si>
  <si>
    <t>Santa Luzia</t>
  </si>
  <si>
    <t>Unhais</t>
  </si>
  <si>
    <t>Arenos</t>
  </si>
  <si>
    <t>Mijares</t>
  </si>
  <si>
    <t>Montanejos</t>
  </si>
  <si>
    <t>Jerte</t>
  </si>
  <si>
    <t>Plasencia</t>
  </si>
  <si>
    <t>Navalcan</t>
  </si>
  <si>
    <t>Guadyerbas</t>
  </si>
  <si>
    <t>Maria Cristina</t>
  </si>
  <si>
    <t>La Viuda</t>
  </si>
  <si>
    <t>Alcora</t>
  </si>
  <si>
    <t>Sichar</t>
  </si>
  <si>
    <t>Onda</t>
  </si>
  <si>
    <t>Idanha</t>
  </si>
  <si>
    <t>Ponsul</t>
  </si>
  <si>
    <t>Cabril</t>
  </si>
  <si>
    <t>Zezere</t>
  </si>
  <si>
    <t>Bouqa</t>
  </si>
  <si>
    <t>Tomar</t>
  </si>
  <si>
    <t>Torrejon Tietar</t>
  </si>
  <si>
    <t>Serradilla</t>
  </si>
  <si>
    <t>Castrejon</t>
  </si>
  <si>
    <t>La Puebla de Montalban</t>
  </si>
  <si>
    <t>Torrejon Tajo</t>
  </si>
  <si>
    <t>Toril</t>
  </si>
  <si>
    <t>Guajaraz</t>
  </si>
  <si>
    <t>Arges</t>
  </si>
  <si>
    <t>Arrocampo</t>
  </si>
  <si>
    <t>Romangordo</t>
  </si>
  <si>
    <t>Valdecanas</t>
  </si>
  <si>
    <t>Belvis de Monroy</t>
  </si>
  <si>
    <t>Alcantara 2</t>
  </si>
  <si>
    <t>Alcantara</t>
  </si>
  <si>
    <t>Benageber</t>
  </si>
  <si>
    <t>Turia</t>
  </si>
  <si>
    <t>Cedillo</t>
  </si>
  <si>
    <t>Finisterre</t>
  </si>
  <si>
    <t>Algodor</t>
  </si>
  <si>
    <t>Tembleque</t>
  </si>
  <si>
    <t>Alarcon</t>
  </si>
  <si>
    <t>Jucar</t>
  </si>
  <si>
    <t>Pracana</t>
  </si>
  <si>
    <t>Ocreza</t>
  </si>
  <si>
    <t>Abrantes</t>
  </si>
  <si>
    <t>Contreras</t>
  </si>
  <si>
    <t>Cabriel</t>
  </si>
  <si>
    <t>Minglanilla</t>
  </si>
  <si>
    <t>Castelo do Bode</t>
  </si>
  <si>
    <t>Fratel</t>
  </si>
  <si>
    <t>Tejo</t>
  </si>
  <si>
    <t>Portalegre</t>
  </si>
  <si>
    <t>Guadiloba</t>
  </si>
  <si>
    <t>Cijara</t>
  </si>
  <si>
    <t>Guadiana</t>
  </si>
  <si>
    <t>Alia</t>
  </si>
  <si>
    <t>Torre de Abraham</t>
  </si>
  <si>
    <t>Bullaque</t>
  </si>
  <si>
    <t>Retuerta del Bullaque</t>
  </si>
  <si>
    <t>Ciudad Real</t>
  </si>
  <si>
    <t>Forata</t>
  </si>
  <si>
    <t>Magro</t>
  </si>
  <si>
    <t>Yatova</t>
  </si>
  <si>
    <t>El Naranjero</t>
  </si>
  <si>
    <t>Cortes de Palla</t>
  </si>
  <si>
    <t>Ruecas</t>
  </si>
  <si>
    <t>Logrosan</t>
  </si>
  <si>
    <t>Cortes de Pallas</t>
  </si>
  <si>
    <t>Embarcaderos</t>
  </si>
  <si>
    <t>Cofrentes</t>
  </si>
  <si>
    <t>La Muela</t>
  </si>
  <si>
    <t>Offstream Jucar</t>
  </si>
  <si>
    <t>Sierra Brava</t>
  </si>
  <si>
    <t>Pizarroso</t>
  </si>
  <si>
    <t>Villar del Rey</t>
  </si>
  <si>
    <t>Zapaton</t>
  </si>
  <si>
    <t>Garcia de Sola</t>
  </si>
  <si>
    <t>Talarrubias</t>
  </si>
  <si>
    <t>Tous</t>
  </si>
  <si>
    <t>Gasset</t>
  </si>
  <si>
    <t>Becea</t>
  </si>
  <si>
    <t>Fernancaballero</t>
  </si>
  <si>
    <t>El Vicario</t>
  </si>
  <si>
    <t>Penarroya</t>
  </si>
  <si>
    <t>Argamasilla de Alba</t>
  </si>
  <si>
    <t>Montargil</t>
  </si>
  <si>
    <t>Sor</t>
  </si>
  <si>
    <t>Seda</t>
  </si>
  <si>
    <t>Evora</t>
  </si>
  <si>
    <t>Caia</t>
  </si>
  <si>
    <t>Elvas</t>
  </si>
  <si>
    <t>Orellana</t>
  </si>
  <si>
    <t>Orellana la Vieja</t>
  </si>
  <si>
    <t>Embalse de Bellus</t>
  </si>
  <si>
    <t>Bellus</t>
  </si>
  <si>
    <t>Albaida</t>
  </si>
  <si>
    <t>Zujar Saddle Dam</t>
  </si>
  <si>
    <t>Zujar</t>
  </si>
  <si>
    <t>Castuera</t>
  </si>
  <si>
    <t>La Serena</t>
  </si>
  <si>
    <t>Beniarres</t>
  </si>
  <si>
    <t>Serpis</t>
  </si>
  <si>
    <t>Alange</t>
  </si>
  <si>
    <t>Matachel</t>
  </si>
  <si>
    <t>Vega de Jabalon</t>
  </si>
  <si>
    <t>Jabalon</t>
  </si>
  <si>
    <t>Calzada de Calatrava</t>
  </si>
  <si>
    <t>Divor</t>
  </si>
  <si>
    <t>Marisanchez</t>
  </si>
  <si>
    <t>Valdepenas</t>
  </si>
  <si>
    <t>Guadalest</t>
  </si>
  <si>
    <t>La Fresneda</t>
  </si>
  <si>
    <t>Fresneda</t>
  </si>
  <si>
    <t>Viso del Marqu</t>
  </si>
  <si>
    <t>Vigia</t>
  </si>
  <si>
    <t>Vale de Vasco</t>
  </si>
  <si>
    <t>Amadorio</t>
  </si>
  <si>
    <t>Villajoyosa</t>
  </si>
  <si>
    <t>Los Molinos de Matachel</t>
  </si>
  <si>
    <t>Hornachos</t>
  </si>
  <si>
    <t>Montoro</t>
  </si>
  <si>
    <t>Mestanza</t>
  </si>
  <si>
    <t>Monte Novo</t>
  </si>
  <si>
    <t>Degebe</t>
  </si>
  <si>
    <t>El Talave</t>
  </si>
  <si>
    <t>Mundo</t>
  </si>
  <si>
    <t>Lietor</t>
  </si>
  <si>
    <t>Pego do Altar</t>
  </si>
  <si>
    <t>Santa Catarina</t>
  </si>
  <si>
    <t>Setubal</t>
  </si>
  <si>
    <t>Segura</t>
  </si>
  <si>
    <t>El Cenajo</t>
  </si>
  <si>
    <t>Hellin</t>
  </si>
  <si>
    <t>Guadalmena</t>
  </si>
  <si>
    <t>Chiclana de Segura de la Sierra</t>
  </si>
  <si>
    <t>Camarillas</t>
  </si>
  <si>
    <t>Alvito</t>
  </si>
  <si>
    <t>Odivelas</t>
  </si>
  <si>
    <t>Beja</t>
  </si>
  <si>
    <t>Sierra Boyera</t>
  </si>
  <si>
    <t>Guadiato</t>
  </si>
  <si>
    <t>Belmez</t>
  </si>
  <si>
    <t>Vale do Gaio</t>
  </si>
  <si>
    <t>Xarrama</t>
  </si>
  <si>
    <t>Jandula</t>
  </si>
  <si>
    <t>Andujar</t>
  </si>
  <si>
    <t>Alfonso 13</t>
  </si>
  <si>
    <t>Quipar</t>
  </si>
  <si>
    <t>Calasparra</t>
  </si>
  <si>
    <t>Alqueva</t>
  </si>
  <si>
    <t>Moura</t>
  </si>
  <si>
    <t>Taibilla</t>
  </si>
  <si>
    <t>Nerpio</t>
  </si>
  <si>
    <t>La Fernandina</t>
  </si>
  <si>
    <t>Guarrizas</t>
  </si>
  <si>
    <t>Vilches</t>
  </si>
  <si>
    <t>Tranco de Beas</t>
  </si>
  <si>
    <t>Guadalquivir</t>
  </si>
  <si>
    <t>Villanueva del Arzobispo</t>
  </si>
  <si>
    <t>Argos</t>
  </si>
  <si>
    <t>Cehegin</t>
  </si>
  <si>
    <t>Encinarejo</t>
  </si>
  <si>
    <t>Guadalen</t>
  </si>
  <si>
    <t>Arquillos</t>
  </si>
  <si>
    <t>Rumblar</t>
  </si>
  <si>
    <t>Barios de la Encina</t>
  </si>
  <si>
    <t>Santomera Saddle Dam</t>
  </si>
  <si>
    <t>Salada</t>
  </si>
  <si>
    <t>Santomera</t>
  </si>
  <si>
    <t>Puente Nuevo</t>
  </si>
  <si>
    <t>Villaviciosa de Cordoba</t>
  </si>
  <si>
    <t>Giribaile</t>
  </si>
  <si>
    <t>Guadalimar</t>
  </si>
  <si>
    <t>Ibros</t>
  </si>
  <si>
    <t>Yeguas</t>
  </si>
  <si>
    <t>Guadalmellato</t>
  </si>
  <si>
    <t>Adamuz</t>
  </si>
  <si>
    <t>La Pedrera</t>
  </si>
  <si>
    <t>Alcoriza</t>
  </si>
  <si>
    <t>Orihuela</t>
  </si>
  <si>
    <t>El Pintado</t>
  </si>
  <si>
    <t>Viar</t>
  </si>
  <si>
    <t>Cazalla de la Sierra</t>
  </si>
  <si>
    <t>San Rafael de Navallana</t>
  </si>
  <si>
    <t>Roxo</t>
  </si>
  <si>
    <t>Aracena</t>
  </si>
  <si>
    <t>Huelva</t>
  </si>
  <si>
    <t>Puerto Moral</t>
  </si>
  <si>
    <t>Bembezar</t>
  </si>
  <si>
    <t>Hornachuelos</t>
  </si>
  <si>
    <t>Morgavel</t>
  </si>
  <si>
    <t>San Clemente</t>
  </si>
  <si>
    <t>Guardal</t>
  </si>
  <si>
    <t>Huescar</t>
  </si>
  <si>
    <t>Retortillo</t>
  </si>
  <si>
    <t>Campilhas</t>
  </si>
  <si>
    <t>Almodovar del Rio</t>
  </si>
  <si>
    <t>Valdeinfierno</t>
  </si>
  <si>
    <t>Luchena</t>
  </si>
  <si>
    <t>Lorca</t>
  </si>
  <si>
    <t>Castril</t>
  </si>
  <si>
    <t>Zufre</t>
  </si>
  <si>
    <t>Rivera de Huelva</t>
  </si>
  <si>
    <t>Huesna</t>
  </si>
  <si>
    <t>Constantina</t>
  </si>
  <si>
    <t>La Bolera</t>
  </si>
  <si>
    <t>Guadaletin</t>
  </si>
  <si>
    <t>Pozo Alcon</t>
  </si>
  <si>
    <t>Jose Toran</t>
  </si>
  <si>
    <t>Guadalbarcar</t>
  </si>
  <si>
    <t>Lora del Rio</t>
  </si>
  <si>
    <t>Monte da Rocha</t>
  </si>
  <si>
    <t>Sado</t>
  </si>
  <si>
    <t>Ourique</t>
  </si>
  <si>
    <t>Cala</t>
  </si>
  <si>
    <t>El Ronquillo</t>
  </si>
  <si>
    <t>Sotiel</t>
  </si>
  <si>
    <t>Olivargas</t>
  </si>
  <si>
    <t>Almonaster la Real</t>
  </si>
  <si>
    <t>La Manilla</t>
  </si>
  <si>
    <t>Vadomojon</t>
  </si>
  <si>
    <t>Guadajoz</t>
  </si>
  <si>
    <t>Alcaudete</t>
  </si>
  <si>
    <t>Chanza</t>
  </si>
  <si>
    <t>El Granado</t>
  </si>
  <si>
    <t>Negratin</t>
  </si>
  <si>
    <t>Guadiana Menor</t>
  </si>
  <si>
    <t>Freila</t>
  </si>
  <si>
    <t>Agrio</t>
  </si>
  <si>
    <t>Aznalcollar</t>
  </si>
  <si>
    <t>Santa Clara</t>
  </si>
  <si>
    <t>Mira</t>
  </si>
  <si>
    <t>Odemira</t>
  </si>
  <si>
    <t>El Sancho</t>
  </si>
  <si>
    <t>Meca</t>
  </si>
  <si>
    <t>Gibraleon</t>
  </si>
  <si>
    <t>Piedras</t>
  </si>
  <si>
    <t>Cartaya</t>
  </si>
  <si>
    <t>Cuevas de Almanzora</t>
  </si>
  <si>
    <t>Almanzora</t>
  </si>
  <si>
    <t>Francisco Abellan</t>
  </si>
  <si>
    <t>Fardes</t>
  </si>
  <si>
    <t>La Peza Cortes</t>
  </si>
  <si>
    <t>Beliche</t>
  </si>
  <si>
    <t>Iznajar</t>
  </si>
  <si>
    <t>Genil</t>
  </si>
  <si>
    <t>Rute</t>
  </si>
  <si>
    <t>Funcho</t>
  </si>
  <si>
    <t>Arade</t>
  </si>
  <si>
    <t>Silves</t>
  </si>
  <si>
    <t>Bravura</t>
  </si>
  <si>
    <t>Odeaxere</t>
  </si>
  <si>
    <t>Canales</t>
  </si>
  <si>
    <t>Guejar Sierra</t>
  </si>
  <si>
    <t>Puebla de Cazalla</t>
  </si>
  <si>
    <t>Corbones</t>
  </si>
  <si>
    <t>La Puebla de Cazalla</t>
  </si>
  <si>
    <t>Torre del Aguila</t>
  </si>
  <si>
    <t>Salado de Moron</t>
  </si>
  <si>
    <t>Utrera</t>
  </si>
  <si>
    <t>Los Bermejales</t>
  </si>
  <si>
    <t>Cacin</t>
  </si>
  <si>
    <t>Arenas del Rey</t>
  </si>
  <si>
    <t>Guadalteba</t>
  </si>
  <si>
    <t>Campillos</t>
  </si>
  <si>
    <t>Guadalhorce and Guadalteba dams and reservoirs are directly next to each other</t>
  </si>
  <si>
    <t>Guadalhorce</t>
  </si>
  <si>
    <t>Conde de Guadalhorce</t>
  </si>
  <si>
    <t>Ardales</t>
  </si>
  <si>
    <t>Beznar</t>
  </si>
  <si>
    <t>Izbor</t>
  </si>
  <si>
    <t>El Pinar</t>
  </si>
  <si>
    <t>Beninar</t>
  </si>
  <si>
    <t>Grande de Adra</t>
  </si>
  <si>
    <t>La Vinuela</t>
  </si>
  <si>
    <t>Guaro</t>
  </si>
  <si>
    <t>Vinuela</t>
  </si>
  <si>
    <t>Rules</t>
  </si>
  <si>
    <t>Guadalfeo</t>
  </si>
  <si>
    <t>Velez de Benau</t>
  </si>
  <si>
    <t>Zahara</t>
  </si>
  <si>
    <t>Guadalete</t>
  </si>
  <si>
    <t>Bornos</t>
  </si>
  <si>
    <t>Guadalcacin 2</t>
  </si>
  <si>
    <t>Majaceite</t>
  </si>
  <si>
    <t>Jerez de la Frontera</t>
  </si>
  <si>
    <t>Guadalcacin (also called 'Embebida') is an older dam; alternative dam height: 82 m</t>
  </si>
  <si>
    <t>Los Hurones</t>
  </si>
  <si>
    <t>Algar</t>
  </si>
  <si>
    <t>La Concepcion</t>
  </si>
  <si>
    <t>Marbella</t>
  </si>
  <si>
    <t>Barbate</t>
  </si>
  <si>
    <t>Alcala de los Gazules</t>
  </si>
  <si>
    <t>Guadarranque</t>
  </si>
  <si>
    <t>Castellar de la Frontera</t>
  </si>
  <si>
    <t>Celemin</t>
  </si>
  <si>
    <t>Medina Sidonia</t>
  </si>
  <si>
    <t>Charco Redondo</t>
  </si>
  <si>
    <t>Palmones</t>
  </si>
  <si>
    <t>Los Barrios</t>
  </si>
  <si>
    <t>Heggmovatn</t>
  </si>
  <si>
    <t>Heggmoelv</t>
  </si>
  <si>
    <t>Bodo</t>
  </si>
  <si>
    <t>Storglomvatn</t>
  </si>
  <si>
    <t>Fykanaga</t>
  </si>
  <si>
    <t>Kalvatn</t>
  </si>
  <si>
    <t>Plura</t>
  </si>
  <si>
    <t>Mo i Rana</t>
  </si>
  <si>
    <t>Akersvatn</t>
  </si>
  <si>
    <t>Dalselv</t>
  </si>
  <si>
    <t>Gressvatn</t>
  </si>
  <si>
    <t>Bjerka</t>
  </si>
  <si>
    <t>Bleikvass Dam</t>
  </si>
  <si>
    <t>Bleikvasselva</t>
  </si>
  <si>
    <t>Hundalvatn</t>
  </si>
  <si>
    <t>Hundala</t>
  </si>
  <si>
    <t>Abelvattnet</t>
  </si>
  <si>
    <t>Gejman</t>
  </si>
  <si>
    <t>Storuman</t>
  </si>
  <si>
    <t>Sweden</t>
  </si>
  <si>
    <t>Ovre Kalvvatn Hoveddam</t>
  </si>
  <si>
    <t>Abjora</t>
  </si>
  <si>
    <t>Trondheim</t>
  </si>
  <si>
    <t>Namsvatn Hoveddam</t>
  </si>
  <si>
    <t>Namsen</t>
  </si>
  <si>
    <t>Namsos</t>
  </si>
  <si>
    <t>Borgadammen</t>
  </si>
  <si>
    <t>Fjallsjealven</t>
  </si>
  <si>
    <t>Vilhelmina</t>
  </si>
  <si>
    <t>Stor Blasjon</t>
  </si>
  <si>
    <t>Blasjon</t>
  </si>
  <si>
    <t>Angerman</t>
  </si>
  <si>
    <t>Faxalven</t>
  </si>
  <si>
    <t>Jormvattnet</t>
  </si>
  <si>
    <t>Jormsjon</t>
  </si>
  <si>
    <t>Ytre Bangsjo Hoveddam</t>
  </si>
  <si>
    <t>Bogna</t>
  </si>
  <si>
    <t>Mjolkvattnet</t>
  </si>
  <si>
    <t>Langan</t>
  </si>
  <si>
    <t>Ostersund</t>
  </si>
  <si>
    <t>Ovre Oldsjon</t>
  </si>
  <si>
    <t>Ovre Oldan</t>
  </si>
  <si>
    <t>Torrojen</t>
  </si>
  <si>
    <t>Torron</t>
  </si>
  <si>
    <t>Indalsalven</t>
  </si>
  <si>
    <t>Kallsjon</t>
  </si>
  <si>
    <t>Storsjon</t>
  </si>
  <si>
    <t>Jarpstrommens</t>
  </si>
  <si>
    <t>Lake Storsjon is a natural lake; regulated by dam</t>
  </si>
  <si>
    <t>Hackren</t>
  </si>
  <si>
    <t>Storbodstrommen</t>
  </si>
  <si>
    <t>Nesjoen</t>
  </si>
  <si>
    <t>Nesjo Hoveddam</t>
  </si>
  <si>
    <t>Nea</t>
  </si>
  <si>
    <t>The northern part of the Nesjoen reservoir was formerly a natural lake called Esandsjoen</t>
  </si>
  <si>
    <t>Follsjo</t>
  </si>
  <si>
    <t>Folla</t>
  </si>
  <si>
    <t>Grasjo</t>
  </si>
  <si>
    <t>Sylsjo</t>
  </si>
  <si>
    <t>Nerskogen Hoveddam</t>
  </si>
  <si>
    <t>Flasjon</t>
  </si>
  <si>
    <t>Ljungan</t>
  </si>
  <si>
    <t>Asarna</t>
  </si>
  <si>
    <t>Innerdalen Hoveddam</t>
  </si>
  <si>
    <t>Grundsjoarna</t>
  </si>
  <si>
    <t>Mittan</t>
  </si>
  <si>
    <t>Ljusnan</t>
  </si>
  <si>
    <t>Sveg</t>
  </si>
  <si>
    <t>Osbudammen</t>
  </si>
  <si>
    <t>Littledalselv</t>
  </si>
  <si>
    <t>Molde</t>
  </si>
  <si>
    <t>Lossen</t>
  </si>
  <si>
    <t>Tannas</t>
  </si>
  <si>
    <t>Aursjo</t>
  </si>
  <si>
    <t>Aura</t>
  </si>
  <si>
    <t>Zakariasvatn</t>
  </si>
  <si>
    <t>Rodal</t>
  </si>
  <si>
    <t>Alesund</t>
  </si>
  <si>
    <t>Raudalsvatn</t>
  </si>
  <si>
    <t>Otta</t>
  </si>
  <si>
    <t>Styggevatn</t>
  </si>
  <si>
    <t>Jostedalselv</t>
  </si>
  <si>
    <t>Storevatn Dam 1</t>
  </si>
  <si>
    <t>Trangslet</t>
  </si>
  <si>
    <t>Osterdalalven</t>
  </si>
  <si>
    <t>Mora</t>
  </si>
  <si>
    <t>Dokkfloyvatnet</t>
  </si>
  <si>
    <t>Dokkfloyvatn</t>
  </si>
  <si>
    <t>Dokka</t>
  </si>
  <si>
    <t>Arsdalsvatn</t>
  </si>
  <si>
    <t>Fordeelv</t>
  </si>
  <si>
    <t>Bergen</t>
  </si>
  <si>
    <t>Muravatn Hoveddam</t>
  </si>
  <si>
    <t>Refsdalselv</t>
  </si>
  <si>
    <t>Voss</t>
  </si>
  <si>
    <t>Brydalselv</t>
  </si>
  <si>
    <t>Store Oljusjoen</t>
  </si>
  <si>
    <t>Oljusjoen</t>
  </si>
  <si>
    <t>Morkedola</t>
  </si>
  <si>
    <t>Holjes</t>
  </si>
  <si>
    <t>Klaralven</t>
  </si>
  <si>
    <t>Hagfors</t>
  </si>
  <si>
    <t>Stordalsvatn</t>
  </si>
  <si>
    <t>Kvilesteinsvatn Hoveddam</t>
  </si>
  <si>
    <t>Gravseta</t>
  </si>
  <si>
    <t>Skjerjevatn Hoveddam</t>
  </si>
  <si>
    <t>Eksingedalselv</t>
  </si>
  <si>
    <t>Haugsdalsvassdraget</t>
  </si>
  <si>
    <t>Askjelldalsvatn</t>
  </si>
  <si>
    <t>Viddalsvatn Fyllingsdam</t>
  </si>
  <si>
    <t>Godbotsvatn</t>
  </si>
  <si>
    <t>Haugsdalselv</t>
  </si>
  <si>
    <t>Gyrinosvatnet</t>
  </si>
  <si>
    <t>Flavatn Dam</t>
  </si>
  <si>
    <t>Lauvdola Flaavatn</t>
  </si>
  <si>
    <t>Honefoss</t>
  </si>
  <si>
    <t>Kongshellervatnet</t>
  </si>
  <si>
    <t>Nyhellervatn Hoveddam 1</t>
  </si>
  <si>
    <t>Stolsvatnet</t>
  </si>
  <si>
    <t>Stolsvatn</t>
  </si>
  <si>
    <t>Urunda</t>
  </si>
  <si>
    <t>Original dam from 1947 was rebuilt in 2008</t>
  </si>
  <si>
    <t>Letten</t>
  </si>
  <si>
    <t>Lettan</t>
  </si>
  <si>
    <t>Strandevatn Fyllingsdam</t>
  </si>
  <si>
    <t>Storani</t>
  </si>
  <si>
    <t>Langavatn Hoveddam</t>
  </si>
  <si>
    <t>Aust-Dola</t>
  </si>
  <si>
    <t>There might be a third dam: 24m high, 393m long</t>
  </si>
  <si>
    <t>Rembesdalsvatnet Hoveddam</t>
  </si>
  <si>
    <t>Holmavatnet</t>
  </si>
  <si>
    <t>Svartevatn Hoveddam</t>
  </si>
  <si>
    <t>Bjolsegrovatn Hoveddam</t>
  </si>
  <si>
    <t>Bjolve</t>
  </si>
  <si>
    <t>Palsbufjord</t>
  </si>
  <si>
    <t>Numedalslagen</t>
  </si>
  <si>
    <t>Kongsberg</t>
  </si>
  <si>
    <t>Sysenvatnet</t>
  </si>
  <si>
    <t>Mjosa</t>
  </si>
  <si>
    <t>Vorma</t>
  </si>
  <si>
    <t>Langset</t>
  </si>
  <si>
    <t>Norway's largest natural lake; dams built in 1858, 1911, 1947, and 1965 raised the lake level by approximately 3.6 meters; storage capacity estimated from added lake volume</t>
  </si>
  <si>
    <t>Tunhovd Fyllingsdam</t>
  </si>
  <si>
    <t>Dravladalsvatn Hoveddam</t>
  </si>
  <si>
    <t>Sonstevatn Fyllingsdam</t>
  </si>
  <si>
    <t>Olmos</t>
  </si>
  <si>
    <t>Juklavatn Hoveddam</t>
  </si>
  <si>
    <t>Ringedalsvatn</t>
  </si>
  <si>
    <t>Tysso</t>
  </si>
  <si>
    <t>Langavatn Dam 1</t>
  </si>
  <si>
    <t>Langevatnelv</t>
  </si>
  <si>
    <t>Marvatn</t>
  </si>
  <si>
    <t>Kalhovd</t>
  </si>
  <si>
    <t>Mar</t>
  </si>
  <si>
    <t>Rjukan</t>
  </si>
  <si>
    <t>Mosevatn Hoveddam</t>
  </si>
  <si>
    <t>Mosevasselv</t>
  </si>
  <si>
    <t>Midtbotnvatn Hoveddam</t>
  </si>
  <si>
    <t>Bladalsvatn Hoveddam</t>
  </si>
  <si>
    <t>Blaelv</t>
  </si>
  <si>
    <t>Elvaga</t>
  </si>
  <si>
    <t>Valldalsvatn</t>
  </si>
  <si>
    <t>Fjellhaugvatn</t>
  </si>
  <si>
    <t>Storelv</t>
  </si>
  <si>
    <t>Stavanger</t>
  </si>
  <si>
    <t>Haugesund</t>
  </si>
  <si>
    <t>Mosvatn</t>
  </si>
  <si>
    <t>Mana</t>
  </si>
  <si>
    <t>Songa Hoveddam</t>
  </si>
  <si>
    <t>Songa</t>
  </si>
  <si>
    <t>Bordalsvatn Hoveddam</t>
  </si>
  <si>
    <t>Bora</t>
  </si>
  <si>
    <t>Kaldevatn Hoveddam</t>
  </si>
  <si>
    <t>Kaldevassdraget</t>
  </si>
  <si>
    <t>Kjelavatn Hoveddam</t>
  </si>
  <si>
    <t>Kjela</t>
  </si>
  <si>
    <t>Bitdalsvatn</t>
  </si>
  <si>
    <t>Sandvatn Dam</t>
  </si>
  <si>
    <t>Venemo</t>
  </si>
  <si>
    <t>Svartavatn Dam</t>
  </si>
  <si>
    <t>Forsvatn Hoveddam</t>
  </si>
  <si>
    <t>Finnabuvatn Dam</t>
  </si>
  <si>
    <t>Stolsana</t>
  </si>
  <si>
    <t>Slettedalen Dam</t>
  </si>
  <si>
    <t>Slettedalselv</t>
  </si>
  <si>
    <t>Vasstolvatn</t>
  </si>
  <si>
    <t>Stolsano</t>
  </si>
  <si>
    <t>Sandvatn Dam 1</t>
  </si>
  <si>
    <t>Sandvassano</t>
  </si>
  <si>
    <t>Vamarvatn</t>
  </si>
  <si>
    <t>Glomma</t>
  </si>
  <si>
    <t>Kykkelsrud Inntaksdam</t>
  </si>
  <si>
    <t>Fryken</t>
  </si>
  <si>
    <t>Frykfors Fryken</t>
  </si>
  <si>
    <t>Norsalven</t>
  </si>
  <si>
    <t>Fryken is a chain of three lakes; Lower (Nedre), Middle (Mellan) and Upper (Ovre) Fryken; polygon represents Lower and Middle Fryken; dam was refurbished in 2010</t>
  </si>
  <si>
    <t>Vamma</t>
  </si>
  <si>
    <t>Byrte</t>
  </si>
  <si>
    <t>Botnedalsvatn Hoveddam</t>
  </si>
  <si>
    <t>Dalai</t>
  </si>
  <si>
    <t>Vatnedalen Hoveddam</t>
  </si>
  <si>
    <t>Otra</t>
  </si>
  <si>
    <t>Kristiansand</t>
  </si>
  <si>
    <t>Urar</t>
  </si>
  <si>
    <t>Uranari</t>
  </si>
  <si>
    <t>Borsa Hoveddam</t>
  </si>
  <si>
    <t>Nidelv</t>
  </si>
  <si>
    <t>Blasjo</t>
  </si>
  <si>
    <t>Forrevassdammen</t>
  </si>
  <si>
    <t>Forreana</t>
  </si>
  <si>
    <t>Oddeana</t>
  </si>
  <si>
    <t>There are several regulating dams for lake 'Blasjo' which is split into two polygons (see other record); used to be a natural lake; total volume 3105 mcm, total area 84 skm</t>
  </si>
  <si>
    <t>Bossvatn Hoveddam</t>
  </si>
  <si>
    <t>Storvatn</t>
  </si>
  <si>
    <t>Oysa</t>
  </si>
  <si>
    <t>Nidelv-Bondol</t>
  </si>
  <si>
    <t>Livatnet</t>
  </si>
  <si>
    <t>Torsdalen</t>
  </si>
  <si>
    <t>Nilsebuvatn</t>
  </si>
  <si>
    <t>Storana</t>
  </si>
  <si>
    <t>Napevatnet</t>
  </si>
  <si>
    <t>Rudsvaten</t>
  </si>
  <si>
    <t>Nitelv</t>
  </si>
  <si>
    <t>Arendal</t>
  </si>
  <si>
    <t>Svartevatn Dam</t>
  </si>
  <si>
    <t>Sira</t>
  </si>
  <si>
    <t>Lyngsvatn Hoveddam</t>
  </si>
  <si>
    <t>Lyngsana</t>
  </si>
  <si>
    <t>Roskreppfjord Hoveddam</t>
  </si>
  <si>
    <t>Kvina</t>
  </si>
  <si>
    <t>Flekkefjord</t>
  </si>
  <si>
    <t>Store Tjodanvatn</t>
  </si>
  <si>
    <t>Akslaratjorn Sperredam</t>
  </si>
  <si>
    <t>Tjodanvass Draget</t>
  </si>
  <si>
    <t>Three dams for this reservoir</t>
  </si>
  <si>
    <t>Valevatnet</t>
  </si>
  <si>
    <t>Flatholmyra Dam</t>
  </si>
  <si>
    <t>Two dams for this reservoir; polygon too small?</t>
  </si>
  <si>
    <t>Florlivatn Dam</t>
  </si>
  <si>
    <t>Florlielva</t>
  </si>
  <si>
    <t>Oyarvatn Hoveddam</t>
  </si>
  <si>
    <t>Skagern</t>
  </si>
  <si>
    <t>Gullspang</t>
  </si>
  <si>
    <t>Gullspangsalven</t>
  </si>
  <si>
    <t>Mariestad</t>
  </si>
  <si>
    <t>Toke</t>
  </si>
  <si>
    <t>Dalsfoss</t>
  </si>
  <si>
    <t>Lake is divided into Ovre Toke and Nedre Toke; hydropower station was refurbished in 1958</t>
  </si>
  <si>
    <t>Nesvatn</t>
  </si>
  <si>
    <t>Valevatn</t>
  </si>
  <si>
    <t>Deg Hoveddam</t>
  </si>
  <si>
    <t>Sira-Digea</t>
  </si>
  <si>
    <t>Juvatn Hoveddam</t>
  </si>
  <si>
    <t>Logna</t>
  </si>
  <si>
    <t>Nesjen Hoveddam</t>
  </si>
  <si>
    <t>Romsvatn Ytre Hoveddam</t>
  </si>
  <si>
    <t>Bjerkheimsvass Draget</t>
  </si>
  <si>
    <t>Kulivatn</t>
  </si>
  <si>
    <t>Finsa</t>
  </si>
  <si>
    <t>Egersund</t>
  </si>
  <si>
    <t>Austerboelv</t>
  </si>
  <si>
    <t>Nespervatn</t>
  </si>
  <si>
    <t>Navatn</t>
  </si>
  <si>
    <t>Navatn 1</t>
  </si>
  <si>
    <t>Skjerka</t>
  </si>
  <si>
    <t>There are a total of four different dams for this reservoir</t>
  </si>
  <si>
    <t>Skjerkavatn</t>
  </si>
  <si>
    <t>Nedre Skjerkavatn</t>
  </si>
  <si>
    <t>Water is transported from nearby Navatn reservoir via an underground tunnel to Skjerkavatn, and from here to a hydropower plant</t>
  </si>
  <si>
    <t>Vanern</t>
  </si>
  <si>
    <t>Vargon</t>
  </si>
  <si>
    <t>Gotaalv</t>
  </si>
  <si>
    <t>Covenham</t>
  </si>
  <si>
    <t>Louth</t>
  </si>
  <si>
    <t>Alton Water</t>
  </si>
  <si>
    <t>Holbrock Stream</t>
  </si>
  <si>
    <t>Ipswich</t>
  </si>
  <si>
    <t>Innerste</t>
  </si>
  <si>
    <t>Langelsheim</t>
  </si>
  <si>
    <t>Germany</t>
  </si>
  <si>
    <t>Grane</t>
  </si>
  <si>
    <t>Goslar</t>
  </si>
  <si>
    <t>Oker</t>
  </si>
  <si>
    <t>Abberton</t>
  </si>
  <si>
    <t>Layer Brook</t>
  </si>
  <si>
    <t>Colchester</t>
  </si>
  <si>
    <t>Sose</t>
  </si>
  <si>
    <t>Osterode</t>
  </si>
  <si>
    <t>Rappbode</t>
  </si>
  <si>
    <t>Wernigerode</t>
  </si>
  <si>
    <t>Hanningfield</t>
  </si>
  <si>
    <t>Sandon Brook</t>
  </si>
  <si>
    <t>Chelmsford</t>
  </si>
  <si>
    <t>Spremberg</t>
  </si>
  <si>
    <t>Spree</t>
  </si>
  <si>
    <t>Muldestausee</t>
  </si>
  <si>
    <t>Mulde</t>
  </si>
  <si>
    <t>Bitterfeld</t>
  </si>
  <si>
    <t>Oder</t>
  </si>
  <si>
    <t>Bad Lauterberg</t>
  </si>
  <si>
    <t>Moehnesee</t>
  </si>
  <si>
    <t>Moehne</t>
  </si>
  <si>
    <t>Soest</t>
  </si>
  <si>
    <t>Built 1908 to 1913</t>
  </si>
  <si>
    <t>Kelbra</t>
  </si>
  <si>
    <t>Helme</t>
  </si>
  <si>
    <t>Sangerhausen</t>
  </si>
  <si>
    <t>Twiste</t>
  </si>
  <si>
    <t>Diemel</t>
  </si>
  <si>
    <t>Arolsen</t>
  </si>
  <si>
    <t>Niedermarsberg</t>
  </si>
  <si>
    <t>Sorpe</t>
  </si>
  <si>
    <t>Sundern</t>
  </si>
  <si>
    <t>Braakman</t>
  </si>
  <si>
    <t>Braakman Kreek</t>
  </si>
  <si>
    <t>Terneuzen</t>
  </si>
  <si>
    <t>Netherlands</t>
  </si>
  <si>
    <t>Henne</t>
  </si>
  <si>
    <t>Meschede</t>
  </si>
  <si>
    <t>Quitzdorf</t>
  </si>
  <si>
    <t>Schwarzer Schops</t>
  </si>
  <si>
    <t>Niesky</t>
  </si>
  <si>
    <t>Bautzen</t>
  </si>
  <si>
    <t>Bough Beech</t>
  </si>
  <si>
    <t>Trib. Eden</t>
  </si>
  <si>
    <t>Edenbridge</t>
  </si>
  <si>
    <t>Wupper</t>
  </si>
  <si>
    <t>Huckeswagen</t>
  </si>
  <si>
    <t>Verse</t>
  </si>
  <si>
    <t>Ludenscheid</t>
  </si>
  <si>
    <t>Eder</t>
  </si>
  <si>
    <t>Bad Wildungen</t>
  </si>
  <si>
    <t>Straussfurt</t>
  </si>
  <si>
    <t>Unstrut</t>
  </si>
  <si>
    <t>Sommerda</t>
  </si>
  <si>
    <t>Bever</t>
  </si>
  <si>
    <t>Wuppertal</t>
  </si>
  <si>
    <t>Ennepe</t>
  </si>
  <si>
    <t>Breckerfeld</t>
  </si>
  <si>
    <t>Bigge</t>
  </si>
  <si>
    <t>Attendorn</t>
  </si>
  <si>
    <t>Weirwood</t>
  </si>
  <si>
    <t>Bewl Bridge</t>
  </si>
  <si>
    <t>Bewl</t>
  </si>
  <si>
    <t>Tunbridge Well</t>
  </si>
  <si>
    <t>Grosse Dhunn</t>
  </si>
  <si>
    <t>Wermelskirch</t>
  </si>
  <si>
    <t>Agger</t>
  </si>
  <si>
    <t>Gummersbach</t>
  </si>
  <si>
    <t>Kriebstein</t>
  </si>
  <si>
    <t>Zschopau</t>
  </si>
  <si>
    <t>Hainichen</t>
  </si>
  <si>
    <t>Wiehl</t>
  </si>
  <si>
    <t>Malter</t>
  </si>
  <si>
    <t>Rote Weisseritz</t>
  </si>
  <si>
    <t>Dippoldiswalde</t>
  </si>
  <si>
    <t>Obernhau</t>
  </si>
  <si>
    <t>Obernaubach</t>
  </si>
  <si>
    <t>Siegen</t>
  </si>
  <si>
    <t>Klingenberg</t>
  </si>
  <si>
    <t>Wilde Weisseritz</t>
  </si>
  <si>
    <t>Lehnmuehle</t>
  </si>
  <si>
    <t>Wahnbach</t>
  </si>
  <si>
    <t>Siegburg</t>
  </si>
  <si>
    <t>Ohra</t>
  </si>
  <si>
    <t>Gotha</t>
  </si>
  <si>
    <t>Wehebach</t>
  </si>
  <si>
    <t>Stolberg</t>
  </si>
  <si>
    <t>Saidenbach</t>
  </si>
  <si>
    <t>Marienberg</t>
  </si>
  <si>
    <t>Weida Reservoir</t>
  </si>
  <si>
    <t>Weida</t>
  </si>
  <si>
    <t>Zeulenroda</t>
  </si>
  <si>
    <t>Flaje</t>
  </si>
  <si>
    <t>Flajsky Potok</t>
  </si>
  <si>
    <t>Litvinov</t>
  </si>
  <si>
    <t>Czech Republic</t>
  </si>
  <si>
    <t>Zeulenroda Reservoir</t>
  </si>
  <si>
    <t>Schwammenauel</t>
  </si>
  <si>
    <t>Rur</t>
  </si>
  <si>
    <t>Heimbach</t>
  </si>
  <si>
    <t>Vesdre</t>
  </si>
  <si>
    <t>La Vesdre</t>
  </si>
  <si>
    <t>Eupen</t>
  </si>
  <si>
    <t>Belgium</t>
  </si>
  <si>
    <t>Hohenwarte</t>
  </si>
  <si>
    <t>Saale</t>
  </si>
  <si>
    <t>Saalfeld</t>
  </si>
  <si>
    <t>Urft</t>
  </si>
  <si>
    <t>Schleiden</t>
  </si>
  <si>
    <t>Gilepppe</t>
  </si>
  <si>
    <t>La Gileppe</t>
  </si>
  <si>
    <t>Verviers</t>
  </si>
  <si>
    <t>Pohl</t>
  </si>
  <si>
    <t>Trieb</t>
  </si>
  <si>
    <t>Plauen</t>
  </si>
  <si>
    <t>Schonbrunn</t>
  </si>
  <si>
    <t>Schleuse</t>
  </si>
  <si>
    <t>Suhl</t>
  </si>
  <si>
    <t>Eibenstock</t>
  </si>
  <si>
    <t>Zwickauer Mulde</t>
  </si>
  <si>
    <t>Aue</t>
  </si>
  <si>
    <t>Bleiloch</t>
  </si>
  <si>
    <t>Schleiz</t>
  </si>
  <si>
    <t>Olef</t>
  </si>
  <si>
    <t>Prisecnice</t>
  </si>
  <si>
    <t>Prisecnicky Potok</t>
  </si>
  <si>
    <t>Vejprty</t>
  </si>
  <si>
    <t>Butgenbach</t>
  </si>
  <si>
    <t>La Warche</t>
  </si>
  <si>
    <t>Malmedy</t>
  </si>
  <si>
    <t>Pirk</t>
  </si>
  <si>
    <t>Weisse Elster</t>
  </si>
  <si>
    <t>Droda</t>
  </si>
  <si>
    <t>Feilebach</t>
  </si>
  <si>
    <t>Nechranice</t>
  </si>
  <si>
    <t>Ohre</t>
  </si>
  <si>
    <t>Chomutov</t>
  </si>
  <si>
    <t>MauthausI</t>
  </si>
  <si>
    <t>Nurner Kodel</t>
  </si>
  <si>
    <t>Kronach</t>
  </si>
  <si>
    <t>Lake Eau d'Heure</t>
  </si>
  <si>
    <t>Eau d'Heure</t>
  </si>
  <si>
    <t>Charleroi</t>
  </si>
  <si>
    <t>This reservoir scheme consists of several subunits and has 5 dams and one hydropower station; main body is Lac de la Plate Taille (see separate entry of Plate Taille dam)</t>
  </si>
  <si>
    <t>Lac de la Plate Taille</t>
  </si>
  <si>
    <t>Plate Taille</t>
  </si>
  <si>
    <t>Chaleroi</t>
  </si>
  <si>
    <t>This reservoir is the main body of the Lacs de l'Eau d'Heure scheme; see also Eau d'Heure dam</t>
  </si>
  <si>
    <t>Horka</t>
  </si>
  <si>
    <t>Libocky Potok</t>
  </si>
  <si>
    <t>Sokolov</t>
  </si>
  <si>
    <t>Stanovice</t>
  </si>
  <si>
    <t>Lomnicky Potok</t>
  </si>
  <si>
    <t>Karlovy Vary</t>
  </si>
  <si>
    <t>Val Joly</t>
  </si>
  <si>
    <t>Helpe Majeure</t>
  </si>
  <si>
    <t>Maubeuge</t>
  </si>
  <si>
    <t>Zlutice</t>
  </si>
  <si>
    <t>Strela</t>
  </si>
  <si>
    <t>Jesenice</t>
  </si>
  <si>
    <t>Odrava</t>
  </si>
  <si>
    <t>Cheb</t>
  </si>
  <si>
    <t>Skalka</t>
  </si>
  <si>
    <t>Vrane</t>
  </si>
  <si>
    <t>Vltava</t>
  </si>
  <si>
    <t>Praha</t>
  </si>
  <si>
    <t>Esch-sur-Sure</t>
  </si>
  <si>
    <t>Sure</t>
  </si>
  <si>
    <t>Luxembourg</t>
  </si>
  <si>
    <t>Slapy</t>
  </si>
  <si>
    <t>Hracholusky</t>
  </si>
  <si>
    <t>Mze</t>
  </si>
  <si>
    <t>Plzen</t>
  </si>
  <si>
    <t>Kamyk</t>
  </si>
  <si>
    <t>Pribram</t>
  </si>
  <si>
    <t>Orlik</t>
  </si>
  <si>
    <t>Eixendorf</t>
  </si>
  <si>
    <t>Schwarzach</t>
  </si>
  <si>
    <t>Neunburg</t>
  </si>
  <si>
    <t>Nyrsko</t>
  </si>
  <si>
    <t>Uhlava</t>
  </si>
  <si>
    <t>Klatovy</t>
  </si>
  <si>
    <t>Rothsee</t>
  </si>
  <si>
    <t>Kleine Roth</t>
  </si>
  <si>
    <t>Roth</t>
  </si>
  <si>
    <t>Main purpose: flow regulation</t>
  </si>
  <si>
    <t>Hnevkovice</t>
  </si>
  <si>
    <t>Tyn nad Vltavou</t>
  </si>
  <si>
    <t>Altmuehlsee</t>
  </si>
  <si>
    <t>Altmuehl</t>
  </si>
  <si>
    <t>Gunzenhausen</t>
  </si>
  <si>
    <t>Brombachsee</t>
  </si>
  <si>
    <t>Brombach</t>
  </si>
  <si>
    <t>There are two smaller adjacent reservoirs: Kleiner Brombachsee and Igelsbachsee; Main purpose: flow regulation and interbasin transfer</t>
  </si>
  <si>
    <t>Frauenau</t>
  </si>
  <si>
    <t>Kleiner Regen</t>
  </si>
  <si>
    <t>Zwiesel</t>
  </si>
  <si>
    <t>Madine</t>
  </si>
  <si>
    <t>Rupt de Madine</t>
  </si>
  <si>
    <t>Rimov</t>
  </si>
  <si>
    <t>Malse</t>
  </si>
  <si>
    <t>Ceske Budejovi</t>
  </si>
  <si>
    <t>Lipno 1</t>
  </si>
  <si>
    <t>Cesky Krumlov</t>
  </si>
  <si>
    <t>Lac du Der-Chantecoq</t>
  </si>
  <si>
    <t>Giffaumont</t>
  </si>
  <si>
    <t>Droyes</t>
  </si>
  <si>
    <t>Vitry le Francois</t>
  </si>
  <si>
    <t>Vieux Pre</t>
  </si>
  <si>
    <t>Rottauensee</t>
  </si>
  <si>
    <t>Postmuenster</t>
  </si>
  <si>
    <t>Rott</t>
  </si>
  <si>
    <t>Pfarrkirchen</t>
  </si>
  <si>
    <t>Lac de Dienville</t>
  </si>
  <si>
    <t>Radonvilliers</t>
  </si>
  <si>
    <t>Amance</t>
  </si>
  <si>
    <t>Lac du Temple</t>
  </si>
  <si>
    <t>Brevonnes</t>
  </si>
  <si>
    <t>Auzon Temple</t>
  </si>
  <si>
    <t>Brienne le Chat</t>
  </si>
  <si>
    <t>Lac d'Orient</t>
  </si>
  <si>
    <t>Morge et Beaumont</t>
  </si>
  <si>
    <t>Morge</t>
  </si>
  <si>
    <t>Troyes</t>
  </si>
  <si>
    <t>Isarkanal Reservoir</t>
  </si>
  <si>
    <t>Isarkanal Dam</t>
  </si>
  <si>
    <t>Isarkanal</t>
  </si>
  <si>
    <t>Muenchen</t>
  </si>
  <si>
    <t>Kruth Wildenstein</t>
  </si>
  <si>
    <t>Thur</t>
  </si>
  <si>
    <t>Charmes</t>
  </si>
  <si>
    <t>Ruisseau de Poiseul</t>
  </si>
  <si>
    <t>Langres</t>
  </si>
  <si>
    <t>Traunsee</t>
  </si>
  <si>
    <t>Gmunden</t>
  </si>
  <si>
    <t>Traun</t>
  </si>
  <si>
    <t>Austria</t>
  </si>
  <si>
    <t>Run-of-river station below Traunsee; the 'Traunsee' is a natural lake, and it is not clear whether the dam actually influences its level (more likely not)</t>
  </si>
  <si>
    <t>Liez</t>
  </si>
  <si>
    <t>Schluchsee</t>
  </si>
  <si>
    <t>Schwarza</t>
  </si>
  <si>
    <t>St. Blasien</t>
  </si>
  <si>
    <t>Ban de Champagney</t>
  </si>
  <si>
    <t>Prise Rahin</t>
  </si>
  <si>
    <t>Champagney</t>
  </si>
  <si>
    <t>Rosshaupten</t>
  </si>
  <si>
    <t>Lech</t>
  </si>
  <si>
    <t>Fussen</t>
  </si>
  <si>
    <t>Rottachsee</t>
  </si>
  <si>
    <t>Rottach</t>
  </si>
  <si>
    <t>Kempten</t>
  </si>
  <si>
    <t>Gruntensee</t>
  </si>
  <si>
    <t>Wertach</t>
  </si>
  <si>
    <t>Sylvenstein</t>
  </si>
  <si>
    <t>Isar</t>
  </si>
  <si>
    <t>Bad Tolz</t>
  </si>
  <si>
    <t>Crescent</t>
  </si>
  <si>
    <t>Cure</t>
  </si>
  <si>
    <t>Avallon</t>
  </si>
  <si>
    <t>Yonne</t>
  </si>
  <si>
    <t>Chaumecon</t>
  </si>
  <si>
    <t>Chalaux</t>
  </si>
  <si>
    <t>Durlassboden</t>
  </si>
  <si>
    <t>Gerlosbach</t>
  </si>
  <si>
    <t>Zell am Ziller</t>
  </si>
  <si>
    <t>Finstertal</t>
  </si>
  <si>
    <t>Finstertalbach</t>
  </si>
  <si>
    <t>Oetz</t>
  </si>
  <si>
    <t>Settons</t>
  </si>
  <si>
    <t>Montsauche</t>
  </si>
  <si>
    <t>Wasserfallboden Reservoir</t>
  </si>
  <si>
    <t>Limberg</t>
  </si>
  <si>
    <t>Kapruner Ache</t>
  </si>
  <si>
    <t>Zell am See</t>
  </si>
  <si>
    <t>Mooserboden Reservoir</t>
  </si>
  <si>
    <t>Mooser</t>
  </si>
  <si>
    <t>Panneciere Chaumard</t>
  </si>
  <si>
    <t>Chateau Chinon</t>
  </si>
  <si>
    <t>Tauernmoossee</t>
  </si>
  <si>
    <t>Stubache</t>
  </si>
  <si>
    <t>Mittersill</t>
  </si>
  <si>
    <t>Wagitalersee</t>
  </si>
  <si>
    <t>Huehnermatt in den Schlagen</t>
  </si>
  <si>
    <t>Sihl</t>
  </si>
  <si>
    <t>Einsiedeln</t>
  </si>
  <si>
    <t>Switzerland</t>
  </si>
  <si>
    <t>Zillergruendl</t>
  </si>
  <si>
    <t>Ziller</t>
  </si>
  <si>
    <t>Mayrhofen</t>
  </si>
  <si>
    <t>Schrah</t>
  </si>
  <si>
    <t>Wagitaler Aa</t>
  </si>
  <si>
    <t>Siebnen</t>
  </si>
  <si>
    <t>Le Chatelot</t>
  </si>
  <si>
    <t>Doubs</t>
  </si>
  <si>
    <t>La Chaux-de-Fonds</t>
  </si>
  <si>
    <t>Koelnbrein</t>
  </si>
  <si>
    <t>Malta</t>
  </si>
  <si>
    <t>Gmuend</t>
  </si>
  <si>
    <t>Schlegeis</t>
  </si>
  <si>
    <t>Zamser Bach</t>
  </si>
  <si>
    <t>Kloentalersee</t>
  </si>
  <si>
    <t>Rhodannenberg</t>
  </si>
  <si>
    <t>Lontsch</t>
  </si>
  <si>
    <t>Glarus</t>
  </si>
  <si>
    <t>Used to be a much smaller natural lake</t>
  </si>
  <si>
    <t>Muehleberg</t>
  </si>
  <si>
    <t>Aare</t>
  </si>
  <si>
    <t>Bern</t>
  </si>
  <si>
    <t>Gepatsch</t>
  </si>
  <si>
    <t>Faggenbach</t>
  </si>
  <si>
    <t>Prutz</t>
  </si>
  <si>
    <t>Schiffenen</t>
  </si>
  <si>
    <t>Sarine</t>
  </si>
  <si>
    <t>Laupen</t>
  </si>
  <si>
    <t>Fribourg</t>
  </si>
  <si>
    <t>Limmern</t>
  </si>
  <si>
    <t>Limmernbach</t>
  </si>
  <si>
    <t>Linthal</t>
  </si>
  <si>
    <t>Cacano</t>
  </si>
  <si>
    <t>Adda</t>
  </si>
  <si>
    <t>Sondrio</t>
  </si>
  <si>
    <t>Italy</t>
  </si>
  <si>
    <t>Rossens</t>
  </si>
  <si>
    <t>Goescheneralp</t>
  </si>
  <si>
    <t>Goeschener Reuss</t>
  </si>
  <si>
    <t>Goeschenen</t>
  </si>
  <si>
    <t>Nalps</t>
  </si>
  <si>
    <t>Rein da Nalps</t>
  </si>
  <si>
    <t>Sedrun</t>
  </si>
  <si>
    <t>Curnera</t>
  </si>
  <si>
    <t>Rein da Curnera</t>
  </si>
  <si>
    <t>Edling</t>
  </si>
  <si>
    <t>Drau</t>
  </si>
  <si>
    <t>Voelkermarkt</t>
  </si>
  <si>
    <t>Lago del Gallo</t>
  </si>
  <si>
    <t>Punt dal Gall</t>
  </si>
  <si>
    <t>Spol</t>
  </si>
  <si>
    <t>Zernez</t>
  </si>
  <si>
    <t>Gelmer</t>
  </si>
  <si>
    <t>Diechterbach</t>
  </si>
  <si>
    <t>Innertkirchen</t>
  </si>
  <si>
    <t>Raterichsboden</t>
  </si>
  <si>
    <t>Rhein da Medel</t>
  </si>
  <si>
    <t>Disentis</t>
  </si>
  <si>
    <t>Zervreila</t>
  </si>
  <si>
    <t>Valserrhein</t>
  </si>
  <si>
    <t>Vals</t>
  </si>
  <si>
    <t>Grimsel</t>
  </si>
  <si>
    <t>Spitallamm</t>
  </si>
  <si>
    <t>Sufers</t>
  </si>
  <si>
    <t>Hinterrhein</t>
  </si>
  <si>
    <t>Andeer</t>
  </si>
  <si>
    <t>Luzzone</t>
  </si>
  <si>
    <t>Brenno di Luzzo</t>
  </si>
  <si>
    <t>Olivone</t>
  </si>
  <si>
    <t>Ticino</t>
  </si>
  <si>
    <t>Lucendro</t>
  </si>
  <si>
    <t>Gotthardreuss</t>
  </si>
  <si>
    <t>Airolo</t>
  </si>
  <si>
    <t>Annabruecke</t>
  </si>
  <si>
    <t>Klagenfurt</t>
  </si>
  <si>
    <t>Sella</t>
  </si>
  <si>
    <t>Ferlach-Maria Rain</t>
  </si>
  <si>
    <t>Ferlach</t>
  </si>
  <si>
    <t>Oberaar</t>
  </si>
  <si>
    <t>Oberaarbach</t>
  </si>
  <si>
    <t>Zoggler Reservoir</t>
  </si>
  <si>
    <t>Zoccolo</t>
  </si>
  <si>
    <t>Valsura</t>
  </si>
  <si>
    <t>Bolzano</t>
  </si>
  <si>
    <t>Feistritz-Ludmannsdorf</t>
  </si>
  <si>
    <t>S. Giacomo di Fraele</t>
  </si>
  <si>
    <t>Marmorera</t>
  </si>
  <si>
    <t>Julia</t>
  </si>
  <si>
    <t>Bivio</t>
  </si>
  <si>
    <t>Valle di Lei</t>
  </si>
  <si>
    <t>Reno di Lei</t>
  </si>
  <si>
    <t>Cresta</t>
  </si>
  <si>
    <t>Naret 1</t>
  </si>
  <si>
    <t>Maggia</t>
  </si>
  <si>
    <t>Fusio</t>
  </si>
  <si>
    <t>Cardenello</t>
  </si>
  <si>
    <t>Liro</t>
  </si>
  <si>
    <t>Fedaia</t>
  </si>
  <si>
    <t>Avisio</t>
  </si>
  <si>
    <t>Trento</t>
  </si>
  <si>
    <t>Gries</t>
  </si>
  <si>
    <t>Agene</t>
  </si>
  <si>
    <t>Ulrichen</t>
  </si>
  <si>
    <t>Sambuco</t>
  </si>
  <si>
    <t>Cavagnoli</t>
  </si>
  <si>
    <t>Bavona</t>
  </si>
  <si>
    <t>Bignasco</t>
  </si>
  <si>
    <t>Eguzon</t>
  </si>
  <si>
    <t>Creuse</t>
  </si>
  <si>
    <t>Argenton sur Creuse</t>
  </si>
  <si>
    <t>Valtoggia</t>
  </si>
  <si>
    <t>Roni</t>
  </si>
  <si>
    <t>Verbano</t>
  </si>
  <si>
    <t>Careser</t>
  </si>
  <si>
    <t>Hongrin Nord</t>
  </si>
  <si>
    <t>Hongrin</t>
  </si>
  <si>
    <t>Aigle</t>
  </si>
  <si>
    <t>Morasco</t>
  </si>
  <si>
    <t>Pieve di Cadore</t>
  </si>
  <si>
    <t>Piave</t>
  </si>
  <si>
    <t>Belluno</t>
  </si>
  <si>
    <t>Sabbione</t>
  </si>
  <si>
    <t>Vouglans</t>
  </si>
  <si>
    <t>Ain</t>
  </si>
  <si>
    <t>Dortan</t>
  </si>
  <si>
    <t>Vannino</t>
  </si>
  <si>
    <t>Lago Truzzo</t>
  </si>
  <si>
    <t>Truzzo</t>
  </si>
  <si>
    <t>Zeuzier</t>
  </si>
  <si>
    <t>Lienne</t>
  </si>
  <si>
    <t>Sion</t>
  </si>
  <si>
    <t>Santa Giustina</t>
  </si>
  <si>
    <t>Noce</t>
  </si>
  <si>
    <t>Codelago</t>
  </si>
  <si>
    <t>D'Arbola</t>
  </si>
  <si>
    <t>Albigna</t>
  </si>
  <si>
    <t>Vicosoprano</t>
  </si>
  <si>
    <t>Pian Palu</t>
  </si>
  <si>
    <t>Alpe Gera</t>
  </si>
  <si>
    <t>Cormor</t>
  </si>
  <si>
    <t>Forte Buso</t>
  </si>
  <si>
    <t>Travignolo</t>
  </si>
  <si>
    <t>Coiselet</t>
  </si>
  <si>
    <t>Oyonnax</t>
  </si>
  <si>
    <t>Agaro</t>
  </si>
  <si>
    <t>Ca Selva</t>
  </si>
  <si>
    <t>Silisia</t>
  </si>
  <si>
    <t>Pordenone</t>
  </si>
  <si>
    <t>Rochebut</t>
  </si>
  <si>
    <t>Cher</t>
  </si>
  <si>
    <t>Montlucon</t>
  </si>
  <si>
    <t>Cize Bolozon</t>
  </si>
  <si>
    <t>Nantua</t>
  </si>
  <si>
    <t>Contra</t>
  </si>
  <si>
    <t>Verzasca</t>
  </si>
  <si>
    <t>Locarno</t>
  </si>
  <si>
    <t>Mis</t>
  </si>
  <si>
    <t>Moiry</t>
  </si>
  <si>
    <t>Gougra</t>
  </si>
  <si>
    <t>Grimentz</t>
  </si>
  <si>
    <t>Allement</t>
  </si>
  <si>
    <t>Amberieu en Bugey</t>
  </si>
  <si>
    <t>Frera</t>
  </si>
  <si>
    <t>Belviso</t>
  </si>
  <si>
    <t>Grande Dixence</t>
  </si>
  <si>
    <t>Dixence</t>
  </si>
  <si>
    <t>Heremence</t>
  </si>
  <si>
    <t>Dixence Dam (1935) was replaced by Grande Dixence (1961)</t>
  </si>
  <si>
    <t>Emosson</t>
  </si>
  <si>
    <t>Barberine</t>
  </si>
  <si>
    <t>Finhaut</t>
  </si>
  <si>
    <t>Genissiat</t>
  </si>
  <si>
    <t>Rhone</t>
  </si>
  <si>
    <t>Annecy</t>
  </si>
  <si>
    <t>Malga Bissina</t>
  </si>
  <si>
    <t>Chiese</t>
  </si>
  <si>
    <t>Saint Pardoux</t>
  </si>
  <si>
    <t>Couze</t>
  </si>
  <si>
    <t>Mattmark</t>
  </si>
  <si>
    <t>Saaser Vispa</t>
  </si>
  <si>
    <t>Saas Almagell</t>
  </si>
  <si>
    <t>Lago d'Arno</t>
  </si>
  <si>
    <t>Poglia-Arno</t>
  </si>
  <si>
    <t>Brescia</t>
  </si>
  <si>
    <t>Malga Boazzo</t>
  </si>
  <si>
    <t>Mauvoisin</t>
  </si>
  <si>
    <t>Drance de Baanes</t>
  </si>
  <si>
    <t>Fionnay</t>
  </si>
  <si>
    <t>Villerest</t>
  </si>
  <si>
    <t>Loire</t>
  </si>
  <si>
    <t>Roanne</t>
  </si>
  <si>
    <t>Les Fades</t>
  </si>
  <si>
    <t>Sioule</t>
  </si>
  <si>
    <t>Clermont Ferrand</t>
  </si>
  <si>
    <t>Lago Goillet</t>
  </si>
  <si>
    <t>Marmore</t>
  </si>
  <si>
    <t>Aosta</t>
  </si>
  <si>
    <t>Saint Marc</t>
  </si>
  <si>
    <t>Taurion</t>
  </si>
  <si>
    <t>Limoges</t>
  </si>
  <si>
    <t>Lac des Toules</t>
  </si>
  <si>
    <t>Les Toules</t>
  </si>
  <si>
    <t>Drance d'Entre</t>
  </si>
  <si>
    <t>Bourg Saint-Bernard</t>
  </si>
  <si>
    <t>Place Moulin</t>
  </si>
  <si>
    <t>Buthier</t>
  </si>
  <si>
    <t>Cignana 1</t>
  </si>
  <si>
    <t>La Plana</t>
  </si>
  <si>
    <t>Lavaud Gelade</t>
  </si>
  <si>
    <t>Bourganeuf</t>
  </si>
  <si>
    <t>Lavaud</t>
  </si>
  <si>
    <t>Charente</t>
  </si>
  <si>
    <t>Le Mas Chaban</t>
  </si>
  <si>
    <t>La Moulde</t>
  </si>
  <si>
    <t>Vassiviere</t>
  </si>
  <si>
    <t>Maulde</t>
  </si>
  <si>
    <t>Speccheri</t>
  </si>
  <si>
    <t>Leno Vallarsa</t>
  </si>
  <si>
    <t>Albertville</t>
  </si>
  <si>
    <t>La Gittaz</t>
  </si>
  <si>
    <t>Gittaz</t>
  </si>
  <si>
    <t>Beaufort</t>
  </si>
  <si>
    <t>Roselend</t>
  </si>
  <si>
    <t>Doron de Beaufort</t>
  </si>
  <si>
    <t>Maggiore</t>
  </si>
  <si>
    <t>Miorina</t>
  </si>
  <si>
    <t>Varese</t>
  </si>
  <si>
    <t>Beauregard</t>
  </si>
  <si>
    <t>Dora di Valgrisenche</t>
  </si>
  <si>
    <t>Monceaux la Virole</t>
  </si>
  <si>
    <t>Vezere</t>
  </si>
  <si>
    <t>Uzerche</t>
  </si>
  <si>
    <t>Tignes</t>
  </si>
  <si>
    <t>Isere</t>
  </si>
  <si>
    <t>Piantelessio</t>
  </si>
  <si>
    <t>Piantonetto</t>
  </si>
  <si>
    <t>Torino</t>
  </si>
  <si>
    <t>La Sassiere</t>
  </si>
  <si>
    <t>Torrent de la Sassiere</t>
  </si>
  <si>
    <t>Grangent</t>
  </si>
  <si>
    <t>St Etienne</t>
  </si>
  <si>
    <t>Serru</t>
  </si>
  <si>
    <t>Orco</t>
  </si>
  <si>
    <t>Bort les Orgues</t>
  </si>
  <si>
    <t>Dordogne</t>
  </si>
  <si>
    <t>Mareges</t>
  </si>
  <si>
    <t>Neuvic d'Ussel</t>
  </si>
  <si>
    <t>Triouzoune</t>
  </si>
  <si>
    <t>Ussel</t>
  </si>
  <si>
    <t>Lokvarka</t>
  </si>
  <si>
    <t>Delnice</t>
  </si>
  <si>
    <t>Croatia</t>
  </si>
  <si>
    <t>Botonega</t>
  </si>
  <si>
    <t>Butoniga</t>
  </si>
  <si>
    <t>Pazin</t>
  </si>
  <si>
    <t>La Valette</t>
  </si>
  <si>
    <t>Doustre</t>
  </si>
  <si>
    <t>Tulle</t>
  </si>
  <si>
    <t>L'Aigle</t>
  </si>
  <si>
    <t>Mauriac</t>
  </si>
  <si>
    <t>Le Mont Cenis</t>
  </si>
  <si>
    <t>Cenise</t>
  </si>
  <si>
    <t>Modane</t>
  </si>
  <si>
    <t>Grand Maison</t>
  </si>
  <si>
    <t>Eau d'Olle</t>
  </si>
  <si>
    <t>Grenoble</t>
  </si>
  <si>
    <t>Bissorte</t>
  </si>
  <si>
    <t>Le Chastang</t>
  </si>
  <si>
    <t>Argentat</t>
  </si>
  <si>
    <t>Lavalette</t>
  </si>
  <si>
    <t>Lignon du Velay</t>
  </si>
  <si>
    <t>Saint Etienne</t>
  </si>
  <si>
    <t>Le Verney</t>
  </si>
  <si>
    <t>Echanet</t>
  </si>
  <si>
    <t>Maronne</t>
  </si>
  <si>
    <t>Hautefage</t>
  </si>
  <si>
    <t>Le Chambon</t>
  </si>
  <si>
    <t>Romanche</t>
  </si>
  <si>
    <t>Notre Dame de Commiers</t>
  </si>
  <si>
    <t>Drac</t>
  </si>
  <si>
    <t>Vif</t>
  </si>
  <si>
    <t>Monteynard</t>
  </si>
  <si>
    <t>Monestier</t>
  </si>
  <si>
    <t>Saint Etienne Cantales</t>
  </si>
  <si>
    <t>Cere</t>
  </si>
  <si>
    <t>Aurillac</t>
  </si>
  <si>
    <t>Grandval</t>
  </si>
  <si>
    <t>Truyere</t>
  </si>
  <si>
    <t>Saint Flour</t>
  </si>
  <si>
    <t>Lanau</t>
  </si>
  <si>
    <t>St. Flour</t>
  </si>
  <si>
    <t>Saint Pierre Cognet</t>
  </si>
  <si>
    <t>La Mure</t>
  </si>
  <si>
    <t>Sarrans</t>
  </si>
  <si>
    <t>Mur de Barrez</t>
  </si>
  <si>
    <t>Le Sautet</t>
  </si>
  <si>
    <t>Corps</t>
  </si>
  <si>
    <t>Naussac</t>
  </si>
  <si>
    <t>Donozau</t>
  </si>
  <si>
    <t>Langogne</t>
  </si>
  <si>
    <t>Couesque</t>
  </si>
  <si>
    <t>Maury</t>
  </si>
  <si>
    <t>Selve</t>
  </si>
  <si>
    <t>Rodez</t>
  </si>
  <si>
    <t>Brugneto</t>
  </si>
  <si>
    <t>Genova</t>
  </si>
  <si>
    <t>Castelnau</t>
  </si>
  <si>
    <t>Lot</t>
  </si>
  <si>
    <t>Serre Poncon</t>
  </si>
  <si>
    <t>Durance</t>
  </si>
  <si>
    <t>Gap</t>
  </si>
  <si>
    <t>Villefort</t>
  </si>
  <si>
    <t>Altier</t>
  </si>
  <si>
    <t>Pont de Salars</t>
  </si>
  <si>
    <t>Viaur</t>
  </si>
  <si>
    <t>Pareloup</t>
  </si>
  <si>
    <t>Vioulou</t>
  </si>
  <si>
    <t>Saint Lazare</t>
  </si>
  <si>
    <t>Sisteron</t>
  </si>
  <si>
    <t>Villefranche de Panat</t>
  </si>
  <si>
    <t>Alrance</t>
  </si>
  <si>
    <t>L'Escale</t>
  </si>
  <si>
    <t>Chateau Arnoux</t>
  </si>
  <si>
    <t>Pinet</t>
  </si>
  <si>
    <t>Tarn</t>
  </si>
  <si>
    <t>St. Affrique</t>
  </si>
  <si>
    <t>Saint Geraud</t>
  </si>
  <si>
    <t>Cerou</t>
  </si>
  <si>
    <t>Carmaux</t>
  </si>
  <si>
    <t>Bilancino</t>
  </si>
  <si>
    <t>Sieve</t>
  </si>
  <si>
    <t>Firenze</t>
  </si>
  <si>
    <t>Castillon</t>
  </si>
  <si>
    <t>Verdon</t>
  </si>
  <si>
    <t>Castellane</t>
  </si>
  <si>
    <t>Ridracoli</t>
  </si>
  <si>
    <t>Bidente</t>
  </si>
  <si>
    <t>Forlu-Cesena</t>
  </si>
  <si>
    <t>Chaudanne</t>
  </si>
  <si>
    <t>Rassisse</t>
  </si>
  <si>
    <t>Dadou</t>
  </si>
  <si>
    <t>Albi</t>
  </si>
  <si>
    <t>Bancalie Aval</t>
  </si>
  <si>
    <t>Lezert</t>
  </si>
  <si>
    <t>Avene</t>
  </si>
  <si>
    <t>Orb</t>
  </si>
  <si>
    <t>Bedarieux</t>
  </si>
  <si>
    <t>Lac de l'Esparron</t>
  </si>
  <si>
    <t>Greoux</t>
  </si>
  <si>
    <t>Manosque</t>
  </si>
  <si>
    <t>Sainte Croix</t>
  </si>
  <si>
    <t>Riez</t>
  </si>
  <si>
    <t>Quinson</t>
  </si>
  <si>
    <t>Salagou</t>
  </si>
  <si>
    <t>Lodeve</t>
  </si>
  <si>
    <t>Laouzas</t>
  </si>
  <si>
    <t>Vebre</t>
  </si>
  <si>
    <t>Castres</t>
  </si>
  <si>
    <t>Saint Cassien</t>
  </si>
  <si>
    <t>Biancon</t>
  </si>
  <si>
    <t>Grasse Cannes</t>
  </si>
  <si>
    <t>La Raviege</t>
  </si>
  <si>
    <t>Agout</t>
  </si>
  <si>
    <t>Montedoglio</t>
  </si>
  <si>
    <t>Tevere</t>
  </si>
  <si>
    <t>Arezzo</t>
  </si>
  <si>
    <t>Bimont</t>
  </si>
  <si>
    <t>Infernet</t>
  </si>
  <si>
    <t>Aix en Provence</t>
  </si>
  <si>
    <t>Saints Peyres</t>
  </si>
  <si>
    <t>Arn</t>
  </si>
  <si>
    <t>Mazamet</t>
  </si>
  <si>
    <t>Cammazes</t>
  </si>
  <si>
    <t>Revel</t>
  </si>
  <si>
    <t>Astarac</t>
  </si>
  <si>
    <t>Arrats</t>
  </si>
  <si>
    <t>Bezues Bajon</t>
  </si>
  <si>
    <t>Castreccioni</t>
  </si>
  <si>
    <t>Musone</t>
  </si>
  <si>
    <t>Macerata</t>
  </si>
  <si>
    <t>La Gimone</t>
  </si>
  <si>
    <t>Gimone</t>
  </si>
  <si>
    <t>Lunax</t>
  </si>
  <si>
    <t>Fiastrone</t>
  </si>
  <si>
    <t>Lac de Montbel</t>
  </si>
  <si>
    <t>Montbel</t>
  </si>
  <si>
    <t>Triere</t>
  </si>
  <si>
    <t>Mirepoix</t>
  </si>
  <si>
    <t>There are multiple dams for this reservoir</t>
  </si>
  <si>
    <t>Agly</t>
  </si>
  <si>
    <t>Perpigan</t>
  </si>
  <si>
    <t>Corbara</t>
  </si>
  <si>
    <t>Terni</t>
  </si>
  <si>
    <t>Gnioure</t>
  </si>
  <si>
    <t>Tarascon sur Ariege</t>
  </si>
  <si>
    <t>Laparan</t>
  </si>
  <si>
    <t>Tarascon</t>
  </si>
  <si>
    <t>Pla de Soulcem</t>
  </si>
  <si>
    <t>Mounicou</t>
  </si>
  <si>
    <t>Naguilhes</t>
  </si>
  <si>
    <t>Gnoles</t>
  </si>
  <si>
    <t>Ax les Thermes</t>
  </si>
  <si>
    <t>Vinca</t>
  </si>
  <si>
    <t>Tet</t>
  </si>
  <si>
    <t>Perpignan</t>
  </si>
  <si>
    <t>Puyvalador</t>
  </si>
  <si>
    <t>Aude</t>
  </si>
  <si>
    <t>Axat</t>
  </si>
  <si>
    <t>Villeneuve la Raho</t>
  </si>
  <si>
    <t>Neant</t>
  </si>
  <si>
    <t>Le Lanoux</t>
  </si>
  <si>
    <t>Font Vive</t>
  </si>
  <si>
    <t>Matemale</t>
  </si>
  <si>
    <t>Montlouis</t>
  </si>
  <si>
    <t>La Bouillouse</t>
  </si>
  <si>
    <t>Lake Campostosto</t>
  </si>
  <si>
    <t>Sella Pedicate Rio Fucino</t>
  </si>
  <si>
    <t>Vomano</t>
  </si>
  <si>
    <t>L'Aquila</t>
  </si>
  <si>
    <t>Boadella</t>
  </si>
  <si>
    <t>Muga</t>
  </si>
  <si>
    <t>Darnius</t>
  </si>
  <si>
    <t>Escales</t>
  </si>
  <si>
    <t>Noguera Ribagorzana</t>
  </si>
  <si>
    <t>Sopeira</t>
  </si>
  <si>
    <t>Calacuccia</t>
  </si>
  <si>
    <t>Golo</t>
  </si>
  <si>
    <t>Corte</t>
  </si>
  <si>
    <t>Mediano</t>
  </si>
  <si>
    <t>Cinca</t>
  </si>
  <si>
    <t>La Fueva</t>
  </si>
  <si>
    <t>Alesani</t>
  </si>
  <si>
    <t>Bastia</t>
  </si>
  <si>
    <t>Rieti</t>
  </si>
  <si>
    <t>Turano</t>
  </si>
  <si>
    <t>Talarn</t>
  </si>
  <si>
    <t>Noguera Pallaresa</t>
  </si>
  <si>
    <t>El Grado 1</t>
  </si>
  <si>
    <t>El Grado</t>
  </si>
  <si>
    <t>Barasona</t>
  </si>
  <si>
    <t>Esera</t>
  </si>
  <si>
    <t>La Puebla de Castro</t>
  </si>
  <si>
    <t>La Baells</t>
  </si>
  <si>
    <t>Llobregat</t>
  </si>
  <si>
    <t>Berga</t>
  </si>
  <si>
    <t>Oliana</t>
  </si>
  <si>
    <t>Segre</t>
  </si>
  <si>
    <t>Terradets</t>
  </si>
  <si>
    <t>Llimiana</t>
  </si>
  <si>
    <t>Bomba</t>
  </si>
  <si>
    <t>Sangro</t>
  </si>
  <si>
    <t>Chieti</t>
  </si>
  <si>
    <t>Canelles</t>
  </si>
  <si>
    <t>Estopinan del Castillo</t>
  </si>
  <si>
    <t>Susqueda</t>
  </si>
  <si>
    <t>Ter</t>
  </si>
  <si>
    <t>Sau</t>
  </si>
  <si>
    <t>Vilanova de Sau</t>
  </si>
  <si>
    <t>San Pons</t>
  </si>
  <si>
    <t>Cardoner</t>
  </si>
  <si>
    <t>Clariana de Cardener</t>
  </si>
  <si>
    <t>Tolla</t>
  </si>
  <si>
    <t>Prunelli</t>
  </si>
  <si>
    <t>Ajaccio</t>
  </si>
  <si>
    <t>Rialb</t>
  </si>
  <si>
    <t>La Baronia de Rialb</t>
  </si>
  <si>
    <t>Camarasa</t>
  </si>
  <si>
    <t>Santa Ana</t>
  </si>
  <si>
    <t>Castillonroy</t>
  </si>
  <si>
    <t>San Lorenzo Mongay</t>
  </si>
  <si>
    <t>Lago di Guardialfiera</t>
  </si>
  <si>
    <t>Ponte Liscione</t>
  </si>
  <si>
    <t>Biferno</t>
  </si>
  <si>
    <t>Campobasso</t>
  </si>
  <si>
    <t>Occhito</t>
  </si>
  <si>
    <t>Fortore</t>
  </si>
  <si>
    <t>Foggia</t>
  </si>
  <si>
    <t>Mequinenza</t>
  </si>
  <si>
    <t>Ciurana</t>
  </si>
  <si>
    <t>Cornudella de Montsant</t>
  </si>
  <si>
    <t>Ribarroja</t>
  </si>
  <si>
    <t>Ribaroja d'Ebre</t>
  </si>
  <si>
    <t>Flix</t>
  </si>
  <si>
    <t>Caspe 2</t>
  </si>
  <si>
    <t>Caspe</t>
  </si>
  <si>
    <t>Liscia</t>
  </si>
  <si>
    <t>Stretta di Calamaiu</t>
  </si>
  <si>
    <t>Sassari</t>
  </si>
  <si>
    <t>Casteldoria</t>
  </si>
  <si>
    <t>Coghinas</t>
  </si>
  <si>
    <t>Pena</t>
  </si>
  <si>
    <t>Valderrobres</t>
  </si>
  <si>
    <t>Muzzone</t>
  </si>
  <si>
    <t>Maccheronis</t>
  </si>
  <si>
    <t>Posada</t>
  </si>
  <si>
    <t>Nuoro</t>
  </si>
  <si>
    <t>Cuga</t>
  </si>
  <si>
    <t>Monte Lerno</t>
  </si>
  <si>
    <t>Rio Mannu</t>
  </si>
  <si>
    <t>Bidighinzu</t>
  </si>
  <si>
    <t>Alto Temo</t>
  </si>
  <si>
    <t>Temo</t>
  </si>
  <si>
    <t>Gusana</t>
  </si>
  <si>
    <t>Taloro</t>
  </si>
  <si>
    <t>Cucchinadorza</t>
  </si>
  <si>
    <t>Lago Omodeo</t>
  </si>
  <si>
    <t>Cantoniera</t>
  </si>
  <si>
    <t>Tirso</t>
  </si>
  <si>
    <t>Oristano</t>
  </si>
  <si>
    <t>The new dam (built 1999, called 'Cantoniera' or 'Eleonora d'Arborea') inundated and replaced the old dam (built 1924, called 'Santa Chiara d'Ula Tirso') which was about 5 km upstream</t>
  </si>
  <si>
    <t>Bau Muggeris</t>
  </si>
  <si>
    <t>Flumendosa</t>
  </si>
  <si>
    <t>Is Barrocus</t>
  </si>
  <si>
    <t>Fluminimannu</t>
  </si>
  <si>
    <t>Nuraghe Arrubiu</t>
  </si>
  <si>
    <t>Fluemndosa</t>
  </si>
  <si>
    <t>Monte Su Rei</t>
  </si>
  <si>
    <t>Mulargia</t>
  </si>
  <si>
    <t>Monte Pranu</t>
  </si>
  <si>
    <t>Rio Palmas</t>
  </si>
  <si>
    <t>Cagliari</t>
  </si>
  <si>
    <t>Poma</t>
  </si>
  <si>
    <t>Jato</t>
  </si>
  <si>
    <t>Palermo</t>
  </si>
  <si>
    <t>Rosamarina</t>
  </si>
  <si>
    <t>San Leonardo</t>
  </si>
  <si>
    <t>Scanzano</t>
  </si>
  <si>
    <t>Rubino</t>
  </si>
  <si>
    <t>Fastaia</t>
  </si>
  <si>
    <t>Trapani</t>
  </si>
  <si>
    <t>Ancipa</t>
  </si>
  <si>
    <t>Troina</t>
  </si>
  <si>
    <t>Enna</t>
  </si>
  <si>
    <t>Garcia</t>
  </si>
  <si>
    <t>Belice</t>
  </si>
  <si>
    <t>Trinita</t>
  </si>
  <si>
    <t>Delia</t>
  </si>
  <si>
    <t>Pozzillo</t>
  </si>
  <si>
    <t>Salso</t>
  </si>
  <si>
    <t>Fanaco</t>
  </si>
  <si>
    <t>Platani</t>
  </si>
  <si>
    <t>Arancio</t>
  </si>
  <si>
    <t>Carboi</t>
  </si>
  <si>
    <t>Agrigento</t>
  </si>
  <si>
    <t>Nicoletti</t>
  </si>
  <si>
    <t>Bozzetta</t>
  </si>
  <si>
    <t>Villarosa</t>
  </si>
  <si>
    <t>Morello</t>
  </si>
  <si>
    <t>Lentini</t>
  </si>
  <si>
    <t>Siracusa</t>
  </si>
  <si>
    <t>Disueri</t>
  </si>
  <si>
    <t>Gela</t>
  </si>
  <si>
    <t>Caltanisetta</t>
  </si>
  <si>
    <t>Santa Rosalia</t>
  </si>
  <si>
    <t>Irminio</t>
  </si>
  <si>
    <t>Ragusa</t>
  </si>
  <si>
    <t>Masevatn Hoveddam</t>
  </si>
  <si>
    <t>Friarfjordelv</t>
  </si>
  <si>
    <t>Lakselv</t>
  </si>
  <si>
    <t>Virdnejavri</t>
  </si>
  <si>
    <t>Alta</t>
  </si>
  <si>
    <t>Sundvatnet</t>
  </si>
  <si>
    <t>Skogfoss Inntaksdam</t>
  </si>
  <si>
    <t>Skogfoss</t>
  </si>
  <si>
    <t>Russia</t>
  </si>
  <si>
    <t>Guolasjavrre</t>
  </si>
  <si>
    <t>Guolasjokka</t>
  </si>
  <si>
    <t>Tromso</t>
  </si>
  <si>
    <t>Rieppejavri Hoveddam</t>
  </si>
  <si>
    <t>Altevatn</t>
  </si>
  <si>
    <t>Porttipahta</t>
  </si>
  <si>
    <t>Kitinen</t>
  </si>
  <si>
    <t>Rovaniemi</t>
  </si>
  <si>
    <t>Finland</t>
  </si>
  <si>
    <t>Batsvatn Hoveddam</t>
  </si>
  <si>
    <t>Kobbelv</t>
  </si>
  <si>
    <t>Narvik</t>
  </si>
  <si>
    <t>Lokan Terkojarvi</t>
  </si>
  <si>
    <t>Lokka</t>
  </si>
  <si>
    <t>Luiro</t>
  </si>
  <si>
    <t>Akkajaure</t>
  </si>
  <si>
    <t>Suorvadammen</t>
  </si>
  <si>
    <t>Lulealven</t>
  </si>
  <si>
    <t>Suorva</t>
  </si>
  <si>
    <t>There are multiple dams for this reservoir; no data on others</t>
  </si>
  <si>
    <t>Satisjaure</t>
  </si>
  <si>
    <t>Vietas</t>
  </si>
  <si>
    <t>Vietasjokk</t>
  </si>
  <si>
    <t>Kiruna</t>
  </si>
  <si>
    <t>Sisovatn Reservoir</t>
  </si>
  <si>
    <t>Sisovatn North Dam</t>
  </si>
  <si>
    <t>Fagerbekkelv</t>
  </si>
  <si>
    <t>Sisovatn reservoir is connected to other reservoirs or lakes (Rundvatnet, Loytavatnet) by underground tunnels</t>
  </si>
  <si>
    <t>Seitevare</t>
  </si>
  <si>
    <t>Blackalven</t>
  </si>
  <si>
    <t>Porjus</t>
  </si>
  <si>
    <t>Stora Lulevatten</t>
  </si>
  <si>
    <t>Harspranget</t>
  </si>
  <si>
    <t>Ligga</t>
  </si>
  <si>
    <t>Parkijaure</t>
  </si>
  <si>
    <t>Parki</t>
  </si>
  <si>
    <t>Lilla Lulealven</t>
  </si>
  <si>
    <t>Jokkmokk</t>
  </si>
  <si>
    <t>Messaure</t>
  </si>
  <si>
    <t>Randijaure</t>
  </si>
  <si>
    <t>Randi</t>
  </si>
  <si>
    <t>Lilla Lulalven</t>
  </si>
  <si>
    <t>Akkats</t>
  </si>
  <si>
    <t>Letsi</t>
  </si>
  <si>
    <t>Porsi</t>
  </si>
  <si>
    <t>Rebnisjaure</t>
  </si>
  <si>
    <t>Skelleftealven</t>
  </si>
  <si>
    <t>Arjeplog</t>
  </si>
  <si>
    <t>Kemijarvi</t>
  </si>
  <si>
    <t>Seitakorva</t>
  </si>
  <si>
    <t>Kemijoki</t>
  </si>
  <si>
    <t>Natural Lake Kemijarvi existed before</t>
  </si>
  <si>
    <t>Valajaskoski</t>
  </si>
  <si>
    <t>Petajaskoski</t>
  </si>
  <si>
    <t>Laxede</t>
  </si>
  <si>
    <t>Boden</t>
  </si>
  <si>
    <t>Ossauskoski</t>
  </si>
  <si>
    <t>Taivalkoski</t>
  </si>
  <si>
    <t>Kemi</t>
  </si>
  <si>
    <t>Isohaara</t>
  </si>
  <si>
    <t>Storavatn Bergnas</t>
  </si>
  <si>
    <t>Ajaure</t>
  </si>
  <si>
    <t>Umealven</t>
  </si>
  <si>
    <t>Gardiken</t>
  </si>
  <si>
    <t>Bastuselet</t>
  </si>
  <si>
    <t>Bastusel</t>
  </si>
  <si>
    <t>Arvidsjaur</t>
  </si>
  <si>
    <t>There are multiple dams on the reservoir, and water is transfered via tunnel to the hydropower station</t>
  </si>
  <si>
    <t>Storjuktan</t>
  </si>
  <si>
    <t>Storjuktandammen</t>
  </si>
  <si>
    <t>Juktan</t>
  </si>
  <si>
    <t>Ransaren</t>
  </si>
  <si>
    <t>Angermanalven</t>
  </si>
  <si>
    <t>Umluspen</t>
  </si>
  <si>
    <t>Vojmsjon</t>
  </si>
  <si>
    <t>Vojman</t>
  </si>
  <si>
    <t>Dabbsjo</t>
  </si>
  <si>
    <t>Saxan Fjallsjoalven</t>
  </si>
  <si>
    <t>Oulujarvi</t>
  </si>
  <si>
    <t>Jylhama</t>
  </si>
  <si>
    <t>Oulu</t>
  </si>
  <si>
    <t>Oulujoki</t>
  </si>
  <si>
    <t>Natural Lake Oulujarvi existed before</t>
  </si>
  <si>
    <t>Uljua Dams</t>
  </si>
  <si>
    <t>Siikajoki</t>
  </si>
  <si>
    <t>Lovons</t>
  </si>
  <si>
    <t>Hoytiainen</t>
  </si>
  <si>
    <t>Puntarikoski</t>
  </si>
  <si>
    <t>Canal of Hoytiainen</t>
  </si>
  <si>
    <t>Joensuu</t>
  </si>
  <si>
    <t>Lake was drained in 1859 to a third of its size; dam is at outlet at south end of lake</t>
  </si>
  <si>
    <t>Hirvijarvi</t>
  </si>
  <si>
    <t>Lapuanjoki</t>
  </si>
  <si>
    <t>Seinajoki</t>
  </si>
  <si>
    <t>Kuurna</t>
  </si>
  <si>
    <t>Pielisjoki</t>
  </si>
  <si>
    <t>Leringsfors</t>
  </si>
  <si>
    <t>Giman</t>
  </si>
  <si>
    <t>Sundsvall</t>
  </si>
  <si>
    <t>Kalajarvi</t>
  </si>
  <si>
    <t>Kyronjoki</t>
  </si>
  <si>
    <t>Pyhajarvi</t>
  </si>
  <si>
    <t>Melo</t>
  </si>
  <si>
    <t>Kokemaenjoki</t>
  </si>
  <si>
    <t>Tampere</t>
  </si>
  <si>
    <t>Saimaa</t>
  </si>
  <si>
    <t>Tainionkoski</t>
  </si>
  <si>
    <t>Vuoksi</t>
  </si>
  <si>
    <t>Imatra</t>
  </si>
  <si>
    <t>Size of natural lake increased with dam</t>
  </si>
  <si>
    <t>Motala</t>
  </si>
  <si>
    <t>Motala Strom</t>
  </si>
  <si>
    <t>Riga</t>
  </si>
  <si>
    <t>Daugava</t>
  </si>
  <si>
    <t>Latvia</t>
  </si>
  <si>
    <t>Kegums</t>
  </si>
  <si>
    <t>Ogre</t>
  </si>
  <si>
    <t>Run-of-river hydropower plant; renovated 1998</t>
  </si>
  <si>
    <t>Plyavinass</t>
  </si>
  <si>
    <t>Sea of Kupiskis</t>
  </si>
  <si>
    <t>Kupiskio</t>
  </si>
  <si>
    <t>Levuo</t>
  </si>
  <si>
    <t>Kupiskis</t>
  </si>
  <si>
    <t>Lithuania</t>
  </si>
  <si>
    <t>Kauno</t>
  </si>
  <si>
    <t>Nemunas</t>
  </si>
  <si>
    <t>Kaunas</t>
  </si>
  <si>
    <t>Koronowo</t>
  </si>
  <si>
    <t>Brda</t>
  </si>
  <si>
    <t>Wisla</t>
  </si>
  <si>
    <t>Bydgoszcz</t>
  </si>
  <si>
    <t>Poland</t>
  </si>
  <si>
    <t>Wloclawek</t>
  </si>
  <si>
    <t>Debe</t>
  </si>
  <si>
    <t>Narew</t>
  </si>
  <si>
    <t>Legionowo</t>
  </si>
  <si>
    <t>Jeziorsko</t>
  </si>
  <si>
    <t>Warta</t>
  </si>
  <si>
    <t>Uniejow</t>
  </si>
  <si>
    <t>Sulejow</t>
  </si>
  <si>
    <t>Pilica</t>
  </si>
  <si>
    <t>Tomaszow Mazowiecki</t>
  </si>
  <si>
    <t>Slup</t>
  </si>
  <si>
    <t>Nysa Szalona</t>
  </si>
  <si>
    <t>Legnica</t>
  </si>
  <si>
    <t>Lesna</t>
  </si>
  <si>
    <t>Kwisa</t>
  </si>
  <si>
    <t>Luban Slaski</t>
  </si>
  <si>
    <t>Zlotniki</t>
  </si>
  <si>
    <t>Wiory</t>
  </si>
  <si>
    <t>Swislina</t>
  </si>
  <si>
    <t>Ostrowiec Swietokrzyski</t>
  </si>
  <si>
    <t>Pilchowice</t>
  </si>
  <si>
    <t>Bobr</t>
  </si>
  <si>
    <t>Lwowek Slaski</t>
  </si>
  <si>
    <t>Mietkow</t>
  </si>
  <si>
    <t>Bystrzyca</t>
  </si>
  <si>
    <t>Wroclaw</t>
  </si>
  <si>
    <t>Dobromierz</t>
  </si>
  <si>
    <t>Strzegomka</t>
  </si>
  <si>
    <t>Nielisz</t>
  </si>
  <si>
    <t>Josefuv Dul</t>
  </si>
  <si>
    <t>Kamenice</t>
  </si>
  <si>
    <t>Jablonec nad Nisou</t>
  </si>
  <si>
    <t>Bukowka</t>
  </si>
  <si>
    <t>Lubawka</t>
  </si>
  <si>
    <t>Chancza</t>
  </si>
  <si>
    <t>Czarna Staszowska</t>
  </si>
  <si>
    <t>Staszow</t>
  </si>
  <si>
    <t>Nysa</t>
  </si>
  <si>
    <t>Nysa Klodzka</t>
  </si>
  <si>
    <t>Otmuchow</t>
  </si>
  <si>
    <t>Kozlowa Gora</t>
  </si>
  <si>
    <t>Rozkos</t>
  </si>
  <si>
    <t>Ceska Skalice</t>
  </si>
  <si>
    <t>Imielin</t>
  </si>
  <si>
    <t>Dzieckowice</t>
  </si>
  <si>
    <t>Goczalkowice</t>
  </si>
  <si>
    <t>Pszczyna</t>
  </si>
  <si>
    <t>Slezska Harta</t>
  </si>
  <si>
    <t>Moravice</t>
  </si>
  <si>
    <t>Bruntal</t>
  </si>
  <si>
    <t>Dobczyce</t>
  </si>
  <si>
    <t>Raba</t>
  </si>
  <si>
    <t>Myslenice</t>
  </si>
  <si>
    <t>Chrudimka</t>
  </si>
  <si>
    <t>Chrudim</t>
  </si>
  <si>
    <t>Kruzberk</t>
  </si>
  <si>
    <t>Opava</t>
  </si>
  <si>
    <t>Czchow</t>
  </si>
  <si>
    <t>Dunajec</t>
  </si>
  <si>
    <t>Nowy Sacz</t>
  </si>
  <si>
    <t>Porabka</t>
  </si>
  <si>
    <t>Sola</t>
  </si>
  <si>
    <t>Zywiec</t>
  </si>
  <si>
    <t>Terlicko</t>
  </si>
  <si>
    <t>Stonavka</t>
  </si>
  <si>
    <t>Havirov</t>
  </si>
  <si>
    <t>Roznow</t>
  </si>
  <si>
    <t>Capacity of old reservoir may have been 9 mcm</t>
  </si>
  <si>
    <t>Tresna</t>
  </si>
  <si>
    <t>Zermanice</t>
  </si>
  <si>
    <t>Lucina</t>
  </si>
  <si>
    <t>Frydek-Mistek</t>
  </si>
  <si>
    <t>Svihov</t>
  </si>
  <si>
    <t>Zelivka</t>
  </si>
  <si>
    <t>Zruc nad Sazavou</t>
  </si>
  <si>
    <t>Vir 1</t>
  </si>
  <si>
    <t>Svratka</t>
  </si>
  <si>
    <t>Bystrice nad Pernstejnem</t>
  </si>
  <si>
    <t>Letovice</t>
  </si>
  <si>
    <t>Kretinka</t>
  </si>
  <si>
    <t>Sance</t>
  </si>
  <si>
    <t>Ostravice</t>
  </si>
  <si>
    <t>Myczkowce</t>
  </si>
  <si>
    <t>San</t>
  </si>
  <si>
    <t>Lesko</t>
  </si>
  <si>
    <t>Jezioro Czorsztynskie</t>
  </si>
  <si>
    <t>Czorsztyn-Niedzica</t>
  </si>
  <si>
    <t>Nowy Targ</t>
  </si>
  <si>
    <t>Mostiste</t>
  </si>
  <si>
    <t>Oslava</t>
  </si>
  <si>
    <t>Velke Mezirici</t>
  </si>
  <si>
    <t>Solina</t>
  </si>
  <si>
    <t>Orava</t>
  </si>
  <si>
    <t>Dolny Kubin</t>
  </si>
  <si>
    <t>Slovakia</t>
  </si>
  <si>
    <t>Nova Bystrica</t>
  </si>
  <si>
    <t>Bystrica</t>
  </si>
  <si>
    <t>Cadca</t>
  </si>
  <si>
    <t>Opatovice</t>
  </si>
  <si>
    <t>Mala Hana</t>
  </si>
  <si>
    <t>Vyskov</t>
  </si>
  <si>
    <t>Zilina</t>
  </si>
  <si>
    <t>Vah</t>
  </si>
  <si>
    <t>Brno</t>
  </si>
  <si>
    <t>Dalesice</t>
  </si>
  <si>
    <t>Jihlava</t>
  </si>
  <si>
    <t>Trebic</t>
  </si>
  <si>
    <t>Nosice</t>
  </si>
  <si>
    <t>Puchov</t>
  </si>
  <si>
    <t>Mohelno</t>
  </si>
  <si>
    <t>Besenova</t>
  </si>
  <si>
    <t>Liptovsky Mikul</t>
  </si>
  <si>
    <t>Liptovska Mara</t>
  </si>
  <si>
    <t>Starina</t>
  </si>
  <si>
    <t>Cirocha</t>
  </si>
  <si>
    <t>Humenne</t>
  </si>
  <si>
    <t>Velka Domasa</t>
  </si>
  <si>
    <t>Ondava</t>
  </si>
  <si>
    <t>Vranov</t>
  </si>
  <si>
    <t>Dyje</t>
  </si>
  <si>
    <t>Znojmo</t>
  </si>
  <si>
    <t>Nove Mlyny</t>
  </si>
  <si>
    <t>Breclav</t>
  </si>
  <si>
    <t>Ruzin 1</t>
  </si>
  <si>
    <t>Hornad</t>
  </si>
  <si>
    <t>Kosice</t>
  </si>
  <si>
    <t>Vihorlat</t>
  </si>
  <si>
    <t>Laborec Cierna Voda</t>
  </si>
  <si>
    <t>Michalovce</t>
  </si>
  <si>
    <t>Bukovec 2</t>
  </si>
  <si>
    <t>Ida</t>
  </si>
  <si>
    <t>Ottenstein</t>
  </si>
  <si>
    <t>Kamp</t>
  </si>
  <si>
    <t>Zwettl</t>
  </si>
  <si>
    <t>Dobra</t>
  </si>
  <si>
    <t>Slnava</t>
  </si>
  <si>
    <t>Drahovce</t>
  </si>
  <si>
    <t>Piestany</t>
  </si>
  <si>
    <t>Malinec</t>
  </si>
  <si>
    <t>Ipel</t>
  </si>
  <si>
    <t>Lucenec</t>
  </si>
  <si>
    <t>Rakacai</t>
  </si>
  <si>
    <t>Rakaca</t>
  </si>
  <si>
    <t>Miskolc</t>
  </si>
  <si>
    <t>Hungary</t>
  </si>
  <si>
    <t>Ruzina</t>
  </si>
  <si>
    <t>Teplicka</t>
  </si>
  <si>
    <t>Kralova</t>
  </si>
  <si>
    <t>Sered</t>
  </si>
  <si>
    <t>Hrusov</t>
  </si>
  <si>
    <t>Dunaj</t>
  </si>
  <si>
    <t>Bratislava</t>
  </si>
  <si>
    <t>Rogojesti</t>
  </si>
  <si>
    <t>Siret</t>
  </si>
  <si>
    <t>Suceava</t>
  </si>
  <si>
    <t>Romania</t>
  </si>
  <si>
    <t>Calinesti-Oas</t>
  </si>
  <si>
    <t>Tur</t>
  </si>
  <si>
    <t>Negresti</t>
  </si>
  <si>
    <t>Stinca Costesti</t>
  </si>
  <si>
    <t>Prut</t>
  </si>
  <si>
    <t>Botosani</t>
  </si>
  <si>
    <t>Moldova</t>
  </si>
  <si>
    <t>Markazi</t>
  </si>
  <si>
    <t>Nyiget</t>
  </si>
  <si>
    <t>Markaz</t>
  </si>
  <si>
    <t>Catamarasti</t>
  </si>
  <si>
    <t>Sitna</t>
  </si>
  <si>
    <t>Bucecea</t>
  </si>
  <si>
    <t>Dragomirna</t>
  </si>
  <si>
    <t>Lake Tisza</t>
  </si>
  <si>
    <t>Tisza</t>
  </si>
  <si>
    <t>Very shallow reservoir; average depth 1.3 m</t>
  </si>
  <si>
    <t>Parcovaci</t>
  </si>
  <si>
    <t>Bahlui</t>
  </si>
  <si>
    <t>Harlau</t>
  </si>
  <si>
    <t>Iasi</t>
  </si>
  <si>
    <t>Halceni</t>
  </si>
  <si>
    <t>Miletin</t>
  </si>
  <si>
    <t>Fehervarcsurgoi</t>
  </si>
  <si>
    <t>Gaja</t>
  </si>
  <si>
    <t>Szekesfe herva</t>
  </si>
  <si>
    <t>Podu Iloaiei</t>
  </si>
  <si>
    <t>Bahluet</t>
  </si>
  <si>
    <t>Podu Iloaie</t>
  </si>
  <si>
    <t>Varsolt</t>
  </si>
  <si>
    <t>Crasna</t>
  </si>
  <si>
    <t>Simleu Silvaniei</t>
  </si>
  <si>
    <t>Colibita</t>
  </si>
  <si>
    <t>Bistrita Ardealul</t>
  </si>
  <si>
    <t>Bistrita</t>
  </si>
  <si>
    <t>Tileagd</t>
  </si>
  <si>
    <t>Crisul Repede</t>
  </si>
  <si>
    <t>Oradea</t>
  </si>
  <si>
    <t>Lugasu</t>
  </si>
  <si>
    <t>Alesd</t>
  </si>
  <si>
    <t>Izvorul Muntelui</t>
  </si>
  <si>
    <t>Piatra Neamt</t>
  </si>
  <si>
    <t>Tungujei</t>
  </si>
  <si>
    <t>Sacovat</t>
  </si>
  <si>
    <t>Cazanesti</t>
  </si>
  <si>
    <t>Durduc</t>
  </si>
  <si>
    <t>Vaslui</t>
  </si>
  <si>
    <t>Dragan</t>
  </si>
  <si>
    <t>Huedin</t>
  </si>
  <si>
    <t>Solesti</t>
  </si>
  <si>
    <t>Vasluet</t>
  </si>
  <si>
    <t>Tarnita</t>
  </si>
  <si>
    <t>Somesul Cald</t>
  </si>
  <si>
    <t>Cluj Napoca</t>
  </si>
  <si>
    <t>Racova</t>
  </si>
  <si>
    <t>Buhusi</t>
  </si>
  <si>
    <t>Bacau</t>
  </si>
  <si>
    <t>Feistritzbach</t>
  </si>
  <si>
    <t>Lavamuend</t>
  </si>
  <si>
    <t>Fantanele</t>
  </si>
  <si>
    <t>Vuzenica</t>
  </si>
  <si>
    <t>Drava</t>
  </si>
  <si>
    <t>Slovenia</t>
  </si>
  <si>
    <t>Vuhred</t>
  </si>
  <si>
    <t>Brezno</t>
  </si>
  <si>
    <t>Manjesti</t>
  </si>
  <si>
    <t>Zeter</t>
  </si>
  <si>
    <t>Tarnava Mare</t>
  </si>
  <si>
    <t>Odorheiu Secuiesc</t>
  </si>
  <si>
    <t>Galbeni</t>
  </si>
  <si>
    <t>Racaciuni</t>
  </si>
  <si>
    <t>Poiana Uzului</t>
  </si>
  <si>
    <t>Uz</t>
  </si>
  <si>
    <t>Targu Ocna</t>
  </si>
  <si>
    <t>Dubrava</t>
  </si>
  <si>
    <t>Koprivnica</t>
  </si>
  <si>
    <t>Cakovec</t>
  </si>
  <si>
    <t>Beresti</t>
  </si>
  <si>
    <t>Sascut</t>
  </si>
  <si>
    <t>Sebes</t>
  </si>
  <si>
    <t>Voila</t>
  </si>
  <si>
    <t>Olt</t>
  </si>
  <si>
    <t>Fagaras</t>
  </si>
  <si>
    <t>Brasov</t>
  </si>
  <si>
    <t>Vistea</t>
  </si>
  <si>
    <t>Arpasu</t>
  </si>
  <si>
    <t>Scoreiu</t>
  </si>
  <si>
    <t>Sibiu</t>
  </si>
  <si>
    <t>Avrig</t>
  </si>
  <si>
    <t>Gura Raului</t>
  </si>
  <si>
    <t>Cibin</t>
  </si>
  <si>
    <t>Cincis</t>
  </si>
  <si>
    <t>Cerna</t>
  </si>
  <si>
    <t>Hunedoara</t>
  </si>
  <si>
    <t>Hateg</t>
  </si>
  <si>
    <t>Raul Mare</t>
  </si>
  <si>
    <t>Oasa</t>
  </si>
  <si>
    <t>Sacele</t>
  </si>
  <si>
    <t>Tarlung</t>
  </si>
  <si>
    <t>Siriu</t>
  </si>
  <si>
    <t>Buzau</t>
  </si>
  <si>
    <t>Nehoiu</t>
  </si>
  <si>
    <t>Vidra</t>
  </si>
  <si>
    <t>Lotru</t>
  </si>
  <si>
    <t>Brezoi</t>
  </si>
  <si>
    <t>Vidraru</t>
  </si>
  <si>
    <t>Curtea de Arges</t>
  </si>
  <si>
    <t>Maneciu</t>
  </si>
  <si>
    <t>Teleajen</t>
  </si>
  <si>
    <t>Paltinu</t>
  </si>
  <si>
    <t>Doftana</t>
  </si>
  <si>
    <t>Campina</t>
  </si>
  <si>
    <t>Daesti</t>
  </si>
  <si>
    <t>Ramnicu Valce</t>
  </si>
  <si>
    <t>Ivanu</t>
  </si>
  <si>
    <t>Cerna Principal</t>
  </si>
  <si>
    <t>Baile Herculane</t>
  </si>
  <si>
    <t>Ramnicu Valcea</t>
  </si>
  <si>
    <t>Zigoneni</t>
  </si>
  <si>
    <t>Pitesti</t>
  </si>
  <si>
    <t>Calimanesti</t>
  </si>
  <si>
    <t>Vadeni</t>
  </si>
  <si>
    <t>Jiu</t>
  </si>
  <si>
    <t>Targu Jiu</t>
  </si>
  <si>
    <t>Govora</t>
  </si>
  <si>
    <t>Valcele</t>
  </si>
  <si>
    <t>Curtea de Arge</t>
  </si>
  <si>
    <t>Herculane</t>
  </si>
  <si>
    <t>Babeni</t>
  </si>
  <si>
    <t>Budeasa</t>
  </si>
  <si>
    <t>Ionesti</t>
  </si>
  <si>
    <t>Golesti</t>
  </si>
  <si>
    <t>Zavideni</t>
  </si>
  <si>
    <t>Dragasani</t>
  </si>
  <si>
    <t>Kruscica</t>
  </si>
  <si>
    <t>Sklope</t>
  </si>
  <si>
    <t>Lika</t>
  </si>
  <si>
    <t>Gospic</t>
  </si>
  <si>
    <t>Iron Gate 1</t>
  </si>
  <si>
    <t>Danube</t>
  </si>
  <si>
    <t>Drobeta Turnu Severin</t>
  </si>
  <si>
    <t>Serbia</t>
  </si>
  <si>
    <t>Very large hydropower station (installed capacity 2200 MW) at border of Romania and Serbia; alternative administrative unit: Serbia Borski</t>
  </si>
  <si>
    <t>Zavoiu Orbului</t>
  </si>
  <si>
    <t>Gaesti</t>
  </si>
  <si>
    <t>Strejesti</t>
  </si>
  <si>
    <t>Slatina</t>
  </si>
  <si>
    <t>Arcesti</t>
  </si>
  <si>
    <t>Gurbanesti</t>
  </si>
  <si>
    <t>Mostistea</t>
  </si>
  <si>
    <t>Lehliu</t>
  </si>
  <si>
    <t>Calarasi</t>
  </si>
  <si>
    <t>Mihailesti</t>
  </si>
  <si>
    <t>Bucharest</t>
  </si>
  <si>
    <t>Frasinet</t>
  </si>
  <si>
    <t>Iron Gate 2</t>
  </si>
  <si>
    <t>Prahovo</t>
  </si>
  <si>
    <t>Large hydropower station (installed capacity 590 MW) at border of Romania and Serbia; alternative administrative unit: Serbia Borski; alternative dam length: 412 m</t>
  </si>
  <si>
    <t>Ricice Reservoir</t>
  </si>
  <si>
    <t>Stikada</t>
  </si>
  <si>
    <t>Ricice</t>
  </si>
  <si>
    <t>Gracac</t>
  </si>
  <si>
    <t>Facau</t>
  </si>
  <si>
    <t>Ilfovat</t>
  </si>
  <si>
    <t>Bucuresti</t>
  </si>
  <si>
    <t>Ipotesti</t>
  </si>
  <si>
    <t>Iezer</t>
  </si>
  <si>
    <t>Draganesti</t>
  </si>
  <si>
    <t>Draganesti Olt</t>
  </si>
  <si>
    <t>Frunzaru</t>
  </si>
  <si>
    <t>Caracal</t>
  </si>
  <si>
    <t>Rusanesti</t>
  </si>
  <si>
    <t>Kula</t>
  </si>
  <si>
    <t>Topolovetz</t>
  </si>
  <si>
    <t>Bulgaria</t>
  </si>
  <si>
    <t>Poletkovtzi</t>
  </si>
  <si>
    <t>Selska bara</t>
  </si>
  <si>
    <t>Izbiceni</t>
  </si>
  <si>
    <t>Turnu Magurele</t>
  </si>
  <si>
    <t>Peruca</t>
  </si>
  <si>
    <t>Cetina</t>
  </si>
  <si>
    <t>Sinj</t>
  </si>
  <si>
    <t>Rabisha</t>
  </si>
  <si>
    <t>Dimovo</t>
  </si>
  <si>
    <t>Drenovetz</t>
  </si>
  <si>
    <t>Medovnishka</t>
  </si>
  <si>
    <t>Zeleno Jezero</t>
  </si>
  <si>
    <t>Imotski</t>
  </si>
  <si>
    <t>Baniska</t>
  </si>
  <si>
    <t>Shipa</t>
  </si>
  <si>
    <t>Borovo</t>
  </si>
  <si>
    <t>Beli Lom</t>
  </si>
  <si>
    <t>Loznitza</t>
  </si>
  <si>
    <t>Ogosta</t>
  </si>
  <si>
    <t>Gorni Dabnik</t>
  </si>
  <si>
    <t>Gornodabnishka Bara</t>
  </si>
  <si>
    <t>Pelovo</t>
  </si>
  <si>
    <t>Saedinenie</t>
  </si>
  <si>
    <t>Anna Dere</t>
  </si>
  <si>
    <t>Telish</t>
  </si>
  <si>
    <t>Yastrebino</t>
  </si>
  <si>
    <t>Goliama</t>
  </si>
  <si>
    <t>Omurtag</t>
  </si>
  <si>
    <t>Alexendre Stamboliiski</t>
  </si>
  <si>
    <t>Rossitza</t>
  </si>
  <si>
    <t>Pavlikeni</t>
  </si>
  <si>
    <t>Ticha</t>
  </si>
  <si>
    <t>Gol Kamchia</t>
  </si>
  <si>
    <t>Preslav</t>
  </si>
  <si>
    <t>Tzonevo</t>
  </si>
  <si>
    <t>Luda Kamchia</t>
  </si>
  <si>
    <t>Dalgopol</t>
  </si>
  <si>
    <t>Sopot</t>
  </si>
  <si>
    <t>Kalnik</t>
  </si>
  <si>
    <t>Teteven</t>
  </si>
  <si>
    <t>Eleshnitza</t>
  </si>
  <si>
    <t>Yovkovtzi</t>
  </si>
  <si>
    <t>Veselina</t>
  </si>
  <si>
    <t>Elena</t>
  </si>
  <si>
    <t>Kamchia</t>
  </si>
  <si>
    <t>Karnobat</t>
  </si>
  <si>
    <t>Hristo Smirnenski</t>
  </si>
  <si>
    <t>Panicharska</t>
  </si>
  <si>
    <t>Gabrovo</t>
  </si>
  <si>
    <t>Poroy</t>
  </si>
  <si>
    <t>Hadjiiska</t>
  </si>
  <si>
    <t>Nesebar</t>
  </si>
  <si>
    <t>Aheloy</t>
  </si>
  <si>
    <t>Dushantzi</t>
  </si>
  <si>
    <t>Topolnitza</t>
  </si>
  <si>
    <t>Koprivtchitza</t>
  </si>
  <si>
    <t>Ognianovo</t>
  </si>
  <si>
    <t>Lesnovska</t>
  </si>
  <si>
    <t>Elin Pelin</t>
  </si>
  <si>
    <t>Sofia</t>
  </si>
  <si>
    <t>Koprinka</t>
  </si>
  <si>
    <t>Toundja</t>
  </si>
  <si>
    <t>Kazanlak</t>
  </si>
  <si>
    <t>Haskovo</t>
  </si>
  <si>
    <t>Jrebchevo</t>
  </si>
  <si>
    <t>Tundja</t>
  </si>
  <si>
    <t>Nikolaevo</t>
  </si>
  <si>
    <t>Domlian</t>
  </si>
  <si>
    <t>Svejenska</t>
  </si>
  <si>
    <t>Kalofer</t>
  </si>
  <si>
    <t>Studena</t>
  </si>
  <si>
    <t>Struma</t>
  </si>
  <si>
    <t>Pernik</t>
  </si>
  <si>
    <t>Iskar</t>
  </si>
  <si>
    <t>Lobosh</t>
  </si>
  <si>
    <t>Ihtiman</t>
  </si>
  <si>
    <t>Piasachnik</t>
  </si>
  <si>
    <t>Ovtcharitza Reservoir</t>
  </si>
  <si>
    <t>Ovtcharitza</t>
  </si>
  <si>
    <t>Radnevo</t>
  </si>
  <si>
    <t>Reservoir has four subsections, separated by individual dams: Ovtcharitza, Byal Kadenets, Skender Dere, Ovtchi Kladenets</t>
  </si>
  <si>
    <t>Yasna Poliana</t>
  </si>
  <si>
    <t>Dudinska</t>
  </si>
  <si>
    <t>Primorsko</t>
  </si>
  <si>
    <t>Kirilovo</t>
  </si>
  <si>
    <t>Koun bunar</t>
  </si>
  <si>
    <t>Belmeken</t>
  </si>
  <si>
    <t>Kriva</t>
  </si>
  <si>
    <t>Velingrad</t>
  </si>
  <si>
    <t>Two dams?</t>
  </si>
  <si>
    <t>Rozov Kladenetz</t>
  </si>
  <si>
    <t>Sokolitza</t>
  </si>
  <si>
    <t>Galabovo</t>
  </si>
  <si>
    <t>Malko Sharkovo</t>
  </si>
  <si>
    <t>Popovska</t>
  </si>
  <si>
    <t>Boliarovo</t>
  </si>
  <si>
    <t>Batak</t>
  </si>
  <si>
    <t>Matnitza</t>
  </si>
  <si>
    <t>Garvanovo</t>
  </si>
  <si>
    <t>Chitachka</t>
  </si>
  <si>
    <t>Antonivanovtzi</t>
  </si>
  <si>
    <t>Vacha</t>
  </si>
  <si>
    <t>Krichim</t>
  </si>
  <si>
    <t>Dositeevo</t>
  </si>
  <si>
    <t>Dositeevska</t>
  </si>
  <si>
    <t>Harmanli</t>
  </si>
  <si>
    <t>Trakietz</t>
  </si>
  <si>
    <t>Olu dere</t>
  </si>
  <si>
    <t>Dosspat</t>
  </si>
  <si>
    <t>Dosspatzka</t>
  </si>
  <si>
    <t>Kardgali</t>
  </si>
  <si>
    <t>Arda</t>
  </si>
  <si>
    <t>Kurdzhali</t>
  </si>
  <si>
    <t>Studen Kladenetz</t>
  </si>
  <si>
    <t>Krumovgrad</t>
  </si>
  <si>
    <t>Ivailovgrad</t>
  </si>
  <si>
    <t>Thissavros</t>
  </si>
  <si>
    <t>Nestos</t>
  </si>
  <si>
    <t>Drama</t>
  </si>
  <si>
    <t>Greece</t>
  </si>
  <si>
    <t>Platanovryssi</t>
  </si>
  <si>
    <t>Conza</t>
  </si>
  <si>
    <t>Ofanto</t>
  </si>
  <si>
    <t>Avellino</t>
  </si>
  <si>
    <t>Serra del Corvo</t>
  </si>
  <si>
    <t>Basentello</t>
  </si>
  <si>
    <t>Potenza</t>
  </si>
  <si>
    <t>San Giuliano</t>
  </si>
  <si>
    <t>Bradano</t>
  </si>
  <si>
    <t>Matera</t>
  </si>
  <si>
    <t>Assomata</t>
  </si>
  <si>
    <t>Aliakmon</t>
  </si>
  <si>
    <t>Veria</t>
  </si>
  <si>
    <t>Sfikia</t>
  </si>
  <si>
    <t>Voivis</t>
  </si>
  <si>
    <t>Polyphyto</t>
  </si>
  <si>
    <t>Aliakmon Polyphyto</t>
  </si>
  <si>
    <t>Kozani</t>
  </si>
  <si>
    <t>Monte Cotugno</t>
  </si>
  <si>
    <t>Sinni</t>
  </si>
  <si>
    <t>Ioannina</t>
  </si>
  <si>
    <t>Pigae Aoos</t>
  </si>
  <si>
    <t>Aoos</t>
  </si>
  <si>
    <t>Multiple dams might act as lake control (intakes for drainage canals) rather than a new reservoir; lake also called 'Pamvotis'</t>
  </si>
  <si>
    <t>Cecita</t>
  </si>
  <si>
    <t>Mucone</t>
  </si>
  <si>
    <t>Cosenza</t>
  </si>
  <si>
    <t>Limni Plastiras</t>
  </si>
  <si>
    <t>Plastiras</t>
  </si>
  <si>
    <t>Tavropos</t>
  </si>
  <si>
    <t>Karditsa</t>
  </si>
  <si>
    <t>Pournari</t>
  </si>
  <si>
    <t>Arachthos</t>
  </si>
  <si>
    <t>Arta</t>
  </si>
  <si>
    <t>Smokovo</t>
  </si>
  <si>
    <t>Sofaditis</t>
  </si>
  <si>
    <t>Passante</t>
  </si>
  <si>
    <t>Catanzaro</t>
  </si>
  <si>
    <t>Kremasta</t>
  </si>
  <si>
    <t>Acheloos</t>
  </si>
  <si>
    <t>Agrinio</t>
  </si>
  <si>
    <t>Kastraki</t>
  </si>
  <si>
    <t>Agrinion</t>
  </si>
  <si>
    <t>Stratos</t>
  </si>
  <si>
    <t>Evinos</t>
  </si>
  <si>
    <t>Nafpaktos</t>
  </si>
  <si>
    <t>Mornos</t>
  </si>
  <si>
    <t>Lidhorikio</t>
  </si>
  <si>
    <t>Marathon</t>
  </si>
  <si>
    <t>Haradros</t>
  </si>
  <si>
    <t>Athena</t>
  </si>
  <si>
    <t>Pinios Ilias</t>
  </si>
  <si>
    <t>Amalias</t>
  </si>
  <si>
    <t>Ladhon</t>
  </si>
  <si>
    <t>Patra</t>
  </si>
  <si>
    <t>Bramianos</t>
  </si>
  <si>
    <t>Lerapetra</t>
  </si>
  <si>
    <t>Pielinen</t>
  </si>
  <si>
    <t>Kaltimo</t>
  </si>
  <si>
    <t>Koitere</t>
  </si>
  <si>
    <t>Pamilo</t>
  </si>
  <si>
    <t>Koitajoki</t>
  </si>
  <si>
    <t>The main reservoir (Lake Koitere) is further upstream; there is also a second dam (Heinajoki) a little upstream</t>
  </si>
  <si>
    <t>Evretou</t>
  </si>
  <si>
    <t>Stavros tis Psokas</t>
  </si>
  <si>
    <t>Polis</t>
  </si>
  <si>
    <t>Cyprus</t>
  </si>
  <si>
    <t>Yermasoyia</t>
  </si>
  <si>
    <t>Limassol</t>
  </si>
  <si>
    <t>Asprokremmos</t>
  </si>
  <si>
    <t>Xeropotamos</t>
  </si>
  <si>
    <t>Paphos</t>
  </si>
  <si>
    <t>Kouris</t>
  </si>
  <si>
    <t>La Rance</t>
  </si>
  <si>
    <t>Rance</t>
  </si>
  <si>
    <t>Dinard</t>
  </si>
  <si>
    <t>Dam for tide control; connects to North Sea; not an ordinary reservoir</t>
  </si>
  <si>
    <t>Lauwerszee</t>
  </si>
  <si>
    <t>Lauwersmeer</t>
  </si>
  <si>
    <t>Zoutkamp</t>
  </si>
  <si>
    <t>Ijsselmeer</t>
  </si>
  <si>
    <t>Afsluitdijk</t>
  </si>
  <si>
    <t>Zuiderzee</t>
  </si>
  <si>
    <t>Den Oever</t>
  </si>
  <si>
    <t>Brielse Gat</t>
  </si>
  <si>
    <t>Oostvoornse Meer</t>
  </si>
  <si>
    <t>Brielle</t>
  </si>
  <si>
    <t>Haringvliet Dam</t>
  </si>
  <si>
    <t>Haringvliet</t>
  </si>
  <si>
    <t>Hellevoetsluis</t>
  </si>
  <si>
    <t>Brouwersdam</t>
  </si>
  <si>
    <t>Brouwershavensche Gat</t>
  </si>
  <si>
    <t>Brouwershaven</t>
  </si>
  <si>
    <t>Ooster Scheldekering</t>
  </si>
  <si>
    <t>Oosterschelde</t>
  </si>
  <si>
    <t>Zierikzee</t>
  </si>
  <si>
    <t>Veersedam</t>
  </si>
  <si>
    <t>Veerse Meer</t>
  </si>
  <si>
    <t>Veere</t>
  </si>
  <si>
    <t>Dam for tide control; connects to North Sea; not an ordinary reservoir; two dams for this reservoir; Veersedam to the west and Zandkreek to the east</t>
  </si>
  <si>
    <t>Vanttauskoski</t>
  </si>
  <si>
    <t>Aschach</t>
  </si>
  <si>
    <t>Eferding</t>
  </si>
  <si>
    <t>River barrage (run-of-river dam); no proper reservoir</t>
  </si>
  <si>
    <t>Altenwoerth</t>
  </si>
  <si>
    <t>Tulln</t>
  </si>
  <si>
    <t>Greifenstein</t>
  </si>
  <si>
    <t>Stockerau</t>
  </si>
  <si>
    <t>Ybbs-Persenbeug</t>
  </si>
  <si>
    <t>Ybbs</t>
  </si>
  <si>
    <t>Vallabregues</t>
  </si>
  <si>
    <t>Avignon</t>
  </si>
  <si>
    <t>Ilarion</t>
  </si>
  <si>
    <t>Aliakmonas</t>
  </si>
  <si>
    <t>Eani</t>
  </si>
  <si>
    <t>HÃ¡lslÃ³n Reservoir</t>
  </si>
  <si>
    <t>Karahnjukar</t>
  </si>
  <si>
    <t>JÃ¶kulsÃ¡ Ã¡ Dal</t>
  </si>
  <si>
    <t>EgilsstaÃ°ir</t>
  </si>
  <si>
    <t>Baixo Sabor</t>
  </si>
  <si>
    <t>Sabor River</t>
  </si>
  <si>
    <t>Torre de Moncorvo</t>
  </si>
  <si>
    <t>part of cascade</t>
  </si>
  <si>
    <t>Odelouca</t>
  </si>
  <si>
    <t>Monchique</t>
  </si>
  <si>
    <t>Pedrogao</t>
  </si>
  <si>
    <t>Vidigueira</t>
  </si>
  <si>
    <t>Andevalo</t>
  </si>
  <si>
    <t>Malagon</t>
  </si>
  <si>
    <t>Puebla de Guzman</t>
  </si>
  <si>
    <t>Arenoso</t>
  </si>
  <si>
    <t>La Brena II</t>
  </si>
  <si>
    <t>Replaced La Brena in 2008 (GRanD v1.1 ID 2882)</t>
  </si>
  <si>
    <t>Los Melonares</t>
  </si>
  <si>
    <t>Castilblanco de los Arroyos</t>
  </si>
  <si>
    <t>Montoro III</t>
  </si>
  <si>
    <t>Replaced Montoro dam (GRanD v1.1 ID 2844)</t>
  </si>
  <si>
    <t>San Salvador</t>
  </si>
  <si>
    <t>Arroyo de la Clamor</t>
  </si>
  <si>
    <t>Albalate de Cinca</t>
  </si>
  <si>
    <t>Villalba de los Barros</t>
  </si>
  <si>
    <t>Guadajira</t>
  </si>
  <si>
    <t xml:space="preserve">res_name </t>
  </si>
  <si>
    <t>near_city</t>
  </si>
  <si>
    <t>river</t>
  </si>
  <si>
    <t>name of empunded river (hidden)</t>
  </si>
  <si>
    <t>nearest city (hidden)</t>
  </si>
  <si>
    <t>year</t>
  </si>
  <si>
    <t>year in which the dam was built (not further specified: year of construction; year of completion; year of commissioning; year of refurbishment/update; etc.)</t>
  </si>
  <si>
    <t>alt_year</t>
  </si>
  <si>
    <t>alternative year of construction (not further specified: could be multi-year construction phase, update, secondary dam construction)</t>
  </si>
  <si>
    <t>rem_year</t>
  </si>
  <si>
    <t>year in which dam was removed,  replaced, subsumed, or destroyed</t>
  </si>
  <si>
    <t>all dams with this column filled in where removed from the list</t>
  </si>
  <si>
    <t>dam_height_m</t>
  </si>
  <si>
    <t>dam height in m</t>
  </si>
  <si>
    <t>dam_len_m</t>
  </si>
  <si>
    <t>dam length in m</t>
  </si>
  <si>
    <t>area_rep</t>
  </si>
  <si>
    <t>most reliable reported surface area of reservoir in square kilometers</t>
  </si>
  <si>
    <t>elev_masl</t>
  </si>
  <si>
    <t>value derived from EarthEnv_x0002_DEM90 data set (Robinson et al. 2014) at 15s resolution at point location of dam</t>
  </si>
  <si>
    <t>dis_avg_ls</t>
  </si>
  <si>
    <t>long-term (1971-2000) average discharge at dam location in liters per second; value derived from HydroSHEDS flow routing scheme combined with WaterGAP runoff estimates (Döll et al. 2003) at 15s resolution at point location of dam</t>
  </si>
  <si>
    <t>main_use</t>
  </si>
  <si>
    <t>main purpose of reservoir, options are: irrigation, hydroelectricity,water supply, flood control, recreation, navigation, fisheries, pollution control,livestock, other</t>
  </si>
  <si>
    <t>timeline</t>
  </si>
  <si>
    <t>indicates whether the status of a dam has changed or will change in time, options are:</t>
  </si>
  <si>
    <t>dam got destroyed or failed</t>
  </si>
  <si>
    <t>dam was modified from an earlier status (raised, expanded, refurbished)</t>
  </si>
  <si>
    <t>dam is planned to be built in the future</t>
  </si>
  <si>
    <t>dam record and point are retained but the dam itself has been removed and not replaced</t>
  </si>
  <si>
    <t>dam record and point are retained in data set but the dam itself has been replaced, the new dam is recorded as new dam in the list</t>
  </si>
  <si>
    <t>dam record and point are retained but dam and reservoir themselves were subsumed by larger infrastructure constructed further downstream, old reservoir polygon has been removed and the new dam and reservoir are recorded as a new dam in the list</t>
  </si>
  <si>
    <t>dam is currently under construction</t>
  </si>
  <si>
    <t xml:space="preserve"> </t>
  </si>
  <si>
    <t>quality</t>
  </si>
  <si>
    <t>quality index: 1 verified (location and data have been verified), 2 good (location and data seem good but have not been verified), 3 fair (some data discrepancies, missing data or uncertainties), 4 poor (significant data discrepancies of various kinds that indicate errors), 5 unreliable (severe data discrepancies without reasonable explanation)</t>
  </si>
  <si>
    <t>dams with poor and unreliable quality were removed from the list</t>
  </si>
  <si>
    <t>name of empounded water body (hidden)</t>
  </si>
  <si>
    <t>The Vatnsfell dam (at south side of lake) releases water in winter only; year start operations from https://en.wikipedia.org/wiki/Vatnsfell_Power_Station</t>
  </si>
  <si>
    <t xml:space="preserve">n 3150 (Solbergfoss) was removed from the list because there are two dams at this location (Solbergfoss I and II) with very ddifferent construction dates (1924 vs 1985) and capacities, and it was not possible to determine which one the included data referred to </t>
  </si>
  <si>
    <t>UK</t>
  </si>
  <si>
    <t>%</t>
  </si>
  <si>
    <t>n</t>
  </si>
  <si>
    <t>Czechia</t>
  </si>
  <si>
    <t>Time since construction (reference year: 2025)</t>
  </si>
  <si>
    <t>Past end of life (2025)</t>
  </si>
  <si>
    <t>Past end of life by 2030</t>
  </si>
  <si>
    <t>Past end of life by 2040</t>
  </si>
  <si>
    <t>Past end of life by 2050</t>
  </si>
  <si>
    <t>Past end of life by 2100</t>
  </si>
  <si>
    <t>Number of dams past/approaching their end of life</t>
  </si>
  <si>
    <t>Dams past end of life by 2030</t>
  </si>
  <si>
    <t>Dams past end of life by 2050</t>
  </si>
  <si>
    <t>Dams past end of life by 2100</t>
  </si>
  <si>
    <t>Dams past end of life by 2040</t>
  </si>
  <si>
    <t>Remaining</t>
  </si>
  <si>
    <t>N tot dams in dataset</t>
  </si>
  <si>
    <t>Check</t>
  </si>
  <si>
    <t xml:space="preserve">Distribution per country </t>
  </si>
  <si>
    <t>Past end life (2025)</t>
  </si>
  <si>
    <t>End life by 2030</t>
  </si>
  <si>
    <t>End life by 2040</t>
  </si>
  <si>
    <t>End life by 2050</t>
  </si>
  <si>
    <t>End life by 2100</t>
  </si>
  <si>
    <t>TOT</t>
  </si>
  <si>
    <t>Country name</t>
  </si>
  <si>
    <t>Denmark</t>
  </si>
  <si>
    <t>Estonia</t>
  </si>
  <si>
    <t>Lichtenstein</t>
  </si>
  <si>
    <t>Tot (for check)</t>
  </si>
  <si>
    <t>Legend for abbreviations in dataset (from original dataset)</t>
  </si>
  <si>
    <t>Abbreviation</t>
  </si>
  <si>
    <t>Explanation</t>
  </si>
  <si>
    <t xml:space="preserve">Notes for data analysis </t>
  </si>
  <si>
    <t>out of all area columns kept only this one as it was indicated as the most reliable</t>
  </si>
  <si>
    <t>Timeline: destroyed</t>
  </si>
  <si>
    <t>Timeline: modified</t>
  </si>
  <si>
    <t>Timeline: planned</t>
  </si>
  <si>
    <t>Timeline: removed</t>
  </si>
  <si>
    <t>Timeline: replaced</t>
  </si>
  <si>
    <t>Timeline: subsumed</t>
  </si>
  <si>
    <t>Timeline: under construction</t>
  </si>
  <si>
    <t>(removed from the list as does not exist anymore)</t>
  </si>
  <si>
    <t>(removed from the list as dam is not yet finished)</t>
  </si>
  <si>
    <t>(removed from the list as dam does not exist in this form anymore)</t>
  </si>
  <si>
    <t>(removed from the list sa dam does not exist in this form anymore)</t>
  </si>
  <si>
    <t>(removed from the list as dam not yet finished)</t>
  </si>
  <si>
    <t xml:space="preserve">dams with neither  year nor alt_year where removed from the list; when alt year was after year, the alt_year was used as the construction date of the dam, as it was assumed that that was the end date of construction. The cells were this was done are highlighted in light blue. when de difference between alt_year and year was more than 5 years, it was double-checked whether this was indeed indicating start and end of construction period. When no further explanation could be found, the most recent of the two dates was taken as starting date. </t>
  </si>
  <si>
    <t>Dams past end of life (2025)</t>
  </si>
  <si>
    <t>This product incorporates data from the GranD databased which is © Global Water System Project (2011).</t>
  </si>
  <si>
    <t xml:space="preserve">Full dataset included 1357 dams from the countries in the study area (EU +Schengen + UK), after deleting those dams for the reasons indicated above 1145 dams were left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</si>
</sst>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font>
    <font>
      <b/>
      <sz val="10"/>
      <name val="Arial"/>
      <family val="2"/>
    </font>
    <font>
      <i/>
      <sz val="10"/>
      <name val="Arial"/>
      <family val="2"/>
    </font>
    <font>
      <b/>
      <i/>
      <sz val="10"/>
      <name val="Arial"/>
      <family val="2"/>
    </font>
  </fonts>
  <fills count="10">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3">
    <xf numFmtId="0" fontId="0" fillId="0" borderId="0" xfId="0"/>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2" borderId="0" xfId="0" applyFill="1"/>
    <xf numFmtId="2" fontId="0" fillId="0" borderId="0" xfId="0" applyNumberFormat="1"/>
    <xf numFmtId="2" fontId="0" fillId="6" borderId="0" xfId="0" applyNumberFormat="1" applyFill="1"/>
    <xf numFmtId="2" fontId="0" fillId="7" borderId="0" xfId="0" applyNumberFormat="1" applyFill="1"/>
    <xf numFmtId="2" fontId="0" fillId="8" borderId="0" xfId="0" applyNumberFormat="1" applyFill="1"/>
    <xf numFmtId="0" fontId="1" fillId="0" borderId="0" xfId="0" applyFont="1"/>
    <xf numFmtId="1" fontId="0" fillId="0" borderId="0" xfId="0" applyNumberFormat="1"/>
    <xf numFmtId="1" fontId="0" fillId="6" borderId="0" xfId="0" applyNumberFormat="1" applyFill="1"/>
    <xf numFmtId="1" fontId="0" fillId="7" borderId="0" xfId="0" applyNumberFormat="1" applyFill="1"/>
    <xf numFmtId="1" fontId="0" fillId="8" borderId="0" xfId="0" applyNumberFormat="1" applyFill="1"/>
    <xf numFmtId="1" fontId="1" fillId="0" borderId="0" xfId="0" applyNumberFormat="1" applyFont="1"/>
    <xf numFmtId="2" fontId="1" fillId="0" borderId="0" xfId="0" applyNumberFormat="1" applyFont="1"/>
    <xf numFmtId="1" fontId="0" fillId="2" borderId="0" xfId="0" applyNumberFormat="1" applyFill="1"/>
    <xf numFmtId="0" fontId="2" fillId="0" borderId="0" xfId="0" applyFont="1"/>
    <xf numFmtId="0" fontId="3" fillId="0" borderId="0" xfId="0" applyFont="1"/>
    <xf numFmtId="0" fontId="0" fillId="9" borderId="0" xfId="0" applyFill="1"/>
    <xf numFmtId="2" fontId="0" fillId="9" borderId="0" xfId="0" applyNumberFormat="1" applyFill="1"/>
    <xf numFmtId="2" fontId="0" fillId="2" borderId="0" xfId="0" applyNumberFormat="1" applyFill="1"/>
    <xf numFmtId="0" fontId="1" fillId="9" borderId="0" xfId="0" applyFont="1" applyFill="1"/>
    <xf numFmtId="0" fontId="1" fillId="8" borderId="0" xfId="0" applyFont="1" applyFill="1"/>
    <xf numFmtId="1" fontId="1" fillId="7" borderId="0" xfId="0" applyNumberFormat="1" applyFont="1" applyFill="1"/>
    <xf numFmtId="2" fontId="1" fillId="7" borderId="0" xfId="0" applyNumberFormat="1" applyFont="1" applyFill="1"/>
    <xf numFmtId="1" fontId="1" fillId="6" borderId="0" xfId="0" applyNumberFormat="1" applyFont="1" applyFill="1"/>
    <xf numFmtId="2" fontId="1" fillId="6" borderId="0" xfId="0" applyNumberFormat="1" applyFont="1" applyFill="1"/>
    <xf numFmtId="1" fontId="1" fillId="2" borderId="0" xfId="0" applyNumberFormat="1" applyFont="1" applyFill="1"/>
    <xf numFmtId="2" fontId="1" fillId="2"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Valeria Di Fant" id="{1F0831D4-9F86-410A-8D5E-14EBF096B751}" userId="S::valeria.difant@deltares.nl::eb1110ee-4de3-4d88-8d1d-1f53fa3ae1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5" dT="2024-07-25T13:40:04.33" personId="{1F0831D4-9F86-410A-8D5E-14EBF096B751}" id="{D4FF422D-960A-4888-94CF-745551C50F4C}">
    <text xml:space="preserve">End of construction is 1999 (indicated as alt_date here), but dam became operational in 2001 </text>
  </threadedComment>
  <threadedComment ref="H172" dT="2024-07-25T13:48:04.90" personId="{1F0831D4-9F86-410A-8D5E-14EBF096B751}" id="{C86CEBE0-48D0-48F1-93EE-BF4FD5166125}">
    <text>Commissioned in 1952</text>
  </threadedComment>
  <threadedComment ref="H278" dT="2024-07-25T13:56:32.02" personId="{1F0831D4-9F86-410A-8D5E-14EBF096B751}" id="{44DEBD10-9008-48E4-AF78-93AAE9254AA2}">
    <text xml:space="preserve">1958 was also indicated as year, 1970 is alt_year </text>
  </threadedComment>
  <threadedComment ref="H359" dT="2024-07-25T14:06:21.65" personId="{1F0831D4-9F86-410A-8D5E-14EBF096B751}" id="{10B8DDF6-E7CD-44CE-80D1-FC95D142C577}">
    <text>Rebuilt on this date</text>
  </threadedComment>
  <threadedComment ref="H411" dT="2024-07-25T14:21:49.31" personId="{1F0831D4-9F86-410A-8D5E-14EBF096B751}" id="{98DC26FA-EB62-4AA9-A376-FE1B6D6E1554}">
    <text>1984 was also stated as a date, took 1990 as more recent</text>
  </threadedComment>
  <threadedComment ref="H426" dT="2024-07-25T14:24:01.38" personId="{1F0831D4-9F86-410A-8D5E-14EBF096B751}" id="{7A69743D-34F5-4DF0-BC93-BD62E5C2827C}">
    <text>Multiple dams in this lake, this is starting date of most recent one</text>
  </threadedComment>
  <threadedComment ref="H437" dT="2024-07-25T14:28:38.92" personId="{1F0831D4-9F86-410A-8D5E-14EBF096B751}" id="{B3B32C04-7255-477E-9F40-0658CE5B7C48}">
    <text>1963 was also stated</text>
  </threadedComment>
  <threadedComment ref="H457" dT="2024-07-25T14:35:20.89" personId="{1F0831D4-9F86-410A-8D5E-14EBF096B751}" id="{70F93D75-7C80-46B4-8E26-5CD791A3BC67}">
    <text>Older dam but refurbished in 2010</text>
  </threadedComment>
  <threadedComment ref="H479" dT="2024-07-25T14:36:07.21" personId="{1F0831D4-9F86-410A-8D5E-14EBF096B751}" id="{65952FBA-6D82-49E2-8FAE-21BDDE0DD78E}">
    <text>Older dam but it was refurbished in 1958</text>
  </threadedComment>
  <threadedComment ref="H671" dT="2024-07-25T14:38:58.12" personId="{1F0831D4-9F86-410A-8D5E-14EBF096B751}" id="{C7697BC7-7396-4F5D-B160-F2509B44E662}">
    <text>This was the replacement of an older dam</text>
  </threadedComment>
  <threadedComment ref="H817" dT="2024-07-25T14:39:30.14" personId="{1F0831D4-9F86-410A-8D5E-14EBF096B751}" id="{E97EBAD0-994C-4877-9C1D-A5497C267A4E}">
    <text>New dam which inundated and replaced an older dam</text>
  </threadedComment>
  <threadedComment ref="H922" dT="2024-07-25T14:40:14.31" personId="{1F0831D4-9F86-410A-8D5E-14EBF096B751}" id="{08B6A14A-EBCF-459C-BAD4-2F77BB04DDB1}">
    <text>Year of modification of an older (1922) dam</text>
  </threadedComment>
  <threadedComment ref="H1026" dT="2024-07-25T14:53:02.38" personId="{1F0831D4-9F86-410A-8D5E-14EBF096B751}" id="{C4EEEE91-15A4-4B24-88B4-CF49D8EAC0EE}">
    <text xml:space="preserve">Latest modernization of the Romanian side of the dam, the Serbian side was just remodernized in 2023 </text>
  </threadedComment>
  <threadedComment ref="H1034" dT="2024-07-25T14:56:41.12" personId="{1F0831D4-9F86-410A-8D5E-14EBF096B751}" id="{4AC5A0E7-ED4B-4EFA-BB46-DE01EB08B35F}">
    <text>Original start date 1977, this date is probably when the romanian side was remodernized. Serbian side is currently being remodernized (wikipedia)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52"/>
  <sheetViews>
    <sheetView tabSelected="1" zoomScale="120" zoomScaleNormal="120" workbookViewId="0">
      <pane ySplit="1" topLeftCell="A21" activePane="bottomLeft" state="frozen"/>
      <selection pane="bottomLeft" activeCell="A22" sqref="A22"/>
    </sheetView>
  </sheetViews>
  <sheetFormatPr defaultRowHeight="12.5" x14ac:dyDescent="0.25"/>
  <cols>
    <col min="1" max="1" width="15"/>
    <col min="2" max="2" width="0" hidden="1" customWidth="1"/>
    <col min="3" max="3" width="27.81640625" customWidth="1"/>
    <col min="4" max="4" width="7.54296875" hidden="1" customWidth="1"/>
    <col min="5" max="5" width="10.1796875" hidden="1" customWidth="1"/>
    <col min="6" max="6" width="15"/>
    <col min="7" max="7" width="0" hidden="1" customWidth="1"/>
    <col min="8" max="9" width="15"/>
    <col min="10" max="11" width="10.81640625" customWidth="1"/>
    <col min="12" max="14" width="14.1796875" customWidth="1"/>
    <col min="15" max="23" width="15"/>
    <col min="24" max="24" width="20.453125" customWidth="1"/>
    <col min="25" max="991" width="15"/>
  </cols>
  <sheetData>
    <row r="1" spans="1:26" ht="39" customHeight="1" x14ac:dyDescent="0.25">
      <c r="A1" t="s">
        <v>0</v>
      </c>
      <c r="B1" t="s">
        <v>1</v>
      </c>
      <c r="C1" t="s">
        <v>2</v>
      </c>
      <c r="D1" t="s">
        <v>3</v>
      </c>
      <c r="E1" t="s">
        <v>4</v>
      </c>
      <c r="F1" t="s">
        <v>5</v>
      </c>
      <c r="G1" t="s">
        <v>6</v>
      </c>
      <c r="H1" t="s">
        <v>7</v>
      </c>
      <c r="I1" s="3" t="s">
        <v>2793</v>
      </c>
      <c r="J1" s="3" t="s">
        <v>2794</v>
      </c>
      <c r="K1" s="3" t="s">
        <v>2795</v>
      </c>
      <c r="L1" s="3" t="s">
        <v>2796</v>
      </c>
      <c r="M1" s="3" t="s">
        <v>2797</v>
      </c>
      <c r="N1" s="3" t="s">
        <v>2798</v>
      </c>
      <c r="O1" t="s">
        <v>8</v>
      </c>
      <c r="P1" t="s">
        <v>9</v>
      </c>
      <c r="Q1" t="s">
        <v>10</v>
      </c>
      <c r="R1" t="s">
        <v>11</v>
      </c>
      <c r="S1" t="s">
        <v>12</v>
      </c>
      <c r="T1" t="s">
        <v>13</v>
      </c>
      <c r="U1" t="s">
        <v>14</v>
      </c>
      <c r="V1" t="s">
        <v>15</v>
      </c>
      <c r="W1" t="s">
        <v>16</v>
      </c>
      <c r="X1" t="s">
        <v>17</v>
      </c>
      <c r="Y1" t="s">
        <v>18</v>
      </c>
      <c r="Z1" s="7" t="s">
        <v>2838</v>
      </c>
    </row>
    <row r="2" spans="1:26" x14ac:dyDescent="0.25">
      <c r="A2">
        <v>2260</v>
      </c>
      <c r="C2" t="s">
        <v>44</v>
      </c>
      <c r="D2" t="s">
        <v>45</v>
      </c>
      <c r="F2" t="s">
        <v>46</v>
      </c>
      <c r="H2">
        <v>1978</v>
      </c>
      <c r="I2">
        <f>2025-H2</f>
        <v>47</v>
      </c>
      <c r="J2" t="str">
        <f>IF((I2&gt;=100), "1", "0")</f>
        <v>0</v>
      </c>
      <c r="K2" t="str">
        <f t="shared" ref="K2:K65" si="0">IF(AND(I2&gt;=95, I2&lt;100), "1", "0")</f>
        <v>0</v>
      </c>
      <c r="L2" t="str">
        <f>IF(AND(I2&gt;=85, I2&lt;95), "1", "0")</f>
        <v>0</v>
      </c>
      <c r="M2" t="str">
        <f>IF(AND(I2&gt;=75, I2&lt;85), "1", "0")</f>
        <v>0</v>
      </c>
      <c r="N2" t="str">
        <f>IF(AND(I2&gt;=25, I2&lt;75), "1", "0")</f>
        <v>1</v>
      </c>
      <c r="O2">
        <v>-99</v>
      </c>
      <c r="P2">
        <v>-99</v>
      </c>
      <c r="Q2">
        <v>-99</v>
      </c>
      <c r="R2">
        <v>14.6</v>
      </c>
      <c r="S2">
        <v>111</v>
      </c>
      <c r="T2">
        <v>54</v>
      </c>
      <c r="W2" t="s">
        <v>20</v>
      </c>
      <c r="X2">
        <v>-60.935408000000002</v>
      </c>
      <c r="Y2">
        <v>14.590230999999999</v>
      </c>
    </row>
    <row r="3" spans="1:26" x14ac:dyDescent="0.25">
      <c r="A3">
        <v>2549</v>
      </c>
      <c r="C3" t="s">
        <v>51</v>
      </c>
      <c r="D3" t="s">
        <v>52</v>
      </c>
      <c r="E3" t="s">
        <v>53</v>
      </c>
      <c r="F3" t="s">
        <v>54</v>
      </c>
      <c r="H3">
        <v>1991</v>
      </c>
      <c r="I3">
        <f t="shared" ref="I3:I66" si="1">2025-H3</f>
        <v>34</v>
      </c>
      <c r="J3" t="str">
        <f t="shared" ref="J3:J66" si="2">IF((I3&gt;=100), "1", "0")</f>
        <v>0</v>
      </c>
      <c r="K3" t="str">
        <f t="shared" si="0"/>
        <v>0</v>
      </c>
      <c r="L3" t="str">
        <f t="shared" ref="L3:L66" si="3">IF(AND(I3&gt;=85, I3&lt;95), "1", "0")</f>
        <v>0</v>
      </c>
      <c r="M3" t="str">
        <f t="shared" ref="M3:M66" si="4">IF(AND(I3&gt;=75, I3&lt;85), "1", "0")</f>
        <v>0</v>
      </c>
      <c r="N3" t="str">
        <f t="shared" ref="N3:N66" si="5">IF(AND(I3&gt;=25, I3&lt;75), "1", "0")</f>
        <v>1</v>
      </c>
      <c r="O3">
        <v>44</v>
      </c>
      <c r="P3">
        <v>800</v>
      </c>
      <c r="Q3">
        <v>56</v>
      </c>
      <c r="R3">
        <v>400</v>
      </c>
      <c r="S3">
        <v>41227</v>
      </c>
      <c r="T3">
        <v>452</v>
      </c>
      <c r="U3" t="s">
        <v>19</v>
      </c>
      <c r="W3" t="s">
        <v>23</v>
      </c>
      <c r="X3">
        <v>-19.681266000000001</v>
      </c>
      <c r="Y3">
        <v>65.218399000000005</v>
      </c>
    </row>
    <row r="4" spans="1:26" x14ac:dyDescent="0.25">
      <c r="A4">
        <v>2550</v>
      </c>
      <c r="B4" t="s">
        <v>55</v>
      </c>
      <c r="C4" t="s">
        <v>56</v>
      </c>
      <c r="D4" t="s">
        <v>57</v>
      </c>
      <c r="E4" t="s">
        <v>58</v>
      </c>
      <c r="F4" t="s">
        <v>54</v>
      </c>
      <c r="H4">
        <v>1984</v>
      </c>
      <c r="I4">
        <f t="shared" si="1"/>
        <v>41</v>
      </c>
      <c r="J4" t="str">
        <f t="shared" si="2"/>
        <v>0</v>
      </c>
      <c r="K4" t="str">
        <f t="shared" si="0"/>
        <v>0</v>
      </c>
      <c r="L4" t="str">
        <f t="shared" si="3"/>
        <v>0</v>
      </c>
      <c r="M4" t="str">
        <f t="shared" si="4"/>
        <v>0</v>
      </c>
      <c r="N4" t="str">
        <f t="shared" si="5"/>
        <v>1</v>
      </c>
      <c r="O4">
        <v>30</v>
      </c>
      <c r="P4">
        <v>730</v>
      </c>
      <c r="Q4">
        <v>24</v>
      </c>
      <c r="R4">
        <v>150</v>
      </c>
      <c r="S4">
        <v>4816</v>
      </c>
      <c r="T4">
        <v>597</v>
      </c>
      <c r="U4" t="s">
        <v>19</v>
      </c>
      <c r="W4" t="s">
        <v>20</v>
      </c>
      <c r="X4">
        <v>-18.568667999999999</v>
      </c>
      <c r="Y4">
        <v>64.592832000000001</v>
      </c>
    </row>
    <row r="5" spans="1:26" x14ac:dyDescent="0.25">
      <c r="A5">
        <v>2551</v>
      </c>
      <c r="B5" t="s">
        <v>59</v>
      </c>
      <c r="C5" t="s">
        <v>60</v>
      </c>
      <c r="D5" t="s">
        <v>60</v>
      </c>
      <c r="E5" t="s">
        <v>58</v>
      </c>
      <c r="F5" t="s">
        <v>54</v>
      </c>
      <c r="H5" s="2">
        <v>2001</v>
      </c>
      <c r="I5">
        <f t="shared" si="1"/>
        <v>24</v>
      </c>
      <c r="J5" t="str">
        <f t="shared" si="2"/>
        <v>0</v>
      </c>
      <c r="K5" t="str">
        <f t="shared" si="0"/>
        <v>0</v>
      </c>
      <c r="L5" t="str">
        <f t="shared" si="3"/>
        <v>0</v>
      </c>
      <c r="M5" t="str">
        <f t="shared" si="4"/>
        <v>0</v>
      </c>
      <c r="N5" t="str">
        <f t="shared" si="5"/>
        <v>0</v>
      </c>
      <c r="O5">
        <v>33</v>
      </c>
      <c r="P5">
        <v>1125</v>
      </c>
      <c r="Q5">
        <v>93</v>
      </c>
      <c r="R5">
        <v>1180</v>
      </c>
      <c r="S5">
        <v>17332</v>
      </c>
      <c r="T5">
        <v>594</v>
      </c>
      <c r="U5" t="s">
        <v>19</v>
      </c>
      <c r="V5" t="s">
        <v>2787</v>
      </c>
      <c r="W5" t="s">
        <v>20</v>
      </c>
      <c r="X5">
        <v>-18.796099000000002</v>
      </c>
      <c r="Y5">
        <v>64.345984999999999</v>
      </c>
    </row>
    <row r="6" spans="1:26" x14ac:dyDescent="0.25">
      <c r="A6">
        <v>2552</v>
      </c>
      <c r="B6" t="s">
        <v>61</v>
      </c>
      <c r="C6" t="s">
        <v>62</v>
      </c>
      <c r="D6" t="s">
        <v>63</v>
      </c>
      <c r="E6" t="s">
        <v>58</v>
      </c>
      <c r="F6" t="s">
        <v>54</v>
      </c>
      <c r="H6">
        <v>1983</v>
      </c>
      <c r="I6">
        <f t="shared" si="1"/>
        <v>42</v>
      </c>
      <c r="J6" t="str">
        <f t="shared" si="2"/>
        <v>0</v>
      </c>
      <c r="K6" t="str">
        <f t="shared" si="0"/>
        <v>0</v>
      </c>
      <c r="L6" t="str">
        <f t="shared" si="3"/>
        <v>0</v>
      </c>
      <c r="M6" t="str">
        <f t="shared" si="4"/>
        <v>0</v>
      </c>
      <c r="N6" t="str">
        <f t="shared" si="5"/>
        <v>1</v>
      </c>
      <c r="O6">
        <v>22</v>
      </c>
      <c r="P6">
        <v>6100</v>
      </c>
      <c r="Q6">
        <v>17</v>
      </c>
      <c r="R6">
        <v>116</v>
      </c>
      <c r="S6">
        <v>305638</v>
      </c>
      <c r="T6">
        <v>284</v>
      </c>
      <c r="U6" t="s">
        <v>19</v>
      </c>
      <c r="W6" t="s">
        <v>23</v>
      </c>
      <c r="X6">
        <v>-19.547937000000001</v>
      </c>
      <c r="Y6">
        <v>64.193989000000002</v>
      </c>
    </row>
    <row r="7" spans="1:26" x14ac:dyDescent="0.25">
      <c r="A7">
        <v>2553</v>
      </c>
      <c r="B7" t="s">
        <v>64</v>
      </c>
      <c r="C7" t="s">
        <v>65</v>
      </c>
      <c r="D7" t="s">
        <v>63</v>
      </c>
      <c r="E7" t="s">
        <v>58</v>
      </c>
      <c r="F7" t="s">
        <v>54</v>
      </c>
      <c r="H7">
        <v>1981</v>
      </c>
      <c r="I7">
        <f t="shared" si="1"/>
        <v>44</v>
      </c>
      <c r="J7" t="str">
        <f t="shared" si="2"/>
        <v>0</v>
      </c>
      <c r="K7" t="str">
        <f t="shared" si="0"/>
        <v>0</v>
      </c>
      <c r="L7" t="str">
        <f t="shared" si="3"/>
        <v>0</v>
      </c>
      <c r="M7" t="str">
        <f t="shared" si="4"/>
        <v>0</v>
      </c>
      <c r="N7" t="str">
        <f t="shared" si="5"/>
        <v>1</v>
      </c>
      <c r="O7">
        <v>-99</v>
      </c>
      <c r="P7">
        <v>-99</v>
      </c>
      <c r="Q7">
        <v>8.8000000000000007</v>
      </c>
      <c r="R7">
        <v>237.8</v>
      </c>
      <c r="S7">
        <v>81824</v>
      </c>
      <c r="T7">
        <v>406</v>
      </c>
      <c r="U7" t="s">
        <v>19</v>
      </c>
      <c r="W7" t="s">
        <v>20</v>
      </c>
      <c r="X7">
        <v>-19.221478999999999</v>
      </c>
      <c r="Y7">
        <v>64.187264999999996</v>
      </c>
    </row>
    <row r="8" spans="1:26" x14ac:dyDescent="0.25">
      <c r="A8">
        <v>2554</v>
      </c>
      <c r="B8" t="s">
        <v>66</v>
      </c>
      <c r="C8" t="s">
        <v>67</v>
      </c>
      <c r="D8" t="s">
        <v>63</v>
      </c>
      <c r="E8" t="s">
        <v>58</v>
      </c>
      <c r="F8" t="s">
        <v>54</v>
      </c>
      <c r="H8">
        <v>1977</v>
      </c>
      <c r="I8">
        <f t="shared" si="1"/>
        <v>48</v>
      </c>
      <c r="J8" t="str">
        <f t="shared" si="2"/>
        <v>0</v>
      </c>
      <c r="K8" t="str">
        <f t="shared" si="0"/>
        <v>0</v>
      </c>
      <c r="L8" t="str">
        <f t="shared" si="3"/>
        <v>0</v>
      </c>
      <c r="M8" t="str">
        <f t="shared" si="4"/>
        <v>0</v>
      </c>
      <c r="N8" t="str">
        <f t="shared" si="5"/>
        <v>1</v>
      </c>
      <c r="O8">
        <v>44</v>
      </c>
      <c r="P8">
        <v>932</v>
      </c>
      <c r="Q8">
        <v>19</v>
      </c>
      <c r="R8">
        <v>195</v>
      </c>
      <c r="S8">
        <v>80211</v>
      </c>
      <c r="T8">
        <v>459</v>
      </c>
      <c r="U8" t="s">
        <v>19</v>
      </c>
      <c r="W8" t="s">
        <v>23</v>
      </c>
      <c r="X8">
        <v>-19.100853000000001</v>
      </c>
      <c r="Y8">
        <v>64.160416999999995</v>
      </c>
    </row>
    <row r="9" spans="1:26" x14ac:dyDescent="0.25">
      <c r="A9">
        <v>2556</v>
      </c>
      <c r="B9" t="s">
        <v>68</v>
      </c>
      <c r="C9" t="s">
        <v>69</v>
      </c>
      <c r="D9" t="s">
        <v>68</v>
      </c>
      <c r="E9" t="s">
        <v>69</v>
      </c>
      <c r="F9" t="s">
        <v>70</v>
      </c>
      <c r="H9">
        <v>1957</v>
      </c>
      <c r="I9">
        <f t="shared" si="1"/>
        <v>68</v>
      </c>
      <c r="J9" t="str">
        <f t="shared" si="2"/>
        <v>0</v>
      </c>
      <c r="K9" t="str">
        <f t="shared" si="0"/>
        <v>0</v>
      </c>
      <c r="L9" t="str">
        <f t="shared" si="3"/>
        <v>0</v>
      </c>
      <c r="M9" t="str">
        <f t="shared" si="4"/>
        <v>0</v>
      </c>
      <c r="N9" t="str">
        <f t="shared" si="5"/>
        <v>1</v>
      </c>
      <c r="O9">
        <v>32</v>
      </c>
      <c r="P9">
        <v>448</v>
      </c>
      <c r="Q9">
        <v>32.5</v>
      </c>
      <c r="R9">
        <v>318</v>
      </c>
      <c r="S9">
        <v>17386</v>
      </c>
      <c r="T9">
        <v>106</v>
      </c>
      <c r="U9" t="s">
        <v>19</v>
      </c>
      <c r="W9" t="s">
        <v>20</v>
      </c>
      <c r="X9">
        <v>-4.4154020000000003</v>
      </c>
      <c r="Y9">
        <v>58.029727000000001</v>
      </c>
    </row>
    <row r="10" spans="1:26" x14ac:dyDescent="0.25">
      <c r="A10">
        <v>2557</v>
      </c>
      <c r="C10" t="s">
        <v>71</v>
      </c>
      <c r="D10" t="s">
        <v>72</v>
      </c>
      <c r="E10" t="s">
        <v>73</v>
      </c>
      <c r="F10" t="s">
        <v>70</v>
      </c>
      <c r="H10">
        <v>1957</v>
      </c>
      <c r="I10">
        <f t="shared" si="1"/>
        <v>68</v>
      </c>
      <c r="J10" t="str">
        <f t="shared" si="2"/>
        <v>0</v>
      </c>
      <c r="K10" t="str">
        <f t="shared" si="0"/>
        <v>0</v>
      </c>
      <c r="L10" t="str">
        <f t="shared" si="3"/>
        <v>0</v>
      </c>
      <c r="M10" t="str">
        <f t="shared" si="4"/>
        <v>0</v>
      </c>
      <c r="N10" t="str">
        <f t="shared" si="5"/>
        <v>1</v>
      </c>
      <c r="O10">
        <v>29</v>
      </c>
      <c r="P10">
        <v>257</v>
      </c>
      <c r="Q10">
        <v>1.5</v>
      </c>
      <c r="R10">
        <v>11.2</v>
      </c>
      <c r="S10">
        <v>1708</v>
      </c>
      <c r="T10">
        <v>258</v>
      </c>
      <c r="U10" t="s">
        <v>19</v>
      </c>
      <c r="W10" t="s">
        <v>20</v>
      </c>
      <c r="X10">
        <v>-4.7812419999999998</v>
      </c>
      <c r="Y10">
        <v>57.736130000000003</v>
      </c>
    </row>
    <row r="11" spans="1:26" x14ac:dyDescent="0.25">
      <c r="A11">
        <v>2558</v>
      </c>
      <c r="C11" t="s">
        <v>74</v>
      </c>
      <c r="D11" t="s">
        <v>75</v>
      </c>
      <c r="E11" t="s">
        <v>73</v>
      </c>
      <c r="F11" t="s">
        <v>70</v>
      </c>
      <c r="H11">
        <v>1957</v>
      </c>
      <c r="I11">
        <f t="shared" si="1"/>
        <v>68</v>
      </c>
      <c r="J11" t="str">
        <f t="shared" si="2"/>
        <v>0</v>
      </c>
      <c r="K11" t="str">
        <f t="shared" si="0"/>
        <v>0</v>
      </c>
      <c r="L11" t="str">
        <f t="shared" si="3"/>
        <v>0</v>
      </c>
      <c r="M11" t="str">
        <f t="shared" si="4"/>
        <v>0</v>
      </c>
      <c r="N11" t="str">
        <f t="shared" si="5"/>
        <v>1</v>
      </c>
      <c r="O11">
        <v>30</v>
      </c>
      <c r="P11">
        <v>534</v>
      </c>
      <c r="Q11">
        <v>10.9</v>
      </c>
      <c r="R11">
        <v>78.2</v>
      </c>
      <c r="S11">
        <v>3331</v>
      </c>
      <c r="T11">
        <v>258</v>
      </c>
      <c r="U11" t="s">
        <v>19</v>
      </c>
      <c r="W11" t="s">
        <v>23</v>
      </c>
      <c r="X11">
        <v>-4.7787160000000002</v>
      </c>
      <c r="Y11">
        <v>57.696831000000003</v>
      </c>
    </row>
    <row r="12" spans="1:26" x14ac:dyDescent="0.25">
      <c r="A12">
        <v>2560</v>
      </c>
      <c r="C12" t="s">
        <v>77</v>
      </c>
      <c r="D12" t="s">
        <v>78</v>
      </c>
      <c r="E12" t="s">
        <v>73</v>
      </c>
      <c r="F12" t="s">
        <v>70</v>
      </c>
      <c r="H12">
        <v>1954</v>
      </c>
      <c r="I12">
        <f t="shared" si="1"/>
        <v>71</v>
      </c>
      <c r="J12" t="str">
        <f t="shared" si="2"/>
        <v>0</v>
      </c>
      <c r="K12" t="str">
        <f t="shared" si="0"/>
        <v>0</v>
      </c>
      <c r="L12" t="str">
        <f t="shared" si="3"/>
        <v>0</v>
      </c>
      <c r="M12" t="str">
        <f t="shared" si="4"/>
        <v>0</v>
      </c>
      <c r="N12" t="str">
        <f t="shared" si="5"/>
        <v>1</v>
      </c>
      <c r="O12">
        <v>16</v>
      </c>
      <c r="P12">
        <v>219</v>
      </c>
      <c r="Q12">
        <v>6.6</v>
      </c>
      <c r="R12">
        <v>62.3</v>
      </c>
      <c r="S12">
        <v>18330</v>
      </c>
      <c r="T12">
        <v>91</v>
      </c>
      <c r="U12" t="s">
        <v>19</v>
      </c>
      <c r="W12" t="s">
        <v>23</v>
      </c>
      <c r="X12">
        <v>-4.6978460000000002</v>
      </c>
      <c r="Y12">
        <v>57.58511</v>
      </c>
    </row>
    <row r="13" spans="1:26" x14ac:dyDescent="0.25">
      <c r="A13">
        <v>2561</v>
      </c>
      <c r="C13" t="s">
        <v>79</v>
      </c>
      <c r="D13" t="s">
        <v>79</v>
      </c>
      <c r="E13" t="s">
        <v>73</v>
      </c>
      <c r="F13" t="s">
        <v>70</v>
      </c>
      <c r="H13">
        <v>1959</v>
      </c>
      <c r="I13">
        <f t="shared" si="1"/>
        <v>66</v>
      </c>
      <c r="J13" t="str">
        <f t="shared" si="2"/>
        <v>0</v>
      </c>
      <c r="K13" t="str">
        <f t="shared" si="0"/>
        <v>0</v>
      </c>
      <c r="L13" t="str">
        <f t="shared" si="3"/>
        <v>0</v>
      </c>
      <c r="M13" t="str">
        <f t="shared" si="4"/>
        <v>0</v>
      </c>
      <c r="N13" t="str">
        <f t="shared" si="5"/>
        <v>1</v>
      </c>
      <c r="O13">
        <v>45</v>
      </c>
      <c r="P13">
        <v>312</v>
      </c>
      <c r="Q13">
        <v>4.2</v>
      </c>
      <c r="R13">
        <v>59.5</v>
      </c>
      <c r="S13">
        <v>4670</v>
      </c>
      <c r="T13">
        <v>242</v>
      </c>
      <c r="U13" t="s">
        <v>19</v>
      </c>
      <c r="W13" t="s">
        <v>23</v>
      </c>
      <c r="X13">
        <v>-4.6703700000000001</v>
      </c>
      <c r="Y13">
        <v>57.514567</v>
      </c>
    </row>
    <row r="14" spans="1:26" x14ac:dyDescent="0.25">
      <c r="A14">
        <v>2562</v>
      </c>
      <c r="C14" t="s">
        <v>80</v>
      </c>
      <c r="D14" t="s">
        <v>81</v>
      </c>
      <c r="E14" t="s">
        <v>82</v>
      </c>
      <c r="F14" t="s">
        <v>70</v>
      </c>
      <c r="H14">
        <v>1963</v>
      </c>
      <c r="I14">
        <f t="shared" si="1"/>
        <v>62</v>
      </c>
      <c r="J14" t="str">
        <f t="shared" si="2"/>
        <v>0</v>
      </c>
      <c r="K14" t="str">
        <f t="shared" si="0"/>
        <v>0</v>
      </c>
      <c r="L14" t="str">
        <f t="shared" si="3"/>
        <v>0</v>
      </c>
      <c r="M14" t="str">
        <f t="shared" si="4"/>
        <v>0</v>
      </c>
      <c r="N14" t="str">
        <f t="shared" si="5"/>
        <v>1</v>
      </c>
      <c r="O14">
        <v>35</v>
      </c>
      <c r="P14">
        <v>161</v>
      </c>
      <c r="Q14">
        <v>74.7</v>
      </c>
      <c r="R14">
        <v>141.5</v>
      </c>
      <c r="S14">
        <v>6759</v>
      </c>
      <c r="T14">
        <v>264</v>
      </c>
      <c r="U14" t="s">
        <v>19</v>
      </c>
      <c r="W14" t="s">
        <v>20</v>
      </c>
      <c r="X14">
        <v>-4.9954270000000003</v>
      </c>
      <c r="Y14">
        <v>57.409027000000002</v>
      </c>
    </row>
    <row r="15" spans="1:26" x14ac:dyDescent="0.25">
      <c r="A15">
        <v>2563</v>
      </c>
      <c r="C15" t="s">
        <v>83</v>
      </c>
      <c r="D15" t="s">
        <v>84</v>
      </c>
      <c r="E15" t="s">
        <v>82</v>
      </c>
      <c r="F15" t="s">
        <v>70</v>
      </c>
      <c r="H15">
        <v>1951</v>
      </c>
      <c r="I15">
        <f t="shared" si="1"/>
        <v>74</v>
      </c>
      <c r="J15" t="str">
        <f t="shared" si="2"/>
        <v>0</v>
      </c>
      <c r="K15" t="str">
        <f t="shared" si="0"/>
        <v>0</v>
      </c>
      <c r="L15" t="str">
        <f t="shared" si="3"/>
        <v>0</v>
      </c>
      <c r="M15" t="str">
        <f t="shared" si="4"/>
        <v>0</v>
      </c>
      <c r="N15" t="str">
        <f t="shared" si="5"/>
        <v>1</v>
      </c>
      <c r="O15">
        <v>37</v>
      </c>
      <c r="P15">
        <v>727</v>
      </c>
      <c r="Q15">
        <v>9.4</v>
      </c>
      <c r="R15">
        <v>233.1</v>
      </c>
      <c r="S15">
        <v>5976</v>
      </c>
      <c r="T15">
        <v>247</v>
      </c>
      <c r="U15" t="s">
        <v>19</v>
      </c>
      <c r="W15" t="s">
        <v>20</v>
      </c>
      <c r="X15">
        <v>-4.9569549999999998</v>
      </c>
      <c r="Y15">
        <v>57.335827000000002</v>
      </c>
    </row>
    <row r="16" spans="1:26" x14ac:dyDescent="0.25">
      <c r="A16">
        <v>2565</v>
      </c>
      <c r="C16" t="s">
        <v>85</v>
      </c>
      <c r="D16" t="s">
        <v>86</v>
      </c>
      <c r="E16" t="s">
        <v>87</v>
      </c>
      <c r="F16" t="s">
        <v>70</v>
      </c>
      <c r="H16">
        <v>1955</v>
      </c>
      <c r="I16">
        <f t="shared" si="1"/>
        <v>70</v>
      </c>
      <c r="J16" t="str">
        <f t="shared" si="2"/>
        <v>0</v>
      </c>
      <c r="K16" t="str">
        <f t="shared" si="0"/>
        <v>0</v>
      </c>
      <c r="L16" t="str">
        <f t="shared" si="3"/>
        <v>0</v>
      </c>
      <c r="M16" t="str">
        <f t="shared" si="4"/>
        <v>0</v>
      </c>
      <c r="N16" t="str">
        <f t="shared" si="5"/>
        <v>1</v>
      </c>
      <c r="O16">
        <v>35</v>
      </c>
      <c r="P16">
        <v>675</v>
      </c>
      <c r="Q16">
        <v>10.9</v>
      </c>
      <c r="R16">
        <v>203</v>
      </c>
      <c r="S16">
        <v>4329</v>
      </c>
      <c r="T16">
        <v>196</v>
      </c>
      <c r="U16" t="s">
        <v>19</v>
      </c>
      <c r="W16" t="s">
        <v>20</v>
      </c>
      <c r="X16">
        <v>-5.0033700000000003</v>
      </c>
      <c r="Y16">
        <v>57.143048</v>
      </c>
    </row>
    <row r="17" spans="1:25" x14ac:dyDescent="0.25">
      <c r="A17">
        <v>2566</v>
      </c>
      <c r="C17" t="s">
        <v>88</v>
      </c>
      <c r="D17" t="s">
        <v>88</v>
      </c>
      <c r="E17" t="s">
        <v>87</v>
      </c>
      <c r="F17" t="s">
        <v>70</v>
      </c>
      <c r="H17">
        <v>1956</v>
      </c>
      <c r="I17">
        <f t="shared" si="1"/>
        <v>69</v>
      </c>
      <c r="J17" t="str">
        <f t="shared" si="2"/>
        <v>0</v>
      </c>
      <c r="K17" t="str">
        <f t="shared" si="0"/>
        <v>0</v>
      </c>
      <c r="L17" t="str">
        <f t="shared" si="3"/>
        <v>0</v>
      </c>
      <c r="M17" t="str">
        <f t="shared" si="4"/>
        <v>0</v>
      </c>
      <c r="N17" t="str">
        <f t="shared" si="5"/>
        <v>1</v>
      </c>
      <c r="O17">
        <v>18</v>
      </c>
      <c r="P17">
        <v>549</v>
      </c>
      <c r="Q17">
        <v>6.2</v>
      </c>
      <c r="R17">
        <v>45.3</v>
      </c>
      <c r="S17">
        <v>3160</v>
      </c>
      <c r="T17">
        <v>214</v>
      </c>
      <c r="U17" t="s">
        <v>19</v>
      </c>
      <c r="W17" t="s">
        <v>20</v>
      </c>
      <c r="X17">
        <v>-4.9743909999999998</v>
      </c>
      <c r="Y17">
        <v>57.125771999999998</v>
      </c>
    </row>
    <row r="18" spans="1:25" x14ac:dyDescent="0.25">
      <c r="A18">
        <v>2567</v>
      </c>
      <c r="C18" t="s">
        <v>89</v>
      </c>
      <c r="F18" t="s">
        <v>70</v>
      </c>
      <c r="H18">
        <v>1956</v>
      </c>
      <c r="I18">
        <f t="shared" si="1"/>
        <v>69</v>
      </c>
      <c r="J18" t="str">
        <f t="shared" si="2"/>
        <v>0</v>
      </c>
      <c r="K18" t="str">
        <f t="shared" si="0"/>
        <v>0</v>
      </c>
      <c r="L18" t="str">
        <f t="shared" si="3"/>
        <v>0</v>
      </c>
      <c r="M18" t="str">
        <f t="shared" si="4"/>
        <v>0</v>
      </c>
      <c r="N18" t="str">
        <f t="shared" si="5"/>
        <v>1</v>
      </c>
      <c r="O18">
        <v>13</v>
      </c>
      <c r="P18">
        <v>-99</v>
      </c>
      <c r="Q18">
        <v>6.9</v>
      </c>
      <c r="R18">
        <v>38.299999999999997</v>
      </c>
      <c r="S18">
        <v>18811</v>
      </c>
      <c r="T18">
        <v>107</v>
      </c>
      <c r="U18" t="s">
        <v>19</v>
      </c>
      <c r="W18" t="s">
        <v>23</v>
      </c>
      <c r="X18">
        <v>-4.8490630000000001</v>
      </c>
      <c r="Y18">
        <v>57.078730999999998</v>
      </c>
    </row>
    <row r="19" spans="1:25" x14ac:dyDescent="0.25">
      <c r="A19">
        <v>2568</v>
      </c>
      <c r="B19" t="s">
        <v>90</v>
      </c>
      <c r="C19" t="s">
        <v>91</v>
      </c>
      <c r="D19" t="s">
        <v>92</v>
      </c>
      <c r="E19" t="s">
        <v>87</v>
      </c>
      <c r="F19" t="s">
        <v>70</v>
      </c>
      <c r="H19">
        <v>1956</v>
      </c>
      <c r="I19">
        <f t="shared" si="1"/>
        <v>69</v>
      </c>
      <c r="J19" t="str">
        <f t="shared" si="2"/>
        <v>0</v>
      </c>
      <c r="K19" t="str">
        <f t="shared" si="0"/>
        <v>0</v>
      </c>
      <c r="L19" t="str">
        <f t="shared" si="3"/>
        <v>0</v>
      </c>
      <c r="M19" t="str">
        <f t="shared" si="4"/>
        <v>0</v>
      </c>
      <c r="N19" t="str">
        <f t="shared" si="5"/>
        <v>1</v>
      </c>
      <c r="O19">
        <v>39</v>
      </c>
      <c r="P19">
        <v>320</v>
      </c>
      <c r="Q19">
        <v>19.2</v>
      </c>
      <c r="R19">
        <v>382.8</v>
      </c>
      <c r="S19">
        <v>7415</v>
      </c>
      <c r="T19">
        <v>216</v>
      </c>
      <c r="U19" t="s">
        <v>19</v>
      </c>
      <c r="W19" t="s">
        <v>20</v>
      </c>
      <c r="X19">
        <v>-5.1869440000000004</v>
      </c>
      <c r="Y19">
        <v>57.071244999999998</v>
      </c>
    </row>
    <row r="20" spans="1:25" x14ac:dyDescent="0.25">
      <c r="A20">
        <v>2569</v>
      </c>
      <c r="B20" t="s">
        <v>93</v>
      </c>
      <c r="C20" t="s">
        <v>93</v>
      </c>
      <c r="F20" t="s">
        <v>70</v>
      </c>
      <c r="H20">
        <v>1846</v>
      </c>
      <c r="I20">
        <f t="shared" si="1"/>
        <v>179</v>
      </c>
      <c r="J20" t="str">
        <f t="shared" si="2"/>
        <v>1</v>
      </c>
      <c r="K20" t="str">
        <f t="shared" si="0"/>
        <v>0</v>
      </c>
      <c r="L20" t="str">
        <f t="shared" si="3"/>
        <v>0</v>
      </c>
      <c r="M20" t="str">
        <f t="shared" si="4"/>
        <v>0</v>
      </c>
      <c r="N20" t="str">
        <f t="shared" si="5"/>
        <v>0</v>
      </c>
      <c r="O20">
        <v>8</v>
      </c>
      <c r="P20">
        <v>-99</v>
      </c>
      <c r="Q20">
        <v>17.600000000000001</v>
      </c>
      <c r="R20">
        <v>51.7</v>
      </c>
      <c r="S20">
        <v>20196</v>
      </c>
      <c r="T20">
        <v>31</v>
      </c>
      <c r="U20" t="s">
        <v>34</v>
      </c>
      <c r="W20" t="s">
        <v>23</v>
      </c>
      <c r="X20">
        <v>-4.9851390000000002</v>
      </c>
      <c r="Y20">
        <v>56.918349999999997</v>
      </c>
    </row>
    <row r="21" spans="1:25" x14ac:dyDescent="0.25">
      <c r="A21">
        <v>2570</v>
      </c>
      <c r="C21" t="s">
        <v>94</v>
      </c>
      <c r="D21" t="s">
        <v>95</v>
      </c>
      <c r="E21" t="s">
        <v>96</v>
      </c>
      <c r="F21" t="s">
        <v>70</v>
      </c>
      <c r="H21">
        <v>1936</v>
      </c>
      <c r="I21">
        <f t="shared" si="1"/>
        <v>89</v>
      </c>
      <c r="J21" t="str">
        <f t="shared" si="2"/>
        <v>0</v>
      </c>
      <c r="K21" t="str">
        <f t="shared" si="0"/>
        <v>0</v>
      </c>
      <c r="L21" t="str">
        <f t="shared" si="3"/>
        <v>1</v>
      </c>
      <c r="M21" t="str">
        <f t="shared" si="4"/>
        <v>0</v>
      </c>
      <c r="N21" t="str">
        <f t="shared" si="5"/>
        <v>0</v>
      </c>
      <c r="O21">
        <v>40</v>
      </c>
      <c r="P21">
        <v>213</v>
      </c>
      <c r="Q21">
        <v>10.3</v>
      </c>
      <c r="R21">
        <v>39.6</v>
      </c>
      <c r="S21">
        <v>14860</v>
      </c>
      <c r="T21">
        <v>245</v>
      </c>
      <c r="U21" t="s">
        <v>19</v>
      </c>
      <c r="W21" t="s">
        <v>23</v>
      </c>
      <c r="X21">
        <v>-4.6716530000000001</v>
      </c>
      <c r="Y21">
        <v>56.890510999999996</v>
      </c>
    </row>
    <row r="22" spans="1:25" x14ac:dyDescent="0.25">
      <c r="A22">
        <v>2572</v>
      </c>
      <c r="C22" t="s">
        <v>97</v>
      </c>
      <c r="F22" t="s">
        <v>70</v>
      </c>
      <c r="H22" s="1">
        <v>1938</v>
      </c>
      <c r="I22">
        <f t="shared" si="1"/>
        <v>87</v>
      </c>
      <c r="J22" t="str">
        <f t="shared" si="2"/>
        <v>0</v>
      </c>
      <c r="K22" t="str">
        <f t="shared" si="0"/>
        <v>0</v>
      </c>
      <c r="L22" t="str">
        <f t="shared" si="3"/>
        <v>1</v>
      </c>
      <c r="M22" t="str">
        <f t="shared" si="4"/>
        <v>0</v>
      </c>
      <c r="N22" t="str">
        <f t="shared" si="5"/>
        <v>0</v>
      </c>
      <c r="O22">
        <v>14</v>
      </c>
      <c r="P22">
        <v>-99</v>
      </c>
      <c r="Q22">
        <v>23.3</v>
      </c>
      <c r="R22">
        <v>229.4</v>
      </c>
      <c r="S22">
        <v>5290</v>
      </c>
      <c r="T22">
        <v>356</v>
      </c>
      <c r="U22" t="s">
        <v>19</v>
      </c>
      <c r="V22" t="s">
        <v>98</v>
      </c>
      <c r="W22" t="s">
        <v>20</v>
      </c>
      <c r="X22">
        <v>-4.4411480000000001</v>
      </c>
      <c r="Y22">
        <v>56.732813999999998</v>
      </c>
    </row>
    <row r="23" spans="1:25" x14ac:dyDescent="0.25">
      <c r="A23">
        <v>2573</v>
      </c>
      <c r="C23" t="s">
        <v>99</v>
      </c>
      <c r="D23" t="s">
        <v>100</v>
      </c>
      <c r="E23" t="s">
        <v>101</v>
      </c>
      <c r="F23" t="s">
        <v>70</v>
      </c>
      <c r="H23">
        <v>1950</v>
      </c>
      <c r="I23">
        <f t="shared" si="1"/>
        <v>75</v>
      </c>
      <c r="J23" t="str">
        <f t="shared" si="2"/>
        <v>0</v>
      </c>
      <c r="K23" t="str">
        <f t="shared" si="0"/>
        <v>0</v>
      </c>
      <c r="L23" t="str">
        <f t="shared" si="3"/>
        <v>0</v>
      </c>
      <c r="M23" t="str">
        <f t="shared" si="4"/>
        <v>1</v>
      </c>
      <c r="N23" t="str">
        <f t="shared" si="5"/>
        <v>0</v>
      </c>
      <c r="O23">
        <v>21</v>
      </c>
      <c r="P23">
        <v>141</v>
      </c>
      <c r="Q23">
        <v>6.1</v>
      </c>
      <c r="R23">
        <v>36.4</v>
      </c>
      <c r="S23">
        <v>32173</v>
      </c>
      <c r="T23">
        <v>161</v>
      </c>
      <c r="U23" t="s">
        <v>19</v>
      </c>
      <c r="W23" t="s">
        <v>23</v>
      </c>
      <c r="X23">
        <v>-3.8279869999999998</v>
      </c>
      <c r="Y23">
        <v>56.719262000000001</v>
      </c>
    </row>
    <row r="24" spans="1:25" x14ac:dyDescent="0.25">
      <c r="A24">
        <v>2574</v>
      </c>
      <c r="C24" t="s">
        <v>102</v>
      </c>
      <c r="D24" t="s">
        <v>102</v>
      </c>
      <c r="E24" t="s">
        <v>103</v>
      </c>
      <c r="F24" t="s">
        <v>70</v>
      </c>
      <c r="H24">
        <v>1969</v>
      </c>
      <c r="I24">
        <f t="shared" si="1"/>
        <v>56</v>
      </c>
      <c r="J24" t="str">
        <f t="shared" si="2"/>
        <v>0</v>
      </c>
      <c r="K24" t="str">
        <f t="shared" si="0"/>
        <v>0</v>
      </c>
      <c r="L24" t="str">
        <f t="shared" si="3"/>
        <v>0</v>
      </c>
      <c r="M24" t="str">
        <f t="shared" si="4"/>
        <v>0</v>
      </c>
      <c r="N24" t="str">
        <f t="shared" si="5"/>
        <v>1</v>
      </c>
      <c r="O24">
        <v>37</v>
      </c>
      <c r="P24">
        <v>550</v>
      </c>
      <c r="Q24">
        <v>1.8</v>
      </c>
      <c r="R24">
        <v>25</v>
      </c>
      <c r="S24">
        <v>714</v>
      </c>
      <c r="T24">
        <v>265</v>
      </c>
      <c r="U24" t="s">
        <v>24</v>
      </c>
      <c r="W24" t="s">
        <v>23</v>
      </c>
      <c r="X24">
        <v>-3.2213919999999998</v>
      </c>
      <c r="Y24">
        <v>56.716202000000003</v>
      </c>
    </row>
    <row r="25" spans="1:25" x14ac:dyDescent="0.25">
      <c r="A25">
        <v>2575</v>
      </c>
      <c r="C25" t="s">
        <v>104</v>
      </c>
      <c r="D25" t="s">
        <v>105</v>
      </c>
      <c r="E25" t="s">
        <v>106</v>
      </c>
      <c r="F25" t="s">
        <v>70</v>
      </c>
      <c r="H25">
        <v>1909</v>
      </c>
      <c r="I25">
        <f t="shared" si="1"/>
        <v>116</v>
      </c>
      <c r="J25" t="str">
        <f t="shared" si="2"/>
        <v>1</v>
      </c>
      <c r="K25" t="str">
        <f t="shared" si="0"/>
        <v>0</v>
      </c>
      <c r="L25" t="str">
        <f t="shared" si="3"/>
        <v>0</v>
      </c>
      <c r="M25" t="str">
        <f t="shared" si="4"/>
        <v>0</v>
      </c>
      <c r="N25" t="str">
        <f t="shared" si="5"/>
        <v>0</v>
      </c>
      <c r="O25">
        <v>24</v>
      </c>
      <c r="P25">
        <v>930</v>
      </c>
      <c r="Q25">
        <v>9.6</v>
      </c>
      <c r="R25">
        <v>111.3</v>
      </c>
      <c r="S25">
        <v>6408</v>
      </c>
      <c r="T25">
        <v>305</v>
      </c>
      <c r="U25" t="s">
        <v>19</v>
      </c>
      <c r="W25" t="s">
        <v>23</v>
      </c>
      <c r="X25">
        <v>-4.8627669999999998</v>
      </c>
      <c r="Y25">
        <v>56.700237999999999</v>
      </c>
    </row>
    <row r="26" spans="1:25" x14ac:dyDescent="0.25">
      <c r="A26">
        <v>2576</v>
      </c>
      <c r="C26" t="s">
        <v>107</v>
      </c>
      <c r="D26" t="s">
        <v>108</v>
      </c>
      <c r="E26" t="s">
        <v>109</v>
      </c>
      <c r="F26" t="s">
        <v>70</v>
      </c>
      <c r="H26">
        <v>1959</v>
      </c>
      <c r="I26">
        <f t="shared" si="1"/>
        <v>66</v>
      </c>
      <c r="J26" t="str">
        <f t="shared" si="2"/>
        <v>0</v>
      </c>
      <c r="K26" t="str">
        <f t="shared" si="0"/>
        <v>0</v>
      </c>
      <c r="L26" t="str">
        <f t="shared" si="3"/>
        <v>0</v>
      </c>
      <c r="M26" t="str">
        <f t="shared" si="4"/>
        <v>0</v>
      </c>
      <c r="N26" t="str">
        <f t="shared" si="5"/>
        <v>1</v>
      </c>
      <c r="O26">
        <v>30</v>
      </c>
      <c r="P26">
        <v>463</v>
      </c>
      <c r="Q26">
        <v>2.9</v>
      </c>
      <c r="R26">
        <v>42.8</v>
      </c>
      <c r="S26">
        <v>1331</v>
      </c>
      <c r="T26">
        <v>426</v>
      </c>
      <c r="U26" t="s">
        <v>19</v>
      </c>
      <c r="W26" t="s">
        <v>23</v>
      </c>
      <c r="X26">
        <v>-4.4314600000000004</v>
      </c>
      <c r="Y26">
        <v>56.584617000000001</v>
      </c>
    </row>
    <row r="27" spans="1:25" x14ac:dyDescent="0.25">
      <c r="A27">
        <v>2577</v>
      </c>
      <c r="B27" t="s">
        <v>110</v>
      </c>
      <c r="C27" t="s">
        <v>111</v>
      </c>
      <c r="D27" t="s">
        <v>112</v>
      </c>
      <c r="E27" t="s">
        <v>109</v>
      </c>
      <c r="F27" t="s">
        <v>70</v>
      </c>
      <c r="H27">
        <v>1958</v>
      </c>
      <c r="I27">
        <f t="shared" si="1"/>
        <v>67</v>
      </c>
      <c r="J27" t="str">
        <f t="shared" si="2"/>
        <v>0</v>
      </c>
      <c r="K27" t="str">
        <f t="shared" si="0"/>
        <v>0</v>
      </c>
      <c r="L27" t="str">
        <f t="shared" si="3"/>
        <v>0</v>
      </c>
      <c r="M27" t="str">
        <f t="shared" si="4"/>
        <v>0</v>
      </c>
      <c r="N27" t="str">
        <f t="shared" si="5"/>
        <v>1</v>
      </c>
      <c r="O27">
        <v>33</v>
      </c>
      <c r="P27">
        <v>530</v>
      </c>
      <c r="Q27">
        <v>5</v>
      </c>
      <c r="R27">
        <v>83</v>
      </c>
      <c r="S27">
        <v>3396</v>
      </c>
      <c r="T27">
        <v>340</v>
      </c>
      <c r="U27" t="s">
        <v>19</v>
      </c>
      <c r="W27" t="s">
        <v>20</v>
      </c>
      <c r="X27">
        <v>-4.5193779999999997</v>
      </c>
      <c r="Y27">
        <v>56.543298999999998</v>
      </c>
    </row>
    <row r="28" spans="1:25" x14ac:dyDescent="0.25">
      <c r="A28">
        <v>2578</v>
      </c>
      <c r="C28" t="s">
        <v>113</v>
      </c>
      <c r="D28" t="s">
        <v>114</v>
      </c>
      <c r="E28" t="s">
        <v>115</v>
      </c>
      <c r="F28" t="s">
        <v>70</v>
      </c>
      <c r="H28">
        <v>1958</v>
      </c>
      <c r="I28">
        <f t="shared" si="1"/>
        <v>67</v>
      </c>
      <c r="J28" t="str">
        <f t="shared" si="2"/>
        <v>0</v>
      </c>
      <c r="K28" t="str">
        <f t="shared" si="0"/>
        <v>0</v>
      </c>
      <c r="L28" t="str">
        <f t="shared" si="3"/>
        <v>0</v>
      </c>
      <c r="M28" t="str">
        <f t="shared" si="4"/>
        <v>0</v>
      </c>
      <c r="N28" t="str">
        <f t="shared" si="5"/>
        <v>1</v>
      </c>
      <c r="O28">
        <v>38</v>
      </c>
      <c r="P28">
        <v>344</v>
      </c>
      <c r="Q28">
        <v>0.8</v>
      </c>
      <c r="R28">
        <v>13</v>
      </c>
      <c r="S28">
        <v>173</v>
      </c>
      <c r="T28">
        <v>496</v>
      </c>
      <c r="U28" t="s">
        <v>19</v>
      </c>
      <c r="W28" t="s">
        <v>23</v>
      </c>
      <c r="X28">
        <v>-4.2786109999999997</v>
      </c>
      <c r="Y28">
        <v>56.524683000000003</v>
      </c>
    </row>
    <row r="29" spans="1:25" x14ac:dyDescent="0.25">
      <c r="A29">
        <v>2579</v>
      </c>
      <c r="C29" t="s">
        <v>116</v>
      </c>
      <c r="D29" t="s">
        <v>116</v>
      </c>
      <c r="E29" t="s">
        <v>117</v>
      </c>
      <c r="F29" t="s">
        <v>70</v>
      </c>
      <c r="H29">
        <v>1958</v>
      </c>
      <c r="I29">
        <f t="shared" si="1"/>
        <v>67</v>
      </c>
      <c r="J29" t="str">
        <f t="shared" si="2"/>
        <v>0</v>
      </c>
      <c r="K29" t="str">
        <f t="shared" si="0"/>
        <v>0</v>
      </c>
      <c r="L29" t="str">
        <f t="shared" si="3"/>
        <v>0</v>
      </c>
      <c r="M29" t="str">
        <f t="shared" si="4"/>
        <v>0</v>
      </c>
      <c r="N29" t="str">
        <f t="shared" si="5"/>
        <v>1</v>
      </c>
      <c r="O29">
        <v>33</v>
      </c>
      <c r="P29">
        <v>290</v>
      </c>
      <c r="Q29">
        <v>1.7</v>
      </c>
      <c r="R29">
        <v>30.1</v>
      </c>
      <c r="S29">
        <v>630</v>
      </c>
      <c r="T29">
        <v>344</v>
      </c>
      <c r="U29" t="s">
        <v>19</v>
      </c>
      <c r="W29" t="s">
        <v>23</v>
      </c>
      <c r="X29">
        <v>-4.0663210000000003</v>
      </c>
      <c r="Y29">
        <v>56.435518000000002</v>
      </c>
    </row>
    <row r="30" spans="1:25" x14ac:dyDescent="0.25">
      <c r="A30">
        <v>2580</v>
      </c>
      <c r="C30" t="s">
        <v>118</v>
      </c>
      <c r="D30" t="s">
        <v>119</v>
      </c>
      <c r="E30" t="s">
        <v>117</v>
      </c>
      <c r="F30" t="s">
        <v>70</v>
      </c>
      <c r="H30">
        <v>1964</v>
      </c>
      <c r="I30">
        <f t="shared" si="1"/>
        <v>61</v>
      </c>
      <c r="J30" t="str">
        <f t="shared" si="2"/>
        <v>0</v>
      </c>
      <c r="K30" t="str">
        <f t="shared" si="0"/>
        <v>0</v>
      </c>
      <c r="L30" t="str">
        <f t="shared" si="3"/>
        <v>0</v>
      </c>
      <c r="M30" t="str">
        <f t="shared" si="4"/>
        <v>0</v>
      </c>
      <c r="N30" t="str">
        <f t="shared" si="5"/>
        <v>1</v>
      </c>
      <c r="O30">
        <v>24</v>
      </c>
      <c r="P30">
        <v>335</v>
      </c>
      <c r="Q30">
        <v>1.8</v>
      </c>
      <c r="R30">
        <v>18.100000000000001</v>
      </c>
      <c r="S30">
        <v>541</v>
      </c>
      <c r="T30">
        <v>360</v>
      </c>
      <c r="U30" t="s">
        <v>24</v>
      </c>
      <c r="W30" t="s">
        <v>23</v>
      </c>
      <c r="X30">
        <v>-3.91858</v>
      </c>
      <c r="Y30">
        <v>56.418993</v>
      </c>
    </row>
    <row r="31" spans="1:25" x14ac:dyDescent="0.25">
      <c r="A31">
        <v>2581</v>
      </c>
      <c r="C31" t="s">
        <v>120</v>
      </c>
      <c r="E31" t="s">
        <v>76</v>
      </c>
      <c r="F31" t="s">
        <v>70</v>
      </c>
      <c r="H31">
        <v>1962</v>
      </c>
      <c r="I31">
        <f t="shared" si="1"/>
        <v>63</v>
      </c>
      <c r="J31" t="str">
        <f t="shared" si="2"/>
        <v>0</v>
      </c>
      <c r="K31" t="str">
        <f t="shared" si="0"/>
        <v>0</v>
      </c>
      <c r="L31" t="str">
        <f t="shared" si="3"/>
        <v>0</v>
      </c>
      <c r="M31" t="str">
        <f t="shared" si="4"/>
        <v>0</v>
      </c>
      <c r="N31" t="str">
        <f t="shared" si="5"/>
        <v>1</v>
      </c>
      <c r="O31">
        <v>13</v>
      </c>
      <c r="P31">
        <v>-99</v>
      </c>
      <c r="Q31">
        <v>39</v>
      </c>
      <c r="R31">
        <v>300</v>
      </c>
      <c r="S31">
        <v>54884</v>
      </c>
      <c r="T31">
        <v>85</v>
      </c>
      <c r="U31" t="s">
        <v>19</v>
      </c>
      <c r="W31" t="s">
        <v>20</v>
      </c>
      <c r="X31">
        <v>-5.1422610000000004</v>
      </c>
      <c r="Y31">
        <v>56.399036000000002</v>
      </c>
    </row>
    <row r="32" spans="1:25" x14ac:dyDescent="0.25">
      <c r="A32">
        <v>2582</v>
      </c>
      <c r="C32" t="s">
        <v>121</v>
      </c>
      <c r="D32" t="s">
        <v>121</v>
      </c>
      <c r="E32" t="s">
        <v>122</v>
      </c>
      <c r="F32" t="s">
        <v>70</v>
      </c>
      <c r="H32">
        <v>1962</v>
      </c>
      <c r="I32">
        <f t="shared" si="1"/>
        <v>63</v>
      </c>
      <c r="J32" t="str">
        <f t="shared" si="2"/>
        <v>0</v>
      </c>
      <c r="K32" t="str">
        <f t="shared" si="0"/>
        <v>0</v>
      </c>
      <c r="L32" t="str">
        <f t="shared" si="3"/>
        <v>0</v>
      </c>
      <c r="M32" t="str">
        <f t="shared" si="4"/>
        <v>0</v>
      </c>
      <c r="N32" t="str">
        <f t="shared" si="5"/>
        <v>1</v>
      </c>
      <c r="O32">
        <v>23</v>
      </c>
      <c r="P32">
        <v>372</v>
      </c>
      <c r="Q32">
        <v>2.2999999999999998</v>
      </c>
      <c r="R32">
        <v>30</v>
      </c>
      <c r="S32">
        <v>1704</v>
      </c>
      <c r="T32">
        <v>201</v>
      </c>
      <c r="U32" t="s">
        <v>19</v>
      </c>
      <c r="W32" t="s">
        <v>20</v>
      </c>
      <c r="X32">
        <v>-5.2354520000000004</v>
      </c>
      <c r="Y32">
        <v>56.372492999999999</v>
      </c>
    </row>
    <row r="33" spans="1:25" x14ac:dyDescent="0.25">
      <c r="A33">
        <v>2583</v>
      </c>
      <c r="C33" t="s">
        <v>123</v>
      </c>
      <c r="D33" t="s">
        <v>124</v>
      </c>
      <c r="E33" t="s">
        <v>125</v>
      </c>
      <c r="F33" t="s">
        <v>70</v>
      </c>
      <c r="H33">
        <v>1959</v>
      </c>
      <c r="I33">
        <f t="shared" si="1"/>
        <v>66</v>
      </c>
      <c r="J33" t="str">
        <f t="shared" si="2"/>
        <v>0</v>
      </c>
      <c r="K33" t="str">
        <f t="shared" si="0"/>
        <v>0</v>
      </c>
      <c r="L33" t="str">
        <f t="shared" si="3"/>
        <v>0</v>
      </c>
      <c r="M33" t="str">
        <f t="shared" si="4"/>
        <v>0</v>
      </c>
      <c r="N33" t="str">
        <f t="shared" si="5"/>
        <v>1</v>
      </c>
      <c r="O33">
        <v>41</v>
      </c>
      <c r="P33">
        <v>725</v>
      </c>
      <c r="Q33">
        <v>1.4</v>
      </c>
      <c r="R33">
        <v>22.5</v>
      </c>
      <c r="S33">
        <v>734</v>
      </c>
      <c r="T33">
        <v>321</v>
      </c>
      <c r="U33" t="s">
        <v>19</v>
      </c>
      <c r="W33" t="s">
        <v>20</v>
      </c>
      <c r="X33">
        <v>-4.9686490000000001</v>
      </c>
      <c r="Y33">
        <v>56.339388</v>
      </c>
    </row>
    <row r="34" spans="1:25" x14ac:dyDescent="0.25">
      <c r="A34">
        <v>2584</v>
      </c>
      <c r="C34" t="s">
        <v>126</v>
      </c>
      <c r="D34" t="s">
        <v>127</v>
      </c>
      <c r="E34" t="s">
        <v>128</v>
      </c>
      <c r="F34" t="s">
        <v>70</v>
      </c>
      <c r="H34">
        <v>1951</v>
      </c>
      <c r="I34">
        <f t="shared" si="1"/>
        <v>74</v>
      </c>
      <c r="J34" t="str">
        <f t="shared" si="2"/>
        <v>0</v>
      </c>
      <c r="K34" t="str">
        <f t="shared" si="0"/>
        <v>0</v>
      </c>
      <c r="L34" t="str">
        <f t="shared" si="3"/>
        <v>0</v>
      </c>
      <c r="M34" t="str">
        <f t="shared" si="4"/>
        <v>0</v>
      </c>
      <c r="N34" t="str">
        <f t="shared" si="5"/>
        <v>1</v>
      </c>
      <c r="O34">
        <v>49</v>
      </c>
      <c r="P34">
        <v>357</v>
      </c>
      <c r="Q34">
        <v>1.3</v>
      </c>
      <c r="R34">
        <v>35.700000000000003</v>
      </c>
      <c r="S34">
        <v>787</v>
      </c>
      <c r="T34">
        <v>270</v>
      </c>
      <c r="U34" t="s">
        <v>19</v>
      </c>
      <c r="W34" t="s">
        <v>23</v>
      </c>
      <c r="X34">
        <v>-4.7656510000000001</v>
      </c>
      <c r="Y34">
        <v>56.262273</v>
      </c>
    </row>
    <row r="35" spans="1:25" x14ac:dyDescent="0.25">
      <c r="A35">
        <v>2585</v>
      </c>
      <c r="C35" t="s">
        <v>129</v>
      </c>
      <c r="F35" t="s">
        <v>70</v>
      </c>
      <c r="H35">
        <v>1914</v>
      </c>
      <c r="I35">
        <f t="shared" si="1"/>
        <v>111</v>
      </c>
      <c r="J35" t="str">
        <f t="shared" si="2"/>
        <v>1</v>
      </c>
      <c r="K35" t="str">
        <f t="shared" si="0"/>
        <v>0</v>
      </c>
      <c r="L35" t="str">
        <f t="shared" si="3"/>
        <v>0</v>
      </c>
      <c r="M35" t="str">
        <f t="shared" si="4"/>
        <v>0</v>
      </c>
      <c r="N35" t="str">
        <f t="shared" si="5"/>
        <v>0</v>
      </c>
      <c r="O35">
        <v>8</v>
      </c>
      <c r="P35">
        <v>-99</v>
      </c>
      <c r="Q35">
        <v>-99</v>
      </c>
      <c r="R35">
        <v>12.3</v>
      </c>
      <c r="S35">
        <v>1023</v>
      </c>
      <c r="T35">
        <v>146</v>
      </c>
      <c r="U35" t="s">
        <v>24</v>
      </c>
      <c r="W35" t="s">
        <v>23</v>
      </c>
      <c r="X35">
        <v>-4.6517900000000001</v>
      </c>
      <c r="Y35">
        <v>56.248026000000003</v>
      </c>
    </row>
    <row r="36" spans="1:25" x14ac:dyDescent="0.25">
      <c r="A36">
        <v>2586</v>
      </c>
      <c r="C36" t="s">
        <v>130</v>
      </c>
      <c r="D36" t="s">
        <v>131</v>
      </c>
      <c r="E36" t="s">
        <v>132</v>
      </c>
      <c r="F36" t="s">
        <v>70</v>
      </c>
      <c r="H36">
        <v>1965</v>
      </c>
      <c r="I36">
        <f t="shared" si="1"/>
        <v>60</v>
      </c>
      <c r="J36" t="str">
        <f t="shared" si="2"/>
        <v>0</v>
      </c>
      <c r="K36" t="str">
        <f t="shared" si="0"/>
        <v>0</v>
      </c>
      <c r="L36" t="str">
        <f t="shared" si="3"/>
        <v>0</v>
      </c>
      <c r="M36" t="str">
        <f t="shared" si="4"/>
        <v>0</v>
      </c>
      <c r="N36" t="str">
        <f t="shared" si="5"/>
        <v>1</v>
      </c>
      <c r="O36">
        <v>36</v>
      </c>
      <c r="P36">
        <v>229</v>
      </c>
      <c r="Q36">
        <v>1.4</v>
      </c>
      <c r="R36">
        <v>19</v>
      </c>
      <c r="S36">
        <v>1755</v>
      </c>
      <c r="T36">
        <v>158</v>
      </c>
      <c r="U36" t="s">
        <v>24</v>
      </c>
      <c r="W36" t="s">
        <v>23</v>
      </c>
      <c r="X36">
        <v>-4.3730779999999996</v>
      </c>
      <c r="Y36">
        <v>56.241382000000002</v>
      </c>
    </row>
    <row r="37" spans="1:25" x14ac:dyDescent="0.25">
      <c r="A37">
        <v>2587</v>
      </c>
      <c r="C37" t="s">
        <v>133</v>
      </c>
      <c r="F37" t="s">
        <v>70</v>
      </c>
      <c r="H37">
        <v>1859</v>
      </c>
      <c r="I37">
        <f t="shared" si="1"/>
        <v>166</v>
      </c>
      <c r="J37" t="str">
        <f t="shared" si="2"/>
        <v>1</v>
      </c>
      <c r="K37" t="str">
        <f t="shared" si="0"/>
        <v>0</v>
      </c>
      <c r="L37" t="str">
        <f t="shared" si="3"/>
        <v>0</v>
      </c>
      <c r="M37" t="str">
        <f t="shared" si="4"/>
        <v>0</v>
      </c>
      <c r="N37" t="str">
        <f t="shared" si="5"/>
        <v>0</v>
      </c>
      <c r="O37">
        <v>10</v>
      </c>
      <c r="P37">
        <v>-99</v>
      </c>
      <c r="Q37">
        <v>-99</v>
      </c>
      <c r="R37">
        <v>64.599999999999994</v>
      </c>
      <c r="S37">
        <v>5216</v>
      </c>
      <c r="T37">
        <v>138</v>
      </c>
      <c r="U37" t="s">
        <v>24</v>
      </c>
      <c r="W37" t="s">
        <v>23</v>
      </c>
      <c r="X37">
        <v>-4.4406359999999996</v>
      </c>
      <c r="Y37">
        <v>56.233001999999999</v>
      </c>
    </row>
    <row r="38" spans="1:25" x14ac:dyDescent="0.25">
      <c r="A38">
        <v>2588</v>
      </c>
      <c r="C38" t="s">
        <v>134</v>
      </c>
      <c r="F38" t="s">
        <v>70</v>
      </c>
      <c r="H38">
        <v>1859</v>
      </c>
      <c r="I38">
        <f t="shared" si="1"/>
        <v>166</v>
      </c>
      <c r="J38" t="str">
        <f t="shared" si="2"/>
        <v>1</v>
      </c>
      <c r="K38" t="str">
        <f t="shared" si="0"/>
        <v>0</v>
      </c>
      <c r="L38" t="str">
        <f t="shared" si="3"/>
        <v>0</v>
      </c>
      <c r="M38" t="str">
        <f t="shared" si="4"/>
        <v>0</v>
      </c>
      <c r="N38" t="str">
        <f t="shared" si="5"/>
        <v>0</v>
      </c>
      <c r="O38">
        <v>5</v>
      </c>
      <c r="P38">
        <v>-99</v>
      </c>
      <c r="Q38">
        <v>-99</v>
      </c>
      <c r="R38">
        <v>11.8</v>
      </c>
      <c r="S38">
        <v>9800</v>
      </c>
      <c r="T38">
        <v>85</v>
      </c>
      <c r="U38" t="s">
        <v>24</v>
      </c>
      <c r="W38" t="s">
        <v>23</v>
      </c>
      <c r="X38">
        <v>-4.2641159999999996</v>
      </c>
      <c r="Y38">
        <v>56.229258000000002</v>
      </c>
    </row>
    <row r="39" spans="1:25" x14ac:dyDescent="0.25">
      <c r="A39">
        <v>2589</v>
      </c>
      <c r="C39" t="s">
        <v>135</v>
      </c>
      <c r="D39" t="s">
        <v>136</v>
      </c>
      <c r="E39" t="s">
        <v>125</v>
      </c>
      <c r="F39" t="s">
        <v>70</v>
      </c>
      <c r="H39">
        <v>1961</v>
      </c>
      <c r="I39">
        <f t="shared" si="1"/>
        <v>64</v>
      </c>
      <c r="J39" t="str">
        <f t="shared" si="2"/>
        <v>0</v>
      </c>
      <c r="K39" t="str">
        <f t="shared" si="0"/>
        <v>0</v>
      </c>
      <c r="L39" t="str">
        <f t="shared" si="3"/>
        <v>0</v>
      </c>
      <c r="M39" t="str">
        <f t="shared" si="4"/>
        <v>0</v>
      </c>
      <c r="N39" t="str">
        <f t="shared" si="5"/>
        <v>1</v>
      </c>
      <c r="O39">
        <v>20</v>
      </c>
      <c r="P39">
        <v>378</v>
      </c>
      <c r="Q39">
        <v>1.9</v>
      </c>
      <c r="R39">
        <v>21.2</v>
      </c>
      <c r="S39">
        <v>435</v>
      </c>
      <c r="T39">
        <v>101</v>
      </c>
      <c r="U39" t="s">
        <v>19</v>
      </c>
      <c r="W39" t="s">
        <v>23</v>
      </c>
      <c r="X39">
        <v>-5.3452460000000004</v>
      </c>
      <c r="Y39">
        <v>56.081637000000001</v>
      </c>
    </row>
    <row r="40" spans="1:25" x14ac:dyDescent="0.25">
      <c r="A40">
        <v>2590</v>
      </c>
      <c r="C40" t="s">
        <v>137</v>
      </c>
      <c r="F40" t="s">
        <v>70</v>
      </c>
      <c r="H40">
        <v>1938</v>
      </c>
      <c r="I40">
        <f t="shared" si="1"/>
        <v>87</v>
      </c>
      <c r="J40" t="str">
        <f t="shared" si="2"/>
        <v>0</v>
      </c>
      <c r="K40" t="str">
        <f t="shared" si="0"/>
        <v>0</v>
      </c>
      <c r="L40" t="str">
        <f t="shared" si="3"/>
        <v>1</v>
      </c>
      <c r="M40" t="str">
        <f t="shared" si="4"/>
        <v>0</v>
      </c>
      <c r="N40" t="str">
        <f t="shared" si="5"/>
        <v>0</v>
      </c>
      <c r="O40">
        <v>13</v>
      </c>
      <c r="P40">
        <v>-99</v>
      </c>
      <c r="Q40">
        <v>3.9</v>
      </c>
      <c r="R40">
        <v>21.8</v>
      </c>
      <c r="S40">
        <v>1915</v>
      </c>
      <c r="T40">
        <v>214</v>
      </c>
      <c r="U40" t="s">
        <v>24</v>
      </c>
      <c r="W40" t="s">
        <v>23</v>
      </c>
      <c r="X40">
        <v>-4.1304889999999999</v>
      </c>
      <c r="Y40">
        <v>56.046120999999999</v>
      </c>
    </row>
    <row r="41" spans="1:25" x14ac:dyDescent="0.25">
      <c r="A41">
        <v>2591</v>
      </c>
      <c r="C41" t="s">
        <v>138</v>
      </c>
      <c r="D41" t="s">
        <v>139</v>
      </c>
      <c r="E41" t="s">
        <v>140</v>
      </c>
      <c r="F41" t="s">
        <v>70</v>
      </c>
      <c r="H41">
        <v>1953</v>
      </c>
      <c r="I41">
        <f t="shared" si="1"/>
        <v>72</v>
      </c>
      <c r="J41" t="str">
        <f t="shared" si="2"/>
        <v>0</v>
      </c>
      <c r="K41" t="str">
        <f t="shared" si="0"/>
        <v>0</v>
      </c>
      <c r="L41" t="str">
        <f t="shared" si="3"/>
        <v>0</v>
      </c>
      <c r="M41" t="str">
        <f t="shared" si="4"/>
        <v>0</v>
      </c>
      <c r="N41" t="str">
        <f t="shared" si="5"/>
        <v>1</v>
      </c>
      <c r="O41">
        <v>22</v>
      </c>
      <c r="P41">
        <v>344</v>
      </c>
      <c r="Q41">
        <v>1.1000000000000001</v>
      </c>
      <c r="R41">
        <v>13</v>
      </c>
      <c r="S41">
        <v>633</v>
      </c>
      <c r="T41">
        <v>110</v>
      </c>
      <c r="U41" t="s">
        <v>19</v>
      </c>
      <c r="W41" t="s">
        <v>23</v>
      </c>
      <c r="X41">
        <v>-5.0963589999999996</v>
      </c>
      <c r="Y41">
        <v>56.003748999999999</v>
      </c>
    </row>
    <row r="42" spans="1:25" x14ac:dyDescent="0.25">
      <c r="A42">
        <v>2592</v>
      </c>
      <c r="C42" t="s">
        <v>141</v>
      </c>
      <c r="D42" t="s">
        <v>142</v>
      </c>
      <c r="E42" t="s">
        <v>143</v>
      </c>
      <c r="F42" t="s">
        <v>70</v>
      </c>
      <c r="H42">
        <v>1982</v>
      </c>
      <c r="I42">
        <f t="shared" si="1"/>
        <v>43</v>
      </c>
      <c r="J42" t="str">
        <f t="shared" si="2"/>
        <v>0</v>
      </c>
      <c r="K42" t="str">
        <f t="shared" si="0"/>
        <v>0</v>
      </c>
      <c r="L42" t="str">
        <f t="shared" si="3"/>
        <v>0</v>
      </c>
      <c r="M42" t="str">
        <f t="shared" si="4"/>
        <v>0</v>
      </c>
      <c r="N42" t="str">
        <f t="shared" si="5"/>
        <v>1</v>
      </c>
      <c r="O42">
        <v>56</v>
      </c>
      <c r="P42">
        <v>568</v>
      </c>
      <c r="Q42">
        <v>2.6</v>
      </c>
      <c r="R42">
        <v>66.2</v>
      </c>
      <c r="S42">
        <v>1242</v>
      </c>
      <c r="T42">
        <v>332</v>
      </c>
      <c r="U42" t="s">
        <v>24</v>
      </c>
      <c r="W42" t="s">
        <v>20</v>
      </c>
      <c r="X42">
        <v>-3.2533470000000002</v>
      </c>
      <c r="Y42">
        <v>55.493800999999998</v>
      </c>
    </row>
    <row r="43" spans="1:25" x14ac:dyDescent="0.25">
      <c r="A43">
        <v>2593</v>
      </c>
      <c r="C43" t="s">
        <v>144</v>
      </c>
      <c r="D43" t="s">
        <v>145</v>
      </c>
      <c r="E43" t="s">
        <v>146</v>
      </c>
      <c r="F43" t="s">
        <v>70</v>
      </c>
      <c r="H43">
        <v>1905</v>
      </c>
      <c r="I43">
        <f t="shared" si="1"/>
        <v>120</v>
      </c>
      <c r="J43" t="str">
        <f t="shared" si="2"/>
        <v>1</v>
      </c>
      <c r="K43" t="str">
        <f t="shared" si="0"/>
        <v>0</v>
      </c>
      <c r="L43" t="str">
        <f t="shared" si="3"/>
        <v>0</v>
      </c>
      <c r="M43" t="str">
        <f t="shared" si="4"/>
        <v>0</v>
      </c>
      <c r="N43" t="str">
        <f t="shared" si="5"/>
        <v>0</v>
      </c>
      <c r="O43">
        <v>24</v>
      </c>
      <c r="P43">
        <v>320</v>
      </c>
      <c r="Q43">
        <v>1.2</v>
      </c>
      <c r="R43">
        <v>12.7</v>
      </c>
      <c r="S43">
        <v>663</v>
      </c>
      <c r="T43">
        <v>279</v>
      </c>
      <c r="U43" t="s">
        <v>24</v>
      </c>
      <c r="W43" t="s">
        <v>23</v>
      </c>
      <c r="X43">
        <v>-3.4171079999999998</v>
      </c>
      <c r="Y43">
        <v>55.491815000000003</v>
      </c>
    </row>
    <row r="44" spans="1:25" x14ac:dyDescent="0.25">
      <c r="A44">
        <v>2594</v>
      </c>
      <c r="C44" t="s">
        <v>147</v>
      </c>
      <c r="D44" t="s">
        <v>148</v>
      </c>
      <c r="E44" t="s">
        <v>149</v>
      </c>
      <c r="F44" t="s">
        <v>70</v>
      </c>
      <c r="H44">
        <v>1930</v>
      </c>
      <c r="I44">
        <f t="shared" si="1"/>
        <v>95</v>
      </c>
      <c r="J44" t="str">
        <f t="shared" si="2"/>
        <v>0</v>
      </c>
      <c r="K44" t="str">
        <f t="shared" si="0"/>
        <v>1</v>
      </c>
      <c r="L44" t="str">
        <f t="shared" si="3"/>
        <v>0</v>
      </c>
      <c r="M44" t="str">
        <f t="shared" si="4"/>
        <v>0</v>
      </c>
      <c r="N44" t="str">
        <f t="shared" si="5"/>
        <v>0</v>
      </c>
      <c r="O44">
        <v>29</v>
      </c>
      <c r="P44">
        <v>268</v>
      </c>
      <c r="Q44">
        <v>0.8</v>
      </c>
      <c r="R44">
        <v>9.1</v>
      </c>
      <c r="S44">
        <v>697</v>
      </c>
      <c r="T44">
        <v>330</v>
      </c>
      <c r="U44" t="s">
        <v>24</v>
      </c>
      <c r="W44" t="s">
        <v>23</v>
      </c>
      <c r="X44">
        <v>-3.57999</v>
      </c>
      <c r="Y44">
        <v>55.486072999999998</v>
      </c>
    </row>
    <row r="45" spans="1:25" x14ac:dyDescent="0.25">
      <c r="A45">
        <v>2595</v>
      </c>
      <c r="C45" t="s">
        <v>150</v>
      </c>
      <c r="D45" t="s">
        <v>151</v>
      </c>
      <c r="E45" t="s">
        <v>152</v>
      </c>
      <c r="F45" t="s">
        <v>70</v>
      </c>
      <c r="H45">
        <v>1980</v>
      </c>
      <c r="I45">
        <f t="shared" si="1"/>
        <v>45</v>
      </c>
      <c r="J45" t="str">
        <f t="shared" si="2"/>
        <v>0</v>
      </c>
      <c r="K45" t="str">
        <f t="shared" si="0"/>
        <v>0</v>
      </c>
      <c r="L45" t="str">
        <f t="shared" si="3"/>
        <v>0</v>
      </c>
      <c r="M45" t="str">
        <f t="shared" si="4"/>
        <v>0</v>
      </c>
      <c r="N45" t="str">
        <f t="shared" si="5"/>
        <v>1</v>
      </c>
      <c r="O45">
        <v>42</v>
      </c>
      <c r="P45">
        <v>793</v>
      </c>
      <c r="Q45">
        <v>2</v>
      </c>
      <c r="R45">
        <v>25.4</v>
      </c>
      <c r="S45">
        <v>1523</v>
      </c>
      <c r="T45">
        <v>330</v>
      </c>
      <c r="U45" t="s">
        <v>24</v>
      </c>
      <c r="W45" t="s">
        <v>23</v>
      </c>
      <c r="X45">
        <v>-3.6145830000000001</v>
      </c>
      <c r="Y45">
        <v>55.363500999999999</v>
      </c>
    </row>
    <row r="46" spans="1:25" x14ac:dyDescent="0.25">
      <c r="A46">
        <v>2596</v>
      </c>
      <c r="C46" t="s">
        <v>153</v>
      </c>
      <c r="F46" t="s">
        <v>70</v>
      </c>
      <c r="H46">
        <v>1936</v>
      </c>
      <c r="I46">
        <f t="shared" si="1"/>
        <v>89</v>
      </c>
      <c r="J46" t="str">
        <f t="shared" si="2"/>
        <v>0</v>
      </c>
      <c r="K46" t="str">
        <f t="shared" si="0"/>
        <v>0</v>
      </c>
      <c r="L46" t="str">
        <f t="shared" si="3"/>
        <v>1</v>
      </c>
      <c r="M46" t="str">
        <f t="shared" si="4"/>
        <v>0</v>
      </c>
      <c r="N46" t="str">
        <f t="shared" si="5"/>
        <v>0</v>
      </c>
      <c r="O46">
        <v>14</v>
      </c>
      <c r="P46">
        <v>-99</v>
      </c>
      <c r="Q46">
        <v>-99</v>
      </c>
      <c r="R46">
        <v>83</v>
      </c>
      <c r="S46">
        <v>4752</v>
      </c>
      <c r="T46">
        <v>239</v>
      </c>
      <c r="U46" t="s">
        <v>19</v>
      </c>
      <c r="W46" t="s">
        <v>23</v>
      </c>
      <c r="X46">
        <v>-4.3955279999999997</v>
      </c>
      <c r="Y46">
        <v>55.283814999999997</v>
      </c>
    </row>
    <row r="47" spans="1:25" x14ac:dyDescent="0.25">
      <c r="A47">
        <v>2597</v>
      </c>
      <c r="C47" t="s">
        <v>154</v>
      </c>
      <c r="D47" t="s">
        <v>155</v>
      </c>
      <c r="E47" t="s">
        <v>156</v>
      </c>
      <c r="F47" t="s">
        <v>70</v>
      </c>
      <c r="H47">
        <v>1973</v>
      </c>
      <c r="I47">
        <f t="shared" si="1"/>
        <v>52</v>
      </c>
      <c r="J47" t="str">
        <f t="shared" si="2"/>
        <v>0</v>
      </c>
      <c r="K47" t="str">
        <f t="shared" si="0"/>
        <v>0</v>
      </c>
      <c r="L47" t="str">
        <f t="shared" si="3"/>
        <v>0</v>
      </c>
      <c r="M47" t="str">
        <f t="shared" si="4"/>
        <v>0</v>
      </c>
      <c r="N47" t="str">
        <f t="shared" si="5"/>
        <v>1</v>
      </c>
      <c r="O47">
        <v>31</v>
      </c>
      <c r="P47">
        <v>438</v>
      </c>
      <c r="Q47">
        <v>2.1</v>
      </c>
      <c r="R47">
        <v>19.2</v>
      </c>
      <c r="S47">
        <v>626</v>
      </c>
      <c r="T47">
        <v>306</v>
      </c>
      <c r="U47" t="s">
        <v>26</v>
      </c>
      <c r="W47" t="s">
        <v>23</v>
      </c>
      <c r="X47">
        <v>-4.4645830000000002</v>
      </c>
      <c r="Y47">
        <v>55.250452000000003</v>
      </c>
    </row>
    <row r="48" spans="1:25" x14ac:dyDescent="0.25">
      <c r="A48">
        <v>2598</v>
      </c>
      <c r="B48" t="s">
        <v>157</v>
      </c>
      <c r="C48" t="s">
        <v>158</v>
      </c>
      <c r="D48" t="s">
        <v>159</v>
      </c>
      <c r="E48" t="s">
        <v>160</v>
      </c>
      <c r="F48" t="s">
        <v>70</v>
      </c>
      <c r="H48">
        <v>1982</v>
      </c>
      <c r="I48">
        <f t="shared" si="1"/>
        <v>43</v>
      </c>
      <c r="J48" t="str">
        <f t="shared" si="2"/>
        <v>0</v>
      </c>
      <c r="K48" t="str">
        <f t="shared" si="0"/>
        <v>0</v>
      </c>
      <c r="L48" t="str">
        <f t="shared" si="3"/>
        <v>0</v>
      </c>
      <c r="M48" t="str">
        <f t="shared" si="4"/>
        <v>0</v>
      </c>
      <c r="N48" t="str">
        <f t="shared" si="5"/>
        <v>1</v>
      </c>
      <c r="O48">
        <v>55</v>
      </c>
      <c r="P48">
        <v>1140</v>
      </c>
      <c r="Q48">
        <v>10.9</v>
      </c>
      <c r="R48">
        <v>199.2</v>
      </c>
      <c r="S48">
        <v>6177</v>
      </c>
      <c r="T48">
        <v>175</v>
      </c>
      <c r="U48" t="s">
        <v>24</v>
      </c>
      <c r="W48" t="s">
        <v>20</v>
      </c>
      <c r="X48">
        <v>-2.461541</v>
      </c>
      <c r="Y48">
        <v>55.185389999999998</v>
      </c>
    </row>
    <row r="49" spans="1:25" x14ac:dyDescent="0.25">
      <c r="A49">
        <v>2599</v>
      </c>
      <c r="C49" t="s">
        <v>161</v>
      </c>
      <c r="D49" t="s">
        <v>162</v>
      </c>
      <c r="E49" t="s">
        <v>152</v>
      </c>
      <c r="F49" t="s">
        <v>70</v>
      </c>
      <c r="H49">
        <v>1935</v>
      </c>
      <c r="I49">
        <f t="shared" si="1"/>
        <v>90</v>
      </c>
      <c r="J49" t="str">
        <f t="shared" si="2"/>
        <v>0</v>
      </c>
      <c r="K49" t="str">
        <f t="shared" si="0"/>
        <v>0</v>
      </c>
      <c r="L49" t="str">
        <f t="shared" si="3"/>
        <v>1</v>
      </c>
      <c r="M49" t="str">
        <f t="shared" si="4"/>
        <v>0</v>
      </c>
      <c r="N49" t="str">
        <f t="shared" si="5"/>
        <v>0</v>
      </c>
      <c r="O49">
        <v>23</v>
      </c>
      <c r="P49">
        <v>448</v>
      </c>
      <c r="Q49">
        <v>4.3</v>
      </c>
      <c r="R49">
        <v>35.4</v>
      </c>
      <c r="S49">
        <v>3660</v>
      </c>
      <c r="T49">
        <v>173</v>
      </c>
      <c r="U49" t="s">
        <v>19</v>
      </c>
      <c r="W49" t="s">
        <v>20</v>
      </c>
      <c r="X49">
        <v>-4.2779170000000004</v>
      </c>
      <c r="Y49">
        <v>55.053451000000003</v>
      </c>
    </row>
    <row r="50" spans="1:25" x14ac:dyDescent="0.25">
      <c r="A50">
        <v>2600</v>
      </c>
      <c r="C50" t="s">
        <v>163</v>
      </c>
      <c r="D50" t="s">
        <v>163</v>
      </c>
      <c r="E50" t="s">
        <v>164</v>
      </c>
      <c r="F50" t="s">
        <v>70</v>
      </c>
      <c r="H50">
        <v>1966</v>
      </c>
      <c r="I50">
        <f t="shared" si="1"/>
        <v>59</v>
      </c>
      <c r="J50" t="str">
        <f t="shared" si="2"/>
        <v>0</v>
      </c>
      <c r="K50" t="str">
        <f t="shared" si="0"/>
        <v>0</v>
      </c>
      <c r="L50" t="str">
        <f t="shared" si="3"/>
        <v>0</v>
      </c>
      <c r="M50" t="str">
        <f t="shared" si="4"/>
        <v>0</v>
      </c>
      <c r="N50" t="str">
        <f t="shared" si="5"/>
        <v>1</v>
      </c>
      <c r="O50">
        <v>36</v>
      </c>
      <c r="P50">
        <v>975</v>
      </c>
      <c r="Q50">
        <v>4</v>
      </c>
      <c r="R50">
        <v>50</v>
      </c>
      <c r="S50">
        <v>1913</v>
      </c>
      <c r="T50">
        <v>219</v>
      </c>
      <c r="U50" t="s">
        <v>24</v>
      </c>
      <c r="W50" t="s">
        <v>23</v>
      </c>
      <c r="X50">
        <v>-1.9604170000000001</v>
      </c>
      <c r="Y50">
        <v>54.860416999999998</v>
      </c>
    </row>
    <row r="51" spans="1:25" x14ac:dyDescent="0.25">
      <c r="A51">
        <v>2601</v>
      </c>
      <c r="C51" t="s">
        <v>165</v>
      </c>
      <c r="D51" t="s">
        <v>166</v>
      </c>
      <c r="E51" t="s">
        <v>167</v>
      </c>
      <c r="F51" t="s">
        <v>70</v>
      </c>
      <c r="H51">
        <v>1970</v>
      </c>
      <c r="I51">
        <f t="shared" si="1"/>
        <v>55</v>
      </c>
      <c r="J51" t="str">
        <f t="shared" si="2"/>
        <v>0</v>
      </c>
      <c r="K51" t="str">
        <f t="shared" si="0"/>
        <v>0</v>
      </c>
      <c r="L51" t="str">
        <f t="shared" si="3"/>
        <v>0</v>
      </c>
      <c r="M51" t="str">
        <f t="shared" si="4"/>
        <v>0</v>
      </c>
      <c r="N51" t="str">
        <f t="shared" si="5"/>
        <v>1</v>
      </c>
      <c r="O51">
        <v>26</v>
      </c>
      <c r="P51">
        <v>572</v>
      </c>
      <c r="Q51">
        <v>3.1</v>
      </c>
      <c r="R51">
        <v>40.9</v>
      </c>
      <c r="S51">
        <v>1676</v>
      </c>
      <c r="T51">
        <v>481</v>
      </c>
      <c r="U51" t="s">
        <v>24</v>
      </c>
      <c r="W51" t="s">
        <v>23</v>
      </c>
      <c r="X51">
        <v>-2.2901189999999998</v>
      </c>
      <c r="Y51">
        <v>54.657452999999997</v>
      </c>
    </row>
    <row r="52" spans="1:25" x14ac:dyDescent="0.25">
      <c r="A52">
        <v>2602</v>
      </c>
      <c r="C52" t="s">
        <v>168</v>
      </c>
      <c r="D52" t="s">
        <v>169</v>
      </c>
      <c r="E52" t="s">
        <v>167</v>
      </c>
      <c r="F52" t="s">
        <v>70</v>
      </c>
      <c r="H52">
        <v>1959</v>
      </c>
      <c r="I52">
        <f t="shared" si="1"/>
        <v>66</v>
      </c>
      <c r="J52" t="str">
        <f t="shared" si="2"/>
        <v>0</v>
      </c>
      <c r="K52" t="str">
        <f t="shared" si="0"/>
        <v>0</v>
      </c>
      <c r="L52" t="str">
        <f t="shared" si="3"/>
        <v>0</v>
      </c>
      <c r="M52" t="str">
        <f t="shared" si="4"/>
        <v>0</v>
      </c>
      <c r="N52" t="str">
        <f t="shared" si="5"/>
        <v>1</v>
      </c>
      <c r="O52">
        <v>41</v>
      </c>
      <c r="P52">
        <v>928</v>
      </c>
      <c r="Q52">
        <v>1.1000000000000001</v>
      </c>
      <c r="R52">
        <v>15.3</v>
      </c>
      <c r="S52">
        <v>1843</v>
      </c>
      <c r="T52">
        <v>312</v>
      </c>
      <c r="U52" t="s">
        <v>24</v>
      </c>
      <c r="W52" t="s">
        <v>23</v>
      </c>
      <c r="X52">
        <v>-2.1284540000000001</v>
      </c>
      <c r="Y52">
        <v>54.585292000000003</v>
      </c>
    </row>
    <row r="53" spans="1:25" x14ac:dyDescent="0.25">
      <c r="A53">
        <v>2603</v>
      </c>
      <c r="C53" t="s">
        <v>170</v>
      </c>
      <c r="D53" t="s">
        <v>171</v>
      </c>
      <c r="E53" t="s">
        <v>167</v>
      </c>
      <c r="F53" t="s">
        <v>70</v>
      </c>
      <c r="H53">
        <v>1964</v>
      </c>
      <c r="I53">
        <f t="shared" si="1"/>
        <v>61</v>
      </c>
      <c r="J53" t="str">
        <f t="shared" si="2"/>
        <v>0</v>
      </c>
      <c r="K53" t="str">
        <f t="shared" si="0"/>
        <v>0</v>
      </c>
      <c r="L53" t="str">
        <f t="shared" si="3"/>
        <v>0</v>
      </c>
      <c r="M53" t="str">
        <f t="shared" si="4"/>
        <v>0</v>
      </c>
      <c r="N53" t="str">
        <f t="shared" si="5"/>
        <v>1</v>
      </c>
      <c r="O53">
        <v>52</v>
      </c>
      <c r="P53">
        <v>914</v>
      </c>
      <c r="Q53">
        <v>1.2</v>
      </c>
      <c r="R53">
        <v>19.7</v>
      </c>
      <c r="S53">
        <v>550</v>
      </c>
      <c r="T53">
        <v>305</v>
      </c>
      <c r="U53" t="s">
        <v>24</v>
      </c>
      <c r="W53" t="s">
        <v>23</v>
      </c>
      <c r="X53">
        <v>-2.1119089999999998</v>
      </c>
      <c r="Y53">
        <v>54.560884000000001</v>
      </c>
    </row>
    <row r="54" spans="1:25" x14ac:dyDescent="0.25">
      <c r="A54">
        <v>2604</v>
      </c>
      <c r="C54" t="s">
        <v>172</v>
      </c>
      <c r="D54" t="s">
        <v>163</v>
      </c>
      <c r="E54" t="s">
        <v>173</v>
      </c>
      <c r="F54" t="s">
        <v>70</v>
      </c>
      <c r="H54">
        <v>1894</v>
      </c>
      <c r="I54">
        <f t="shared" si="1"/>
        <v>131</v>
      </c>
      <c r="J54" t="str">
        <f t="shared" si="2"/>
        <v>1</v>
      </c>
      <c r="K54" t="str">
        <f t="shared" si="0"/>
        <v>0</v>
      </c>
      <c r="L54" t="str">
        <f t="shared" si="3"/>
        <v>0</v>
      </c>
      <c r="M54" t="str">
        <f t="shared" si="4"/>
        <v>0</v>
      </c>
      <c r="N54" t="str">
        <f t="shared" si="5"/>
        <v>0</v>
      </c>
      <c r="O54">
        <v>20</v>
      </c>
      <c r="P54">
        <v>224</v>
      </c>
      <c r="Q54">
        <v>3.3</v>
      </c>
      <c r="R54">
        <v>40.700000000000003</v>
      </c>
      <c r="S54">
        <v>943</v>
      </c>
      <c r="T54">
        <v>182</v>
      </c>
      <c r="U54" t="s">
        <v>24</v>
      </c>
      <c r="W54" t="s">
        <v>23</v>
      </c>
      <c r="X54">
        <v>-3.069426</v>
      </c>
      <c r="Y54">
        <v>54.559544000000002</v>
      </c>
    </row>
    <row r="55" spans="1:25" x14ac:dyDescent="0.25">
      <c r="A55">
        <v>2605</v>
      </c>
      <c r="C55" t="s">
        <v>174</v>
      </c>
      <c r="D55" t="s">
        <v>175</v>
      </c>
      <c r="E55" t="s">
        <v>176</v>
      </c>
      <c r="F55" t="s">
        <v>70</v>
      </c>
      <c r="H55">
        <v>1940</v>
      </c>
      <c r="I55">
        <f t="shared" si="1"/>
        <v>85</v>
      </c>
      <c r="J55" t="str">
        <f t="shared" si="2"/>
        <v>0</v>
      </c>
      <c r="K55" t="str">
        <f t="shared" si="0"/>
        <v>0</v>
      </c>
      <c r="L55" t="str">
        <f t="shared" si="3"/>
        <v>1</v>
      </c>
      <c r="M55" t="str">
        <f t="shared" si="4"/>
        <v>0</v>
      </c>
      <c r="N55" t="str">
        <f t="shared" si="5"/>
        <v>0</v>
      </c>
      <c r="O55">
        <v>33</v>
      </c>
      <c r="P55">
        <v>472</v>
      </c>
      <c r="Q55">
        <v>3.9</v>
      </c>
      <c r="R55">
        <v>84.8</v>
      </c>
      <c r="S55">
        <v>1056</v>
      </c>
      <c r="T55">
        <v>221</v>
      </c>
      <c r="U55" t="s">
        <v>24</v>
      </c>
      <c r="W55" t="s">
        <v>23</v>
      </c>
      <c r="X55">
        <v>-2.7705860000000002</v>
      </c>
      <c r="Y55">
        <v>54.534413999999998</v>
      </c>
    </row>
    <row r="56" spans="1:25" x14ac:dyDescent="0.25">
      <c r="A56">
        <v>2607</v>
      </c>
      <c r="B56" t="s">
        <v>178</v>
      </c>
      <c r="C56" t="s">
        <v>179</v>
      </c>
      <c r="D56" t="s">
        <v>180</v>
      </c>
      <c r="E56" t="s">
        <v>181</v>
      </c>
      <c r="F56" t="s">
        <v>70</v>
      </c>
      <c r="H56">
        <v>1936</v>
      </c>
      <c r="I56">
        <f t="shared" si="1"/>
        <v>89</v>
      </c>
      <c r="J56" t="str">
        <f t="shared" si="2"/>
        <v>0</v>
      </c>
      <c r="K56" t="str">
        <f t="shared" si="0"/>
        <v>0</v>
      </c>
      <c r="L56" t="str">
        <f t="shared" si="3"/>
        <v>1</v>
      </c>
      <c r="M56" t="str">
        <f t="shared" si="4"/>
        <v>0</v>
      </c>
      <c r="N56" t="str">
        <f t="shared" si="5"/>
        <v>0</v>
      </c>
      <c r="O56">
        <v>71</v>
      </c>
      <c r="P56">
        <v>482</v>
      </c>
      <c r="Q56">
        <v>0.7</v>
      </c>
      <c r="R56">
        <v>10.1</v>
      </c>
      <c r="S56">
        <v>581</v>
      </c>
      <c r="T56">
        <v>320</v>
      </c>
      <c r="U56" t="s">
        <v>24</v>
      </c>
      <c r="W56" t="s">
        <v>23</v>
      </c>
      <c r="X56">
        <v>-1.899386</v>
      </c>
      <c r="Y56">
        <v>54.188256000000003</v>
      </c>
    </row>
    <row r="57" spans="1:25" x14ac:dyDescent="0.25">
      <c r="A57">
        <v>2608</v>
      </c>
      <c r="C57" t="s">
        <v>182</v>
      </c>
      <c r="D57" t="s">
        <v>183</v>
      </c>
      <c r="E57" t="s">
        <v>183</v>
      </c>
      <c r="F57" t="s">
        <v>70</v>
      </c>
      <c r="H57">
        <v>1933</v>
      </c>
      <c r="I57">
        <f t="shared" si="1"/>
        <v>92</v>
      </c>
      <c r="J57" t="str">
        <f t="shared" si="2"/>
        <v>0</v>
      </c>
      <c r="K57" t="str">
        <f t="shared" si="0"/>
        <v>0</v>
      </c>
      <c r="L57" t="str">
        <f t="shared" si="3"/>
        <v>1</v>
      </c>
      <c r="M57" t="str">
        <f t="shared" si="4"/>
        <v>0</v>
      </c>
      <c r="N57" t="str">
        <f t="shared" si="5"/>
        <v>0</v>
      </c>
      <c r="O57">
        <v>27</v>
      </c>
      <c r="P57">
        <v>1374</v>
      </c>
      <c r="Q57">
        <v>1</v>
      </c>
      <c r="R57">
        <v>13.5</v>
      </c>
      <c r="S57">
        <v>504</v>
      </c>
      <c r="T57">
        <v>133</v>
      </c>
      <c r="U57" t="s">
        <v>24</v>
      </c>
      <c r="W57" t="s">
        <v>23</v>
      </c>
      <c r="X57">
        <v>-6.001042</v>
      </c>
      <c r="Y57">
        <v>54.128576000000002</v>
      </c>
    </row>
    <row r="58" spans="1:25" x14ac:dyDescent="0.25">
      <c r="A58">
        <v>2609</v>
      </c>
      <c r="C58" t="s">
        <v>184</v>
      </c>
      <c r="D58" t="s">
        <v>180</v>
      </c>
      <c r="E58" t="s">
        <v>181</v>
      </c>
      <c r="F58" t="s">
        <v>70</v>
      </c>
      <c r="H58">
        <v>1901</v>
      </c>
      <c r="I58">
        <f t="shared" si="1"/>
        <v>124</v>
      </c>
      <c r="J58" t="str">
        <f t="shared" si="2"/>
        <v>1</v>
      </c>
      <c r="K58" t="str">
        <f t="shared" si="0"/>
        <v>0</v>
      </c>
      <c r="L58" t="str">
        <f t="shared" si="3"/>
        <v>0</v>
      </c>
      <c r="M58" t="str">
        <f t="shared" si="4"/>
        <v>0</v>
      </c>
      <c r="N58" t="str">
        <f t="shared" si="5"/>
        <v>0</v>
      </c>
      <c r="O58">
        <v>34</v>
      </c>
      <c r="P58">
        <v>302</v>
      </c>
      <c r="Q58">
        <v>1.4</v>
      </c>
      <c r="R58">
        <v>7.1</v>
      </c>
      <c r="S58">
        <v>2753</v>
      </c>
      <c r="T58">
        <v>139</v>
      </c>
      <c r="U58" t="s">
        <v>24</v>
      </c>
      <c r="W58" t="s">
        <v>23</v>
      </c>
      <c r="X58">
        <v>-1.7867900000000001</v>
      </c>
      <c r="Y58">
        <v>54.110188999999998</v>
      </c>
    </row>
    <row r="59" spans="1:25" x14ac:dyDescent="0.25">
      <c r="A59">
        <v>2610</v>
      </c>
      <c r="C59" t="s">
        <v>185</v>
      </c>
      <c r="D59" t="s">
        <v>186</v>
      </c>
      <c r="E59" t="s">
        <v>181</v>
      </c>
      <c r="F59" t="s">
        <v>70</v>
      </c>
      <c r="H59">
        <v>1986</v>
      </c>
      <c r="I59">
        <f t="shared" si="1"/>
        <v>39</v>
      </c>
      <c r="J59" t="str">
        <f t="shared" si="2"/>
        <v>0</v>
      </c>
      <c r="K59" t="str">
        <f t="shared" si="0"/>
        <v>0</v>
      </c>
      <c r="L59" t="str">
        <f t="shared" si="3"/>
        <v>0</v>
      </c>
      <c r="M59" t="str">
        <f t="shared" si="4"/>
        <v>0</v>
      </c>
      <c r="N59" t="str">
        <f t="shared" si="5"/>
        <v>1</v>
      </c>
      <c r="O59">
        <v>49</v>
      </c>
      <c r="P59">
        <v>994</v>
      </c>
      <c r="Q59">
        <v>1.5</v>
      </c>
      <c r="R59">
        <v>21.8</v>
      </c>
      <c r="S59">
        <v>666</v>
      </c>
      <c r="T59">
        <v>275</v>
      </c>
      <c r="U59" t="s">
        <v>24</v>
      </c>
      <c r="W59" t="s">
        <v>23</v>
      </c>
      <c r="X59">
        <v>-1.9135800000000001</v>
      </c>
      <c r="Y59">
        <v>54.074838999999997</v>
      </c>
    </row>
    <row r="60" spans="1:25" x14ac:dyDescent="0.25">
      <c r="A60">
        <v>2611</v>
      </c>
      <c r="C60" t="s">
        <v>187</v>
      </c>
      <c r="D60" t="s">
        <v>188</v>
      </c>
      <c r="E60" t="s">
        <v>189</v>
      </c>
      <c r="F60" t="s">
        <v>70</v>
      </c>
      <c r="H60">
        <v>1932</v>
      </c>
      <c r="I60">
        <f t="shared" si="1"/>
        <v>93</v>
      </c>
      <c r="J60" t="str">
        <f t="shared" si="2"/>
        <v>0</v>
      </c>
      <c r="K60" t="str">
        <f t="shared" si="0"/>
        <v>0</v>
      </c>
      <c r="L60" t="str">
        <f t="shared" si="3"/>
        <v>1</v>
      </c>
      <c r="M60" t="str">
        <f t="shared" si="4"/>
        <v>0</v>
      </c>
      <c r="N60" t="str">
        <f t="shared" si="5"/>
        <v>0</v>
      </c>
      <c r="O60">
        <v>31</v>
      </c>
      <c r="P60">
        <v>354</v>
      </c>
      <c r="Q60">
        <v>1.4</v>
      </c>
      <c r="R60">
        <v>11.8</v>
      </c>
      <c r="S60">
        <v>1414</v>
      </c>
      <c r="T60">
        <v>165</v>
      </c>
      <c r="U60" t="s">
        <v>24</v>
      </c>
      <c r="W60" t="s">
        <v>23</v>
      </c>
      <c r="X60">
        <v>-2.4305569999999999</v>
      </c>
      <c r="Y60">
        <v>53.987076999999999</v>
      </c>
    </row>
    <row r="61" spans="1:25" x14ac:dyDescent="0.25">
      <c r="A61">
        <v>2612</v>
      </c>
      <c r="C61" t="s">
        <v>190</v>
      </c>
      <c r="D61" t="s">
        <v>163</v>
      </c>
      <c r="E61" t="s">
        <v>191</v>
      </c>
      <c r="F61" t="s">
        <v>70</v>
      </c>
      <c r="H61">
        <v>1912</v>
      </c>
      <c r="I61">
        <f t="shared" si="1"/>
        <v>113</v>
      </c>
      <c r="J61" t="str">
        <f t="shared" si="2"/>
        <v>1</v>
      </c>
      <c r="K61" t="str">
        <f t="shared" si="0"/>
        <v>0</v>
      </c>
      <c r="L61" t="str">
        <f t="shared" si="3"/>
        <v>0</v>
      </c>
      <c r="M61" t="str">
        <f t="shared" si="4"/>
        <v>0</v>
      </c>
      <c r="N61" t="str">
        <f t="shared" si="5"/>
        <v>0</v>
      </c>
      <c r="O61">
        <v>37</v>
      </c>
      <c r="P61">
        <v>330</v>
      </c>
      <c r="Q61">
        <v>0.7</v>
      </c>
      <c r="R61">
        <v>9</v>
      </c>
      <c r="S61">
        <v>945</v>
      </c>
      <c r="T61">
        <v>270</v>
      </c>
      <c r="U61" t="s">
        <v>26</v>
      </c>
      <c r="W61" t="s">
        <v>23</v>
      </c>
      <c r="X61">
        <v>-1.74403</v>
      </c>
      <c r="Y61">
        <v>53.431392000000002</v>
      </c>
    </row>
    <row r="62" spans="1:25" x14ac:dyDescent="0.25">
      <c r="A62">
        <v>2613</v>
      </c>
      <c r="C62" t="s">
        <v>163</v>
      </c>
      <c r="D62" t="s">
        <v>163</v>
      </c>
      <c r="E62" t="s">
        <v>191</v>
      </c>
      <c r="F62" t="s">
        <v>70</v>
      </c>
      <c r="H62">
        <v>1916</v>
      </c>
      <c r="I62">
        <f t="shared" si="1"/>
        <v>109</v>
      </c>
      <c r="J62" t="str">
        <f t="shared" si="2"/>
        <v>1</v>
      </c>
      <c r="K62" t="str">
        <f t="shared" si="0"/>
        <v>0</v>
      </c>
      <c r="L62" t="str">
        <f t="shared" si="3"/>
        <v>0</v>
      </c>
      <c r="M62" t="str">
        <f t="shared" si="4"/>
        <v>0</v>
      </c>
      <c r="N62" t="str">
        <f t="shared" si="5"/>
        <v>0</v>
      </c>
      <c r="O62">
        <v>36</v>
      </c>
      <c r="P62">
        <v>343</v>
      </c>
      <c r="Q62">
        <v>0.8</v>
      </c>
      <c r="R62">
        <v>9.6</v>
      </c>
      <c r="S62">
        <v>1352</v>
      </c>
      <c r="T62">
        <v>229</v>
      </c>
      <c r="U62" t="s">
        <v>26</v>
      </c>
      <c r="W62" t="s">
        <v>20</v>
      </c>
      <c r="X62">
        <v>-1.741495</v>
      </c>
      <c r="Y62">
        <v>53.403976999999998</v>
      </c>
    </row>
    <row r="63" spans="1:25" x14ac:dyDescent="0.25">
      <c r="A63">
        <v>2614</v>
      </c>
      <c r="C63" t="s">
        <v>192</v>
      </c>
      <c r="D63" t="s">
        <v>163</v>
      </c>
      <c r="E63" t="s">
        <v>191</v>
      </c>
      <c r="F63" t="s">
        <v>70</v>
      </c>
      <c r="H63">
        <v>1945</v>
      </c>
      <c r="I63">
        <f t="shared" si="1"/>
        <v>80</v>
      </c>
      <c r="J63" t="str">
        <f t="shared" si="2"/>
        <v>0</v>
      </c>
      <c r="K63" t="str">
        <f t="shared" si="0"/>
        <v>0</v>
      </c>
      <c r="L63" t="str">
        <f t="shared" si="3"/>
        <v>0</v>
      </c>
      <c r="M63" t="str">
        <f t="shared" si="4"/>
        <v>1</v>
      </c>
      <c r="N63" t="str">
        <f t="shared" si="5"/>
        <v>0</v>
      </c>
      <c r="O63">
        <v>43</v>
      </c>
      <c r="P63">
        <v>363</v>
      </c>
      <c r="Q63">
        <v>2</v>
      </c>
      <c r="R63">
        <v>28.7</v>
      </c>
      <c r="S63">
        <v>3337</v>
      </c>
      <c r="T63">
        <v>174</v>
      </c>
      <c r="U63" t="s">
        <v>26</v>
      </c>
      <c r="W63" t="s">
        <v>20</v>
      </c>
      <c r="X63">
        <v>-1.7027559999999999</v>
      </c>
      <c r="Y63">
        <v>53.366512999999998</v>
      </c>
    </row>
    <row r="64" spans="1:25" x14ac:dyDescent="0.25">
      <c r="A64">
        <v>2615</v>
      </c>
      <c r="C64" t="s">
        <v>193</v>
      </c>
      <c r="D64" t="s">
        <v>194</v>
      </c>
      <c r="E64" t="s">
        <v>195</v>
      </c>
      <c r="F64" t="s">
        <v>70</v>
      </c>
      <c r="H64">
        <v>1920</v>
      </c>
      <c r="I64">
        <f t="shared" si="1"/>
        <v>105</v>
      </c>
      <c r="J64" t="str">
        <f t="shared" si="2"/>
        <v>1</v>
      </c>
      <c r="K64" t="str">
        <f t="shared" si="0"/>
        <v>0</v>
      </c>
      <c r="L64" t="str">
        <f t="shared" si="3"/>
        <v>0</v>
      </c>
      <c r="M64" t="str">
        <f t="shared" si="4"/>
        <v>0</v>
      </c>
      <c r="N64" t="str">
        <f t="shared" si="5"/>
        <v>0</v>
      </c>
      <c r="O64">
        <v>25</v>
      </c>
      <c r="P64">
        <v>350</v>
      </c>
      <c r="Q64">
        <v>1</v>
      </c>
      <c r="R64">
        <v>10.8</v>
      </c>
      <c r="S64">
        <v>192</v>
      </c>
      <c r="T64">
        <v>364</v>
      </c>
      <c r="U64" t="s">
        <v>24</v>
      </c>
      <c r="W64" t="s">
        <v>20</v>
      </c>
      <c r="X64">
        <v>-3.890736</v>
      </c>
      <c r="Y64">
        <v>53.151235</v>
      </c>
    </row>
    <row r="65" spans="1:25" x14ac:dyDescent="0.25">
      <c r="A65">
        <v>2616</v>
      </c>
      <c r="C65" t="s">
        <v>196</v>
      </c>
      <c r="D65" t="s">
        <v>197</v>
      </c>
      <c r="E65" t="s">
        <v>198</v>
      </c>
      <c r="F65" t="s">
        <v>177</v>
      </c>
      <c r="H65">
        <v>1939</v>
      </c>
      <c r="I65">
        <f t="shared" si="1"/>
        <v>86</v>
      </c>
      <c r="J65" t="str">
        <f t="shared" si="2"/>
        <v>0</v>
      </c>
      <c r="K65" t="str">
        <f t="shared" si="0"/>
        <v>0</v>
      </c>
      <c r="L65" t="str">
        <f t="shared" si="3"/>
        <v>1</v>
      </c>
      <c r="M65" t="str">
        <f t="shared" si="4"/>
        <v>0</v>
      </c>
      <c r="N65" t="str">
        <f t="shared" si="5"/>
        <v>0</v>
      </c>
      <c r="O65">
        <v>32</v>
      </c>
      <c r="P65">
        <v>101</v>
      </c>
      <c r="Q65">
        <v>20</v>
      </c>
      <c r="R65">
        <v>184</v>
      </c>
      <c r="S65">
        <v>7163</v>
      </c>
      <c r="T65">
        <v>186</v>
      </c>
      <c r="U65" t="s">
        <v>19</v>
      </c>
      <c r="W65" t="s">
        <v>20</v>
      </c>
      <c r="X65">
        <v>-6.5800340000000004</v>
      </c>
      <c r="Y65">
        <v>53.122712</v>
      </c>
    </row>
    <row r="66" spans="1:25" x14ac:dyDescent="0.25">
      <c r="A66">
        <v>2617</v>
      </c>
      <c r="C66" t="s">
        <v>199</v>
      </c>
      <c r="D66" t="s">
        <v>200</v>
      </c>
      <c r="E66" t="s">
        <v>201</v>
      </c>
      <c r="F66" t="s">
        <v>70</v>
      </c>
      <c r="H66">
        <v>1976</v>
      </c>
      <c r="I66">
        <f t="shared" si="1"/>
        <v>49</v>
      </c>
      <c r="J66" t="str">
        <f t="shared" si="2"/>
        <v>0</v>
      </c>
      <c r="K66" t="str">
        <f t="shared" ref="K66:K129" si="6">IF(AND(I66&gt;=95, I66&lt;100), "1", "0")</f>
        <v>0</v>
      </c>
      <c r="L66" t="str">
        <f t="shared" si="3"/>
        <v>0</v>
      </c>
      <c r="M66" t="str">
        <f t="shared" si="4"/>
        <v>0</v>
      </c>
      <c r="N66" t="str">
        <f t="shared" si="5"/>
        <v>1</v>
      </c>
      <c r="O66">
        <v>50</v>
      </c>
      <c r="P66">
        <v>1200</v>
      </c>
      <c r="Q66">
        <v>3.7</v>
      </c>
      <c r="R66">
        <v>61.5</v>
      </c>
      <c r="S66">
        <v>613</v>
      </c>
      <c r="T66">
        <v>377</v>
      </c>
      <c r="U66" t="s">
        <v>24</v>
      </c>
      <c r="W66" t="s">
        <v>23</v>
      </c>
      <c r="X66">
        <v>-3.539526</v>
      </c>
      <c r="Y66">
        <v>53.077722999999999</v>
      </c>
    </row>
    <row r="67" spans="1:25" x14ac:dyDescent="0.25">
      <c r="A67">
        <v>2618</v>
      </c>
      <c r="C67" t="s">
        <v>202</v>
      </c>
      <c r="D67" t="s">
        <v>202</v>
      </c>
      <c r="E67" t="s">
        <v>201</v>
      </c>
      <c r="F67" t="s">
        <v>70</v>
      </c>
      <c r="H67">
        <v>1916</v>
      </c>
      <c r="I67">
        <f t="shared" ref="I67:I130" si="7">2025-H67</f>
        <v>109</v>
      </c>
      <c r="J67" t="str">
        <f t="shared" ref="J67:J130" si="8">IF((I67&gt;=100), "1", "0")</f>
        <v>1</v>
      </c>
      <c r="K67" t="str">
        <f t="shared" si="6"/>
        <v>0</v>
      </c>
      <c r="L67" t="str">
        <f t="shared" ref="L67:L130" si="9">IF(AND(I67&gt;=85, I67&lt;95), "1", "0")</f>
        <v>0</v>
      </c>
      <c r="M67" t="str">
        <f t="shared" ref="M67:M130" si="10">IF(AND(I67&gt;=75, I67&lt;85), "1", "0")</f>
        <v>0</v>
      </c>
      <c r="N67" t="str">
        <f t="shared" ref="N67:N130" si="11">IF(AND(I67&gt;=25, I67&lt;75), "1", "0")</f>
        <v>0</v>
      </c>
      <c r="O67">
        <v>30</v>
      </c>
      <c r="P67">
        <v>122</v>
      </c>
      <c r="Q67">
        <v>1.5</v>
      </c>
      <c r="R67">
        <v>14.5</v>
      </c>
      <c r="S67">
        <v>717</v>
      </c>
      <c r="T67">
        <v>377</v>
      </c>
      <c r="U67" t="s">
        <v>24</v>
      </c>
      <c r="W67" t="s">
        <v>23</v>
      </c>
      <c r="X67">
        <v>-3.5619559999999999</v>
      </c>
      <c r="Y67">
        <v>53.062902999999999</v>
      </c>
    </row>
    <row r="68" spans="1:25" x14ac:dyDescent="0.25">
      <c r="A68">
        <v>2619</v>
      </c>
      <c r="C68" t="s">
        <v>203</v>
      </c>
      <c r="D68" t="s">
        <v>163</v>
      </c>
      <c r="E68" t="s">
        <v>204</v>
      </c>
      <c r="F68" t="s">
        <v>70</v>
      </c>
      <c r="H68">
        <v>1992</v>
      </c>
      <c r="I68">
        <f t="shared" si="7"/>
        <v>33</v>
      </c>
      <c r="J68" t="str">
        <f t="shared" si="8"/>
        <v>0</v>
      </c>
      <c r="K68" t="str">
        <f t="shared" si="6"/>
        <v>0</v>
      </c>
      <c r="L68" t="str">
        <f t="shared" si="9"/>
        <v>0</v>
      </c>
      <c r="M68" t="str">
        <f t="shared" si="10"/>
        <v>0</v>
      </c>
      <c r="N68" t="str">
        <f t="shared" si="11"/>
        <v>1</v>
      </c>
      <c r="O68">
        <v>34</v>
      </c>
      <c r="P68">
        <v>1200</v>
      </c>
      <c r="Q68">
        <v>3</v>
      </c>
      <c r="R68">
        <v>35</v>
      </c>
      <c r="S68">
        <v>261</v>
      </c>
      <c r="T68">
        <v>189</v>
      </c>
      <c r="U68" t="s">
        <v>24</v>
      </c>
      <c r="W68" t="s">
        <v>23</v>
      </c>
      <c r="X68">
        <v>-1.6383890000000001</v>
      </c>
      <c r="Y68">
        <v>53.053497999999998</v>
      </c>
    </row>
    <row r="69" spans="1:25" x14ac:dyDescent="0.25">
      <c r="A69">
        <v>2620</v>
      </c>
      <c r="C69" t="s">
        <v>205</v>
      </c>
      <c r="D69" t="s">
        <v>206</v>
      </c>
      <c r="E69" t="s">
        <v>207</v>
      </c>
      <c r="F69" t="s">
        <v>70</v>
      </c>
      <c r="H69">
        <v>1965</v>
      </c>
      <c r="I69">
        <f t="shared" si="7"/>
        <v>60</v>
      </c>
      <c r="J69" t="str">
        <f t="shared" si="8"/>
        <v>0</v>
      </c>
      <c r="K69" t="str">
        <f t="shared" si="6"/>
        <v>0</v>
      </c>
      <c r="L69" t="str">
        <f t="shared" si="9"/>
        <v>0</v>
      </c>
      <c r="M69" t="str">
        <f t="shared" si="10"/>
        <v>0</v>
      </c>
      <c r="N69" t="str">
        <f t="shared" si="11"/>
        <v>1</v>
      </c>
      <c r="O69">
        <v>58</v>
      </c>
      <c r="P69">
        <v>701</v>
      </c>
      <c r="Q69">
        <v>3.5</v>
      </c>
      <c r="R69">
        <v>81</v>
      </c>
      <c r="S69">
        <v>2370</v>
      </c>
      <c r="T69">
        <v>294</v>
      </c>
      <c r="U69" t="s">
        <v>24</v>
      </c>
      <c r="W69" t="s">
        <v>20</v>
      </c>
      <c r="X69">
        <v>-3.673025</v>
      </c>
      <c r="Y69">
        <v>52.947626</v>
      </c>
    </row>
    <row r="70" spans="1:25" x14ac:dyDescent="0.25">
      <c r="A70">
        <v>2621</v>
      </c>
      <c r="C70" t="s">
        <v>208</v>
      </c>
      <c r="D70" t="s">
        <v>209</v>
      </c>
      <c r="E70" t="s">
        <v>210</v>
      </c>
      <c r="F70" t="s">
        <v>70</v>
      </c>
      <c r="H70">
        <v>1953</v>
      </c>
      <c r="I70">
        <f t="shared" si="7"/>
        <v>72</v>
      </c>
      <c r="J70" t="str">
        <f t="shared" si="8"/>
        <v>0</v>
      </c>
      <c r="K70" t="str">
        <f t="shared" si="6"/>
        <v>0</v>
      </c>
      <c r="L70" t="str">
        <f t="shared" si="9"/>
        <v>0</v>
      </c>
      <c r="M70" t="str">
        <f t="shared" si="10"/>
        <v>0</v>
      </c>
      <c r="N70" t="str">
        <f t="shared" si="11"/>
        <v>1</v>
      </c>
      <c r="O70">
        <v>16</v>
      </c>
      <c r="P70">
        <v>856</v>
      </c>
      <c r="Q70">
        <v>3.2</v>
      </c>
      <c r="R70">
        <v>18.2</v>
      </c>
      <c r="S70">
        <v>2094</v>
      </c>
      <c r="T70">
        <v>96</v>
      </c>
      <c r="U70" t="s">
        <v>24</v>
      </c>
      <c r="W70" t="s">
        <v>23</v>
      </c>
      <c r="X70">
        <v>-1.893918</v>
      </c>
      <c r="Y70">
        <v>52.805802</v>
      </c>
    </row>
    <row r="71" spans="1:25" x14ac:dyDescent="0.25">
      <c r="A71">
        <v>2622</v>
      </c>
      <c r="C71" t="s">
        <v>211</v>
      </c>
      <c r="D71" t="s">
        <v>211</v>
      </c>
      <c r="E71" t="s">
        <v>212</v>
      </c>
      <c r="F71" t="s">
        <v>70</v>
      </c>
      <c r="H71">
        <v>1892</v>
      </c>
      <c r="I71">
        <f t="shared" si="7"/>
        <v>133</v>
      </c>
      <c r="J71" t="str">
        <f t="shared" si="8"/>
        <v>1</v>
      </c>
      <c r="K71" t="str">
        <f t="shared" si="6"/>
        <v>0</v>
      </c>
      <c r="L71" t="str">
        <f t="shared" si="9"/>
        <v>0</v>
      </c>
      <c r="M71" t="str">
        <f t="shared" si="10"/>
        <v>0</v>
      </c>
      <c r="N71" t="str">
        <f t="shared" si="11"/>
        <v>0</v>
      </c>
      <c r="O71">
        <v>26</v>
      </c>
      <c r="P71">
        <v>335</v>
      </c>
      <c r="Q71">
        <v>4.5</v>
      </c>
      <c r="R71">
        <v>59.7</v>
      </c>
      <c r="S71">
        <v>2694</v>
      </c>
      <c r="T71">
        <v>254</v>
      </c>
      <c r="U71" t="s">
        <v>26</v>
      </c>
      <c r="W71" t="s">
        <v>23</v>
      </c>
      <c r="X71">
        <v>-3.4562499999999998</v>
      </c>
      <c r="Y71">
        <v>52.764583000000002</v>
      </c>
    </row>
    <row r="72" spans="1:25" x14ac:dyDescent="0.25">
      <c r="A72">
        <v>2623</v>
      </c>
      <c r="B72" t="s">
        <v>213</v>
      </c>
      <c r="C72" t="s">
        <v>214</v>
      </c>
      <c r="D72" t="s">
        <v>215</v>
      </c>
      <c r="E72" t="s">
        <v>216</v>
      </c>
      <c r="F72" t="s">
        <v>177</v>
      </c>
      <c r="H72" s="1">
        <v>1930</v>
      </c>
      <c r="I72">
        <f t="shared" si="7"/>
        <v>95</v>
      </c>
      <c r="J72" t="str">
        <f t="shared" si="8"/>
        <v>0</v>
      </c>
      <c r="K72" t="str">
        <f t="shared" si="6"/>
        <v>1</v>
      </c>
      <c r="L72" t="str">
        <f t="shared" si="9"/>
        <v>0</v>
      </c>
      <c r="M72" t="str">
        <f t="shared" si="10"/>
        <v>0</v>
      </c>
      <c r="N72" t="str">
        <f t="shared" si="11"/>
        <v>0</v>
      </c>
      <c r="O72">
        <v>16</v>
      </c>
      <c r="P72">
        <v>4670</v>
      </c>
      <c r="Q72">
        <v>118</v>
      </c>
      <c r="R72">
        <v>465</v>
      </c>
      <c r="S72">
        <v>191177</v>
      </c>
      <c r="T72">
        <v>27</v>
      </c>
      <c r="U72" t="s">
        <v>19</v>
      </c>
      <c r="V72" t="s">
        <v>217</v>
      </c>
      <c r="W72" t="s">
        <v>23</v>
      </c>
      <c r="X72">
        <v>-8.477214</v>
      </c>
      <c r="Y72">
        <v>52.762213000000003</v>
      </c>
    </row>
    <row r="73" spans="1:25" x14ac:dyDescent="0.25">
      <c r="A73">
        <v>2624</v>
      </c>
      <c r="B73" t="s">
        <v>218</v>
      </c>
      <c r="C73" t="s">
        <v>219</v>
      </c>
      <c r="D73" t="s">
        <v>220</v>
      </c>
      <c r="E73" t="s">
        <v>221</v>
      </c>
      <c r="F73" t="s">
        <v>70</v>
      </c>
      <c r="H73">
        <v>1975</v>
      </c>
      <c r="I73">
        <f t="shared" si="7"/>
        <v>50</v>
      </c>
      <c r="J73" t="str">
        <f t="shared" si="8"/>
        <v>0</v>
      </c>
      <c r="K73" t="str">
        <f t="shared" si="6"/>
        <v>0</v>
      </c>
      <c r="L73" t="str">
        <f t="shared" si="9"/>
        <v>0</v>
      </c>
      <c r="M73" t="str">
        <f t="shared" si="10"/>
        <v>0</v>
      </c>
      <c r="N73" t="str">
        <f t="shared" si="11"/>
        <v>1</v>
      </c>
      <c r="O73">
        <v>40</v>
      </c>
      <c r="P73">
        <v>1200</v>
      </c>
      <c r="Q73">
        <v>12.6</v>
      </c>
      <c r="R73">
        <v>124</v>
      </c>
      <c r="S73">
        <v>758</v>
      </c>
      <c r="T73">
        <v>75</v>
      </c>
      <c r="U73" t="s">
        <v>24</v>
      </c>
      <c r="W73" t="s">
        <v>20</v>
      </c>
      <c r="X73">
        <v>-0.60770500000000005</v>
      </c>
      <c r="Y73">
        <v>52.659216999999998</v>
      </c>
    </row>
    <row r="74" spans="1:25" x14ac:dyDescent="0.25">
      <c r="A74">
        <v>2625</v>
      </c>
      <c r="C74" t="s">
        <v>222</v>
      </c>
      <c r="D74" t="s">
        <v>222</v>
      </c>
      <c r="E74" t="s">
        <v>223</v>
      </c>
      <c r="F74" t="s">
        <v>70</v>
      </c>
      <c r="H74">
        <v>1967</v>
      </c>
      <c r="I74">
        <f t="shared" si="7"/>
        <v>58</v>
      </c>
      <c r="J74" t="str">
        <f t="shared" si="8"/>
        <v>0</v>
      </c>
      <c r="K74" t="str">
        <f t="shared" si="6"/>
        <v>0</v>
      </c>
      <c r="L74" t="str">
        <f t="shared" si="9"/>
        <v>0</v>
      </c>
      <c r="M74" t="str">
        <f t="shared" si="10"/>
        <v>0</v>
      </c>
      <c r="N74" t="str">
        <f t="shared" si="11"/>
        <v>1</v>
      </c>
      <c r="O74">
        <v>65</v>
      </c>
      <c r="P74">
        <v>183</v>
      </c>
      <c r="Q74">
        <v>2.5</v>
      </c>
      <c r="R74">
        <v>50</v>
      </c>
      <c r="S74">
        <v>1987</v>
      </c>
      <c r="T74">
        <v>293</v>
      </c>
      <c r="U74" t="s">
        <v>26</v>
      </c>
      <c r="W74" t="s">
        <v>23</v>
      </c>
      <c r="X74">
        <v>-3.6025330000000002</v>
      </c>
      <c r="Y74">
        <v>52.473725999999999</v>
      </c>
    </row>
    <row r="75" spans="1:25" x14ac:dyDescent="0.25">
      <c r="A75">
        <v>2626</v>
      </c>
      <c r="C75" t="s">
        <v>224</v>
      </c>
      <c r="D75" t="s">
        <v>225</v>
      </c>
      <c r="E75" t="s">
        <v>226</v>
      </c>
      <c r="F75" t="s">
        <v>70</v>
      </c>
      <c r="H75">
        <v>1962</v>
      </c>
      <c r="I75">
        <f t="shared" si="7"/>
        <v>63</v>
      </c>
      <c r="J75" t="str">
        <f t="shared" si="8"/>
        <v>0</v>
      </c>
      <c r="K75" t="str">
        <f t="shared" si="6"/>
        <v>0</v>
      </c>
      <c r="L75" t="str">
        <f t="shared" si="9"/>
        <v>0</v>
      </c>
      <c r="M75" t="str">
        <f t="shared" si="10"/>
        <v>0</v>
      </c>
      <c r="N75" t="str">
        <f t="shared" si="11"/>
        <v>1</v>
      </c>
      <c r="O75">
        <v>56</v>
      </c>
      <c r="P75">
        <v>350</v>
      </c>
      <c r="Q75">
        <v>2.6</v>
      </c>
      <c r="R75">
        <v>28.4</v>
      </c>
      <c r="S75">
        <v>2378</v>
      </c>
      <c r="T75">
        <v>337</v>
      </c>
      <c r="U75" t="s">
        <v>19</v>
      </c>
      <c r="W75" t="s">
        <v>20</v>
      </c>
      <c r="X75">
        <v>-3.8364579999999999</v>
      </c>
      <c r="Y75">
        <v>52.461224000000001</v>
      </c>
    </row>
    <row r="76" spans="1:25" x14ac:dyDescent="0.25">
      <c r="A76">
        <v>2627</v>
      </c>
      <c r="C76" t="s">
        <v>227</v>
      </c>
      <c r="D76" t="s">
        <v>228</v>
      </c>
      <c r="E76" t="s">
        <v>229</v>
      </c>
      <c r="F76" t="s">
        <v>70</v>
      </c>
      <c r="H76">
        <v>1969</v>
      </c>
      <c r="I76">
        <f t="shared" si="7"/>
        <v>56</v>
      </c>
      <c r="J76" t="str">
        <f t="shared" si="8"/>
        <v>0</v>
      </c>
      <c r="K76" t="str">
        <f t="shared" si="6"/>
        <v>0</v>
      </c>
      <c r="L76" t="str">
        <f t="shared" si="9"/>
        <v>0</v>
      </c>
      <c r="M76" t="str">
        <f t="shared" si="10"/>
        <v>0</v>
      </c>
      <c r="N76" t="str">
        <f t="shared" si="11"/>
        <v>1</v>
      </c>
      <c r="O76">
        <v>21</v>
      </c>
      <c r="P76">
        <v>1372</v>
      </c>
      <c r="Q76">
        <v>2.6</v>
      </c>
      <c r="R76">
        <v>22.7</v>
      </c>
      <c r="S76">
        <v>71</v>
      </c>
      <c r="T76">
        <v>91</v>
      </c>
      <c r="U76" t="s">
        <v>24</v>
      </c>
      <c r="W76" t="s">
        <v>23</v>
      </c>
      <c r="X76">
        <v>-1.3385469999999999</v>
      </c>
      <c r="Y76">
        <v>52.319772</v>
      </c>
    </row>
    <row r="77" spans="1:25" x14ac:dyDescent="0.25">
      <c r="A77">
        <v>2628</v>
      </c>
      <c r="C77" t="s">
        <v>230</v>
      </c>
      <c r="D77" t="s">
        <v>231</v>
      </c>
      <c r="E77" t="s">
        <v>232</v>
      </c>
      <c r="F77" t="s">
        <v>70</v>
      </c>
      <c r="H77">
        <v>1956</v>
      </c>
      <c r="I77">
        <f t="shared" si="7"/>
        <v>69</v>
      </c>
      <c r="J77" t="str">
        <f t="shared" si="8"/>
        <v>0</v>
      </c>
      <c r="K77" t="str">
        <f t="shared" si="6"/>
        <v>0</v>
      </c>
      <c r="L77" t="str">
        <f t="shared" si="9"/>
        <v>0</v>
      </c>
      <c r="M77" t="str">
        <f t="shared" si="10"/>
        <v>0</v>
      </c>
      <c r="N77" t="str">
        <f t="shared" si="11"/>
        <v>1</v>
      </c>
      <c r="O77">
        <v>26</v>
      </c>
      <c r="P77">
        <v>521</v>
      </c>
      <c r="Q77">
        <v>3</v>
      </c>
      <c r="R77">
        <v>17.5</v>
      </c>
      <c r="S77">
        <v>497</v>
      </c>
      <c r="T77">
        <v>95</v>
      </c>
      <c r="U77" t="s">
        <v>24</v>
      </c>
      <c r="W77" t="s">
        <v>23</v>
      </c>
      <c r="X77">
        <v>-0.89231000000000005</v>
      </c>
      <c r="Y77">
        <v>52.317425</v>
      </c>
    </row>
    <row r="78" spans="1:25" x14ac:dyDescent="0.25">
      <c r="A78">
        <v>2629</v>
      </c>
      <c r="C78" t="s">
        <v>233</v>
      </c>
      <c r="D78" t="s">
        <v>234</v>
      </c>
      <c r="E78" t="s">
        <v>235</v>
      </c>
      <c r="F78" t="s">
        <v>70</v>
      </c>
      <c r="H78">
        <v>1904</v>
      </c>
      <c r="I78">
        <f t="shared" si="7"/>
        <v>121</v>
      </c>
      <c r="J78" t="str">
        <f t="shared" si="8"/>
        <v>1</v>
      </c>
      <c r="K78" t="str">
        <f t="shared" si="6"/>
        <v>0</v>
      </c>
      <c r="L78" t="str">
        <f t="shared" si="9"/>
        <v>0</v>
      </c>
      <c r="M78" t="str">
        <f t="shared" si="10"/>
        <v>0</v>
      </c>
      <c r="N78" t="str">
        <f t="shared" si="11"/>
        <v>0</v>
      </c>
      <c r="O78">
        <v>41</v>
      </c>
      <c r="P78">
        <v>156</v>
      </c>
      <c r="Q78">
        <v>0.9</v>
      </c>
      <c r="R78">
        <v>9.1999999999999993</v>
      </c>
      <c r="S78">
        <v>2225</v>
      </c>
      <c r="T78">
        <v>322</v>
      </c>
      <c r="U78" t="s">
        <v>24</v>
      </c>
      <c r="W78" t="s">
        <v>23</v>
      </c>
      <c r="X78">
        <v>-3.6218750000000002</v>
      </c>
      <c r="Y78">
        <v>52.307496999999998</v>
      </c>
    </row>
    <row r="79" spans="1:25" x14ac:dyDescent="0.25">
      <c r="A79">
        <v>2630</v>
      </c>
      <c r="C79" t="s">
        <v>236</v>
      </c>
      <c r="D79" t="s">
        <v>237</v>
      </c>
      <c r="E79" t="s">
        <v>238</v>
      </c>
      <c r="F79" t="s">
        <v>70</v>
      </c>
      <c r="H79">
        <v>1964</v>
      </c>
      <c r="I79">
        <f t="shared" si="7"/>
        <v>61</v>
      </c>
      <c r="J79" t="str">
        <f t="shared" si="8"/>
        <v>0</v>
      </c>
      <c r="K79" t="str">
        <f t="shared" si="6"/>
        <v>0</v>
      </c>
      <c r="L79" t="str">
        <f t="shared" si="9"/>
        <v>0</v>
      </c>
      <c r="M79" t="str">
        <f t="shared" si="10"/>
        <v>0</v>
      </c>
      <c r="N79" t="str">
        <f t="shared" si="11"/>
        <v>1</v>
      </c>
      <c r="O79">
        <v>25</v>
      </c>
      <c r="P79">
        <v>1707</v>
      </c>
      <c r="Q79">
        <v>6.3</v>
      </c>
      <c r="R79">
        <v>57.8</v>
      </c>
      <c r="S79">
        <v>155</v>
      </c>
      <c r="T79">
        <v>42</v>
      </c>
      <c r="U79" t="s">
        <v>24</v>
      </c>
      <c r="W79" t="s">
        <v>23</v>
      </c>
      <c r="X79">
        <v>-0.28601300000000002</v>
      </c>
      <c r="Y79">
        <v>52.289937000000002</v>
      </c>
    </row>
    <row r="80" spans="1:25" x14ac:dyDescent="0.25">
      <c r="A80">
        <v>2631</v>
      </c>
      <c r="C80" t="s">
        <v>239</v>
      </c>
      <c r="D80" t="s">
        <v>234</v>
      </c>
      <c r="E80" t="s">
        <v>235</v>
      </c>
      <c r="F80" t="s">
        <v>70</v>
      </c>
      <c r="H80">
        <v>1904</v>
      </c>
      <c r="I80">
        <f t="shared" si="7"/>
        <v>121</v>
      </c>
      <c r="J80" t="str">
        <f t="shared" si="8"/>
        <v>1</v>
      </c>
      <c r="K80" t="str">
        <f t="shared" si="6"/>
        <v>0</v>
      </c>
      <c r="L80" t="str">
        <f t="shared" si="9"/>
        <v>0</v>
      </c>
      <c r="M80" t="str">
        <f t="shared" si="10"/>
        <v>0</v>
      </c>
      <c r="N80" t="str">
        <f t="shared" si="11"/>
        <v>0</v>
      </c>
      <c r="O80">
        <v>44</v>
      </c>
      <c r="P80">
        <v>186</v>
      </c>
      <c r="Q80">
        <v>2</v>
      </c>
      <c r="R80">
        <v>35.5</v>
      </c>
      <c r="S80">
        <v>7568</v>
      </c>
      <c r="T80">
        <v>250</v>
      </c>
      <c r="U80" t="s">
        <v>24</v>
      </c>
      <c r="W80" t="s">
        <v>23</v>
      </c>
      <c r="X80">
        <v>-3.5786099999999998</v>
      </c>
      <c r="Y80">
        <v>52.267130000000002</v>
      </c>
    </row>
    <row r="81" spans="1:25" x14ac:dyDescent="0.25">
      <c r="A81">
        <v>2632</v>
      </c>
      <c r="C81" t="s">
        <v>240</v>
      </c>
      <c r="D81" t="s">
        <v>240</v>
      </c>
      <c r="E81" t="s">
        <v>235</v>
      </c>
      <c r="F81" t="s">
        <v>70</v>
      </c>
      <c r="H81">
        <v>1952</v>
      </c>
      <c r="I81">
        <f t="shared" si="7"/>
        <v>73</v>
      </c>
      <c r="J81" t="str">
        <f t="shared" si="8"/>
        <v>0</v>
      </c>
      <c r="K81" t="str">
        <f t="shared" si="6"/>
        <v>0</v>
      </c>
      <c r="L81" t="str">
        <f t="shared" si="9"/>
        <v>0</v>
      </c>
      <c r="M81" t="str">
        <f t="shared" si="10"/>
        <v>0</v>
      </c>
      <c r="N81" t="str">
        <f t="shared" si="11"/>
        <v>1</v>
      </c>
      <c r="O81">
        <v>67</v>
      </c>
      <c r="P81">
        <v>355</v>
      </c>
      <c r="Q81">
        <v>2.6</v>
      </c>
      <c r="R81">
        <v>48.3</v>
      </c>
      <c r="S81">
        <v>2644</v>
      </c>
      <c r="T81">
        <v>370</v>
      </c>
      <c r="U81" t="s">
        <v>24</v>
      </c>
      <c r="W81" t="s">
        <v>23</v>
      </c>
      <c r="X81">
        <v>-3.6593749999999998</v>
      </c>
      <c r="Y81">
        <v>52.260928</v>
      </c>
    </row>
    <row r="82" spans="1:25" x14ac:dyDescent="0.25">
      <c r="A82">
        <v>2633</v>
      </c>
      <c r="C82" t="s">
        <v>241</v>
      </c>
      <c r="D82" t="s">
        <v>242</v>
      </c>
      <c r="E82" t="s">
        <v>243</v>
      </c>
      <c r="F82" t="s">
        <v>70</v>
      </c>
      <c r="H82">
        <v>1972</v>
      </c>
      <c r="I82">
        <f t="shared" si="7"/>
        <v>53</v>
      </c>
      <c r="J82" t="str">
        <f t="shared" si="8"/>
        <v>0</v>
      </c>
      <c r="K82" t="str">
        <f t="shared" si="6"/>
        <v>0</v>
      </c>
      <c r="L82" t="str">
        <f t="shared" si="9"/>
        <v>0</v>
      </c>
      <c r="M82" t="str">
        <f t="shared" si="10"/>
        <v>0</v>
      </c>
      <c r="N82" t="str">
        <f t="shared" si="11"/>
        <v>1</v>
      </c>
      <c r="O82">
        <v>91</v>
      </c>
      <c r="P82">
        <v>274</v>
      </c>
      <c r="Q82">
        <v>2.1</v>
      </c>
      <c r="R82">
        <v>60</v>
      </c>
      <c r="S82">
        <v>3563</v>
      </c>
      <c r="T82">
        <v>285</v>
      </c>
      <c r="U82" t="s">
        <v>24</v>
      </c>
      <c r="W82" t="s">
        <v>20</v>
      </c>
      <c r="X82">
        <v>-3.764583</v>
      </c>
      <c r="Y82">
        <v>52.123575000000002</v>
      </c>
    </row>
    <row r="83" spans="1:25" x14ac:dyDescent="0.25">
      <c r="A83">
        <v>2634</v>
      </c>
      <c r="C83" t="s">
        <v>244</v>
      </c>
      <c r="D83" t="s">
        <v>244</v>
      </c>
      <c r="E83" t="s">
        <v>245</v>
      </c>
      <c r="F83" t="s">
        <v>70</v>
      </c>
      <c r="H83">
        <v>1955</v>
      </c>
      <c r="I83">
        <f t="shared" si="7"/>
        <v>70</v>
      </c>
      <c r="J83" t="str">
        <f t="shared" si="8"/>
        <v>0</v>
      </c>
      <c r="K83" t="str">
        <f t="shared" si="6"/>
        <v>0</v>
      </c>
      <c r="L83" t="str">
        <f t="shared" si="9"/>
        <v>0</v>
      </c>
      <c r="M83" t="str">
        <f t="shared" si="10"/>
        <v>0</v>
      </c>
      <c r="N83" t="str">
        <f t="shared" si="11"/>
        <v>1</v>
      </c>
      <c r="O83">
        <v>33</v>
      </c>
      <c r="P83">
        <v>480</v>
      </c>
      <c r="Q83">
        <v>1.2</v>
      </c>
      <c r="R83">
        <v>12.3</v>
      </c>
      <c r="S83">
        <v>608</v>
      </c>
      <c r="T83">
        <v>286</v>
      </c>
      <c r="U83" t="s">
        <v>24</v>
      </c>
      <c r="W83" t="s">
        <v>23</v>
      </c>
      <c r="X83">
        <v>-3.6998329999999999</v>
      </c>
      <c r="Y83">
        <v>51.946036999999997</v>
      </c>
    </row>
    <row r="84" spans="1:25" x14ac:dyDescent="0.25">
      <c r="A84">
        <v>2635</v>
      </c>
      <c r="C84" t="s">
        <v>246</v>
      </c>
      <c r="D84" t="s">
        <v>247</v>
      </c>
      <c r="E84" t="s">
        <v>248</v>
      </c>
      <c r="F84" t="s">
        <v>177</v>
      </c>
      <c r="H84">
        <v>1955</v>
      </c>
      <c r="I84">
        <f t="shared" si="7"/>
        <v>70</v>
      </c>
      <c r="J84" t="str">
        <f t="shared" si="8"/>
        <v>0</v>
      </c>
      <c r="K84" t="str">
        <f t="shared" si="6"/>
        <v>0</v>
      </c>
      <c r="L84" t="str">
        <f t="shared" si="9"/>
        <v>0</v>
      </c>
      <c r="M84" t="str">
        <f t="shared" si="10"/>
        <v>0</v>
      </c>
      <c r="N84" t="str">
        <f t="shared" si="11"/>
        <v>1</v>
      </c>
      <c r="O84">
        <v>22</v>
      </c>
      <c r="P84">
        <v>107</v>
      </c>
      <c r="Q84">
        <v>9</v>
      </c>
      <c r="R84">
        <v>50</v>
      </c>
      <c r="S84">
        <v>27371</v>
      </c>
      <c r="T84">
        <v>67</v>
      </c>
      <c r="U84" t="s">
        <v>19</v>
      </c>
      <c r="W84" t="s">
        <v>23</v>
      </c>
      <c r="X84">
        <v>-8.8656290000000002</v>
      </c>
      <c r="Y84">
        <v>51.897455000000001</v>
      </c>
    </row>
    <row r="85" spans="1:25" x14ac:dyDescent="0.25">
      <c r="A85">
        <v>2636</v>
      </c>
      <c r="C85" t="s">
        <v>249</v>
      </c>
      <c r="D85" t="s">
        <v>250</v>
      </c>
      <c r="E85" t="s">
        <v>245</v>
      </c>
      <c r="F85" t="s">
        <v>70</v>
      </c>
      <c r="H85">
        <v>1939</v>
      </c>
      <c r="I85">
        <f t="shared" si="7"/>
        <v>86</v>
      </c>
      <c r="J85" t="str">
        <f t="shared" si="8"/>
        <v>0</v>
      </c>
      <c r="K85" t="str">
        <f t="shared" si="6"/>
        <v>0</v>
      </c>
      <c r="L85" t="str">
        <f t="shared" si="9"/>
        <v>1</v>
      </c>
      <c r="M85" t="str">
        <f t="shared" si="10"/>
        <v>0</v>
      </c>
      <c r="N85" t="str">
        <f t="shared" si="11"/>
        <v>0</v>
      </c>
      <c r="O85">
        <v>30</v>
      </c>
      <c r="P85">
        <v>427</v>
      </c>
      <c r="Q85">
        <v>1.3</v>
      </c>
      <c r="R85">
        <v>11.7</v>
      </c>
      <c r="S85">
        <v>984</v>
      </c>
      <c r="T85">
        <v>180</v>
      </c>
      <c r="U85" t="s">
        <v>24</v>
      </c>
      <c r="W85" t="s">
        <v>23</v>
      </c>
      <c r="X85">
        <v>-3.3020830000000001</v>
      </c>
      <c r="Y85">
        <v>51.875337999999999</v>
      </c>
    </row>
    <row r="86" spans="1:25" x14ac:dyDescent="0.25">
      <c r="A86">
        <v>2637</v>
      </c>
      <c r="C86" t="s">
        <v>251</v>
      </c>
      <c r="F86" t="s">
        <v>70</v>
      </c>
      <c r="H86">
        <v>1956</v>
      </c>
      <c r="I86">
        <f t="shared" si="7"/>
        <v>69</v>
      </c>
      <c r="J86" t="str">
        <f t="shared" si="8"/>
        <v>0</v>
      </c>
      <c r="K86" t="str">
        <f t="shared" si="6"/>
        <v>0</v>
      </c>
      <c r="L86" t="str">
        <f t="shared" si="9"/>
        <v>0</v>
      </c>
      <c r="M86" t="str">
        <f t="shared" si="10"/>
        <v>0</v>
      </c>
      <c r="N86" t="str">
        <f t="shared" si="11"/>
        <v>1</v>
      </c>
      <c r="O86">
        <v>13</v>
      </c>
      <c r="P86">
        <v>-99</v>
      </c>
      <c r="Q86">
        <v>4.9000000000000004</v>
      </c>
      <c r="R86">
        <v>20.5</v>
      </c>
      <c r="S86">
        <v>1215</v>
      </c>
      <c r="T86">
        <v>50</v>
      </c>
      <c r="U86" t="s">
        <v>24</v>
      </c>
      <c r="W86" t="s">
        <v>23</v>
      </c>
      <c r="X86">
        <v>-2.6184050000000001</v>
      </c>
      <c r="Y86">
        <v>51.350543999999999</v>
      </c>
    </row>
    <row r="87" spans="1:25" x14ac:dyDescent="0.25">
      <c r="A87">
        <v>2638</v>
      </c>
      <c r="C87" t="s">
        <v>252</v>
      </c>
      <c r="D87" t="s">
        <v>253</v>
      </c>
      <c r="E87" t="s">
        <v>254</v>
      </c>
      <c r="F87" t="s">
        <v>70</v>
      </c>
      <c r="H87">
        <v>1978</v>
      </c>
      <c r="I87">
        <f t="shared" si="7"/>
        <v>47</v>
      </c>
      <c r="J87" t="str">
        <f t="shared" si="8"/>
        <v>0</v>
      </c>
      <c r="K87" t="str">
        <f t="shared" si="6"/>
        <v>0</v>
      </c>
      <c r="L87" t="str">
        <f t="shared" si="9"/>
        <v>0</v>
      </c>
      <c r="M87" t="str">
        <f t="shared" si="10"/>
        <v>0</v>
      </c>
      <c r="N87" t="str">
        <f t="shared" si="11"/>
        <v>1</v>
      </c>
      <c r="O87">
        <v>63</v>
      </c>
      <c r="P87">
        <v>300</v>
      </c>
      <c r="Q87">
        <v>1.6</v>
      </c>
      <c r="R87">
        <v>21.6</v>
      </c>
      <c r="S87">
        <v>722</v>
      </c>
      <c r="T87">
        <v>252</v>
      </c>
      <c r="U87" t="s">
        <v>24</v>
      </c>
      <c r="W87" t="s">
        <v>23</v>
      </c>
      <c r="X87">
        <v>-3.4755910000000001</v>
      </c>
      <c r="Y87">
        <v>51.054575999999997</v>
      </c>
    </row>
    <row r="88" spans="1:25" x14ac:dyDescent="0.25">
      <c r="A88">
        <v>2639</v>
      </c>
      <c r="C88" t="s">
        <v>255</v>
      </c>
      <c r="D88" t="s">
        <v>256</v>
      </c>
      <c r="E88" t="s">
        <v>257</v>
      </c>
      <c r="F88" t="s">
        <v>70</v>
      </c>
      <c r="H88">
        <v>1989</v>
      </c>
      <c r="I88">
        <f t="shared" si="7"/>
        <v>36</v>
      </c>
      <c r="J88" t="str">
        <f t="shared" si="8"/>
        <v>0</v>
      </c>
      <c r="K88" t="str">
        <f t="shared" si="6"/>
        <v>0</v>
      </c>
      <c r="L88" t="str">
        <f t="shared" si="9"/>
        <v>0</v>
      </c>
      <c r="M88" t="str">
        <f t="shared" si="10"/>
        <v>0</v>
      </c>
      <c r="N88" t="str">
        <f t="shared" si="11"/>
        <v>1</v>
      </c>
      <c r="O88">
        <v>44</v>
      </c>
      <c r="P88">
        <v>430</v>
      </c>
      <c r="Q88">
        <v>3</v>
      </c>
      <c r="R88">
        <v>37</v>
      </c>
      <c r="S88">
        <v>1021</v>
      </c>
      <c r="T88">
        <v>126</v>
      </c>
      <c r="U88" t="s">
        <v>24</v>
      </c>
      <c r="W88" t="s">
        <v>23</v>
      </c>
      <c r="X88">
        <v>-4.2352470000000002</v>
      </c>
      <c r="Y88">
        <v>50.689914000000002</v>
      </c>
    </row>
    <row r="89" spans="1:25" x14ac:dyDescent="0.25">
      <c r="A89">
        <v>2640</v>
      </c>
      <c r="C89" t="s">
        <v>258</v>
      </c>
      <c r="D89" t="s">
        <v>259</v>
      </c>
      <c r="E89" t="s">
        <v>260</v>
      </c>
      <c r="F89" t="s">
        <v>70</v>
      </c>
      <c r="H89">
        <v>1983</v>
      </c>
      <c r="I89">
        <f t="shared" si="7"/>
        <v>42</v>
      </c>
      <c r="J89" t="str">
        <f t="shared" si="8"/>
        <v>0</v>
      </c>
      <c r="K89" t="str">
        <f t="shared" si="6"/>
        <v>0</v>
      </c>
      <c r="L89" t="str">
        <f t="shared" si="9"/>
        <v>0</v>
      </c>
      <c r="M89" t="str">
        <f t="shared" si="10"/>
        <v>0</v>
      </c>
      <c r="N89" t="str">
        <f t="shared" si="11"/>
        <v>1</v>
      </c>
      <c r="O89">
        <v>29</v>
      </c>
      <c r="P89">
        <v>520</v>
      </c>
      <c r="Q89">
        <v>3.7</v>
      </c>
      <c r="R89">
        <v>29.1</v>
      </c>
      <c r="S89">
        <v>418</v>
      </c>
      <c r="T89">
        <v>245</v>
      </c>
      <c r="U89" t="s">
        <v>24</v>
      </c>
      <c r="W89" t="s">
        <v>23</v>
      </c>
      <c r="X89">
        <v>-4.5692269999999997</v>
      </c>
      <c r="Y89">
        <v>50.511541999999999</v>
      </c>
    </row>
    <row r="90" spans="1:25" x14ac:dyDescent="0.25">
      <c r="A90">
        <v>2641</v>
      </c>
      <c r="C90" t="s">
        <v>261</v>
      </c>
      <c r="D90" t="s">
        <v>262</v>
      </c>
      <c r="E90" t="s">
        <v>263</v>
      </c>
      <c r="F90" t="s">
        <v>70</v>
      </c>
      <c r="H90">
        <v>1965</v>
      </c>
      <c r="I90">
        <f t="shared" si="7"/>
        <v>60</v>
      </c>
      <c r="J90" t="str">
        <f t="shared" si="8"/>
        <v>0</v>
      </c>
      <c r="K90" t="str">
        <f t="shared" si="6"/>
        <v>0</v>
      </c>
      <c r="L90" t="str">
        <f t="shared" si="9"/>
        <v>0</v>
      </c>
      <c r="M90" t="str">
        <f t="shared" si="10"/>
        <v>0</v>
      </c>
      <c r="N90" t="str">
        <f t="shared" si="11"/>
        <v>1</v>
      </c>
      <c r="O90">
        <v>42</v>
      </c>
      <c r="P90">
        <v>241</v>
      </c>
      <c r="Q90">
        <v>1.1000000000000001</v>
      </c>
      <c r="R90">
        <v>5.4</v>
      </c>
      <c r="S90">
        <v>223</v>
      </c>
      <c r="T90">
        <v>166</v>
      </c>
      <c r="U90" t="s">
        <v>24</v>
      </c>
      <c r="W90" t="s">
        <v>23</v>
      </c>
      <c r="X90">
        <v>-5.199052</v>
      </c>
      <c r="Y90">
        <v>50.184299000000003</v>
      </c>
    </row>
    <row r="91" spans="1:25" x14ac:dyDescent="0.25">
      <c r="A91">
        <v>2642</v>
      </c>
      <c r="C91" t="s">
        <v>264</v>
      </c>
      <c r="D91" t="s">
        <v>265</v>
      </c>
      <c r="E91" t="s">
        <v>266</v>
      </c>
      <c r="F91" t="s">
        <v>46</v>
      </c>
      <c r="H91">
        <v>1932</v>
      </c>
      <c r="I91">
        <f t="shared" si="7"/>
        <v>93</v>
      </c>
      <c r="J91" t="str">
        <f t="shared" si="8"/>
        <v>0</v>
      </c>
      <c r="K91" t="str">
        <f t="shared" si="6"/>
        <v>0</v>
      </c>
      <c r="L91" t="str">
        <f t="shared" si="9"/>
        <v>1</v>
      </c>
      <c r="M91" t="str">
        <f t="shared" si="10"/>
        <v>0</v>
      </c>
      <c r="N91" t="str">
        <f t="shared" si="11"/>
        <v>0</v>
      </c>
      <c r="O91">
        <v>36</v>
      </c>
      <c r="P91">
        <v>278</v>
      </c>
      <c r="Q91">
        <v>2</v>
      </c>
      <c r="R91">
        <v>19</v>
      </c>
      <c r="S91">
        <v>17219</v>
      </c>
      <c r="T91">
        <v>63</v>
      </c>
      <c r="U91" t="s">
        <v>19</v>
      </c>
      <c r="W91" t="s">
        <v>20</v>
      </c>
      <c r="X91">
        <v>-1.2322919999999999</v>
      </c>
      <c r="Y91">
        <v>48.576911000000003</v>
      </c>
    </row>
    <row r="92" spans="1:25" x14ac:dyDescent="0.25">
      <c r="A92">
        <v>2643</v>
      </c>
      <c r="C92" t="s">
        <v>267</v>
      </c>
      <c r="D92" t="s">
        <v>268</v>
      </c>
      <c r="E92" t="s">
        <v>269</v>
      </c>
      <c r="F92" t="s">
        <v>46</v>
      </c>
      <c r="H92">
        <v>1937</v>
      </c>
      <c r="I92">
        <f t="shared" si="7"/>
        <v>88</v>
      </c>
      <c r="J92" t="str">
        <f t="shared" si="8"/>
        <v>0</v>
      </c>
      <c r="K92" t="str">
        <f t="shared" si="6"/>
        <v>0</v>
      </c>
      <c r="L92" t="str">
        <f t="shared" si="9"/>
        <v>1</v>
      </c>
      <c r="M92" t="str">
        <f t="shared" si="10"/>
        <v>0</v>
      </c>
      <c r="N92" t="str">
        <f t="shared" si="11"/>
        <v>0</v>
      </c>
      <c r="O92">
        <v>15</v>
      </c>
      <c r="P92">
        <v>345</v>
      </c>
      <c r="Q92">
        <v>4.8</v>
      </c>
      <c r="R92">
        <v>13.4</v>
      </c>
      <c r="S92">
        <v>1124</v>
      </c>
      <c r="T92">
        <v>228</v>
      </c>
      <c r="U92" t="s">
        <v>19</v>
      </c>
      <c r="W92" t="s">
        <v>23</v>
      </c>
      <c r="X92">
        <v>-3.8789509999999998</v>
      </c>
      <c r="Y92">
        <v>48.354495</v>
      </c>
    </row>
    <row r="93" spans="1:25" x14ac:dyDescent="0.25">
      <c r="A93">
        <v>2644</v>
      </c>
      <c r="C93" t="s">
        <v>270</v>
      </c>
      <c r="D93" t="s">
        <v>271</v>
      </c>
      <c r="E93" t="s">
        <v>272</v>
      </c>
      <c r="F93" t="s">
        <v>46</v>
      </c>
      <c r="H93">
        <v>1930</v>
      </c>
      <c r="I93">
        <f t="shared" si="7"/>
        <v>95</v>
      </c>
      <c r="J93" t="str">
        <f t="shared" si="8"/>
        <v>0</v>
      </c>
      <c r="K93" t="str">
        <f t="shared" si="6"/>
        <v>1</v>
      </c>
      <c r="L93" t="str">
        <f t="shared" si="9"/>
        <v>0</v>
      </c>
      <c r="M93" t="str">
        <f t="shared" si="10"/>
        <v>0</v>
      </c>
      <c r="N93" t="str">
        <f t="shared" si="11"/>
        <v>0</v>
      </c>
      <c r="O93">
        <v>54</v>
      </c>
      <c r="P93">
        <v>206</v>
      </c>
      <c r="Q93">
        <v>3</v>
      </c>
      <c r="R93">
        <v>49.8</v>
      </c>
      <c r="S93">
        <v>17483</v>
      </c>
      <c r="T93">
        <v>93</v>
      </c>
      <c r="U93" t="s">
        <v>19</v>
      </c>
      <c r="W93" t="s">
        <v>23</v>
      </c>
      <c r="X93">
        <v>-3.017207</v>
      </c>
      <c r="Y93">
        <v>48.195214</v>
      </c>
    </row>
    <row r="94" spans="1:25" x14ac:dyDescent="0.25">
      <c r="A94">
        <v>2645</v>
      </c>
      <c r="C94" t="s">
        <v>273</v>
      </c>
      <c r="D94" t="s">
        <v>274</v>
      </c>
      <c r="E94" t="s">
        <v>275</v>
      </c>
      <c r="F94" t="s">
        <v>46</v>
      </c>
      <c r="H94">
        <v>1982</v>
      </c>
      <c r="I94">
        <f t="shared" si="7"/>
        <v>43</v>
      </c>
      <c r="J94" t="str">
        <f t="shared" si="8"/>
        <v>0</v>
      </c>
      <c r="K94" t="str">
        <f t="shared" si="6"/>
        <v>0</v>
      </c>
      <c r="L94" t="str">
        <f t="shared" si="9"/>
        <v>0</v>
      </c>
      <c r="M94" t="str">
        <f t="shared" si="10"/>
        <v>0</v>
      </c>
      <c r="N94" t="str">
        <f t="shared" si="11"/>
        <v>1</v>
      </c>
      <c r="O94">
        <v>26</v>
      </c>
      <c r="P94">
        <v>460</v>
      </c>
      <c r="Q94">
        <v>2</v>
      </c>
      <c r="R94">
        <v>11.5</v>
      </c>
      <c r="S94">
        <v>1657</v>
      </c>
      <c r="T94">
        <v>114</v>
      </c>
      <c r="U94" t="s">
        <v>24</v>
      </c>
      <c r="W94" t="s">
        <v>20</v>
      </c>
      <c r="X94">
        <v>-0.19445599999999999</v>
      </c>
      <c r="Y94">
        <v>46.772063000000003</v>
      </c>
    </row>
    <row r="95" spans="1:25" x14ac:dyDescent="0.25">
      <c r="A95">
        <v>2646</v>
      </c>
      <c r="C95" t="s">
        <v>276</v>
      </c>
      <c r="D95" t="s">
        <v>277</v>
      </c>
      <c r="E95" t="s">
        <v>278</v>
      </c>
      <c r="F95" t="s">
        <v>46</v>
      </c>
      <c r="H95">
        <v>1956</v>
      </c>
      <c r="I95">
        <f t="shared" si="7"/>
        <v>69</v>
      </c>
      <c r="J95" t="str">
        <f t="shared" si="8"/>
        <v>0</v>
      </c>
      <c r="K95" t="str">
        <f t="shared" si="6"/>
        <v>0</v>
      </c>
      <c r="L95" t="str">
        <f t="shared" si="9"/>
        <v>0</v>
      </c>
      <c r="M95" t="str">
        <f t="shared" si="10"/>
        <v>0</v>
      </c>
      <c r="N95" t="str">
        <f t="shared" si="11"/>
        <v>1</v>
      </c>
      <c r="O95">
        <v>29</v>
      </c>
      <c r="P95">
        <v>105</v>
      </c>
      <c r="Q95">
        <v>1.3</v>
      </c>
      <c r="R95">
        <v>8.3000000000000007</v>
      </c>
      <c r="S95">
        <v>6082</v>
      </c>
      <c r="T95">
        <v>58</v>
      </c>
      <c r="U95" t="s">
        <v>24</v>
      </c>
      <c r="W95" t="s">
        <v>23</v>
      </c>
      <c r="X95">
        <v>-0.78235699999999997</v>
      </c>
      <c r="Y95">
        <v>46.514153999999998</v>
      </c>
    </row>
    <row r="96" spans="1:25" x14ac:dyDescent="0.25">
      <c r="A96">
        <v>2647</v>
      </c>
      <c r="C96" t="s">
        <v>279</v>
      </c>
      <c r="D96" t="s">
        <v>280</v>
      </c>
      <c r="E96" t="s">
        <v>281</v>
      </c>
      <c r="F96" t="s">
        <v>46</v>
      </c>
      <c r="H96">
        <v>1994</v>
      </c>
      <c r="I96">
        <f t="shared" si="7"/>
        <v>31</v>
      </c>
      <c r="J96" t="str">
        <f t="shared" si="8"/>
        <v>0</v>
      </c>
      <c r="K96" t="str">
        <f t="shared" si="6"/>
        <v>0</v>
      </c>
      <c r="L96" t="str">
        <f t="shared" si="9"/>
        <v>0</v>
      </c>
      <c r="M96" t="str">
        <f t="shared" si="10"/>
        <v>0</v>
      </c>
      <c r="N96" t="str">
        <f t="shared" si="11"/>
        <v>1</v>
      </c>
      <c r="O96">
        <v>36</v>
      </c>
      <c r="P96">
        <v>200</v>
      </c>
      <c r="Q96">
        <v>1.5</v>
      </c>
      <c r="R96">
        <v>15</v>
      </c>
      <c r="S96">
        <v>831</v>
      </c>
      <c r="T96">
        <v>121</v>
      </c>
      <c r="U96" t="s">
        <v>24</v>
      </c>
      <c r="W96" t="s">
        <v>23</v>
      </c>
      <c r="X96">
        <v>-0.202596</v>
      </c>
      <c r="Y96">
        <v>46.461382</v>
      </c>
    </row>
    <row r="97" spans="1:25" x14ac:dyDescent="0.25">
      <c r="A97">
        <v>2648</v>
      </c>
      <c r="C97" t="s">
        <v>282</v>
      </c>
      <c r="D97" t="s">
        <v>283</v>
      </c>
      <c r="E97" t="s">
        <v>284</v>
      </c>
      <c r="F97" t="s">
        <v>285</v>
      </c>
      <c r="H97">
        <v>1967</v>
      </c>
      <c r="I97">
        <f t="shared" si="7"/>
        <v>58</v>
      </c>
      <c r="J97" t="str">
        <f t="shared" si="8"/>
        <v>0</v>
      </c>
      <c r="K97" t="str">
        <f t="shared" si="6"/>
        <v>0</v>
      </c>
      <c r="L97" t="str">
        <f t="shared" si="9"/>
        <v>0</v>
      </c>
      <c r="M97" t="str">
        <f t="shared" si="10"/>
        <v>0</v>
      </c>
      <c r="N97" t="str">
        <f t="shared" si="11"/>
        <v>1</v>
      </c>
      <c r="O97">
        <v>32</v>
      </c>
      <c r="P97">
        <v>180</v>
      </c>
      <c r="Q97">
        <v>2.7</v>
      </c>
      <c r="R97">
        <v>32.799999999999997</v>
      </c>
      <c r="S97">
        <v>56878</v>
      </c>
      <c r="T97">
        <v>46</v>
      </c>
      <c r="U97" t="s">
        <v>19</v>
      </c>
      <c r="W97" t="s">
        <v>20</v>
      </c>
      <c r="X97">
        <v>-6.7218749999999998</v>
      </c>
      <c r="Y97">
        <v>43.476871000000003</v>
      </c>
    </row>
    <row r="98" spans="1:25" x14ac:dyDescent="0.25">
      <c r="A98">
        <v>2649</v>
      </c>
      <c r="C98" t="s">
        <v>286</v>
      </c>
      <c r="D98" t="s">
        <v>287</v>
      </c>
      <c r="E98" t="s">
        <v>288</v>
      </c>
      <c r="F98" t="s">
        <v>285</v>
      </c>
      <c r="H98">
        <v>1961</v>
      </c>
      <c r="I98">
        <f t="shared" si="7"/>
        <v>64</v>
      </c>
      <c r="J98" t="str">
        <f t="shared" si="8"/>
        <v>0</v>
      </c>
      <c r="K98" t="str">
        <f t="shared" si="6"/>
        <v>0</v>
      </c>
      <c r="L98" t="str">
        <f t="shared" si="9"/>
        <v>0</v>
      </c>
      <c r="M98" t="str">
        <f t="shared" si="10"/>
        <v>0</v>
      </c>
      <c r="N98" t="str">
        <f t="shared" si="11"/>
        <v>1</v>
      </c>
      <c r="O98">
        <v>54</v>
      </c>
      <c r="P98">
        <v>280</v>
      </c>
      <c r="Q98">
        <v>1.6</v>
      </c>
      <c r="R98">
        <v>32.799999999999997</v>
      </c>
      <c r="S98">
        <v>3526</v>
      </c>
      <c r="T98">
        <v>396</v>
      </c>
      <c r="U98" t="s">
        <v>19</v>
      </c>
      <c r="W98" t="s">
        <v>20</v>
      </c>
      <c r="X98">
        <v>-7.8271050000000004</v>
      </c>
      <c r="Y98">
        <v>43.461095</v>
      </c>
    </row>
    <row r="99" spans="1:25" x14ac:dyDescent="0.25">
      <c r="A99">
        <v>2650</v>
      </c>
      <c r="C99" t="s">
        <v>287</v>
      </c>
      <c r="D99" t="s">
        <v>287</v>
      </c>
      <c r="E99" t="s">
        <v>289</v>
      </c>
      <c r="F99" t="s">
        <v>285</v>
      </c>
      <c r="H99">
        <v>1960</v>
      </c>
      <c r="I99">
        <f t="shared" si="7"/>
        <v>65</v>
      </c>
      <c r="J99" t="str">
        <f t="shared" si="8"/>
        <v>0</v>
      </c>
      <c r="K99" t="str">
        <f t="shared" si="6"/>
        <v>0</v>
      </c>
      <c r="L99" t="str">
        <f t="shared" si="9"/>
        <v>0</v>
      </c>
      <c r="M99" t="str">
        <f t="shared" si="10"/>
        <v>0</v>
      </c>
      <c r="N99" t="str">
        <f t="shared" si="11"/>
        <v>1</v>
      </c>
      <c r="O99">
        <v>103</v>
      </c>
      <c r="P99">
        <v>284</v>
      </c>
      <c r="Q99">
        <v>4.3</v>
      </c>
      <c r="R99">
        <v>123</v>
      </c>
      <c r="S99">
        <v>10588</v>
      </c>
      <c r="T99">
        <v>316</v>
      </c>
      <c r="U99" t="s">
        <v>19</v>
      </c>
      <c r="W99" t="s">
        <v>23</v>
      </c>
      <c r="X99">
        <v>-8.0097400000000007</v>
      </c>
      <c r="Y99">
        <v>43.405479999999997</v>
      </c>
    </row>
    <row r="100" spans="1:25" x14ac:dyDescent="0.25">
      <c r="A100">
        <v>2651</v>
      </c>
      <c r="C100" t="s">
        <v>290</v>
      </c>
      <c r="D100" t="s">
        <v>283</v>
      </c>
      <c r="E100" t="s">
        <v>291</v>
      </c>
      <c r="F100" t="s">
        <v>285</v>
      </c>
      <c r="H100">
        <v>1934</v>
      </c>
      <c r="I100">
        <f t="shared" si="7"/>
        <v>91</v>
      </c>
      <c r="J100" t="str">
        <f t="shared" si="8"/>
        <v>0</v>
      </c>
      <c r="K100" t="str">
        <f t="shared" si="6"/>
        <v>0</v>
      </c>
      <c r="L100" t="str">
        <f t="shared" si="9"/>
        <v>1</v>
      </c>
      <c r="M100" t="str">
        <f t="shared" si="10"/>
        <v>0</v>
      </c>
      <c r="N100" t="str">
        <f t="shared" si="11"/>
        <v>0</v>
      </c>
      <c r="O100">
        <v>98</v>
      </c>
      <c r="P100">
        <v>165</v>
      </c>
      <c r="Q100">
        <v>4.5</v>
      </c>
      <c r="R100">
        <v>114.7</v>
      </c>
      <c r="S100">
        <v>51257</v>
      </c>
      <c r="T100">
        <v>115</v>
      </c>
      <c r="U100" t="s">
        <v>19</v>
      </c>
      <c r="W100" t="s">
        <v>23</v>
      </c>
      <c r="X100">
        <v>-6.8273650000000004</v>
      </c>
      <c r="Y100">
        <v>43.385655</v>
      </c>
    </row>
    <row r="101" spans="1:25" x14ac:dyDescent="0.25">
      <c r="A101">
        <v>2652</v>
      </c>
      <c r="C101" t="s">
        <v>292</v>
      </c>
      <c r="D101" t="s">
        <v>293</v>
      </c>
      <c r="E101" t="s">
        <v>294</v>
      </c>
      <c r="F101" t="s">
        <v>285</v>
      </c>
      <c r="H101">
        <v>1976</v>
      </c>
      <c r="I101">
        <f t="shared" si="7"/>
        <v>49</v>
      </c>
      <c r="J101" t="str">
        <f t="shared" si="8"/>
        <v>0</v>
      </c>
      <c r="K101" t="str">
        <f t="shared" si="6"/>
        <v>0</v>
      </c>
      <c r="L101" t="str">
        <f t="shared" si="9"/>
        <v>0</v>
      </c>
      <c r="M101" t="str">
        <f t="shared" si="10"/>
        <v>0</v>
      </c>
      <c r="N101" t="str">
        <f t="shared" si="11"/>
        <v>1</v>
      </c>
      <c r="O101">
        <v>23</v>
      </c>
      <c r="P101">
        <v>220</v>
      </c>
      <c r="Q101">
        <v>3.6</v>
      </c>
      <c r="R101">
        <v>21.7</v>
      </c>
      <c r="S101">
        <v>7609</v>
      </c>
      <c r="T101">
        <v>42</v>
      </c>
      <c r="U101" t="s">
        <v>24</v>
      </c>
      <c r="W101" t="s">
        <v>23</v>
      </c>
      <c r="X101">
        <v>-8.2962989999999994</v>
      </c>
      <c r="Y101">
        <v>43.281609000000003</v>
      </c>
    </row>
    <row r="102" spans="1:25" x14ac:dyDescent="0.25">
      <c r="A102">
        <v>2653</v>
      </c>
      <c r="C102" t="s">
        <v>295</v>
      </c>
      <c r="D102" t="s">
        <v>283</v>
      </c>
      <c r="E102" t="s">
        <v>296</v>
      </c>
      <c r="F102" t="s">
        <v>285</v>
      </c>
      <c r="H102">
        <v>1956</v>
      </c>
      <c r="I102">
        <f t="shared" si="7"/>
        <v>69</v>
      </c>
      <c r="J102" t="str">
        <f t="shared" si="8"/>
        <v>0</v>
      </c>
      <c r="K102" t="str">
        <f t="shared" si="6"/>
        <v>0</v>
      </c>
      <c r="L102" t="str">
        <f t="shared" si="9"/>
        <v>0</v>
      </c>
      <c r="M102" t="str">
        <f t="shared" si="10"/>
        <v>0</v>
      </c>
      <c r="N102" t="str">
        <f t="shared" si="11"/>
        <v>1</v>
      </c>
      <c r="O102">
        <v>134</v>
      </c>
      <c r="P102">
        <v>250</v>
      </c>
      <c r="Q102">
        <v>6.8</v>
      </c>
      <c r="R102">
        <v>265.60000000000002</v>
      </c>
      <c r="S102">
        <v>38065</v>
      </c>
      <c r="T102">
        <v>214</v>
      </c>
      <c r="U102" t="s">
        <v>19</v>
      </c>
      <c r="W102" t="s">
        <v>23</v>
      </c>
      <c r="X102">
        <v>-6.8491850000000003</v>
      </c>
      <c r="Y102">
        <v>43.234752</v>
      </c>
    </row>
    <row r="103" spans="1:25" x14ac:dyDescent="0.25">
      <c r="A103">
        <v>2654</v>
      </c>
      <c r="C103" t="s">
        <v>297</v>
      </c>
      <c r="D103" t="s">
        <v>298</v>
      </c>
      <c r="E103" t="s">
        <v>299</v>
      </c>
      <c r="F103" t="s">
        <v>285</v>
      </c>
      <c r="H103">
        <v>1978</v>
      </c>
      <c r="I103">
        <f t="shared" si="7"/>
        <v>47</v>
      </c>
      <c r="J103" t="str">
        <f t="shared" si="8"/>
        <v>0</v>
      </c>
      <c r="K103" t="str">
        <f t="shared" si="6"/>
        <v>0</v>
      </c>
      <c r="L103" t="str">
        <f t="shared" si="9"/>
        <v>0</v>
      </c>
      <c r="M103" t="str">
        <f t="shared" si="10"/>
        <v>0</v>
      </c>
      <c r="N103" t="str">
        <f t="shared" si="11"/>
        <v>1</v>
      </c>
      <c r="O103">
        <v>95</v>
      </c>
      <c r="P103">
        <v>195</v>
      </c>
      <c r="Q103">
        <v>1.4</v>
      </c>
      <c r="R103">
        <v>33.299999999999997</v>
      </c>
      <c r="S103">
        <v>7217</v>
      </c>
      <c r="T103">
        <v>492</v>
      </c>
      <c r="U103" t="s">
        <v>19</v>
      </c>
      <c r="W103" t="s">
        <v>20</v>
      </c>
      <c r="X103">
        <v>-5.4230580000000002</v>
      </c>
      <c r="Y103">
        <v>43.217601999999999</v>
      </c>
    </row>
    <row r="104" spans="1:25" x14ac:dyDescent="0.25">
      <c r="A104">
        <v>2655</v>
      </c>
      <c r="C104" t="s">
        <v>300</v>
      </c>
      <c r="D104" t="s">
        <v>300</v>
      </c>
      <c r="E104" t="s">
        <v>301</v>
      </c>
      <c r="F104" t="s">
        <v>285</v>
      </c>
      <c r="H104">
        <v>1976</v>
      </c>
      <c r="I104">
        <f t="shared" si="7"/>
        <v>49</v>
      </c>
      <c r="J104" t="str">
        <f t="shared" si="8"/>
        <v>0</v>
      </c>
      <c r="K104" t="str">
        <f t="shared" si="6"/>
        <v>0</v>
      </c>
      <c r="L104" t="str">
        <f t="shared" si="9"/>
        <v>0</v>
      </c>
      <c r="M104" t="str">
        <f t="shared" si="10"/>
        <v>0</v>
      </c>
      <c r="N104" t="str">
        <f t="shared" si="11"/>
        <v>1</v>
      </c>
      <c r="O104">
        <v>78</v>
      </c>
      <c r="P104">
        <v>229</v>
      </c>
      <c r="Q104">
        <v>2</v>
      </c>
      <c r="R104">
        <v>43.6</v>
      </c>
      <c r="S104">
        <v>386</v>
      </c>
      <c r="T104">
        <v>147</v>
      </c>
      <c r="U104" t="s">
        <v>24</v>
      </c>
      <c r="W104" t="s">
        <v>20</v>
      </c>
      <c r="X104">
        <v>-1.877146</v>
      </c>
      <c r="Y104">
        <v>43.214762999999998</v>
      </c>
    </row>
    <row r="105" spans="1:25" x14ac:dyDescent="0.25">
      <c r="A105">
        <v>2656</v>
      </c>
      <c r="C105" t="s">
        <v>302</v>
      </c>
      <c r="D105" t="s">
        <v>302</v>
      </c>
      <c r="E105" t="s">
        <v>303</v>
      </c>
      <c r="F105" t="s">
        <v>285</v>
      </c>
      <c r="H105">
        <v>1934</v>
      </c>
      <c r="I105">
        <f t="shared" si="7"/>
        <v>91</v>
      </c>
      <c r="J105" t="str">
        <f t="shared" si="8"/>
        <v>0</v>
      </c>
      <c r="K105" t="str">
        <f t="shared" si="6"/>
        <v>0</v>
      </c>
      <c r="L105" t="str">
        <f t="shared" si="9"/>
        <v>1</v>
      </c>
      <c r="M105" t="str">
        <f t="shared" si="10"/>
        <v>0</v>
      </c>
      <c r="N105" t="str">
        <f t="shared" si="11"/>
        <v>0</v>
      </c>
      <c r="O105">
        <v>56</v>
      </c>
      <c r="P105">
        <v>376</v>
      </c>
      <c r="Q105">
        <v>1.4</v>
      </c>
      <c r="R105">
        <v>22.2</v>
      </c>
      <c r="S105">
        <v>1103</v>
      </c>
      <c r="T105">
        <v>301</v>
      </c>
      <c r="U105" t="s">
        <v>24</v>
      </c>
      <c r="W105" t="s">
        <v>23</v>
      </c>
      <c r="X105">
        <v>-3.2843749999999998</v>
      </c>
      <c r="Y105">
        <v>43.159272000000001</v>
      </c>
    </row>
    <row r="106" spans="1:25" x14ac:dyDescent="0.25">
      <c r="A106">
        <v>2657</v>
      </c>
      <c r="C106" t="s">
        <v>304</v>
      </c>
      <c r="D106" t="s">
        <v>305</v>
      </c>
      <c r="E106" t="s">
        <v>306</v>
      </c>
      <c r="F106" t="s">
        <v>285</v>
      </c>
      <c r="H106">
        <v>1950</v>
      </c>
      <c r="I106">
        <f t="shared" si="7"/>
        <v>75</v>
      </c>
      <c r="J106" t="str">
        <f t="shared" si="8"/>
        <v>0</v>
      </c>
      <c r="K106" t="str">
        <f t="shared" si="6"/>
        <v>0</v>
      </c>
      <c r="L106" t="str">
        <f t="shared" si="9"/>
        <v>0</v>
      </c>
      <c r="M106" t="str">
        <f t="shared" si="10"/>
        <v>1</v>
      </c>
      <c r="N106" t="str">
        <f t="shared" si="11"/>
        <v>0</v>
      </c>
      <c r="O106">
        <v>116</v>
      </c>
      <c r="P106">
        <v>284</v>
      </c>
      <c r="Q106">
        <v>0.5</v>
      </c>
      <c r="R106">
        <v>12.3</v>
      </c>
      <c r="S106">
        <v>1808</v>
      </c>
      <c r="T106">
        <v>756</v>
      </c>
      <c r="U106" t="s">
        <v>19</v>
      </c>
      <c r="W106" t="s">
        <v>20</v>
      </c>
      <c r="X106">
        <v>-4.390625</v>
      </c>
      <c r="Y106">
        <v>43.131019000000002</v>
      </c>
    </row>
    <row r="107" spans="1:25" x14ac:dyDescent="0.25">
      <c r="A107">
        <v>2658</v>
      </c>
      <c r="C107" t="s">
        <v>307</v>
      </c>
      <c r="D107" t="s">
        <v>308</v>
      </c>
      <c r="E107" t="s">
        <v>309</v>
      </c>
      <c r="F107" t="s">
        <v>285</v>
      </c>
      <c r="H107">
        <v>1981</v>
      </c>
      <c r="I107">
        <f t="shared" si="7"/>
        <v>44</v>
      </c>
      <c r="J107" t="str">
        <f t="shared" si="8"/>
        <v>0</v>
      </c>
      <c r="K107" t="str">
        <f t="shared" si="6"/>
        <v>0</v>
      </c>
      <c r="L107" t="str">
        <f t="shared" si="9"/>
        <v>0</v>
      </c>
      <c r="M107" t="str">
        <f t="shared" si="10"/>
        <v>0</v>
      </c>
      <c r="N107" t="str">
        <f t="shared" si="11"/>
        <v>1</v>
      </c>
      <c r="O107">
        <v>33</v>
      </c>
      <c r="P107">
        <v>498</v>
      </c>
      <c r="Q107">
        <v>1.7</v>
      </c>
      <c r="R107">
        <v>18.3</v>
      </c>
      <c r="S107">
        <v>2984</v>
      </c>
      <c r="T107">
        <v>264</v>
      </c>
      <c r="U107" t="s">
        <v>19</v>
      </c>
      <c r="W107" t="s">
        <v>20</v>
      </c>
      <c r="X107">
        <v>-8.4949370000000002</v>
      </c>
      <c r="Y107">
        <v>43.095402</v>
      </c>
    </row>
    <row r="108" spans="1:25" x14ac:dyDescent="0.25">
      <c r="A108">
        <v>2659</v>
      </c>
      <c r="C108" t="s">
        <v>310</v>
      </c>
      <c r="D108" t="s">
        <v>311</v>
      </c>
      <c r="E108" t="s">
        <v>312</v>
      </c>
      <c r="F108" t="s">
        <v>285</v>
      </c>
      <c r="H108">
        <v>1921</v>
      </c>
      <c r="I108">
        <f t="shared" si="7"/>
        <v>104</v>
      </c>
      <c r="J108" t="str">
        <f t="shared" si="8"/>
        <v>1</v>
      </c>
      <c r="K108" t="str">
        <f t="shared" si="6"/>
        <v>0</v>
      </c>
      <c r="L108" t="str">
        <f t="shared" si="9"/>
        <v>0</v>
      </c>
      <c r="M108" t="str">
        <f t="shared" si="10"/>
        <v>0</v>
      </c>
      <c r="N108" t="str">
        <f t="shared" si="11"/>
        <v>0</v>
      </c>
      <c r="O108">
        <v>49</v>
      </c>
      <c r="P108">
        <v>190</v>
      </c>
      <c r="Q108">
        <v>1.8</v>
      </c>
      <c r="R108">
        <v>22.9</v>
      </c>
      <c r="S108">
        <v>395</v>
      </c>
      <c r="T108">
        <v>833</v>
      </c>
      <c r="U108" t="s">
        <v>19</v>
      </c>
      <c r="W108" t="s">
        <v>23</v>
      </c>
      <c r="X108">
        <v>-3.9972439999999998</v>
      </c>
      <c r="Y108">
        <v>43.093173</v>
      </c>
    </row>
    <row r="109" spans="1:25" x14ac:dyDescent="0.25">
      <c r="A109">
        <v>2660</v>
      </c>
      <c r="C109" t="s">
        <v>313</v>
      </c>
      <c r="D109" t="s">
        <v>314</v>
      </c>
      <c r="E109" t="s">
        <v>315</v>
      </c>
      <c r="F109" t="s">
        <v>285</v>
      </c>
      <c r="H109">
        <v>1966</v>
      </c>
      <c r="I109">
        <f t="shared" si="7"/>
        <v>59</v>
      </c>
      <c r="J109" t="str">
        <f t="shared" si="8"/>
        <v>0</v>
      </c>
      <c r="K109" t="str">
        <f t="shared" si="6"/>
        <v>0</v>
      </c>
      <c r="L109" t="str">
        <f t="shared" si="9"/>
        <v>0</v>
      </c>
      <c r="M109" t="str">
        <f t="shared" si="10"/>
        <v>0</v>
      </c>
      <c r="N109" t="str">
        <f t="shared" si="11"/>
        <v>1</v>
      </c>
      <c r="O109">
        <v>32</v>
      </c>
      <c r="P109">
        <v>118</v>
      </c>
      <c r="Q109">
        <v>12.5</v>
      </c>
      <c r="R109">
        <v>104</v>
      </c>
      <c r="S109">
        <v>10351</v>
      </c>
      <c r="T109">
        <v>292</v>
      </c>
      <c r="U109" t="s">
        <v>19</v>
      </c>
      <c r="W109" t="s">
        <v>20</v>
      </c>
      <c r="X109">
        <v>-9.0091660000000005</v>
      </c>
      <c r="Y109">
        <v>42.989305999999999</v>
      </c>
    </row>
    <row r="110" spans="1:25" x14ac:dyDescent="0.25">
      <c r="A110">
        <v>2661</v>
      </c>
      <c r="C110" t="s">
        <v>316</v>
      </c>
      <c r="D110" t="s">
        <v>317</v>
      </c>
      <c r="E110" t="s">
        <v>318</v>
      </c>
      <c r="F110" t="s">
        <v>285</v>
      </c>
      <c r="H110">
        <v>1925</v>
      </c>
      <c r="I110">
        <f t="shared" si="7"/>
        <v>100</v>
      </c>
      <c r="J110" t="str">
        <f t="shared" si="8"/>
        <v>1</v>
      </c>
      <c r="K110" t="str">
        <f t="shared" si="6"/>
        <v>0</v>
      </c>
      <c r="L110" t="str">
        <f t="shared" si="9"/>
        <v>0</v>
      </c>
      <c r="M110" t="str">
        <f t="shared" si="10"/>
        <v>0</v>
      </c>
      <c r="N110" t="str">
        <f t="shared" si="11"/>
        <v>0</v>
      </c>
      <c r="O110">
        <v>44</v>
      </c>
      <c r="P110">
        <v>158</v>
      </c>
      <c r="Q110">
        <v>0.9</v>
      </c>
      <c r="R110">
        <v>13.6</v>
      </c>
      <c r="S110">
        <v>3245</v>
      </c>
      <c r="T110">
        <v>831</v>
      </c>
      <c r="U110" t="s">
        <v>19</v>
      </c>
      <c r="W110" t="s">
        <v>23</v>
      </c>
      <c r="X110">
        <v>-1.1559950000000001</v>
      </c>
      <c r="Y110">
        <v>42.986972999999999</v>
      </c>
    </row>
    <row r="111" spans="1:25" x14ac:dyDescent="0.25">
      <c r="A111">
        <v>2662</v>
      </c>
      <c r="C111" t="s">
        <v>319</v>
      </c>
      <c r="D111" t="s">
        <v>319</v>
      </c>
      <c r="E111" t="s">
        <v>320</v>
      </c>
      <c r="F111" t="s">
        <v>285</v>
      </c>
      <c r="H111">
        <v>1945</v>
      </c>
      <c r="I111">
        <f t="shared" si="7"/>
        <v>80</v>
      </c>
      <c r="J111" t="str">
        <f t="shared" si="8"/>
        <v>0</v>
      </c>
      <c r="K111" t="str">
        <f t="shared" si="6"/>
        <v>0</v>
      </c>
      <c r="L111" t="str">
        <f t="shared" si="9"/>
        <v>0</v>
      </c>
      <c r="M111" t="str">
        <f t="shared" si="10"/>
        <v>1</v>
      </c>
      <c r="N111" t="str">
        <f t="shared" si="11"/>
        <v>0</v>
      </c>
      <c r="O111">
        <v>34</v>
      </c>
      <c r="P111">
        <v>216</v>
      </c>
      <c r="Q111">
        <v>62.5</v>
      </c>
      <c r="R111">
        <v>540</v>
      </c>
      <c r="S111">
        <v>8511</v>
      </c>
      <c r="T111">
        <v>833</v>
      </c>
      <c r="U111" t="s">
        <v>27</v>
      </c>
      <c r="W111" t="s">
        <v>20</v>
      </c>
      <c r="X111">
        <v>-4.0510099999999998</v>
      </c>
      <c r="Y111">
        <v>42.970672999999998</v>
      </c>
    </row>
    <row r="112" spans="1:25" x14ac:dyDescent="0.25">
      <c r="A112">
        <v>2663</v>
      </c>
      <c r="C112" t="s">
        <v>321</v>
      </c>
      <c r="D112" t="s">
        <v>322</v>
      </c>
      <c r="E112" t="s">
        <v>323</v>
      </c>
      <c r="F112" t="s">
        <v>285</v>
      </c>
      <c r="H112">
        <v>1971</v>
      </c>
      <c r="I112">
        <f t="shared" si="7"/>
        <v>54</v>
      </c>
      <c r="J112" t="str">
        <f t="shared" si="8"/>
        <v>0</v>
      </c>
      <c r="K112" t="str">
        <f t="shared" si="6"/>
        <v>0</v>
      </c>
      <c r="L112" t="str">
        <f t="shared" si="9"/>
        <v>0</v>
      </c>
      <c r="M112" t="str">
        <f t="shared" si="10"/>
        <v>0</v>
      </c>
      <c r="N112" t="str">
        <f t="shared" si="11"/>
        <v>1</v>
      </c>
      <c r="O112">
        <v>51</v>
      </c>
      <c r="P112">
        <v>252</v>
      </c>
      <c r="Q112">
        <v>1.2</v>
      </c>
      <c r="R112">
        <v>21.9</v>
      </c>
      <c r="S112">
        <v>1879</v>
      </c>
      <c r="T112">
        <v>621</v>
      </c>
      <c r="U112" t="s">
        <v>27</v>
      </c>
      <c r="W112" t="s">
        <v>23</v>
      </c>
      <c r="X112">
        <v>-1.5145029999999999</v>
      </c>
      <c r="Y112">
        <v>42.973837000000003</v>
      </c>
    </row>
    <row r="113" spans="1:25" x14ac:dyDescent="0.25">
      <c r="A113">
        <v>2664</v>
      </c>
      <c r="C113" t="s">
        <v>324</v>
      </c>
      <c r="D113" t="s">
        <v>325</v>
      </c>
      <c r="E113" t="s">
        <v>326</v>
      </c>
      <c r="F113" t="s">
        <v>285</v>
      </c>
      <c r="H113">
        <v>1957</v>
      </c>
      <c r="I113">
        <f t="shared" si="7"/>
        <v>68</v>
      </c>
      <c r="J113" t="str">
        <f t="shared" si="8"/>
        <v>0</v>
      </c>
      <c r="K113" t="str">
        <f t="shared" si="6"/>
        <v>0</v>
      </c>
      <c r="L113" t="str">
        <f t="shared" si="9"/>
        <v>0</v>
      </c>
      <c r="M113" t="str">
        <f t="shared" si="10"/>
        <v>0</v>
      </c>
      <c r="N113" t="str">
        <f t="shared" si="11"/>
        <v>1</v>
      </c>
      <c r="O113">
        <v>31</v>
      </c>
      <c r="P113">
        <v>490</v>
      </c>
      <c r="Q113">
        <v>7.8</v>
      </c>
      <c r="R113">
        <v>72</v>
      </c>
      <c r="S113">
        <v>2930</v>
      </c>
      <c r="T113">
        <v>536</v>
      </c>
      <c r="U113" t="s">
        <v>24</v>
      </c>
      <c r="W113" t="s">
        <v>20</v>
      </c>
      <c r="X113">
        <v>-2.6520709999999998</v>
      </c>
      <c r="Y113">
        <v>42.957909000000001</v>
      </c>
    </row>
    <row r="114" spans="1:25" x14ac:dyDescent="0.25">
      <c r="A114">
        <v>2665</v>
      </c>
      <c r="C114" t="s">
        <v>327</v>
      </c>
      <c r="D114" t="s">
        <v>328</v>
      </c>
      <c r="E114" t="s">
        <v>329</v>
      </c>
      <c r="F114" t="s">
        <v>285</v>
      </c>
      <c r="H114">
        <v>1988</v>
      </c>
      <c r="I114">
        <f t="shared" si="7"/>
        <v>37</v>
      </c>
      <c r="J114" t="str">
        <f t="shared" si="8"/>
        <v>0</v>
      </c>
      <c r="K114" t="str">
        <f t="shared" si="6"/>
        <v>0</v>
      </c>
      <c r="L114" t="str">
        <f t="shared" si="9"/>
        <v>0</v>
      </c>
      <c r="M114" t="str">
        <f t="shared" si="10"/>
        <v>0</v>
      </c>
      <c r="N114" t="str">
        <f t="shared" si="11"/>
        <v>1</v>
      </c>
      <c r="O114">
        <v>101</v>
      </c>
      <c r="P114">
        <v>337</v>
      </c>
      <c r="Q114">
        <v>23</v>
      </c>
      <c r="R114">
        <v>664</v>
      </c>
      <c r="S114">
        <v>13397</v>
      </c>
      <c r="T114">
        <v>1089</v>
      </c>
      <c r="U114" t="s">
        <v>27</v>
      </c>
      <c r="W114" t="s">
        <v>20</v>
      </c>
      <c r="X114">
        <v>-5.0813300000000003</v>
      </c>
      <c r="Y114">
        <v>42.935751000000003</v>
      </c>
    </row>
    <row r="115" spans="1:25" x14ac:dyDescent="0.25">
      <c r="A115">
        <v>2666</v>
      </c>
      <c r="C115" t="s">
        <v>330</v>
      </c>
      <c r="D115" t="s">
        <v>331</v>
      </c>
      <c r="E115" t="s">
        <v>332</v>
      </c>
      <c r="F115" t="s">
        <v>285</v>
      </c>
      <c r="H115">
        <v>1968</v>
      </c>
      <c r="I115">
        <f t="shared" si="7"/>
        <v>57</v>
      </c>
      <c r="J115" t="str">
        <f t="shared" si="8"/>
        <v>0</v>
      </c>
      <c r="K115" t="str">
        <f t="shared" si="6"/>
        <v>0</v>
      </c>
      <c r="L115" t="str">
        <f t="shared" si="9"/>
        <v>0</v>
      </c>
      <c r="M115" t="str">
        <f t="shared" si="10"/>
        <v>0</v>
      </c>
      <c r="N115" t="str">
        <f t="shared" si="11"/>
        <v>1</v>
      </c>
      <c r="O115">
        <v>78</v>
      </c>
      <c r="P115">
        <v>251</v>
      </c>
      <c r="Q115">
        <v>11.5</v>
      </c>
      <c r="R115">
        <v>317.3</v>
      </c>
      <c r="S115">
        <v>4841</v>
      </c>
      <c r="T115">
        <v>1081</v>
      </c>
      <c r="U115" t="s">
        <v>27</v>
      </c>
      <c r="W115" t="s">
        <v>20</v>
      </c>
      <c r="X115">
        <v>-5.2895830000000004</v>
      </c>
      <c r="Y115">
        <v>42.931249999999999</v>
      </c>
    </row>
    <row r="116" spans="1:25" x14ac:dyDescent="0.25">
      <c r="A116">
        <v>2667</v>
      </c>
      <c r="C116" t="s">
        <v>333</v>
      </c>
      <c r="D116" t="s">
        <v>334</v>
      </c>
      <c r="E116" t="s">
        <v>335</v>
      </c>
      <c r="F116" t="s">
        <v>285</v>
      </c>
      <c r="H116">
        <v>1957</v>
      </c>
      <c r="I116">
        <f t="shared" si="7"/>
        <v>68</v>
      </c>
      <c r="J116" t="str">
        <f t="shared" si="8"/>
        <v>0</v>
      </c>
      <c r="K116" t="str">
        <f t="shared" si="6"/>
        <v>0</v>
      </c>
      <c r="L116" t="str">
        <f t="shared" si="9"/>
        <v>0</v>
      </c>
      <c r="M116" t="str">
        <f t="shared" si="10"/>
        <v>0</v>
      </c>
      <c r="N116" t="str">
        <f t="shared" si="11"/>
        <v>1</v>
      </c>
      <c r="O116">
        <v>37</v>
      </c>
      <c r="P116">
        <v>535</v>
      </c>
      <c r="Q116">
        <v>14.9</v>
      </c>
      <c r="R116">
        <v>147</v>
      </c>
      <c r="S116">
        <v>6696</v>
      </c>
      <c r="T116">
        <v>544</v>
      </c>
      <c r="U116" t="s">
        <v>24</v>
      </c>
      <c r="W116" t="s">
        <v>20</v>
      </c>
      <c r="X116">
        <v>-2.6156250000000001</v>
      </c>
      <c r="Y116">
        <v>42.931525999999998</v>
      </c>
    </row>
    <row r="117" spans="1:25" x14ac:dyDescent="0.25">
      <c r="A117">
        <v>2668</v>
      </c>
      <c r="C117" t="s">
        <v>336</v>
      </c>
      <c r="D117" t="s">
        <v>314</v>
      </c>
      <c r="E117" t="s">
        <v>337</v>
      </c>
      <c r="F117" t="s">
        <v>285</v>
      </c>
      <c r="H117">
        <v>1988</v>
      </c>
      <c r="I117">
        <f t="shared" si="7"/>
        <v>37</v>
      </c>
      <c r="J117" t="str">
        <f t="shared" si="8"/>
        <v>0</v>
      </c>
      <c r="K117" t="str">
        <f t="shared" si="6"/>
        <v>0</v>
      </c>
      <c r="L117" t="str">
        <f t="shared" si="9"/>
        <v>0</v>
      </c>
      <c r="M117" t="str">
        <f t="shared" si="10"/>
        <v>0</v>
      </c>
      <c r="N117" t="str">
        <f t="shared" si="11"/>
        <v>1</v>
      </c>
      <c r="O117">
        <v>80</v>
      </c>
      <c r="P117">
        <v>288</v>
      </c>
      <c r="Q117">
        <v>0.7</v>
      </c>
      <c r="R117">
        <v>13.6</v>
      </c>
      <c r="S117">
        <v>20183</v>
      </c>
      <c r="T117">
        <v>211</v>
      </c>
      <c r="U117" t="s">
        <v>24</v>
      </c>
      <c r="W117" t="s">
        <v>23</v>
      </c>
      <c r="X117">
        <v>-9.100911</v>
      </c>
      <c r="Y117">
        <v>42.918750000000003</v>
      </c>
    </row>
    <row r="118" spans="1:25" x14ac:dyDescent="0.25">
      <c r="A118">
        <v>2669</v>
      </c>
      <c r="C118" t="s">
        <v>338</v>
      </c>
      <c r="D118" t="s">
        <v>339</v>
      </c>
      <c r="E118" t="s">
        <v>340</v>
      </c>
      <c r="F118" t="s">
        <v>285</v>
      </c>
      <c r="H118">
        <v>1940</v>
      </c>
      <c r="I118">
        <f t="shared" si="7"/>
        <v>85</v>
      </c>
      <c r="J118" t="str">
        <f t="shared" si="8"/>
        <v>0</v>
      </c>
      <c r="K118" t="str">
        <f t="shared" si="6"/>
        <v>0</v>
      </c>
      <c r="L118" t="str">
        <f t="shared" si="9"/>
        <v>1</v>
      </c>
      <c r="M118" t="str">
        <f t="shared" si="10"/>
        <v>0</v>
      </c>
      <c r="N118" t="str">
        <f t="shared" si="11"/>
        <v>0</v>
      </c>
      <c r="O118">
        <v>58</v>
      </c>
      <c r="P118">
        <v>200</v>
      </c>
      <c r="Q118">
        <v>3.6</v>
      </c>
      <c r="R118">
        <v>65</v>
      </c>
      <c r="S118">
        <v>4423</v>
      </c>
      <c r="T118">
        <v>1045</v>
      </c>
      <c r="U118" t="s">
        <v>27</v>
      </c>
      <c r="W118" t="s">
        <v>20</v>
      </c>
      <c r="X118">
        <v>-4.5294949999999998</v>
      </c>
      <c r="Y118">
        <v>42.908059000000002</v>
      </c>
    </row>
    <row r="119" spans="1:25" x14ac:dyDescent="0.25">
      <c r="A119">
        <v>2670</v>
      </c>
      <c r="C119" t="s">
        <v>341</v>
      </c>
      <c r="D119" t="s">
        <v>342</v>
      </c>
      <c r="E119" t="s">
        <v>343</v>
      </c>
      <c r="F119" t="s">
        <v>285</v>
      </c>
      <c r="H119">
        <v>1930</v>
      </c>
      <c r="I119">
        <f t="shared" si="7"/>
        <v>95</v>
      </c>
      <c r="J119" t="str">
        <f t="shared" si="8"/>
        <v>0</v>
      </c>
      <c r="K119" t="str">
        <f t="shared" si="6"/>
        <v>1</v>
      </c>
      <c r="L119" t="str">
        <f t="shared" si="9"/>
        <v>0</v>
      </c>
      <c r="M119" t="str">
        <f t="shared" si="10"/>
        <v>0</v>
      </c>
      <c r="N119" t="str">
        <f t="shared" si="11"/>
        <v>0</v>
      </c>
      <c r="O119">
        <v>76</v>
      </c>
      <c r="P119">
        <v>160</v>
      </c>
      <c r="Q119">
        <v>3.9</v>
      </c>
      <c r="R119">
        <v>69.7</v>
      </c>
      <c r="S119">
        <v>4133</v>
      </c>
      <c r="T119">
        <v>1283</v>
      </c>
      <c r="U119" t="s">
        <v>27</v>
      </c>
      <c r="W119" t="s">
        <v>23</v>
      </c>
      <c r="X119">
        <v>-4.7346510000000004</v>
      </c>
      <c r="Y119">
        <v>42.901881000000003</v>
      </c>
    </row>
    <row r="120" spans="1:25" x14ac:dyDescent="0.25">
      <c r="A120">
        <v>2671</v>
      </c>
      <c r="C120" t="s">
        <v>344</v>
      </c>
      <c r="D120" t="s">
        <v>345</v>
      </c>
      <c r="E120" t="s">
        <v>340</v>
      </c>
      <c r="F120" t="s">
        <v>285</v>
      </c>
      <c r="H120">
        <v>1923</v>
      </c>
      <c r="I120">
        <f t="shared" si="7"/>
        <v>102</v>
      </c>
      <c r="J120" t="str">
        <f t="shared" si="8"/>
        <v>1</v>
      </c>
      <c r="K120" t="str">
        <f t="shared" si="6"/>
        <v>0</v>
      </c>
      <c r="L120" t="str">
        <f t="shared" si="9"/>
        <v>0</v>
      </c>
      <c r="M120" t="str">
        <f t="shared" si="10"/>
        <v>0</v>
      </c>
      <c r="N120" t="str">
        <f t="shared" si="11"/>
        <v>0</v>
      </c>
      <c r="O120">
        <v>37</v>
      </c>
      <c r="P120">
        <v>130</v>
      </c>
      <c r="Q120">
        <v>1.1000000000000001</v>
      </c>
      <c r="R120">
        <v>10.199999999999999</v>
      </c>
      <c r="S120">
        <v>901</v>
      </c>
      <c r="T120">
        <v>1035</v>
      </c>
      <c r="U120" t="s">
        <v>27</v>
      </c>
      <c r="W120" t="s">
        <v>20</v>
      </c>
      <c r="X120">
        <v>-4.5289780000000004</v>
      </c>
      <c r="Y120">
        <v>42.866528000000002</v>
      </c>
    </row>
    <row r="121" spans="1:25" x14ac:dyDescent="0.25">
      <c r="A121">
        <v>2672</v>
      </c>
      <c r="C121" t="s">
        <v>346</v>
      </c>
      <c r="D121" t="s">
        <v>347</v>
      </c>
      <c r="E121" t="s">
        <v>348</v>
      </c>
      <c r="F121" t="s">
        <v>285</v>
      </c>
      <c r="H121">
        <v>1958</v>
      </c>
      <c r="I121">
        <f t="shared" si="7"/>
        <v>67</v>
      </c>
      <c r="J121" t="str">
        <f t="shared" si="8"/>
        <v>0</v>
      </c>
      <c r="K121" t="str">
        <f t="shared" si="6"/>
        <v>0</v>
      </c>
      <c r="L121" t="str">
        <f t="shared" si="9"/>
        <v>0</v>
      </c>
      <c r="M121" t="str">
        <f t="shared" si="10"/>
        <v>0</v>
      </c>
      <c r="N121" t="str">
        <f t="shared" si="11"/>
        <v>1</v>
      </c>
      <c r="O121">
        <v>48</v>
      </c>
      <c r="P121">
        <v>159</v>
      </c>
      <c r="Q121">
        <v>2.7</v>
      </c>
      <c r="R121">
        <v>31.5</v>
      </c>
      <c r="S121">
        <v>51097</v>
      </c>
      <c r="T121">
        <v>117</v>
      </c>
      <c r="U121" t="s">
        <v>19</v>
      </c>
      <c r="W121" t="s">
        <v>20</v>
      </c>
      <c r="X121">
        <v>-8.7962539999999994</v>
      </c>
      <c r="Y121">
        <v>42.865541</v>
      </c>
    </row>
    <row r="122" spans="1:25" x14ac:dyDescent="0.25">
      <c r="A122">
        <v>2673</v>
      </c>
      <c r="C122" t="s">
        <v>349</v>
      </c>
      <c r="D122" t="s">
        <v>342</v>
      </c>
      <c r="E122" t="s">
        <v>343</v>
      </c>
      <c r="F122" t="s">
        <v>285</v>
      </c>
      <c r="H122">
        <v>1960</v>
      </c>
      <c r="I122">
        <f t="shared" si="7"/>
        <v>65</v>
      </c>
      <c r="J122" t="str">
        <f t="shared" si="8"/>
        <v>0</v>
      </c>
      <c r="K122" t="str">
        <f t="shared" si="6"/>
        <v>0</v>
      </c>
      <c r="L122" t="str">
        <f t="shared" si="9"/>
        <v>0</v>
      </c>
      <c r="M122" t="str">
        <f t="shared" si="10"/>
        <v>0</v>
      </c>
      <c r="N122" t="str">
        <f t="shared" si="11"/>
        <v>1</v>
      </c>
      <c r="O122">
        <v>78</v>
      </c>
      <c r="P122">
        <v>273</v>
      </c>
      <c r="Q122">
        <v>3.8</v>
      </c>
      <c r="R122">
        <v>94.9</v>
      </c>
      <c r="S122">
        <v>5412</v>
      </c>
      <c r="T122">
        <v>1178</v>
      </c>
      <c r="U122" t="s">
        <v>27</v>
      </c>
      <c r="W122" t="s">
        <v>23</v>
      </c>
      <c r="X122">
        <v>-4.8275259999999998</v>
      </c>
      <c r="Y122">
        <v>42.861930999999998</v>
      </c>
    </row>
    <row r="123" spans="1:25" x14ac:dyDescent="0.25">
      <c r="A123">
        <v>2674</v>
      </c>
      <c r="C123" t="s">
        <v>350</v>
      </c>
      <c r="D123" t="s">
        <v>351</v>
      </c>
      <c r="E123" t="s">
        <v>352</v>
      </c>
      <c r="F123" t="s">
        <v>285</v>
      </c>
      <c r="H123">
        <v>1967</v>
      </c>
      <c r="I123">
        <f t="shared" si="7"/>
        <v>58</v>
      </c>
      <c r="J123" t="str">
        <f t="shared" si="8"/>
        <v>0</v>
      </c>
      <c r="K123" t="str">
        <f t="shared" si="6"/>
        <v>0</v>
      </c>
      <c r="L123" t="str">
        <f t="shared" si="9"/>
        <v>0</v>
      </c>
      <c r="M123" t="str">
        <f t="shared" si="10"/>
        <v>0</v>
      </c>
      <c r="N123" t="str">
        <f t="shared" si="11"/>
        <v>1</v>
      </c>
      <c r="O123">
        <v>93</v>
      </c>
      <c r="P123">
        <v>469</v>
      </c>
      <c r="Q123">
        <v>12.1</v>
      </c>
      <c r="R123">
        <v>297</v>
      </c>
      <c r="S123">
        <v>31282</v>
      </c>
      <c r="T123">
        <v>245</v>
      </c>
      <c r="U123" t="s">
        <v>19</v>
      </c>
      <c r="W123" t="s">
        <v>20</v>
      </c>
      <c r="X123">
        <v>-8.1882629999999992</v>
      </c>
      <c r="Y123">
        <v>42.857089999999999</v>
      </c>
    </row>
    <row r="124" spans="1:25" x14ac:dyDescent="0.25">
      <c r="A124">
        <v>2675</v>
      </c>
      <c r="C124" t="s">
        <v>353</v>
      </c>
      <c r="D124" t="s">
        <v>354</v>
      </c>
      <c r="E124" t="s">
        <v>355</v>
      </c>
      <c r="F124" t="s">
        <v>285</v>
      </c>
      <c r="H124">
        <v>1956</v>
      </c>
      <c r="I124">
        <f t="shared" si="7"/>
        <v>69</v>
      </c>
      <c r="J124" t="str">
        <f t="shared" si="8"/>
        <v>0</v>
      </c>
      <c r="K124" t="str">
        <f t="shared" si="6"/>
        <v>0</v>
      </c>
      <c r="L124" t="str">
        <f t="shared" si="9"/>
        <v>0</v>
      </c>
      <c r="M124" t="str">
        <f t="shared" si="10"/>
        <v>0</v>
      </c>
      <c r="N124" t="str">
        <f t="shared" si="11"/>
        <v>1</v>
      </c>
      <c r="O124">
        <v>97</v>
      </c>
      <c r="P124">
        <v>229</v>
      </c>
      <c r="Q124">
        <v>13</v>
      </c>
      <c r="R124">
        <v>308</v>
      </c>
      <c r="S124">
        <v>8953</v>
      </c>
      <c r="T124">
        <v>1053</v>
      </c>
      <c r="U124" t="s">
        <v>27</v>
      </c>
      <c r="W124" t="s">
        <v>20</v>
      </c>
      <c r="X124">
        <v>-5.8626810000000003</v>
      </c>
      <c r="Y124">
        <v>42.849876000000002</v>
      </c>
    </row>
    <row r="125" spans="1:25" x14ac:dyDescent="0.25">
      <c r="A125">
        <v>2676</v>
      </c>
      <c r="C125" t="s">
        <v>356</v>
      </c>
      <c r="D125" t="s">
        <v>357</v>
      </c>
      <c r="E125" t="s">
        <v>358</v>
      </c>
      <c r="F125" t="s">
        <v>285</v>
      </c>
      <c r="H125">
        <v>1967</v>
      </c>
      <c r="I125">
        <f t="shared" si="7"/>
        <v>58</v>
      </c>
      <c r="J125" t="str">
        <f t="shared" si="8"/>
        <v>0</v>
      </c>
      <c r="K125" t="str">
        <f t="shared" si="6"/>
        <v>0</v>
      </c>
      <c r="L125" t="str">
        <f t="shared" si="9"/>
        <v>0</v>
      </c>
      <c r="M125" t="str">
        <f t="shared" si="10"/>
        <v>0</v>
      </c>
      <c r="N125" t="str">
        <f t="shared" si="11"/>
        <v>1</v>
      </c>
      <c r="O125">
        <v>115</v>
      </c>
      <c r="P125">
        <v>215</v>
      </c>
      <c r="Q125">
        <v>1.9</v>
      </c>
      <c r="R125">
        <v>65</v>
      </c>
      <c r="S125">
        <v>1706</v>
      </c>
      <c r="T125">
        <v>928</v>
      </c>
      <c r="U125" t="s">
        <v>19</v>
      </c>
      <c r="W125" t="s">
        <v>20</v>
      </c>
      <c r="X125">
        <v>-6.4507620000000001</v>
      </c>
      <c r="Y125">
        <v>42.835676999999997</v>
      </c>
    </row>
    <row r="126" spans="1:25" x14ac:dyDescent="0.25">
      <c r="A126">
        <v>2677</v>
      </c>
      <c r="B126" t="s">
        <v>359</v>
      </c>
      <c r="C126" t="s">
        <v>360</v>
      </c>
      <c r="D126" t="s">
        <v>317</v>
      </c>
      <c r="E126" t="s">
        <v>361</v>
      </c>
      <c r="F126" t="s">
        <v>285</v>
      </c>
      <c r="H126">
        <v>2003</v>
      </c>
      <c r="I126">
        <f t="shared" si="7"/>
        <v>22</v>
      </c>
      <c r="J126" t="str">
        <f t="shared" si="8"/>
        <v>0</v>
      </c>
      <c r="K126" t="str">
        <f t="shared" si="6"/>
        <v>0</v>
      </c>
      <c r="L126" t="str">
        <f t="shared" si="9"/>
        <v>0</v>
      </c>
      <c r="M126" t="str">
        <f t="shared" si="10"/>
        <v>0</v>
      </c>
      <c r="N126" t="str">
        <f t="shared" si="11"/>
        <v>0</v>
      </c>
      <c r="O126">
        <v>128</v>
      </c>
      <c r="P126">
        <v>525</v>
      </c>
      <c r="Q126">
        <v>11</v>
      </c>
      <c r="R126">
        <v>418</v>
      </c>
      <c r="S126">
        <v>13169</v>
      </c>
      <c r="T126">
        <v>516</v>
      </c>
      <c r="U126" t="s">
        <v>27</v>
      </c>
      <c r="V126" t="s">
        <v>362</v>
      </c>
      <c r="W126" t="s">
        <v>23</v>
      </c>
      <c r="X126">
        <v>-1.3615010000000001</v>
      </c>
      <c r="Y126">
        <v>42.802939000000002</v>
      </c>
    </row>
    <row r="127" spans="1:25" x14ac:dyDescent="0.25">
      <c r="A127">
        <v>2678</v>
      </c>
      <c r="C127" t="s">
        <v>363</v>
      </c>
      <c r="D127" t="s">
        <v>339</v>
      </c>
      <c r="E127" t="s">
        <v>363</v>
      </c>
      <c r="F127" t="s">
        <v>285</v>
      </c>
      <c r="H127">
        <v>1963</v>
      </c>
      <c r="I127">
        <f t="shared" si="7"/>
        <v>62</v>
      </c>
      <c r="J127" t="str">
        <f t="shared" si="8"/>
        <v>0</v>
      </c>
      <c r="K127" t="str">
        <f t="shared" si="6"/>
        <v>0</v>
      </c>
      <c r="L127" t="str">
        <f t="shared" si="9"/>
        <v>0</v>
      </c>
      <c r="M127" t="str">
        <f t="shared" si="10"/>
        <v>0</v>
      </c>
      <c r="N127" t="str">
        <f t="shared" si="11"/>
        <v>1</v>
      </c>
      <c r="O127">
        <v>48</v>
      </c>
      <c r="P127">
        <v>500</v>
      </c>
      <c r="Q127">
        <v>17.7</v>
      </c>
      <c r="R127">
        <v>247.2</v>
      </c>
      <c r="S127">
        <v>8381</v>
      </c>
      <c r="T127">
        <v>910</v>
      </c>
      <c r="U127" t="s">
        <v>27</v>
      </c>
      <c r="W127" t="s">
        <v>20</v>
      </c>
      <c r="X127">
        <v>-4.2872919999999999</v>
      </c>
      <c r="Y127">
        <v>42.795524999999998</v>
      </c>
    </row>
    <row r="128" spans="1:25" x14ac:dyDescent="0.25">
      <c r="A128">
        <v>2679</v>
      </c>
      <c r="C128" t="s">
        <v>364</v>
      </c>
      <c r="D128" t="s">
        <v>365</v>
      </c>
      <c r="E128" t="s">
        <v>364</v>
      </c>
      <c r="F128" t="s">
        <v>285</v>
      </c>
      <c r="H128">
        <v>1978</v>
      </c>
      <c r="I128">
        <f t="shared" si="7"/>
        <v>47</v>
      </c>
      <c r="J128" t="str">
        <f t="shared" si="8"/>
        <v>0</v>
      </c>
      <c r="K128" t="str">
        <f t="shared" si="6"/>
        <v>0</v>
      </c>
      <c r="L128" t="str">
        <f t="shared" si="9"/>
        <v>0</v>
      </c>
      <c r="M128" t="str">
        <f t="shared" si="10"/>
        <v>0</v>
      </c>
      <c r="N128" t="str">
        <f t="shared" si="11"/>
        <v>1</v>
      </c>
      <c r="O128">
        <v>80</v>
      </c>
      <c r="P128">
        <v>176</v>
      </c>
      <c r="Q128">
        <v>1.1000000000000001</v>
      </c>
      <c r="R128">
        <v>25</v>
      </c>
      <c r="S128">
        <v>1946</v>
      </c>
      <c r="T128">
        <v>1259</v>
      </c>
      <c r="U128" t="s">
        <v>24</v>
      </c>
      <c r="W128" t="s">
        <v>20</v>
      </c>
      <c r="X128">
        <v>-0.31444100000000003</v>
      </c>
      <c r="Y128">
        <v>42.752324000000002</v>
      </c>
    </row>
    <row r="129" spans="1:25" x14ac:dyDescent="0.25">
      <c r="A129">
        <v>2680</v>
      </c>
      <c r="C129" t="s">
        <v>366</v>
      </c>
      <c r="D129" t="s">
        <v>35</v>
      </c>
      <c r="E129" t="s">
        <v>367</v>
      </c>
      <c r="F129" t="s">
        <v>285</v>
      </c>
      <c r="H129">
        <v>1930</v>
      </c>
      <c r="I129">
        <f t="shared" si="7"/>
        <v>95</v>
      </c>
      <c r="J129" t="str">
        <f t="shared" si="8"/>
        <v>0</v>
      </c>
      <c r="K129" t="str">
        <f t="shared" si="6"/>
        <v>1</v>
      </c>
      <c r="L129" t="str">
        <f t="shared" si="9"/>
        <v>0</v>
      </c>
      <c r="M129" t="str">
        <f t="shared" si="10"/>
        <v>0</v>
      </c>
      <c r="N129" t="str">
        <f t="shared" si="11"/>
        <v>0</v>
      </c>
      <c r="O129">
        <v>67</v>
      </c>
      <c r="P129">
        <v>74</v>
      </c>
      <c r="Q129">
        <v>9.3000000000000007</v>
      </c>
      <c r="R129">
        <v>84.3</v>
      </c>
      <c r="S129">
        <v>3109</v>
      </c>
      <c r="T129">
        <v>452</v>
      </c>
      <c r="U129" t="s">
        <v>27</v>
      </c>
      <c r="W129" t="s">
        <v>20</v>
      </c>
      <c r="X129">
        <v>-1.9441790000000001</v>
      </c>
      <c r="Y129">
        <v>42.707236999999999</v>
      </c>
    </row>
    <row r="130" spans="1:25" x14ac:dyDescent="0.25">
      <c r="A130">
        <v>2681</v>
      </c>
      <c r="C130" t="s">
        <v>368</v>
      </c>
      <c r="D130" t="s">
        <v>365</v>
      </c>
      <c r="E130" t="s">
        <v>369</v>
      </c>
      <c r="F130" t="s">
        <v>285</v>
      </c>
      <c r="H130">
        <v>1971</v>
      </c>
      <c r="I130">
        <f t="shared" si="7"/>
        <v>54</v>
      </c>
      <c r="J130" t="str">
        <f t="shared" si="8"/>
        <v>0</v>
      </c>
      <c r="K130" t="str">
        <f t="shared" ref="K130:K193" si="12">IF(AND(I130&gt;=95, I130&lt;100), "1", "0")</f>
        <v>0</v>
      </c>
      <c r="L130" t="str">
        <f t="shared" si="9"/>
        <v>0</v>
      </c>
      <c r="M130" t="str">
        <f t="shared" si="10"/>
        <v>0</v>
      </c>
      <c r="N130" t="str">
        <f t="shared" si="11"/>
        <v>1</v>
      </c>
      <c r="O130">
        <v>90</v>
      </c>
      <c r="P130">
        <v>195</v>
      </c>
      <c r="Q130">
        <v>2.2999999999999998</v>
      </c>
      <c r="R130">
        <v>64.3</v>
      </c>
      <c r="S130">
        <v>4578</v>
      </c>
      <c r="T130">
        <v>1074</v>
      </c>
      <c r="U130" t="s">
        <v>27</v>
      </c>
      <c r="W130" t="s">
        <v>20</v>
      </c>
      <c r="X130">
        <v>-0.31603799999999999</v>
      </c>
      <c r="Y130">
        <v>42.682448000000001</v>
      </c>
    </row>
    <row r="131" spans="1:25" x14ac:dyDescent="0.25">
      <c r="A131">
        <v>2682</v>
      </c>
      <c r="C131" t="s">
        <v>370</v>
      </c>
      <c r="D131" t="s">
        <v>42</v>
      </c>
      <c r="E131" t="s">
        <v>371</v>
      </c>
      <c r="F131" t="s">
        <v>285</v>
      </c>
      <c r="H131">
        <v>1969</v>
      </c>
      <c r="I131">
        <f t="shared" ref="I131:I194" si="13">2025-H131</f>
        <v>56</v>
      </c>
      <c r="J131" t="str">
        <f t="shared" ref="J131:J194" si="14">IF((I131&gt;=100), "1", "0")</f>
        <v>0</v>
      </c>
      <c r="K131" t="str">
        <f t="shared" si="12"/>
        <v>0</v>
      </c>
      <c r="L131" t="str">
        <f t="shared" ref="L131:L194" si="15">IF(AND(I131&gt;=85, I131&lt;95), "1", "0")</f>
        <v>0</v>
      </c>
      <c r="M131" t="str">
        <f t="shared" ref="M131:M194" si="16">IF(AND(I131&gt;=75, I131&lt;85), "1", "0")</f>
        <v>0</v>
      </c>
      <c r="N131" t="str">
        <f t="shared" ref="N131:N194" si="17">IF(AND(I131&gt;=25, I131&lt;75), "1", "0")</f>
        <v>1</v>
      </c>
      <c r="O131">
        <v>59</v>
      </c>
      <c r="P131">
        <v>336</v>
      </c>
      <c r="Q131">
        <v>1.1000000000000001</v>
      </c>
      <c r="R131">
        <v>20.5</v>
      </c>
      <c r="S131">
        <v>1025</v>
      </c>
      <c r="T131">
        <v>451</v>
      </c>
      <c r="U131" t="s">
        <v>27</v>
      </c>
      <c r="W131" t="s">
        <v>23</v>
      </c>
      <c r="X131">
        <v>-7.4222919999999997</v>
      </c>
      <c r="Y131">
        <v>42.661794</v>
      </c>
    </row>
    <row r="132" spans="1:25" x14ac:dyDescent="0.25">
      <c r="A132">
        <v>2683</v>
      </c>
      <c r="C132" t="s">
        <v>372</v>
      </c>
      <c r="D132" t="s">
        <v>373</v>
      </c>
      <c r="E132" t="s">
        <v>374</v>
      </c>
      <c r="F132" t="s">
        <v>285</v>
      </c>
      <c r="H132">
        <v>1963</v>
      </c>
      <c r="I132">
        <f t="shared" si="13"/>
        <v>62</v>
      </c>
      <c r="J132" t="str">
        <f t="shared" si="14"/>
        <v>0</v>
      </c>
      <c r="K132" t="str">
        <f t="shared" si="12"/>
        <v>0</v>
      </c>
      <c r="L132" t="str">
        <f t="shared" si="15"/>
        <v>0</v>
      </c>
      <c r="M132" t="str">
        <f t="shared" si="16"/>
        <v>0</v>
      </c>
      <c r="N132" t="str">
        <f t="shared" si="17"/>
        <v>1</v>
      </c>
      <c r="O132">
        <v>129</v>
      </c>
      <c r="P132">
        <v>600</v>
      </c>
      <c r="Q132">
        <v>18.3</v>
      </c>
      <c r="R132">
        <v>645.6</v>
      </c>
      <c r="S132">
        <v>91916</v>
      </c>
      <c r="T132">
        <v>335</v>
      </c>
      <c r="U132" t="s">
        <v>19</v>
      </c>
      <c r="W132" t="s">
        <v>20</v>
      </c>
      <c r="X132">
        <v>-7.7146549999999996</v>
      </c>
      <c r="Y132">
        <v>42.630423</v>
      </c>
    </row>
    <row r="133" spans="1:25" x14ac:dyDescent="0.25">
      <c r="A133">
        <v>2684</v>
      </c>
      <c r="C133" t="s">
        <v>375</v>
      </c>
      <c r="D133" t="s">
        <v>376</v>
      </c>
      <c r="E133" t="s">
        <v>375</v>
      </c>
      <c r="F133" t="s">
        <v>285</v>
      </c>
      <c r="H133" s="1">
        <v>1960</v>
      </c>
      <c r="I133">
        <f t="shared" si="13"/>
        <v>65</v>
      </c>
      <c r="J133" t="str">
        <f t="shared" si="14"/>
        <v>0</v>
      </c>
      <c r="K133" t="str">
        <f t="shared" si="12"/>
        <v>0</v>
      </c>
      <c r="L133" t="str">
        <f t="shared" si="15"/>
        <v>0</v>
      </c>
      <c r="M133" t="str">
        <f t="shared" si="16"/>
        <v>0</v>
      </c>
      <c r="N133" t="str">
        <f t="shared" si="17"/>
        <v>1</v>
      </c>
      <c r="O133">
        <v>77</v>
      </c>
      <c r="P133">
        <v>398</v>
      </c>
      <c r="Q133">
        <v>20.9</v>
      </c>
      <c r="R133">
        <v>446.9</v>
      </c>
      <c r="S133">
        <v>66214</v>
      </c>
      <c r="T133">
        <v>485</v>
      </c>
      <c r="U133" t="s">
        <v>27</v>
      </c>
      <c r="W133" t="s">
        <v>20</v>
      </c>
      <c r="X133">
        <v>-1.180868</v>
      </c>
      <c r="Y133">
        <v>42.615200000000002</v>
      </c>
    </row>
    <row r="134" spans="1:25" x14ac:dyDescent="0.25">
      <c r="A134">
        <v>2685</v>
      </c>
      <c r="C134" t="s">
        <v>377</v>
      </c>
      <c r="D134" t="s">
        <v>378</v>
      </c>
      <c r="E134" t="s">
        <v>379</v>
      </c>
      <c r="F134" t="s">
        <v>285</v>
      </c>
      <c r="H134">
        <v>1960</v>
      </c>
      <c r="I134">
        <f t="shared" si="13"/>
        <v>65</v>
      </c>
      <c r="J134" t="str">
        <f t="shared" si="14"/>
        <v>0</v>
      </c>
      <c r="K134" t="str">
        <f t="shared" si="12"/>
        <v>0</v>
      </c>
      <c r="L134" t="str">
        <f t="shared" si="15"/>
        <v>0</v>
      </c>
      <c r="M134" t="str">
        <f t="shared" si="16"/>
        <v>0</v>
      </c>
      <c r="N134" t="str">
        <f t="shared" si="17"/>
        <v>1</v>
      </c>
      <c r="O134">
        <v>109</v>
      </c>
      <c r="P134">
        <v>166</v>
      </c>
      <c r="Q134">
        <v>9.9</v>
      </c>
      <c r="R134">
        <v>341.5</v>
      </c>
      <c r="S134">
        <v>16469</v>
      </c>
      <c r="T134">
        <v>610</v>
      </c>
      <c r="U134" t="s">
        <v>27</v>
      </c>
      <c r="W134" t="s">
        <v>20</v>
      </c>
      <c r="X134">
        <v>-6.558713</v>
      </c>
      <c r="Y134">
        <v>42.577705000000002</v>
      </c>
    </row>
    <row r="135" spans="1:25" x14ac:dyDescent="0.25">
      <c r="A135">
        <v>2686</v>
      </c>
      <c r="C135" t="s">
        <v>380</v>
      </c>
      <c r="D135" t="s">
        <v>373</v>
      </c>
      <c r="E135" t="s">
        <v>381</v>
      </c>
      <c r="F135" t="s">
        <v>285</v>
      </c>
      <c r="H135">
        <v>1955</v>
      </c>
      <c r="I135">
        <f t="shared" si="13"/>
        <v>70</v>
      </c>
      <c r="J135" t="str">
        <f t="shared" si="14"/>
        <v>0</v>
      </c>
      <c r="K135" t="str">
        <f t="shared" si="12"/>
        <v>0</v>
      </c>
      <c r="L135" t="str">
        <f t="shared" si="15"/>
        <v>0</v>
      </c>
      <c r="M135" t="str">
        <f t="shared" si="16"/>
        <v>0</v>
      </c>
      <c r="N135" t="str">
        <f t="shared" si="17"/>
        <v>1</v>
      </c>
      <c r="O135">
        <v>94</v>
      </c>
      <c r="P135">
        <v>261</v>
      </c>
      <c r="Q135">
        <v>6</v>
      </c>
      <c r="R135">
        <v>182</v>
      </c>
      <c r="S135">
        <v>95069</v>
      </c>
      <c r="T135">
        <v>170</v>
      </c>
      <c r="U135" t="s">
        <v>19</v>
      </c>
      <c r="W135" t="s">
        <v>23</v>
      </c>
      <c r="X135">
        <v>-7.7243539999999999</v>
      </c>
      <c r="Y135">
        <v>42.465947999999997</v>
      </c>
    </row>
    <row r="136" spans="1:25" x14ac:dyDescent="0.25">
      <c r="A136">
        <v>2687</v>
      </c>
      <c r="C136" t="s">
        <v>382</v>
      </c>
      <c r="D136" t="s">
        <v>378</v>
      </c>
      <c r="E136" t="s">
        <v>383</v>
      </c>
      <c r="F136" t="s">
        <v>285</v>
      </c>
      <c r="H136">
        <v>1955</v>
      </c>
      <c r="I136">
        <f t="shared" si="13"/>
        <v>70</v>
      </c>
      <c r="J136" t="str">
        <f t="shared" si="14"/>
        <v>0</v>
      </c>
      <c r="K136" t="str">
        <f t="shared" si="12"/>
        <v>0</v>
      </c>
      <c r="L136" t="str">
        <f t="shared" si="15"/>
        <v>0</v>
      </c>
      <c r="M136" t="str">
        <f t="shared" si="16"/>
        <v>0</v>
      </c>
      <c r="N136" t="str">
        <f t="shared" si="17"/>
        <v>1</v>
      </c>
      <c r="O136">
        <v>115</v>
      </c>
      <c r="P136">
        <v>295</v>
      </c>
      <c r="Q136">
        <v>7.4</v>
      </c>
      <c r="R136">
        <v>213.2</v>
      </c>
      <c r="S136">
        <v>135393</v>
      </c>
      <c r="T136">
        <v>231</v>
      </c>
      <c r="U136" t="s">
        <v>19</v>
      </c>
      <c r="W136" t="s">
        <v>23</v>
      </c>
      <c r="X136">
        <v>-7.6473620000000002</v>
      </c>
      <c r="Y136">
        <v>42.413775000000001</v>
      </c>
    </row>
    <row r="137" spans="1:25" x14ac:dyDescent="0.25">
      <c r="A137">
        <v>2688</v>
      </c>
      <c r="C137" t="s">
        <v>385</v>
      </c>
      <c r="D137" t="s">
        <v>386</v>
      </c>
      <c r="E137" t="s">
        <v>387</v>
      </c>
      <c r="F137" t="s">
        <v>285</v>
      </c>
      <c r="H137" s="1">
        <v>1972</v>
      </c>
      <c r="I137">
        <f t="shared" si="13"/>
        <v>53</v>
      </c>
      <c r="J137" t="str">
        <f t="shared" si="14"/>
        <v>0</v>
      </c>
      <c r="K137" t="str">
        <f t="shared" si="12"/>
        <v>0</v>
      </c>
      <c r="L137" t="str">
        <f t="shared" si="15"/>
        <v>0</v>
      </c>
      <c r="M137" t="str">
        <f t="shared" si="16"/>
        <v>0</v>
      </c>
      <c r="N137" t="str">
        <f t="shared" si="17"/>
        <v>1</v>
      </c>
      <c r="O137">
        <v>90</v>
      </c>
      <c r="P137">
        <v>285</v>
      </c>
      <c r="Q137">
        <v>3.1</v>
      </c>
      <c r="R137">
        <v>90.7</v>
      </c>
      <c r="S137">
        <v>6585</v>
      </c>
      <c r="T137">
        <v>305</v>
      </c>
      <c r="U137" t="s">
        <v>19</v>
      </c>
      <c r="W137" t="s">
        <v>20</v>
      </c>
      <c r="X137">
        <v>-8.1948679999999996</v>
      </c>
      <c r="Y137">
        <v>42.400365000000001</v>
      </c>
    </row>
    <row r="138" spans="1:25" x14ac:dyDescent="0.25">
      <c r="A138">
        <v>2689</v>
      </c>
      <c r="C138" t="s">
        <v>388</v>
      </c>
      <c r="D138" t="s">
        <v>365</v>
      </c>
      <c r="E138" t="s">
        <v>389</v>
      </c>
      <c r="F138" t="s">
        <v>285</v>
      </c>
      <c r="H138">
        <v>1913</v>
      </c>
      <c r="I138">
        <f t="shared" si="13"/>
        <v>112</v>
      </c>
      <c r="J138" t="str">
        <f t="shared" si="14"/>
        <v>1</v>
      </c>
      <c r="K138" t="str">
        <f t="shared" si="12"/>
        <v>0</v>
      </c>
      <c r="L138" t="str">
        <f t="shared" si="15"/>
        <v>0</v>
      </c>
      <c r="M138" t="str">
        <f t="shared" si="16"/>
        <v>0</v>
      </c>
      <c r="N138" t="str">
        <f t="shared" si="17"/>
        <v>0</v>
      </c>
      <c r="O138">
        <v>59</v>
      </c>
      <c r="P138">
        <v>112</v>
      </c>
      <c r="Q138">
        <v>3.2</v>
      </c>
      <c r="R138">
        <v>15.4</v>
      </c>
      <c r="S138">
        <v>23359</v>
      </c>
      <c r="T138">
        <v>539</v>
      </c>
      <c r="U138" t="s">
        <v>27</v>
      </c>
      <c r="W138" t="s">
        <v>20</v>
      </c>
      <c r="X138">
        <v>-0.734375</v>
      </c>
      <c r="Y138">
        <v>42.384647000000001</v>
      </c>
    </row>
    <row r="139" spans="1:25" x14ac:dyDescent="0.25">
      <c r="A139">
        <v>2690</v>
      </c>
      <c r="C139" t="s">
        <v>390</v>
      </c>
      <c r="D139" t="s">
        <v>373</v>
      </c>
      <c r="E139" t="s">
        <v>384</v>
      </c>
      <c r="F139" t="s">
        <v>285</v>
      </c>
      <c r="H139">
        <v>1966</v>
      </c>
      <c r="I139">
        <f t="shared" si="13"/>
        <v>59</v>
      </c>
      <c r="J139" t="str">
        <f t="shared" si="14"/>
        <v>0</v>
      </c>
      <c r="K139" t="str">
        <f t="shared" si="12"/>
        <v>0</v>
      </c>
      <c r="L139" t="str">
        <f t="shared" si="15"/>
        <v>0</v>
      </c>
      <c r="M139" t="str">
        <f t="shared" si="16"/>
        <v>0</v>
      </c>
      <c r="N139" t="str">
        <f t="shared" si="17"/>
        <v>1</v>
      </c>
      <c r="O139">
        <v>27</v>
      </c>
      <c r="P139">
        <v>195</v>
      </c>
      <c r="Q139">
        <v>2.6</v>
      </c>
      <c r="R139">
        <v>17</v>
      </c>
      <c r="S139">
        <v>243717</v>
      </c>
      <c r="T139">
        <v>115</v>
      </c>
      <c r="U139" t="s">
        <v>19</v>
      </c>
      <c r="W139" t="s">
        <v>20</v>
      </c>
      <c r="X139">
        <v>-7.8519490000000003</v>
      </c>
      <c r="Y139">
        <v>42.361097000000001</v>
      </c>
    </row>
    <row r="140" spans="1:25" x14ac:dyDescent="0.25">
      <c r="A140">
        <v>2691</v>
      </c>
      <c r="C140" t="s">
        <v>391</v>
      </c>
      <c r="D140" t="s">
        <v>392</v>
      </c>
      <c r="E140" t="s">
        <v>393</v>
      </c>
      <c r="F140" t="s">
        <v>285</v>
      </c>
      <c r="H140">
        <v>1977</v>
      </c>
      <c r="I140">
        <f t="shared" si="13"/>
        <v>48</v>
      </c>
      <c r="J140" t="str">
        <f t="shared" si="14"/>
        <v>0</v>
      </c>
      <c r="K140" t="str">
        <f t="shared" si="12"/>
        <v>0</v>
      </c>
      <c r="L140" t="str">
        <f t="shared" si="15"/>
        <v>0</v>
      </c>
      <c r="M140" t="str">
        <f t="shared" si="16"/>
        <v>0</v>
      </c>
      <c r="N140" t="str">
        <f t="shared" si="17"/>
        <v>1</v>
      </c>
      <c r="O140">
        <v>51</v>
      </c>
      <c r="P140">
        <v>191</v>
      </c>
      <c r="Q140">
        <v>1.5</v>
      </c>
      <c r="R140">
        <v>22.2</v>
      </c>
      <c r="S140">
        <v>4905</v>
      </c>
      <c r="T140">
        <v>249</v>
      </c>
      <c r="U140" t="s">
        <v>24</v>
      </c>
      <c r="W140" t="s">
        <v>23</v>
      </c>
      <c r="X140">
        <v>-8.4884529999999998</v>
      </c>
      <c r="Y140">
        <v>42.346874</v>
      </c>
    </row>
    <row r="141" spans="1:25" x14ac:dyDescent="0.25">
      <c r="A141">
        <v>2692</v>
      </c>
      <c r="C141" t="s">
        <v>394</v>
      </c>
      <c r="D141" t="s">
        <v>395</v>
      </c>
      <c r="E141" t="s">
        <v>396</v>
      </c>
      <c r="F141" t="s">
        <v>285</v>
      </c>
      <c r="H141">
        <v>1958</v>
      </c>
      <c r="I141">
        <f t="shared" si="13"/>
        <v>67</v>
      </c>
      <c r="J141" t="str">
        <f t="shared" si="14"/>
        <v>0</v>
      </c>
      <c r="K141" t="str">
        <f t="shared" si="12"/>
        <v>0</v>
      </c>
      <c r="L141" t="str">
        <f t="shared" si="15"/>
        <v>0</v>
      </c>
      <c r="M141" t="str">
        <f t="shared" si="16"/>
        <v>0</v>
      </c>
      <c r="N141" t="str">
        <f t="shared" si="17"/>
        <v>1</v>
      </c>
      <c r="O141">
        <v>85</v>
      </c>
      <c r="P141">
        <v>286</v>
      </c>
      <c r="Q141">
        <v>6.1</v>
      </c>
      <c r="R141">
        <v>122</v>
      </c>
      <c r="S141">
        <v>4843</v>
      </c>
      <c r="T141">
        <v>835</v>
      </c>
      <c r="U141" t="s">
        <v>19</v>
      </c>
      <c r="W141" t="s">
        <v>23</v>
      </c>
      <c r="X141">
        <v>-7.0385419999999996</v>
      </c>
      <c r="Y141">
        <v>42.309415000000001</v>
      </c>
    </row>
    <row r="142" spans="1:25" x14ac:dyDescent="0.25">
      <c r="A142">
        <v>2693</v>
      </c>
      <c r="C142" t="s">
        <v>397</v>
      </c>
      <c r="D142" t="s">
        <v>398</v>
      </c>
      <c r="E142" t="s">
        <v>399</v>
      </c>
      <c r="F142" t="s">
        <v>285</v>
      </c>
      <c r="H142">
        <v>1988</v>
      </c>
      <c r="I142">
        <f t="shared" si="13"/>
        <v>37</v>
      </c>
      <c r="J142" t="str">
        <f t="shared" si="14"/>
        <v>0</v>
      </c>
      <c r="K142" t="str">
        <f t="shared" si="12"/>
        <v>0</v>
      </c>
      <c r="L142" t="str">
        <f t="shared" si="15"/>
        <v>0</v>
      </c>
      <c r="M142" t="str">
        <f t="shared" si="16"/>
        <v>0</v>
      </c>
      <c r="N142" t="str">
        <f t="shared" si="17"/>
        <v>1</v>
      </c>
      <c r="O142">
        <v>65</v>
      </c>
      <c r="P142">
        <v>460</v>
      </c>
      <c r="Q142">
        <v>3.1</v>
      </c>
      <c r="R142">
        <v>75</v>
      </c>
      <c r="S142">
        <v>1765</v>
      </c>
      <c r="T142">
        <v>1090</v>
      </c>
      <c r="U142" t="s">
        <v>24</v>
      </c>
      <c r="W142" t="s">
        <v>20</v>
      </c>
      <c r="X142">
        <v>-3.3672900000000001</v>
      </c>
      <c r="Y142">
        <v>42.305273</v>
      </c>
    </row>
    <row r="143" spans="1:25" x14ac:dyDescent="0.25">
      <c r="A143">
        <v>2694</v>
      </c>
      <c r="C143" t="s">
        <v>400</v>
      </c>
      <c r="D143" t="s">
        <v>373</v>
      </c>
      <c r="E143" t="s">
        <v>401</v>
      </c>
      <c r="F143" t="s">
        <v>285</v>
      </c>
      <c r="H143">
        <v>1969</v>
      </c>
      <c r="I143">
        <f t="shared" si="13"/>
        <v>56</v>
      </c>
      <c r="J143" t="str">
        <f t="shared" si="14"/>
        <v>0</v>
      </c>
      <c r="K143" t="str">
        <f t="shared" si="12"/>
        <v>0</v>
      </c>
      <c r="L143" t="str">
        <f t="shared" si="15"/>
        <v>0</v>
      </c>
      <c r="M143" t="str">
        <f t="shared" si="16"/>
        <v>0</v>
      </c>
      <c r="N143" t="str">
        <f t="shared" si="17"/>
        <v>1</v>
      </c>
      <c r="O143">
        <v>29</v>
      </c>
      <c r="P143">
        <v>173</v>
      </c>
      <c r="Q143">
        <v>5.6</v>
      </c>
      <c r="R143">
        <v>60.2</v>
      </c>
      <c r="S143">
        <v>254809</v>
      </c>
      <c r="T143">
        <v>88</v>
      </c>
      <c r="U143" t="s">
        <v>19</v>
      </c>
      <c r="W143" t="s">
        <v>20</v>
      </c>
      <c r="X143">
        <v>-8.1145829999999997</v>
      </c>
      <c r="Y143">
        <v>42.294260999999999</v>
      </c>
    </row>
    <row r="144" spans="1:25" x14ac:dyDescent="0.25">
      <c r="A144">
        <v>2695</v>
      </c>
      <c r="C144" t="s">
        <v>398</v>
      </c>
      <c r="D144" t="s">
        <v>398</v>
      </c>
      <c r="E144" t="s">
        <v>399</v>
      </c>
      <c r="F144" t="s">
        <v>285</v>
      </c>
      <c r="H144">
        <v>1933</v>
      </c>
      <c r="I144">
        <f t="shared" si="13"/>
        <v>92</v>
      </c>
      <c r="J144" t="str">
        <f t="shared" si="14"/>
        <v>0</v>
      </c>
      <c r="K144" t="str">
        <f t="shared" si="12"/>
        <v>0</v>
      </c>
      <c r="L144" t="str">
        <f t="shared" si="15"/>
        <v>1</v>
      </c>
      <c r="M144" t="str">
        <f t="shared" si="16"/>
        <v>0</v>
      </c>
      <c r="N144" t="str">
        <f t="shared" si="17"/>
        <v>0</v>
      </c>
      <c r="O144">
        <v>47</v>
      </c>
      <c r="P144">
        <v>267</v>
      </c>
      <c r="Q144">
        <v>1.2</v>
      </c>
      <c r="R144">
        <v>22.4</v>
      </c>
      <c r="S144">
        <v>1217</v>
      </c>
      <c r="T144">
        <v>1120</v>
      </c>
      <c r="U144" t="s">
        <v>24</v>
      </c>
      <c r="W144" t="s">
        <v>20</v>
      </c>
      <c r="X144">
        <v>-3.3406349999999998</v>
      </c>
      <c r="Y144">
        <v>42.263080000000002</v>
      </c>
    </row>
    <row r="145" spans="1:25" x14ac:dyDescent="0.25">
      <c r="A145">
        <v>2696</v>
      </c>
      <c r="C145" t="s">
        <v>402</v>
      </c>
      <c r="D145" t="s">
        <v>403</v>
      </c>
      <c r="E145" t="s">
        <v>404</v>
      </c>
      <c r="F145" t="s">
        <v>285</v>
      </c>
      <c r="H145">
        <v>1953</v>
      </c>
      <c r="I145">
        <f t="shared" si="13"/>
        <v>72</v>
      </c>
      <c r="J145" t="str">
        <f t="shared" si="14"/>
        <v>0</v>
      </c>
      <c r="K145" t="str">
        <f t="shared" si="12"/>
        <v>0</v>
      </c>
      <c r="L145" t="str">
        <f t="shared" si="15"/>
        <v>0</v>
      </c>
      <c r="M145" t="str">
        <f t="shared" si="16"/>
        <v>0</v>
      </c>
      <c r="N145" t="str">
        <f t="shared" si="17"/>
        <v>1</v>
      </c>
      <c r="O145">
        <v>85</v>
      </c>
      <c r="P145">
        <v>236</v>
      </c>
      <c r="Q145">
        <v>2.5</v>
      </c>
      <c r="R145">
        <v>60.6</v>
      </c>
      <c r="S145">
        <v>2362</v>
      </c>
      <c r="T145">
        <v>894</v>
      </c>
      <c r="U145" t="s">
        <v>19</v>
      </c>
      <c r="W145" t="s">
        <v>23</v>
      </c>
      <c r="X145">
        <v>-7.389583</v>
      </c>
      <c r="Y145">
        <v>42.260416999999997</v>
      </c>
    </row>
    <row r="146" spans="1:25" x14ac:dyDescent="0.25">
      <c r="A146">
        <v>2697</v>
      </c>
      <c r="C146" t="s">
        <v>43</v>
      </c>
      <c r="D146" t="s">
        <v>405</v>
      </c>
      <c r="E146" t="s">
        <v>406</v>
      </c>
      <c r="F146" t="s">
        <v>285</v>
      </c>
      <c r="H146">
        <v>1960</v>
      </c>
      <c r="I146">
        <f t="shared" si="13"/>
        <v>65</v>
      </c>
      <c r="J146" t="str">
        <f t="shared" si="14"/>
        <v>0</v>
      </c>
      <c r="K146" t="str">
        <f t="shared" si="12"/>
        <v>0</v>
      </c>
      <c r="L146" t="str">
        <f t="shared" si="15"/>
        <v>0</v>
      </c>
      <c r="M146" t="str">
        <f t="shared" si="16"/>
        <v>0</v>
      </c>
      <c r="N146" t="str">
        <f t="shared" si="17"/>
        <v>1</v>
      </c>
      <c r="O146">
        <v>107</v>
      </c>
      <c r="P146">
        <v>257</v>
      </c>
      <c r="Q146">
        <v>8.1999999999999993</v>
      </c>
      <c r="R146">
        <v>238.1</v>
      </c>
      <c r="S146">
        <v>12677</v>
      </c>
      <c r="T146">
        <v>690</v>
      </c>
      <c r="U146" t="s">
        <v>19</v>
      </c>
      <c r="W146" t="s">
        <v>23</v>
      </c>
      <c r="X146">
        <v>-7.1656319999999996</v>
      </c>
      <c r="Y146">
        <v>42.242331999999998</v>
      </c>
    </row>
    <row r="147" spans="1:25" x14ac:dyDescent="0.25">
      <c r="A147">
        <v>2698</v>
      </c>
      <c r="C147" t="s">
        <v>407</v>
      </c>
      <c r="D147" t="s">
        <v>407</v>
      </c>
      <c r="E147" t="s">
        <v>408</v>
      </c>
      <c r="F147" t="s">
        <v>285</v>
      </c>
      <c r="H147">
        <v>1993</v>
      </c>
      <c r="I147">
        <f t="shared" si="13"/>
        <v>32</v>
      </c>
      <c r="J147" t="str">
        <f t="shared" si="14"/>
        <v>0</v>
      </c>
      <c r="K147" t="str">
        <f t="shared" si="12"/>
        <v>0</v>
      </c>
      <c r="L147" t="str">
        <f t="shared" si="15"/>
        <v>0</v>
      </c>
      <c r="M147" t="str">
        <f t="shared" si="16"/>
        <v>0</v>
      </c>
      <c r="N147" t="str">
        <f t="shared" si="17"/>
        <v>1</v>
      </c>
      <c r="O147">
        <v>49</v>
      </c>
      <c r="P147">
        <v>609</v>
      </c>
      <c r="Q147">
        <v>2.4</v>
      </c>
      <c r="R147">
        <v>43</v>
      </c>
      <c r="S147">
        <v>387</v>
      </c>
      <c r="T147">
        <v>1330</v>
      </c>
      <c r="U147" t="s">
        <v>19</v>
      </c>
      <c r="W147" t="s">
        <v>23</v>
      </c>
      <c r="X147">
        <v>-7.248227</v>
      </c>
      <c r="Y147">
        <v>42.197763000000002</v>
      </c>
    </row>
    <row r="148" spans="1:25" x14ac:dyDescent="0.25">
      <c r="A148">
        <v>2699</v>
      </c>
      <c r="C148" t="s">
        <v>409</v>
      </c>
      <c r="D148" t="s">
        <v>410</v>
      </c>
      <c r="E148" t="s">
        <v>411</v>
      </c>
      <c r="F148" t="s">
        <v>285</v>
      </c>
      <c r="H148">
        <v>1962</v>
      </c>
      <c r="I148">
        <f t="shared" si="13"/>
        <v>63</v>
      </c>
      <c r="J148" t="str">
        <f t="shared" si="14"/>
        <v>0</v>
      </c>
      <c r="K148" t="str">
        <f t="shared" si="12"/>
        <v>0</v>
      </c>
      <c r="L148" t="str">
        <f t="shared" si="15"/>
        <v>0</v>
      </c>
      <c r="M148" t="str">
        <f t="shared" si="16"/>
        <v>0</v>
      </c>
      <c r="N148" t="str">
        <f t="shared" si="17"/>
        <v>1</v>
      </c>
      <c r="O148">
        <v>71</v>
      </c>
      <c r="P148">
        <v>316</v>
      </c>
      <c r="Q148">
        <v>1.5</v>
      </c>
      <c r="R148">
        <v>32.9</v>
      </c>
      <c r="S148">
        <v>456</v>
      </c>
      <c r="T148">
        <v>973</v>
      </c>
      <c r="U148" t="s">
        <v>27</v>
      </c>
      <c r="W148" t="s">
        <v>20</v>
      </c>
      <c r="X148">
        <v>-2.6737540000000002</v>
      </c>
      <c r="Y148">
        <v>42.174236000000001</v>
      </c>
    </row>
    <row r="149" spans="1:25" x14ac:dyDescent="0.25">
      <c r="A149">
        <v>2700</v>
      </c>
      <c r="C149" t="s">
        <v>412</v>
      </c>
      <c r="D149" t="s">
        <v>413</v>
      </c>
      <c r="E149" t="s">
        <v>412</v>
      </c>
      <c r="F149" t="s">
        <v>285</v>
      </c>
      <c r="H149">
        <v>1960</v>
      </c>
      <c r="I149">
        <f t="shared" si="13"/>
        <v>65</v>
      </c>
      <c r="J149" t="str">
        <f t="shared" si="14"/>
        <v>0</v>
      </c>
      <c r="K149" t="str">
        <f t="shared" si="12"/>
        <v>0</v>
      </c>
      <c r="L149" t="str">
        <f t="shared" si="15"/>
        <v>0</v>
      </c>
      <c r="M149" t="str">
        <f t="shared" si="16"/>
        <v>0</v>
      </c>
      <c r="N149" t="str">
        <f t="shared" si="17"/>
        <v>1</v>
      </c>
      <c r="O149">
        <v>80</v>
      </c>
      <c r="P149">
        <v>209</v>
      </c>
      <c r="Q149">
        <v>2.5</v>
      </c>
      <c r="R149">
        <v>67.7</v>
      </c>
      <c r="S149">
        <v>2508</v>
      </c>
      <c r="T149">
        <v>927</v>
      </c>
      <c r="U149" t="s">
        <v>27</v>
      </c>
      <c r="W149" t="s">
        <v>23</v>
      </c>
      <c r="X149">
        <v>-2.9145829999999999</v>
      </c>
      <c r="Y149">
        <v>42.156126999999998</v>
      </c>
    </row>
    <row r="150" spans="1:25" x14ac:dyDescent="0.25">
      <c r="A150">
        <v>2701</v>
      </c>
      <c r="C150" t="s">
        <v>414</v>
      </c>
      <c r="D150" t="s">
        <v>373</v>
      </c>
      <c r="E150" t="s">
        <v>415</v>
      </c>
      <c r="F150" t="s">
        <v>285</v>
      </c>
      <c r="H150">
        <v>1970</v>
      </c>
      <c r="I150">
        <f t="shared" si="13"/>
        <v>55</v>
      </c>
      <c r="J150" t="str">
        <f t="shared" si="14"/>
        <v>0</v>
      </c>
      <c r="K150" t="str">
        <f t="shared" si="12"/>
        <v>0</v>
      </c>
      <c r="L150" t="str">
        <f t="shared" si="15"/>
        <v>0</v>
      </c>
      <c r="M150" t="str">
        <f t="shared" si="16"/>
        <v>0</v>
      </c>
      <c r="N150" t="str">
        <f t="shared" si="17"/>
        <v>1</v>
      </c>
      <c r="O150">
        <v>33</v>
      </c>
      <c r="P150">
        <v>194</v>
      </c>
      <c r="Q150">
        <v>4.7</v>
      </c>
      <c r="R150">
        <v>44.4</v>
      </c>
      <c r="S150">
        <v>299083</v>
      </c>
      <c r="T150">
        <v>71</v>
      </c>
      <c r="U150" t="s">
        <v>19</v>
      </c>
      <c r="W150" t="s">
        <v>20</v>
      </c>
      <c r="X150">
        <v>-8.1918980000000001</v>
      </c>
      <c r="Y150">
        <v>42.155974999999998</v>
      </c>
    </row>
    <row r="151" spans="1:25" x14ac:dyDescent="0.25">
      <c r="A151">
        <v>2702</v>
      </c>
      <c r="C151" t="s">
        <v>416</v>
      </c>
      <c r="D151" t="s">
        <v>405</v>
      </c>
      <c r="E151" t="s">
        <v>417</v>
      </c>
      <c r="F151" t="s">
        <v>285</v>
      </c>
      <c r="H151">
        <v>1959</v>
      </c>
      <c r="I151">
        <f t="shared" si="13"/>
        <v>66</v>
      </c>
      <c r="J151" t="str">
        <f t="shared" si="14"/>
        <v>0</v>
      </c>
      <c r="K151" t="str">
        <f t="shared" si="12"/>
        <v>0</v>
      </c>
      <c r="L151" t="str">
        <f t="shared" si="15"/>
        <v>0</v>
      </c>
      <c r="M151" t="str">
        <f t="shared" si="16"/>
        <v>0</v>
      </c>
      <c r="N151" t="str">
        <f t="shared" si="17"/>
        <v>1</v>
      </c>
      <c r="O151">
        <v>60</v>
      </c>
      <c r="P151">
        <v>292</v>
      </c>
      <c r="Q151">
        <v>1.9</v>
      </c>
      <c r="R151">
        <v>45</v>
      </c>
      <c r="S151">
        <v>2107</v>
      </c>
      <c r="T151">
        <v>1187</v>
      </c>
      <c r="U151" t="s">
        <v>27</v>
      </c>
      <c r="W151" t="s">
        <v>23</v>
      </c>
      <c r="X151">
        <v>-6.946663</v>
      </c>
      <c r="Y151">
        <v>42.144463999999999</v>
      </c>
    </row>
    <row r="152" spans="1:25" x14ac:dyDescent="0.25">
      <c r="A152">
        <v>2703</v>
      </c>
      <c r="C152" t="s">
        <v>418</v>
      </c>
      <c r="D152" t="s">
        <v>419</v>
      </c>
      <c r="E152" t="s">
        <v>408</v>
      </c>
      <c r="F152" t="s">
        <v>285</v>
      </c>
      <c r="H152">
        <v>1974</v>
      </c>
      <c r="I152">
        <f t="shared" si="13"/>
        <v>51</v>
      </c>
      <c r="J152" t="str">
        <f t="shared" si="14"/>
        <v>0</v>
      </c>
      <c r="K152" t="str">
        <f t="shared" si="12"/>
        <v>0</v>
      </c>
      <c r="L152" t="str">
        <f t="shared" si="15"/>
        <v>0</v>
      </c>
      <c r="M152" t="str">
        <f t="shared" si="16"/>
        <v>0</v>
      </c>
      <c r="N152" t="str">
        <f t="shared" si="17"/>
        <v>1</v>
      </c>
      <c r="O152">
        <v>141</v>
      </c>
      <c r="P152">
        <v>476</v>
      </c>
      <c r="Q152">
        <v>11.8</v>
      </c>
      <c r="R152">
        <v>535.70000000000005</v>
      </c>
      <c r="S152">
        <v>2903</v>
      </c>
      <c r="T152">
        <v>872</v>
      </c>
      <c r="U152" t="s">
        <v>19</v>
      </c>
      <c r="W152" t="s">
        <v>20</v>
      </c>
      <c r="X152">
        <v>-7.2112210000000001</v>
      </c>
      <c r="Y152">
        <v>42.114297999999998</v>
      </c>
    </row>
    <row r="153" spans="1:25" x14ac:dyDescent="0.25">
      <c r="A153">
        <v>2704</v>
      </c>
      <c r="C153" t="s">
        <v>420</v>
      </c>
      <c r="D153" t="s">
        <v>421</v>
      </c>
      <c r="E153" t="s">
        <v>423</v>
      </c>
      <c r="F153" t="s">
        <v>285</v>
      </c>
      <c r="H153">
        <v>1963</v>
      </c>
      <c r="I153">
        <f t="shared" si="13"/>
        <v>62</v>
      </c>
      <c r="J153" t="str">
        <f t="shared" si="14"/>
        <v>0</v>
      </c>
      <c r="K153" t="str">
        <f t="shared" si="12"/>
        <v>0</v>
      </c>
      <c r="L153" t="str">
        <f t="shared" si="15"/>
        <v>0</v>
      </c>
      <c r="M153" t="str">
        <f t="shared" si="16"/>
        <v>0</v>
      </c>
      <c r="N153" t="str">
        <f t="shared" si="17"/>
        <v>1</v>
      </c>
      <c r="O153">
        <v>34</v>
      </c>
      <c r="P153">
        <v>3870</v>
      </c>
      <c r="Q153">
        <v>18.100000000000001</v>
      </c>
      <c r="R153">
        <v>181.6</v>
      </c>
      <c r="S153">
        <v>1732</v>
      </c>
      <c r="T153">
        <v>413</v>
      </c>
      <c r="U153" t="s">
        <v>27</v>
      </c>
      <c r="W153" t="s">
        <v>20</v>
      </c>
      <c r="X153">
        <v>-0.66461599999999998</v>
      </c>
      <c r="Y153">
        <v>42.111159000000001</v>
      </c>
    </row>
    <row r="154" spans="1:25" x14ac:dyDescent="0.25">
      <c r="A154">
        <v>2705</v>
      </c>
      <c r="C154" t="s">
        <v>424</v>
      </c>
      <c r="D154" t="s">
        <v>405</v>
      </c>
      <c r="E154" t="s">
        <v>425</v>
      </c>
      <c r="F154" t="s">
        <v>285</v>
      </c>
      <c r="H154">
        <v>1961</v>
      </c>
      <c r="I154">
        <f t="shared" si="13"/>
        <v>64</v>
      </c>
      <c r="J154" t="str">
        <f t="shared" si="14"/>
        <v>0</v>
      </c>
      <c r="K154" t="str">
        <f t="shared" si="12"/>
        <v>0</v>
      </c>
      <c r="L154" t="str">
        <f t="shared" si="15"/>
        <v>0</v>
      </c>
      <c r="M154" t="str">
        <f t="shared" si="16"/>
        <v>0</v>
      </c>
      <c r="N154" t="str">
        <f t="shared" si="17"/>
        <v>1</v>
      </c>
      <c r="O154">
        <v>47</v>
      </c>
      <c r="P154">
        <v>260</v>
      </c>
      <c r="Q154">
        <v>0.7</v>
      </c>
      <c r="R154">
        <v>9.8000000000000007</v>
      </c>
      <c r="S154">
        <v>3048</v>
      </c>
      <c r="T154">
        <v>1021</v>
      </c>
      <c r="U154" t="s">
        <v>19</v>
      </c>
      <c r="W154" t="s">
        <v>23</v>
      </c>
      <c r="X154">
        <v>-6.9920070000000001</v>
      </c>
      <c r="Y154">
        <v>42.103442999999999</v>
      </c>
    </row>
    <row r="155" spans="1:25" x14ac:dyDescent="0.25">
      <c r="A155">
        <v>2706</v>
      </c>
      <c r="C155" t="s">
        <v>426</v>
      </c>
      <c r="D155" t="s">
        <v>427</v>
      </c>
      <c r="E155" t="s">
        <v>428</v>
      </c>
      <c r="F155" t="s">
        <v>285</v>
      </c>
      <c r="H155">
        <v>1994</v>
      </c>
      <c r="I155">
        <f t="shared" si="13"/>
        <v>31</v>
      </c>
      <c r="J155" t="str">
        <f t="shared" si="14"/>
        <v>0</v>
      </c>
      <c r="K155" t="str">
        <f t="shared" si="12"/>
        <v>0</v>
      </c>
      <c r="L155" t="str">
        <f t="shared" si="15"/>
        <v>0</v>
      </c>
      <c r="M155" t="str">
        <f t="shared" si="16"/>
        <v>0</v>
      </c>
      <c r="N155" t="str">
        <f t="shared" si="17"/>
        <v>1</v>
      </c>
      <c r="O155">
        <v>77</v>
      </c>
      <c r="P155">
        <v>420</v>
      </c>
      <c r="Q155">
        <v>1.6</v>
      </c>
      <c r="R155">
        <v>35</v>
      </c>
      <c r="S155">
        <v>819</v>
      </c>
      <c r="T155">
        <v>1200</v>
      </c>
      <c r="U155" t="s">
        <v>24</v>
      </c>
      <c r="W155" t="s">
        <v>23</v>
      </c>
      <c r="X155">
        <v>-2.6089150000000001</v>
      </c>
      <c r="Y155">
        <v>42.088144999999997</v>
      </c>
    </row>
    <row r="156" spans="1:25" x14ac:dyDescent="0.25">
      <c r="A156">
        <v>2707</v>
      </c>
      <c r="C156" t="s">
        <v>429</v>
      </c>
      <c r="D156" t="s">
        <v>430</v>
      </c>
      <c r="E156" t="s">
        <v>429</v>
      </c>
      <c r="F156" t="s">
        <v>285</v>
      </c>
      <c r="H156">
        <v>1969</v>
      </c>
      <c r="I156">
        <f t="shared" si="13"/>
        <v>56</v>
      </c>
      <c r="J156" t="str">
        <f t="shared" si="14"/>
        <v>0</v>
      </c>
      <c r="K156" t="str">
        <f t="shared" si="12"/>
        <v>0</v>
      </c>
      <c r="L156" t="str">
        <f t="shared" si="15"/>
        <v>0</v>
      </c>
      <c r="M156" t="str">
        <f t="shared" si="16"/>
        <v>0</v>
      </c>
      <c r="N156" t="str">
        <f t="shared" si="17"/>
        <v>1</v>
      </c>
      <c r="O156">
        <v>-99</v>
      </c>
      <c r="P156">
        <v>388</v>
      </c>
      <c r="Q156">
        <v>13.9</v>
      </c>
      <c r="R156">
        <v>255.4</v>
      </c>
      <c r="S156">
        <v>9939</v>
      </c>
      <c r="T156">
        <v>882</v>
      </c>
      <c r="U156" t="s">
        <v>19</v>
      </c>
      <c r="W156" t="s">
        <v>20</v>
      </c>
      <c r="X156">
        <v>-6.460826</v>
      </c>
      <c r="Y156">
        <v>42.019466000000001</v>
      </c>
    </row>
    <row r="157" spans="1:25" x14ac:dyDescent="0.25">
      <c r="A157">
        <v>2708</v>
      </c>
      <c r="C157" t="s">
        <v>431</v>
      </c>
      <c r="D157" t="s">
        <v>430</v>
      </c>
      <c r="E157" t="s">
        <v>432</v>
      </c>
      <c r="F157" t="s">
        <v>285</v>
      </c>
      <c r="H157">
        <v>1988</v>
      </c>
      <c r="I157">
        <f t="shared" si="13"/>
        <v>37</v>
      </c>
      <c r="J157" t="str">
        <f t="shared" si="14"/>
        <v>0</v>
      </c>
      <c r="K157" t="str">
        <f t="shared" si="12"/>
        <v>0</v>
      </c>
      <c r="L157" t="str">
        <f t="shared" si="15"/>
        <v>0</v>
      </c>
      <c r="M157" t="str">
        <f t="shared" si="16"/>
        <v>0</v>
      </c>
      <c r="N157" t="str">
        <f t="shared" si="17"/>
        <v>1</v>
      </c>
      <c r="O157">
        <v>64</v>
      </c>
      <c r="P157">
        <v>540</v>
      </c>
      <c r="Q157">
        <v>12.2</v>
      </c>
      <c r="R157">
        <v>168.5</v>
      </c>
      <c r="S157">
        <v>11978</v>
      </c>
      <c r="T157">
        <v>830</v>
      </c>
      <c r="U157" t="s">
        <v>19</v>
      </c>
      <c r="W157" t="s">
        <v>20</v>
      </c>
      <c r="X157">
        <v>-6.2740270000000002</v>
      </c>
      <c r="Y157">
        <v>41.993569000000001</v>
      </c>
    </row>
    <row r="158" spans="1:25" x14ac:dyDescent="0.25">
      <c r="A158">
        <v>2709</v>
      </c>
      <c r="C158" t="s">
        <v>433</v>
      </c>
      <c r="D158" t="s">
        <v>430</v>
      </c>
      <c r="E158" t="s">
        <v>434</v>
      </c>
      <c r="F158" t="s">
        <v>285</v>
      </c>
      <c r="H158">
        <v>1995</v>
      </c>
      <c r="I158">
        <f t="shared" si="13"/>
        <v>30</v>
      </c>
      <c r="J158" t="str">
        <f t="shared" si="14"/>
        <v>0</v>
      </c>
      <c r="K158" t="str">
        <f t="shared" si="12"/>
        <v>0</v>
      </c>
      <c r="L158" t="str">
        <f t="shared" si="15"/>
        <v>0</v>
      </c>
      <c r="M158" t="str">
        <f t="shared" si="16"/>
        <v>0</v>
      </c>
      <c r="N158" t="str">
        <f t="shared" si="17"/>
        <v>1</v>
      </c>
      <c r="O158">
        <v>42</v>
      </c>
      <c r="P158">
        <v>521</v>
      </c>
      <c r="Q158">
        <v>3.6</v>
      </c>
      <c r="R158">
        <v>35.9</v>
      </c>
      <c r="S158">
        <v>17793</v>
      </c>
      <c r="T158">
        <v>785</v>
      </c>
      <c r="U158" t="s">
        <v>19</v>
      </c>
      <c r="W158" t="s">
        <v>20</v>
      </c>
      <c r="X158">
        <v>-6.1438050000000004</v>
      </c>
      <c r="Y158">
        <v>41.977066000000001</v>
      </c>
    </row>
    <row r="159" spans="1:25" x14ac:dyDescent="0.25">
      <c r="A159">
        <v>2710</v>
      </c>
      <c r="C159" t="s">
        <v>435</v>
      </c>
      <c r="D159" t="s">
        <v>436</v>
      </c>
      <c r="E159" t="s">
        <v>437</v>
      </c>
      <c r="F159" t="s">
        <v>285</v>
      </c>
      <c r="H159">
        <v>1949</v>
      </c>
      <c r="I159">
        <f t="shared" si="13"/>
        <v>76</v>
      </c>
      <c r="J159" t="str">
        <f t="shared" si="14"/>
        <v>0</v>
      </c>
      <c r="K159" t="str">
        <f t="shared" si="12"/>
        <v>0</v>
      </c>
      <c r="L159" t="str">
        <f t="shared" si="15"/>
        <v>0</v>
      </c>
      <c r="M159" t="str">
        <f t="shared" si="16"/>
        <v>1</v>
      </c>
      <c r="N159" t="str">
        <f t="shared" si="17"/>
        <v>0</v>
      </c>
      <c r="O159">
        <v>48</v>
      </c>
      <c r="P159">
        <v>304</v>
      </c>
      <c r="Q159">
        <v>6.5</v>
      </c>
      <c r="R159">
        <v>80</v>
      </c>
      <c r="S159">
        <v>18949</v>
      </c>
      <c r="T159">
        <v>533</v>
      </c>
      <c r="U159" t="s">
        <v>19</v>
      </c>
      <c r="W159" t="s">
        <v>20</v>
      </c>
      <c r="X159">
        <v>-8.0334669999999999</v>
      </c>
      <c r="Y159">
        <v>41.944203000000002</v>
      </c>
    </row>
    <row r="160" spans="1:25" x14ac:dyDescent="0.25">
      <c r="A160">
        <v>2711</v>
      </c>
      <c r="C160" t="s">
        <v>439</v>
      </c>
      <c r="D160" t="s">
        <v>439</v>
      </c>
      <c r="E160" t="s">
        <v>438</v>
      </c>
      <c r="F160" t="s">
        <v>285</v>
      </c>
      <c r="H160">
        <v>1971</v>
      </c>
      <c r="I160">
        <f t="shared" si="13"/>
        <v>54</v>
      </c>
      <c r="J160" t="str">
        <f t="shared" si="14"/>
        <v>0</v>
      </c>
      <c r="K160" t="str">
        <f t="shared" si="12"/>
        <v>0</v>
      </c>
      <c r="L160" t="str">
        <f t="shared" si="15"/>
        <v>0</v>
      </c>
      <c r="M160" t="str">
        <f t="shared" si="16"/>
        <v>0</v>
      </c>
      <c r="N160" t="str">
        <f t="shared" si="17"/>
        <v>1</v>
      </c>
      <c r="O160">
        <v>50</v>
      </c>
      <c r="P160">
        <v>1005</v>
      </c>
      <c r="Q160">
        <v>6.9</v>
      </c>
      <c r="R160">
        <v>86.7</v>
      </c>
      <c r="S160">
        <v>3957</v>
      </c>
      <c r="T160">
        <v>823</v>
      </c>
      <c r="U160" t="s">
        <v>19</v>
      </c>
      <c r="W160" t="s">
        <v>20</v>
      </c>
      <c r="X160">
        <v>-7.9420140000000004</v>
      </c>
      <c r="Y160">
        <v>41.925269999999998</v>
      </c>
    </row>
    <row r="161" spans="1:25" x14ac:dyDescent="0.25">
      <c r="A161">
        <v>2712</v>
      </c>
      <c r="C161" t="s">
        <v>440</v>
      </c>
      <c r="D161" t="s">
        <v>441</v>
      </c>
      <c r="E161" t="s">
        <v>442</v>
      </c>
      <c r="F161" t="s">
        <v>285</v>
      </c>
      <c r="H161">
        <v>1941</v>
      </c>
      <c r="I161">
        <f t="shared" si="13"/>
        <v>84</v>
      </c>
      <c r="J161" t="str">
        <f t="shared" si="14"/>
        <v>0</v>
      </c>
      <c r="K161" t="str">
        <f t="shared" si="12"/>
        <v>0</v>
      </c>
      <c r="L161" t="str">
        <f t="shared" si="15"/>
        <v>0</v>
      </c>
      <c r="M161" t="str">
        <f t="shared" si="16"/>
        <v>1</v>
      </c>
      <c r="N161" t="str">
        <f t="shared" si="17"/>
        <v>0</v>
      </c>
      <c r="O161">
        <v>40</v>
      </c>
      <c r="P161">
        <v>425</v>
      </c>
      <c r="Q161">
        <v>21.8</v>
      </c>
      <c r="R161">
        <v>229</v>
      </c>
      <c r="S161">
        <v>2947</v>
      </c>
      <c r="T161">
        <v>1073</v>
      </c>
      <c r="U161" t="s">
        <v>27</v>
      </c>
      <c r="W161" t="s">
        <v>20</v>
      </c>
      <c r="X161">
        <v>-2.703681</v>
      </c>
      <c r="Y161">
        <v>41.875379000000002</v>
      </c>
    </row>
    <row r="162" spans="1:25" x14ac:dyDescent="0.25">
      <c r="A162">
        <v>2713</v>
      </c>
      <c r="C162" t="s">
        <v>443</v>
      </c>
      <c r="D162" t="s">
        <v>31</v>
      </c>
      <c r="E162" t="s">
        <v>444</v>
      </c>
      <c r="F162" t="s">
        <v>445</v>
      </c>
      <c r="H162" s="1">
        <v>1993</v>
      </c>
      <c r="I162">
        <f t="shared" si="13"/>
        <v>32</v>
      </c>
      <c r="J162" t="str">
        <f t="shared" si="14"/>
        <v>0</v>
      </c>
      <c r="K162" t="str">
        <f t="shared" si="12"/>
        <v>0</v>
      </c>
      <c r="L162" t="str">
        <f t="shared" si="15"/>
        <v>0</v>
      </c>
      <c r="M162" t="str">
        <f t="shared" si="16"/>
        <v>0</v>
      </c>
      <c r="N162" t="str">
        <f t="shared" si="17"/>
        <v>1</v>
      </c>
      <c r="O162">
        <v>110</v>
      </c>
      <c r="P162">
        <v>297</v>
      </c>
      <c r="Q162">
        <v>10.199999999999999</v>
      </c>
      <c r="R162">
        <v>390</v>
      </c>
      <c r="S162">
        <v>38944</v>
      </c>
      <c r="T162">
        <v>321</v>
      </c>
      <c r="U162" t="s">
        <v>19</v>
      </c>
      <c r="W162" t="s">
        <v>20</v>
      </c>
      <c r="X162">
        <v>-8.2010749999999994</v>
      </c>
      <c r="Y162">
        <v>41.873640999999999</v>
      </c>
    </row>
    <row r="163" spans="1:25" x14ac:dyDescent="0.25">
      <c r="A163">
        <v>2714</v>
      </c>
      <c r="C163" t="s">
        <v>446</v>
      </c>
      <c r="D163" t="s">
        <v>31</v>
      </c>
      <c r="E163" t="s">
        <v>444</v>
      </c>
      <c r="F163" t="s">
        <v>445</v>
      </c>
      <c r="H163">
        <v>1993</v>
      </c>
      <c r="I163">
        <f t="shared" si="13"/>
        <v>32</v>
      </c>
      <c r="J163" t="str">
        <f t="shared" si="14"/>
        <v>0</v>
      </c>
      <c r="K163" t="str">
        <f t="shared" si="12"/>
        <v>0</v>
      </c>
      <c r="L163" t="str">
        <f t="shared" si="15"/>
        <v>0</v>
      </c>
      <c r="M163" t="str">
        <f t="shared" si="16"/>
        <v>0</v>
      </c>
      <c r="N163" t="str">
        <f t="shared" si="17"/>
        <v>1</v>
      </c>
      <c r="O163">
        <v>43</v>
      </c>
      <c r="P163">
        <v>134</v>
      </c>
      <c r="Q163">
        <v>1.7</v>
      </c>
      <c r="R163">
        <v>15.5</v>
      </c>
      <c r="S163">
        <v>45088</v>
      </c>
      <c r="T163">
        <v>79</v>
      </c>
      <c r="U163" t="s">
        <v>19</v>
      </c>
      <c r="W163" t="s">
        <v>20</v>
      </c>
      <c r="X163">
        <v>-8.3522859999999994</v>
      </c>
      <c r="Y163">
        <v>41.812918000000003</v>
      </c>
    </row>
    <row r="164" spans="1:25" x14ac:dyDescent="0.25">
      <c r="A164">
        <v>2715</v>
      </c>
      <c r="B164" t="s">
        <v>447</v>
      </c>
      <c r="C164" t="s">
        <v>448</v>
      </c>
      <c r="D164" t="s">
        <v>449</v>
      </c>
      <c r="E164" t="s">
        <v>450</v>
      </c>
      <c r="F164" t="s">
        <v>445</v>
      </c>
      <c r="H164">
        <v>1958</v>
      </c>
      <c r="I164">
        <f t="shared" si="13"/>
        <v>67</v>
      </c>
      <c r="J164" t="str">
        <f t="shared" si="14"/>
        <v>0</v>
      </c>
      <c r="K164" t="str">
        <f t="shared" si="12"/>
        <v>0</v>
      </c>
      <c r="L164" t="str">
        <f t="shared" si="15"/>
        <v>0</v>
      </c>
      <c r="M164" t="str">
        <f t="shared" si="16"/>
        <v>0</v>
      </c>
      <c r="N164" t="str">
        <f t="shared" si="17"/>
        <v>1</v>
      </c>
      <c r="O164">
        <v>110</v>
      </c>
      <c r="P164">
        <v>540</v>
      </c>
      <c r="Q164">
        <v>3.8</v>
      </c>
      <c r="R164">
        <v>164.5</v>
      </c>
      <c r="S164">
        <v>5985</v>
      </c>
      <c r="T164">
        <v>697</v>
      </c>
      <c r="U164" t="s">
        <v>19</v>
      </c>
      <c r="W164" t="s">
        <v>23</v>
      </c>
      <c r="X164">
        <v>-7.9504000000000001</v>
      </c>
      <c r="Y164">
        <v>41.769880000000001</v>
      </c>
    </row>
    <row r="165" spans="1:25" x14ac:dyDescent="0.25">
      <c r="A165">
        <v>2716</v>
      </c>
      <c r="C165" t="s">
        <v>452</v>
      </c>
      <c r="D165" t="s">
        <v>453</v>
      </c>
      <c r="E165" t="s">
        <v>444</v>
      </c>
      <c r="F165" t="s">
        <v>445</v>
      </c>
      <c r="H165">
        <v>1972</v>
      </c>
      <c r="I165">
        <f t="shared" si="13"/>
        <v>53</v>
      </c>
      <c r="J165" t="str">
        <f t="shared" si="14"/>
        <v>0</v>
      </c>
      <c r="K165" t="str">
        <f t="shared" si="12"/>
        <v>0</v>
      </c>
      <c r="L165" t="str">
        <f t="shared" si="15"/>
        <v>0</v>
      </c>
      <c r="M165" t="str">
        <f t="shared" si="16"/>
        <v>0</v>
      </c>
      <c r="N165" t="str">
        <f t="shared" si="17"/>
        <v>1</v>
      </c>
      <c r="O165">
        <v>94</v>
      </c>
      <c r="P165">
        <v>385</v>
      </c>
      <c r="Q165">
        <v>3.5</v>
      </c>
      <c r="R165">
        <v>118</v>
      </c>
      <c r="S165">
        <v>1901</v>
      </c>
      <c r="T165">
        <v>547</v>
      </c>
      <c r="U165" t="s">
        <v>19</v>
      </c>
      <c r="W165" t="s">
        <v>23</v>
      </c>
      <c r="X165">
        <v>-8.2061150000000005</v>
      </c>
      <c r="Y165">
        <v>41.765050000000002</v>
      </c>
    </row>
    <row r="166" spans="1:25" x14ac:dyDescent="0.25">
      <c r="A166">
        <v>2717</v>
      </c>
      <c r="C166" t="s">
        <v>454</v>
      </c>
      <c r="D166" t="s">
        <v>455</v>
      </c>
      <c r="E166" t="s">
        <v>450</v>
      </c>
      <c r="F166" t="s">
        <v>445</v>
      </c>
      <c r="H166">
        <v>1964</v>
      </c>
      <c r="I166">
        <f t="shared" si="13"/>
        <v>61</v>
      </c>
      <c r="J166" t="str">
        <f t="shared" si="14"/>
        <v>0</v>
      </c>
      <c r="K166" t="str">
        <f t="shared" si="12"/>
        <v>0</v>
      </c>
      <c r="L166" t="str">
        <f t="shared" si="15"/>
        <v>0</v>
      </c>
      <c r="M166" t="str">
        <f t="shared" si="16"/>
        <v>0</v>
      </c>
      <c r="N166" t="str">
        <f t="shared" si="17"/>
        <v>1</v>
      </c>
      <c r="O166">
        <v>94</v>
      </c>
      <c r="P166">
        <v>1897</v>
      </c>
      <c r="Q166">
        <v>22</v>
      </c>
      <c r="R166">
        <v>568.70000000000005</v>
      </c>
      <c r="S166">
        <v>2664</v>
      </c>
      <c r="T166">
        <v>833</v>
      </c>
      <c r="U166" t="s">
        <v>19</v>
      </c>
      <c r="W166" t="s">
        <v>20</v>
      </c>
      <c r="X166">
        <v>-7.8584889999999996</v>
      </c>
      <c r="Y166">
        <v>41.741481999999998</v>
      </c>
    </row>
    <row r="167" spans="1:25" x14ac:dyDescent="0.25">
      <c r="A167">
        <v>2718</v>
      </c>
      <c r="B167" t="s">
        <v>456</v>
      </c>
      <c r="C167" t="s">
        <v>457</v>
      </c>
      <c r="D167" t="s">
        <v>449</v>
      </c>
      <c r="E167" t="s">
        <v>444</v>
      </c>
      <c r="F167" t="s">
        <v>445</v>
      </c>
      <c r="H167">
        <v>1953</v>
      </c>
      <c r="I167">
        <f t="shared" si="13"/>
        <v>72</v>
      </c>
      <c r="J167" t="str">
        <f t="shared" si="14"/>
        <v>0</v>
      </c>
      <c r="K167" t="str">
        <f t="shared" si="12"/>
        <v>0</v>
      </c>
      <c r="L167" t="str">
        <f t="shared" si="15"/>
        <v>0</v>
      </c>
      <c r="M167" t="str">
        <f t="shared" si="16"/>
        <v>0</v>
      </c>
      <c r="N167" t="str">
        <f t="shared" si="17"/>
        <v>1</v>
      </c>
      <c r="O167">
        <v>75</v>
      </c>
      <c r="P167">
        <v>284</v>
      </c>
      <c r="Q167">
        <v>2.4</v>
      </c>
      <c r="R167">
        <v>65</v>
      </c>
      <c r="S167">
        <v>17010</v>
      </c>
      <c r="T167">
        <v>290</v>
      </c>
      <c r="U167" t="s">
        <v>19</v>
      </c>
      <c r="W167" t="s">
        <v>23</v>
      </c>
      <c r="X167">
        <v>-8.0883459999999996</v>
      </c>
      <c r="Y167">
        <v>41.692565000000002</v>
      </c>
    </row>
    <row r="168" spans="1:25" x14ac:dyDescent="0.25">
      <c r="A168">
        <v>2719</v>
      </c>
      <c r="C168" t="s">
        <v>458</v>
      </c>
      <c r="D168" t="s">
        <v>455</v>
      </c>
      <c r="E168" t="s">
        <v>459</v>
      </c>
      <c r="F168" t="s">
        <v>445</v>
      </c>
      <c r="H168">
        <v>1951</v>
      </c>
      <c r="I168">
        <f t="shared" si="13"/>
        <v>74</v>
      </c>
      <c r="J168" t="str">
        <f t="shared" si="14"/>
        <v>0</v>
      </c>
      <c r="K168" t="str">
        <f t="shared" si="12"/>
        <v>0</v>
      </c>
      <c r="L168" t="str">
        <f t="shared" si="15"/>
        <v>0</v>
      </c>
      <c r="M168" t="str">
        <f t="shared" si="16"/>
        <v>0</v>
      </c>
      <c r="N168" t="str">
        <f t="shared" si="17"/>
        <v>1</v>
      </c>
      <c r="O168">
        <v>97</v>
      </c>
      <c r="P168">
        <v>294</v>
      </c>
      <c r="Q168">
        <v>4</v>
      </c>
      <c r="R168">
        <v>94.5</v>
      </c>
      <c r="S168">
        <v>6379</v>
      </c>
      <c r="T168">
        <v>690</v>
      </c>
      <c r="U168" t="s">
        <v>19</v>
      </c>
      <c r="W168" t="s">
        <v>20</v>
      </c>
      <c r="X168">
        <v>-7.9822920000000002</v>
      </c>
      <c r="Y168">
        <v>41.676811999999998</v>
      </c>
    </row>
    <row r="169" spans="1:25" x14ac:dyDescent="0.25">
      <c r="A169">
        <v>2720</v>
      </c>
      <c r="B169" t="s">
        <v>460</v>
      </c>
      <c r="C169" t="s">
        <v>461</v>
      </c>
      <c r="D169" t="s">
        <v>449</v>
      </c>
      <c r="E169" t="s">
        <v>444</v>
      </c>
      <c r="F169" t="s">
        <v>445</v>
      </c>
      <c r="H169">
        <v>1955</v>
      </c>
      <c r="I169">
        <f t="shared" si="13"/>
        <v>70</v>
      </c>
      <c r="J169" t="str">
        <f t="shared" si="14"/>
        <v>0</v>
      </c>
      <c r="K169" t="str">
        <f t="shared" si="12"/>
        <v>0</v>
      </c>
      <c r="L169" t="str">
        <f t="shared" si="15"/>
        <v>0</v>
      </c>
      <c r="M169" t="str">
        <f t="shared" si="16"/>
        <v>0</v>
      </c>
      <c r="N169" t="str">
        <f t="shared" si="17"/>
        <v>1</v>
      </c>
      <c r="O169">
        <v>76</v>
      </c>
      <c r="P169">
        <v>246</v>
      </c>
      <c r="Q169">
        <v>6.9</v>
      </c>
      <c r="R169">
        <v>170.6</v>
      </c>
      <c r="S169">
        <v>22224</v>
      </c>
      <c r="T169">
        <v>154</v>
      </c>
      <c r="U169" t="s">
        <v>19</v>
      </c>
      <c r="W169" t="s">
        <v>23</v>
      </c>
      <c r="X169">
        <v>-8.2295459999999991</v>
      </c>
      <c r="Y169">
        <v>41.652118000000002</v>
      </c>
    </row>
    <row r="170" spans="1:25" x14ac:dyDescent="0.25">
      <c r="A170">
        <v>2721</v>
      </c>
      <c r="C170" t="s">
        <v>462</v>
      </c>
      <c r="D170" t="s">
        <v>463</v>
      </c>
      <c r="E170" t="s">
        <v>459</v>
      </c>
      <c r="F170" t="s">
        <v>445</v>
      </c>
      <c r="H170">
        <v>1938</v>
      </c>
      <c r="I170">
        <f t="shared" si="13"/>
        <v>87</v>
      </c>
      <c r="J170" t="str">
        <f t="shared" si="14"/>
        <v>0</v>
      </c>
      <c r="K170" t="str">
        <f t="shared" si="12"/>
        <v>0</v>
      </c>
      <c r="L170" t="str">
        <f t="shared" si="15"/>
        <v>1</v>
      </c>
      <c r="M170" t="str">
        <f t="shared" si="16"/>
        <v>0</v>
      </c>
      <c r="N170" t="str">
        <f t="shared" si="17"/>
        <v>0</v>
      </c>
      <c r="O170">
        <v>49</v>
      </c>
      <c r="P170">
        <v>190</v>
      </c>
      <c r="Q170">
        <v>1.6</v>
      </c>
      <c r="R170">
        <v>21.2</v>
      </c>
      <c r="S170">
        <v>3724</v>
      </c>
      <c r="T170">
        <v>332</v>
      </c>
      <c r="U170" t="s">
        <v>19</v>
      </c>
      <c r="W170" t="s">
        <v>20</v>
      </c>
      <c r="X170">
        <v>-8.1379699999999993</v>
      </c>
      <c r="Y170">
        <v>41.587226000000001</v>
      </c>
    </row>
    <row r="171" spans="1:25" x14ac:dyDescent="0.25">
      <c r="A171">
        <v>2722</v>
      </c>
      <c r="C171" t="s">
        <v>464</v>
      </c>
      <c r="D171" t="s">
        <v>465</v>
      </c>
      <c r="E171" t="s">
        <v>466</v>
      </c>
      <c r="F171" t="s">
        <v>285</v>
      </c>
      <c r="H171">
        <v>1981</v>
      </c>
      <c r="I171">
        <f t="shared" si="13"/>
        <v>44</v>
      </c>
      <c r="J171" t="str">
        <f t="shared" si="14"/>
        <v>0</v>
      </c>
      <c r="K171" t="str">
        <f t="shared" si="12"/>
        <v>0</v>
      </c>
      <c r="L171" t="str">
        <f t="shared" si="15"/>
        <v>0</v>
      </c>
      <c r="M171" t="str">
        <f t="shared" si="16"/>
        <v>0</v>
      </c>
      <c r="N171" t="str">
        <f t="shared" si="17"/>
        <v>1</v>
      </c>
      <c r="O171">
        <v>54</v>
      </c>
      <c r="P171">
        <v>318</v>
      </c>
      <c r="Q171">
        <v>1.3</v>
      </c>
      <c r="R171">
        <v>18.3</v>
      </c>
      <c r="S171">
        <v>75</v>
      </c>
      <c r="T171">
        <v>796</v>
      </c>
      <c r="U171" t="s">
        <v>27</v>
      </c>
      <c r="W171" t="s">
        <v>20</v>
      </c>
      <c r="X171">
        <v>-1.7593749999999999</v>
      </c>
      <c r="Y171">
        <v>41.577646000000001</v>
      </c>
    </row>
    <row r="172" spans="1:25" x14ac:dyDescent="0.25">
      <c r="A172">
        <v>2723</v>
      </c>
      <c r="C172" t="s">
        <v>467</v>
      </c>
      <c r="D172" t="s">
        <v>441</v>
      </c>
      <c r="E172" t="s">
        <v>468</v>
      </c>
      <c r="F172" t="s">
        <v>285</v>
      </c>
      <c r="G172" t="s">
        <v>445</v>
      </c>
      <c r="H172" s="1">
        <v>1961</v>
      </c>
      <c r="I172">
        <f t="shared" si="13"/>
        <v>64</v>
      </c>
      <c r="J172" t="str">
        <f t="shared" si="14"/>
        <v>0</v>
      </c>
      <c r="K172" t="str">
        <f t="shared" si="12"/>
        <v>0</v>
      </c>
      <c r="L172" t="str">
        <f t="shared" si="15"/>
        <v>0</v>
      </c>
      <c r="M172" t="str">
        <f t="shared" si="16"/>
        <v>0</v>
      </c>
      <c r="N172" t="str">
        <f t="shared" si="17"/>
        <v>1</v>
      </c>
      <c r="O172">
        <v>55</v>
      </c>
      <c r="P172">
        <v>136</v>
      </c>
      <c r="Q172">
        <v>1.7</v>
      </c>
      <c r="R172">
        <v>27.3</v>
      </c>
      <c r="S172">
        <v>277312</v>
      </c>
      <c r="T172">
        <v>590</v>
      </c>
      <c r="U172" t="s">
        <v>19</v>
      </c>
      <c r="V172" t="s">
        <v>39</v>
      </c>
      <c r="W172" t="s">
        <v>20</v>
      </c>
      <c r="X172">
        <v>-6.1843750000000002</v>
      </c>
      <c r="Y172">
        <v>41.576600999999997</v>
      </c>
    </row>
    <row r="173" spans="1:25" x14ac:dyDescent="0.25">
      <c r="A173">
        <v>2724</v>
      </c>
      <c r="C173" t="s">
        <v>470</v>
      </c>
      <c r="D173" t="s">
        <v>470</v>
      </c>
      <c r="E173" t="s">
        <v>471</v>
      </c>
      <c r="F173" t="s">
        <v>445</v>
      </c>
      <c r="H173">
        <v>1982</v>
      </c>
      <c r="I173">
        <f t="shared" si="13"/>
        <v>43</v>
      </c>
      <c r="J173" t="str">
        <f t="shared" si="14"/>
        <v>0</v>
      </c>
      <c r="K173" t="str">
        <f t="shared" si="12"/>
        <v>0</v>
      </c>
      <c r="L173" t="str">
        <f t="shared" si="15"/>
        <v>0</v>
      </c>
      <c r="M173" t="str">
        <f t="shared" si="16"/>
        <v>0</v>
      </c>
      <c r="N173" t="str">
        <f t="shared" si="17"/>
        <v>1</v>
      </c>
      <c r="O173">
        <v>56</v>
      </c>
      <c r="P173">
        <v>551</v>
      </c>
      <c r="Q173">
        <v>4.0999999999999996</v>
      </c>
      <c r="R173">
        <v>54.5</v>
      </c>
      <c r="S173">
        <v>1142</v>
      </c>
      <c r="T173">
        <v>582</v>
      </c>
      <c r="U173" t="s">
        <v>27</v>
      </c>
      <c r="W173" t="s">
        <v>20</v>
      </c>
      <c r="X173">
        <v>-6.890625</v>
      </c>
      <c r="Y173">
        <v>41.557903000000003</v>
      </c>
    </row>
    <row r="174" spans="1:25" x14ac:dyDescent="0.25">
      <c r="A174">
        <v>2725</v>
      </c>
      <c r="C174" t="s">
        <v>472</v>
      </c>
      <c r="D174" t="s">
        <v>328</v>
      </c>
      <c r="E174" t="s">
        <v>473</v>
      </c>
      <c r="F174" t="s">
        <v>285</v>
      </c>
      <c r="H174">
        <v>1934</v>
      </c>
      <c r="I174">
        <f t="shared" si="13"/>
        <v>91</v>
      </c>
      <c r="J174" t="str">
        <f t="shared" si="14"/>
        <v>0</v>
      </c>
      <c r="K174" t="str">
        <f t="shared" si="12"/>
        <v>0</v>
      </c>
      <c r="L174" t="str">
        <f t="shared" si="15"/>
        <v>1</v>
      </c>
      <c r="M174" t="str">
        <f t="shared" si="16"/>
        <v>0</v>
      </c>
      <c r="N174" t="str">
        <f t="shared" si="17"/>
        <v>0</v>
      </c>
      <c r="O174">
        <v>100</v>
      </c>
      <c r="P174">
        <v>270</v>
      </c>
      <c r="Q174">
        <v>58.5</v>
      </c>
      <c r="R174">
        <v>1200</v>
      </c>
      <c r="S174">
        <v>147569</v>
      </c>
      <c r="T174">
        <v>651</v>
      </c>
      <c r="U174" t="s">
        <v>19</v>
      </c>
      <c r="W174" t="s">
        <v>20</v>
      </c>
      <c r="X174">
        <v>-5.9841639999999998</v>
      </c>
      <c r="Y174">
        <v>41.528001000000003</v>
      </c>
    </row>
    <row r="175" spans="1:25" x14ac:dyDescent="0.25">
      <c r="A175">
        <v>2726</v>
      </c>
      <c r="C175" t="s">
        <v>474</v>
      </c>
      <c r="D175" t="s">
        <v>475</v>
      </c>
      <c r="E175" t="s">
        <v>476</v>
      </c>
      <c r="F175" t="s">
        <v>285</v>
      </c>
      <c r="H175">
        <v>1951</v>
      </c>
      <c r="I175">
        <f t="shared" si="13"/>
        <v>74</v>
      </c>
      <c r="J175" t="str">
        <f t="shared" si="14"/>
        <v>0</v>
      </c>
      <c r="K175" t="str">
        <f t="shared" si="12"/>
        <v>0</v>
      </c>
      <c r="L175" t="str">
        <f t="shared" si="15"/>
        <v>0</v>
      </c>
      <c r="M175" t="str">
        <f t="shared" si="16"/>
        <v>0</v>
      </c>
      <c r="N175" t="str">
        <f t="shared" si="17"/>
        <v>1</v>
      </c>
      <c r="O175">
        <v>36</v>
      </c>
      <c r="P175">
        <v>112</v>
      </c>
      <c r="Q175">
        <v>5.5</v>
      </c>
      <c r="R175">
        <v>58.1</v>
      </c>
      <c r="S175">
        <v>2499</v>
      </c>
      <c r="T175">
        <v>917</v>
      </c>
      <c r="U175" t="s">
        <v>27</v>
      </c>
      <c r="W175" t="s">
        <v>20</v>
      </c>
      <c r="X175">
        <v>-3.555577</v>
      </c>
      <c r="Y175">
        <v>41.525641</v>
      </c>
    </row>
    <row r="176" spans="1:25" x14ac:dyDescent="0.25">
      <c r="A176">
        <v>2727</v>
      </c>
      <c r="C176" t="s">
        <v>47</v>
      </c>
      <c r="D176" t="s">
        <v>477</v>
      </c>
      <c r="E176" t="s">
        <v>478</v>
      </c>
      <c r="F176" t="s">
        <v>445</v>
      </c>
      <c r="H176">
        <v>1961</v>
      </c>
      <c r="I176">
        <f t="shared" si="13"/>
        <v>64</v>
      </c>
      <c r="J176" t="str">
        <f t="shared" si="14"/>
        <v>0</v>
      </c>
      <c r="K176" t="str">
        <f t="shared" si="12"/>
        <v>0</v>
      </c>
      <c r="L176" t="str">
        <f t="shared" si="15"/>
        <v>0</v>
      </c>
      <c r="M176" t="str">
        <f t="shared" si="16"/>
        <v>0</v>
      </c>
      <c r="N176" t="str">
        <f t="shared" si="17"/>
        <v>1</v>
      </c>
      <c r="O176">
        <v>80</v>
      </c>
      <c r="P176">
        <v>263</v>
      </c>
      <c r="Q176">
        <v>1.2</v>
      </c>
      <c r="R176">
        <v>28</v>
      </c>
      <c r="S176">
        <v>274868</v>
      </c>
      <c r="T176">
        <v>582</v>
      </c>
      <c r="U176" t="s">
        <v>19</v>
      </c>
      <c r="W176" t="s">
        <v>20</v>
      </c>
      <c r="X176">
        <v>-6.2660450000000001</v>
      </c>
      <c r="Y176">
        <v>41.492691999999998</v>
      </c>
    </row>
    <row r="177" spans="1:25" x14ac:dyDescent="0.25">
      <c r="A177">
        <v>2728</v>
      </c>
      <c r="C177" t="s">
        <v>479</v>
      </c>
      <c r="D177" t="s">
        <v>441</v>
      </c>
      <c r="E177" t="s">
        <v>479</v>
      </c>
      <c r="F177" t="s">
        <v>285</v>
      </c>
      <c r="H177">
        <v>1949</v>
      </c>
      <c r="I177">
        <f t="shared" si="13"/>
        <v>76</v>
      </c>
      <c r="J177" t="str">
        <f t="shared" si="14"/>
        <v>0</v>
      </c>
      <c r="K177" t="str">
        <f t="shared" si="12"/>
        <v>0</v>
      </c>
      <c r="L177" t="str">
        <f t="shared" si="15"/>
        <v>0</v>
      </c>
      <c r="M177" t="str">
        <f t="shared" si="16"/>
        <v>1</v>
      </c>
      <c r="N177" t="str">
        <f t="shared" si="17"/>
        <v>0</v>
      </c>
      <c r="O177">
        <v>50</v>
      </c>
      <c r="P177">
        <v>300</v>
      </c>
      <c r="Q177">
        <v>4.5</v>
      </c>
      <c r="R177">
        <v>66.5</v>
      </c>
      <c r="S177">
        <v>281850</v>
      </c>
      <c r="T177">
        <v>621</v>
      </c>
      <c r="U177" t="s">
        <v>19</v>
      </c>
      <c r="W177" t="s">
        <v>23</v>
      </c>
      <c r="X177">
        <v>-6.0840949999999996</v>
      </c>
      <c r="Y177">
        <v>41.492598000000001</v>
      </c>
    </row>
    <row r="178" spans="1:25" x14ac:dyDescent="0.25">
      <c r="A178">
        <v>2729</v>
      </c>
      <c r="C178" t="s">
        <v>480</v>
      </c>
      <c r="D178" t="s">
        <v>481</v>
      </c>
      <c r="E178" t="s">
        <v>480</v>
      </c>
      <c r="F178" t="s">
        <v>285</v>
      </c>
      <c r="H178">
        <v>1982</v>
      </c>
      <c r="I178">
        <f t="shared" si="13"/>
        <v>43</v>
      </c>
      <c r="J178" t="str">
        <f t="shared" si="14"/>
        <v>0</v>
      </c>
      <c r="K178" t="str">
        <f t="shared" si="12"/>
        <v>0</v>
      </c>
      <c r="L178" t="str">
        <f t="shared" si="15"/>
        <v>0</v>
      </c>
      <c r="M178" t="str">
        <f t="shared" si="16"/>
        <v>0</v>
      </c>
      <c r="N178" t="str">
        <f t="shared" si="17"/>
        <v>1</v>
      </c>
      <c r="O178">
        <v>12</v>
      </c>
      <c r="P178">
        <v>471</v>
      </c>
      <c r="Q178">
        <v>1.3</v>
      </c>
      <c r="R178">
        <v>9.6999999999999993</v>
      </c>
      <c r="S178">
        <v>54</v>
      </c>
      <c r="T178">
        <v>829</v>
      </c>
      <c r="U178" t="s">
        <v>27</v>
      </c>
      <c r="W178" t="s">
        <v>23</v>
      </c>
      <c r="X178">
        <v>-2.1920280000000001</v>
      </c>
      <c r="Y178">
        <v>41.389487000000003</v>
      </c>
    </row>
    <row r="179" spans="1:25" x14ac:dyDescent="0.25">
      <c r="A179">
        <v>2730</v>
      </c>
      <c r="C179" t="s">
        <v>482</v>
      </c>
      <c r="D179" t="s">
        <v>477</v>
      </c>
      <c r="E179" t="s">
        <v>483</v>
      </c>
      <c r="F179" t="s">
        <v>445</v>
      </c>
      <c r="G179" t="s">
        <v>285</v>
      </c>
      <c r="H179">
        <v>1958</v>
      </c>
      <c r="I179">
        <f t="shared" si="13"/>
        <v>67</v>
      </c>
      <c r="J179" t="str">
        <f t="shared" si="14"/>
        <v>0</v>
      </c>
      <c r="K179" t="str">
        <f t="shared" si="12"/>
        <v>0</v>
      </c>
      <c r="L179" t="str">
        <f t="shared" si="15"/>
        <v>0</v>
      </c>
      <c r="M179" t="str">
        <f t="shared" si="16"/>
        <v>0</v>
      </c>
      <c r="N179" t="str">
        <f t="shared" si="17"/>
        <v>1</v>
      </c>
      <c r="O179">
        <v>100</v>
      </c>
      <c r="P179">
        <v>139</v>
      </c>
      <c r="Q179">
        <v>2.1</v>
      </c>
      <c r="R179">
        <v>62.8</v>
      </c>
      <c r="S179">
        <v>276751</v>
      </c>
      <c r="T179">
        <v>574</v>
      </c>
      <c r="U179" t="s">
        <v>19</v>
      </c>
      <c r="W179" t="s">
        <v>20</v>
      </c>
      <c r="X179">
        <v>-6.3479169999999998</v>
      </c>
      <c r="Y179">
        <v>41.379466000000001</v>
      </c>
    </row>
    <row r="180" spans="1:25" x14ac:dyDescent="0.25">
      <c r="A180">
        <v>2731</v>
      </c>
      <c r="C180" t="s">
        <v>484</v>
      </c>
      <c r="D180" t="s">
        <v>485</v>
      </c>
      <c r="E180" t="s">
        <v>486</v>
      </c>
      <c r="F180" t="s">
        <v>285</v>
      </c>
      <c r="H180">
        <v>1953</v>
      </c>
      <c r="I180">
        <f t="shared" si="13"/>
        <v>72</v>
      </c>
      <c r="J180" t="str">
        <f t="shared" si="14"/>
        <v>0</v>
      </c>
      <c r="K180" t="str">
        <f t="shared" si="12"/>
        <v>0</v>
      </c>
      <c r="L180" t="str">
        <f t="shared" si="15"/>
        <v>0</v>
      </c>
      <c r="M180" t="str">
        <f t="shared" si="16"/>
        <v>0</v>
      </c>
      <c r="N180" t="str">
        <f t="shared" si="17"/>
        <v>1</v>
      </c>
      <c r="O180">
        <v>44</v>
      </c>
      <c r="P180">
        <v>114</v>
      </c>
      <c r="Q180">
        <v>2.6</v>
      </c>
      <c r="R180">
        <v>14.5</v>
      </c>
      <c r="S180">
        <v>2471</v>
      </c>
      <c r="T180">
        <v>879</v>
      </c>
      <c r="U180" t="s">
        <v>19</v>
      </c>
      <c r="W180" t="s">
        <v>20</v>
      </c>
      <c r="X180">
        <v>-3.8802080000000001</v>
      </c>
      <c r="Y180">
        <v>41.335417</v>
      </c>
    </row>
    <row r="181" spans="1:25" x14ac:dyDescent="0.25">
      <c r="A181">
        <v>2732</v>
      </c>
      <c r="C181" t="s">
        <v>487</v>
      </c>
      <c r="D181" t="s">
        <v>477</v>
      </c>
      <c r="E181" t="s">
        <v>478</v>
      </c>
      <c r="F181" t="s">
        <v>445</v>
      </c>
      <c r="H181">
        <v>1964</v>
      </c>
      <c r="I181">
        <f t="shared" si="13"/>
        <v>61</v>
      </c>
      <c r="J181" t="str">
        <f t="shared" si="14"/>
        <v>0</v>
      </c>
      <c r="K181" t="str">
        <f t="shared" si="12"/>
        <v>0</v>
      </c>
      <c r="L181" t="str">
        <f t="shared" si="15"/>
        <v>0</v>
      </c>
      <c r="M181" t="str">
        <f t="shared" si="16"/>
        <v>0</v>
      </c>
      <c r="N181" t="str">
        <f t="shared" si="17"/>
        <v>1</v>
      </c>
      <c r="O181">
        <v>87</v>
      </c>
      <c r="P181">
        <v>297</v>
      </c>
      <c r="Q181">
        <v>4.3</v>
      </c>
      <c r="R181">
        <v>128.80000000000001</v>
      </c>
      <c r="S181">
        <v>277691</v>
      </c>
      <c r="T181">
        <v>402</v>
      </c>
      <c r="U181" t="s">
        <v>19</v>
      </c>
      <c r="W181" t="s">
        <v>20</v>
      </c>
      <c r="X181">
        <v>-6.4681199999999999</v>
      </c>
      <c r="Y181">
        <v>41.301485999999997</v>
      </c>
    </row>
    <row r="182" spans="1:25" x14ac:dyDescent="0.25">
      <c r="A182">
        <v>2733</v>
      </c>
      <c r="B182" t="s">
        <v>488</v>
      </c>
      <c r="C182" t="s">
        <v>488</v>
      </c>
      <c r="D182" t="s">
        <v>489</v>
      </c>
      <c r="E182" t="s">
        <v>488</v>
      </c>
      <c r="F182" t="s">
        <v>285</v>
      </c>
      <c r="H182">
        <v>1970</v>
      </c>
      <c r="I182">
        <f t="shared" si="13"/>
        <v>55</v>
      </c>
      <c r="J182" t="str">
        <f t="shared" si="14"/>
        <v>0</v>
      </c>
      <c r="K182" t="str">
        <f t="shared" si="12"/>
        <v>0</v>
      </c>
      <c r="L182" t="str">
        <f t="shared" si="15"/>
        <v>0</v>
      </c>
      <c r="M182" t="str">
        <f t="shared" si="16"/>
        <v>0</v>
      </c>
      <c r="N182" t="str">
        <f t="shared" si="17"/>
        <v>1</v>
      </c>
      <c r="O182">
        <v>202</v>
      </c>
      <c r="P182">
        <v>567</v>
      </c>
      <c r="Q182">
        <v>86.5</v>
      </c>
      <c r="R182">
        <v>2648.6</v>
      </c>
      <c r="S182">
        <v>32737</v>
      </c>
      <c r="T182">
        <v>690</v>
      </c>
      <c r="U182" t="s">
        <v>19</v>
      </c>
      <c r="W182" t="s">
        <v>20</v>
      </c>
      <c r="X182">
        <v>-6.3216720000000004</v>
      </c>
      <c r="Y182">
        <v>41.273893999999999</v>
      </c>
    </row>
    <row r="183" spans="1:25" x14ac:dyDescent="0.25">
      <c r="A183">
        <v>2734</v>
      </c>
      <c r="C183" t="s">
        <v>490</v>
      </c>
      <c r="D183" t="s">
        <v>491</v>
      </c>
      <c r="E183" t="s">
        <v>492</v>
      </c>
      <c r="F183" t="s">
        <v>285</v>
      </c>
      <c r="H183">
        <v>1960</v>
      </c>
      <c r="I183">
        <f t="shared" si="13"/>
        <v>65</v>
      </c>
      <c r="J183" t="str">
        <f t="shared" si="14"/>
        <v>0</v>
      </c>
      <c r="K183" t="str">
        <f t="shared" si="12"/>
        <v>0</v>
      </c>
      <c r="L183" t="str">
        <f t="shared" si="15"/>
        <v>0</v>
      </c>
      <c r="M183" t="str">
        <f t="shared" si="16"/>
        <v>0</v>
      </c>
      <c r="N183" t="str">
        <f t="shared" si="17"/>
        <v>1</v>
      </c>
      <c r="O183">
        <v>81</v>
      </c>
      <c r="P183">
        <v>225</v>
      </c>
      <c r="Q183">
        <v>5.5</v>
      </c>
      <c r="R183">
        <v>83.7</v>
      </c>
      <c r="S183">
        <v>1638</v>
      </c>
      <c r="T183">
        <v>663</v>
      </c>
      <c r="U183" t="s">
        <v>27</v>
      </c>
      <c r="W183" t="s">
        <v>20</v>
      </c>
      <c r="X183">
        <v>-1.799329</v>
      </c>
      <c r="Y183">
        <v>41.262810999999999</v>
      </c>
    </row>
    <row r="184" spans="1:25" x14ac:dyDescent="0.25">
      <c r="A184">
        <v>2735</v>
      </c>
      <c r="C184" t="s">
        <v>493</v>
      </c>
      <c r="D184" t="s">
        <v>441</v>
      </c>
      <c r="E184" t="s">
        <v>494</v>
      </c>
      <c r="F184" t="s">
        <v>285</v>
      </c>
      <c r="G184" t="s">
        <v>445</v>
      </c>
      <c r="H184">
        <v>1963</v>
      </c>
      <c r="I184">
        <f t="shared" si="13"/>
        <v>62</v>
      </c>
      <c r="J184" t="str">
        <f t="shared" si="14"/>
        <v>0</v>
      </c>
      <c r="K184" t="str">
        <f t="shared" si="12"/>
        <v>0</v>
      </c>
      <c r="L184" t="str">
        <f t="shared" si="15"/>
        <v>0</v>
      </c>
      <c r="M184" t="str">
        <f t="shared" si="16"/>
        <v>0</v>
      </c>
      <c r="N184" t="str">
        <f t="shared" si="17"/>
        <v>1</v>
      </c>
      <c r="O184">
        <v>140</v>
      </c>
      <c r="P184">
        <v>250</v>
      </c>
      <c r="Q184">
        <v>3.7</v>
      </c>
      <c r="R184">
        <v>114.8</v>
      </c>
      <c r="S184">
        <v>313993</v>
      </c>
      <c r="T184">
        <v>418</v>
      </c>
      <c r="U184" t="s">
        <v>19</v>
      </c>
      <c r="W184" t="s">
        <v>20</v>
      </c>
      <c r="X184">
        <v>-6.684418</v>
      </c>
      <c r="Y184">
        <v>41.213408999999999</v>
      </c>
    </row>
    <row r="185" spans="1:25" x14ac:dyDescent="0.25">
      <c r="A185">
        <v>2736</v>
      </c>
      <c r="C185" t="s">
        <v>495</v>
      </c>
      <c r="D185" t="s">
        <v>477</v>
      </c>
      <c r="E185" t="s">
        <v>451</v>
      </c>
      <c r="F185" t="s">
        <v>445</v>
      </c>
      <c r="H185">
        <v>1975</v>
      </c>
      <c r="I185">
        <f t="shared" si="13"/>
        <v>50</v>
      </c>
      <c r="J185" t="str">
        <f t="shared" si="14"/>
        <v>0</v>
      </c>
      <c r="K185" t="str">
        <f t="shared" si="12"/>
        <v>0</v>
      </c>
      <c r="L185" t="str">
        <f t="shared" si="15"/>
        <v>0</v>
      </c>
      <c r="M185" t="str">
        <f t="shared" si="16"/>
        <v>0</v>
      </c>
      <c r="N185" t="str">
        <f t="shared" si="17"/>
        <v>1</v>
      </c>
      <c r="O185">
        <v>48</v>
      </c>
      <c r="P185">
        <v>380</v>
      </c>
      <c r="Q185">
        <v>8</v>
      </c>
      <c r="R185">
        <v>97</v>
      </c>
      <c r="S185">
        <v>418371</v>
      </c>
      <c r="T185">
        <v>114</v>
      </c>
      <c r="U185" t="s">
        <v>19</v>
      </c>
      <c r="W185" t="s">
        <v>20</v>
      </c>
      <c r="X185">
        <v>-7.373958</v>
      </c>
      <c r="Y185">
        <v>41.158988000000001</v>
      </c>
    </row>
    <row r="186" spans="1:25" x14ac:dyDescent="0.25">
      <c r="A186">
        <v>2737</v>
      </c>
      <c r="C186" t="s">
        <v>496</v>
      </c>
      <c r="D186" t="s">
        <v>477</v>
      </c>
      <c r="E186" t="s">
        <v>417</v>
      </c>
      <c r="F186" t="s">
        <v>445</v>
      </c>
      <c r="H186">
        <v>1985</v>
      </c>
      <c r="I186">
        <f t="shared" si="13"/>
        <v>40</v>
      </c>
      <c r="J186" t="str">
        <f t="shared" si="14"/>
        <v>0</v>
      </c>
      <c r="K186" t="str">
        <f t="shared" si="12"/>
        <v>0</v>
      </c>
      <c r="L186" t="str">
        <f t="shared" si="15"/>
        <v>0</v>
      </c>
      <c r="M186" t="str">
        <f t="shared" si="16"/>
        <v>0</v>
      </c>
      <c r="N186" t="str">
        <f t="shared" si="17"/>
        <v>1</v>
      </c>
      <c r="O186">
        <v>60</v>
      </c>
      <c r="P186">
        <v>470</v>
      </c>
      <c r="Q186">
        <v>14.2</v>
      </c>
      <c r="R186">
        <v>110</v>
      </c>
      <c r="S186">
        <v>674462</v>
      </c>
      <c r="T186">
        <v>8</v>
      </c>
      <c r="U186" t="s">
        <v>19</v>
      </c>
      <c r="W186" t="s">
        <v>20</v>
      </c>
      <c r="X186">
        <v>-8.6432029999999997</v>
      </c>
      <c r="Y186">
        <v>41.146934000000002</v>
      </c>
    </row>
    <row r="187" spans="1:25" x14ac:dyDescent="0.25">
      <c r="A187">
        <v>2738</v>
      </c>
      <c r="C187" t="s">
        <v>497</v>
      </c>
      <c r="D187" t="s">
        <v>477</v>
      </c>
      <c r="E187" t="s">
        <v>498</v>
      </c>
      <c r="F187" t="s">
        <v>445</v>
      </c>
      <c r="H187">
        <v>1973</v>
      </c>
      <c r="I187">
        <f t="shared" si="13"/>
        <v>52</v>
      </c>
      <c r="J187" t="str">
        <f t="shared" si="14"/>
        <v>0</v>
      </c>
      <c r="K187" t="str">
        <f t="shared" si="12"/>
        <v>0</v>
      </c>
      <c r="L187" t="str">
        <f t="shared" si="15"/>
        <v>0</v>
      </c>
      <c r="M187" t="str">
        <f t="shared" si="16"/>
        <v>0</v>
      </c>
      <c r="N187" t="str">
        <f t="shared" si="17"/>
        <v>1</v>
      </c>
      <c r="O187">
        <v>42</v>
      </c>
      <c r="P187">
        <v>310</v>
      </c>
      <c r="Q187">
        <v>4.8</v>
      </c>
      <c r="R187">
        <v>95</v>
      </c>
      <c r="S187">
        <v>493291</v>
      </c>
      <c r="T187">
        <v>84</v>
      </c>
      <c r="U187" t="s">
        <v>19</v>
      </c>
      <c r="W187" t="s">
        <v>23</v>
      </c>
      <c r="X187">
        <v>-7.739045</v>
      </c>
      <c r="Y187">
        <v>41.146552999999997</v>
      </c>
    </row>
    <row r="188" spans="1:25" x14ac:dyDescent="0.25">
      <c r="A188">
        <v>2739</v>
      </c>
      <c r="C188" t="s">
        <v>499</v>
      </c>
      <c r="D188" t="s">
        <v>477</v>
      </c>
      <c r="E188" t="s">
        <v>500</v>
      </c>
      <c r="F188" t="s">
        <v>445</v>
      </c>
      <c r="H188">
        <v>1982</v>
      </c>
      <c r="I188">
        <f t="shared" si="13"/>
        <v>43</v>
      </c>
      <c r="J188" t="str">
        <f t="shared" si="14"/>
        <v>0</v>
      </c>
      <c r="K188" t="str">
        <f t="shared" si="12"/>
        <v>0</v>
      </c>
      <c r="L188" t="str">
        <f t="shared" si="15"/>
        <v>0</v>
      </c>
      <c r="M188" t="str">
        <f t="shared" si="16"/>
        <v>0</v>
      </c>
      <c r="N188" t="str">
        <f t="shared" si="17"/>
        <v>1</v>
      </c>
      <c r="O188">
        <v>49</v>
      </c>
      <c r="P188">
        <v>430</v>
      </c>
      <c r="Q188">
        <v>8.3000000000000007</v>
      </c>
      <c r="R188">
        <v>83.1</v>
      </c>
      <c r="S188">
        <v>379775</v>
      </c>
      <c r="T188">
        <v>118</v>
      </c>
      <c r="U188" t="s">
        <v>19</v>
      </c>
      <c r="W188" t="s">
        <v>20</v>
      </c>
      <c r="X188">
        <v>-7.1128970000000002</v>
      </c>
      <c r="Y188">
        <v>41.135019</v>
      </c>
    </row>
    <row r="189" spans="1:25" x14ac:dyDescent="0.25">
      <c r="A189">
        <v>2740</v>
      </c>
      <c r="C189" t="s">
        <v>501</v>
      </c>
      <c r="D189" t="s">
        <v>501</v>
      </c>
      <c r="E189" t="s">
        <v>498</v>
      </c>
      <c r="F189" t="s">
        <v>445</v>
      </c>
      <c r="H189">
        <v>1976</v>
      </c>
      <c r="I189">
        <f t="shared" si="13"/>
        <v>49</v>
      </c>
      <c r="J189" t="str">
        <f t="shared" si="14"/>
        <v>0</v>
      </c>
      <c r="K189" t="str">
        <f t="shared" si="12"/>
        <v>0</v>
      </c>
      <c r="L189" t="str">
        <f t="shared" si="15"/>
        <v>0</v>
      </c>
      <c r="M189" t="str">
        <f t="shared" si="16"/>
        <v>0</v>
      </c>
      <c r="N189" t="str">
        <f t="shared" si="17"/>
        <v>1</v>
      </c>
      <c r="O189">
        <v>76</v>
      </c>
      <c r="P189">
        <v>213</v>
      </c>
      <c r="Q189">
        <v>0.7</v>
      </c>
      <c r="R189">
        <v>14.5</v>
      </c>
      <c r="S189">
        <v>6083</v>
      </c>
      <c r="T189">
        <v>258</v>
      </c>
      <c r="U189" t="s">
        <v>19</v>
      </c>
      <c r="W189" t="s">
        <v>20</v>
      </c>
      <c r="X189">
        <v>-7.7766109999999999</v>
      </c>
      <c r="Y189">
        <v>41.118299</v>
      </c>
    </row>
    <row r="190" spans="1:25" x14ac:dyDescent="0.25">
      <c r="A190">
        <v>2741</v>
      </c>
      <c r="C190" t="s">
        <v>502</v>
      </c>
      <c r="D190" t="s">
        <v>503</v>
      </c>
      <c r="E190" t="s">
        <v>504</v>
      </c>
      <c r="F190" t="s">
        <v>445</v>
      </c>
      <c r="H190">
        <v>1988</v>
      </c>
      <c r="I190">
        <f t="shared" si="13"/>
        <v>37</v>
      </c>
      <c r="J190" t="str">
        <f t="shared" si="14"/>
        <v>0</v>
      </c>
      <c r="K190" t="str">
        <f t="shared" si="12"/>
        <v>0</v>
      </c>
      <c r="L190" t="str">
        <f t="shared" si="15"/>
        <v>0</v>
      </c>
      <c r="M190" t="str">
        <f t="shared" si="16"/>
        <v>0</v>
      </c>
      <c r="N190" t="str">
        <f t="shared" si="17"/>
        <v>1</v>
      </c>
      <c r="O190">
        <v>69</v>
      </c>
      <c r="P190">
        <v>218</v>
      </c>
      <c r="Q190">
        <v>6.5</v>
      </c>
      <c r="R190">
        <v>124</v>
      </c>
      <c r="S190">
        <v>74743</v>
      </c>
      <c r="T190">
        <v>69</v>
      </c>
      <c r="U190" t="s">
        <v>19</v>
      </c>
      <c r="W190" t="s">
        <v>20</v>
      </c>
      <c r="X190">
        <v>-8.2595790000000004</v>
      </c>
      <c r="Y190">
        <v>41.097268</v>
      </c>
    </row>
    <row r="191" spans="1:25" x14ac:dyDescent="0.25">
      <c r="A191">
        <v>2742</v>
      </c>
      <c r="C191" t="s">
        <v>505</v>
      </c>
      <c r="D191" t="s">
        <v>477</v>
      </c>
      <c r="E191" t="s">
        <v>504</v>
      </c>
      <c r="F191" t="s">
        <v>445</v>
      </c>
      <c r="H191">
        <v>1972</v>
      </c>
      <c r="I191">
        <f t="shared" si="13"/>
        <v>53</v>
      </c>
      <c r="J191" t="str">
        <f t="shared" si="14"/>
        <v>0</v>
      </c>
      <c r="K191" t="str">
        <f t="shared" si="12"/>
        <v>0</v>
      </c>
      <c r="L191" t="str">
        <f t="shared" si="15"/>
        <v>0</v>
      </c>
      <c r="M191" t="str">
        <f t="shared" si="16"/>
        <v>0</v>
      </c>
      <c r="N191" t="str">
        <f t="shared" si="17"/>
        <v>1</v>
      </c>
      <c r="O191">
        <v>57</v>
      </c>
      <c r="P191">
        <v>450</v>
      </c>
      <c r="Q191">
        <v>9.5</v>
      </c>
      <c r="R191">
        <v>148.4</v>
      </c>
      <c r="S191">
        <v>525262</v>
      </c>
      <c r="T191">
        <v>32</v>
      </c>
      <c r="U191" t="s">
        <v>19</v>
      </c>
      <c r="W191" t="s">
        <v>20</v>
      </c>
      <c r="X191">
        <v>-8.1302760000000003</v>
      </c>
      <c r="Y191">
        <v>41.086607999999998</v>
      </c>
    </row>
    <row r="192" spans="1:25" x14ac:dyDescent="0.25">
      <c r="A192">
        <v>2743</v>
      </c>
      <c r="C192" t="s">
        <v>506</v>
      </c>
      <c r="D192" t="s">
        <v>507</v>
      </c>
      <c r="E192" t="s">
        <v>508</v>
      </c>
      <c r="F192" t="s">
        <v>285</v>
      </c>
      <c r="H192">
        <v>1954</v>
      </c>
      <c r="I192">
        <f t="shared" si="13"/>
        <v>71</v>
      </c>
      <c r="J192" t="str">
        <f t="shared" si="14"/>
        <v>0</v>
      </c>
      <c r="K192" t="str">
        <f t="shared" si="12"/>
        <v>0</v>
      </c>
      <c r="L192" t="str">
        <f t="shared" si="15"/>
        <v>0</v>
      </c>
      <c r="M192" t="str">
        <f t="shared" si="16"/>
        <v>0</v>
      </c>
      <c r="N192" t="str">
        <f t="shared" si="17"/>
        <v>1</v>
      </c>
      <c r="O192">
        <v>40</v>
      </c>
      <c r="P192">
        <v>128</v>
      </c>
      <c r="Q192">
        <v>3</v>
      </c>
      <c r="R192">
        <v>31.4</v>
      </c>
      <c r="S192">
        <v>994</v>
      </c>
      <c r="T192">
        <v>879</v>
      </c>
      <c r="U192" t="s">
        <v>27</v>
      </c>
      <c r="W192" t="s">
        <v>20</v>
      </c>
      <c r="X192">
        <v>-2.9388209999999999</v>
      </c>
      <c r="Y192">
        <v>41.052416000000001</v>
      </c>
    </row>
    <row r="193" spans="1:25" x14ac:dyDescent="0.25">
      <c r="A193">
        <v>2744</v>
      </c>
      <c r="C193" t="s">
        <v>509</v>
      </c>
      <c r="D193" t="s">
        <v>441</v>
      </c>
      <c r="E193" t="s">
        <v>509</v>
      </c>
      <c r="F193" t="s">
        <v>285</v>
      </c>
      <c r="H193">
        <v>1956</v>
      </c>
      <c r="I193">
        <f t="shared" si="13"/>
        <v>69</v>
      </c>
      <c r="J193" t="str">
        <f t="shared" si="14"/>
        <v>0</v>
      </c>
      <c r="K193" t="str">
        <f t="shared" si="12"/>
        <v>0</v>
      </c>
      <c r="L193" t="str">
        <f t="shared" si="15"/>
        <v>0</v>
      </c>
      <c r="M193" t="str">
        <f t="shared" si="16"/>
        <v>0</v>
      </c>
      <c r="N193" t="str">
        <f t="shared" si="17"/>
        <v>1</v>
      </c>
      <c r="O193">
        <v>83</v>
      </c>
      <c r="P193">
        <v>178</v>
      </c>
      <c r="Q193">
        <v>5.8</v>
      </c>
      <c r="R193">
        <v>181.5</v>
      </c>
      <c r="S193">
        <v>313146</v>
      </c>
      <c r="T193">
        <v>198</v>
      </c>
      <c r="U193" t="s">
        <v>19</v>
      </c>
      <c r="W193" t="s">
        <v>20</v>
      </c>
      <c r="X193">
        <v>-6.8020829999999997</v>
      </c>
      <c r="Y193">
        <v>41.048437</v>
      </c>
    </row>
    <row r="194" spans="1:25" x14ac:dyDescent="0.25">
      <c r="A194">
        <v>2745</v>
      </c>
      <c r="C194" t="s">
        <v>510</v>
      </c>
      <c r="D194" t="s">
        <v>511</v>
      </c>
      <c r="E194" t="s">
        <v>510</v>
      </c>
      <c r="F194" t="s">
        <v>285</v>
      </c>
      <c r="H194">
        <v>1978</v>
      </c>
      <c r="I194">
        <f t="shared" si="13"/>
        <v>47</v>
      </c>
      <c r="J194" t="str">
        <f t="shared" si="14"/>
        <v>0</v>
      </c>
      <c r="K194" t="str">
        <f t="shared" ref="K194:K257" si="18">IF(AND(I194&gt;=95, I194&lt;100), "1", "0")</f>
        <v>0</v>
      </c>
      <c r="L194" t="str">
        <f t="shared" si="15"/>
        <v>0</v>
      </c>
      <c r="M194" t="str">
        <f t="shared" si="16"/>
        <v>0</v>
      </c>
      <c r="N194" t="str">
        <f t="shared" si="17"/>
        <v>1</v>
      </c>
      <c r="O194">
        <v>73</v>
      </c>
      <c r="P194">
        <v>250</v>
      </c>
      <c r="Q194">
        <v>6</v>
      </c>
      <c r="R194">
        <v>180</v>
      </c>
      <c r="S194">
        <v>1331</v>
      </c>
      <c r="T194">
        <v>917</v>
      </c>
      <c r="U194" t="s">
        <v>27</v>
      </c>
      <c r="W194" t="s">
        <v>23</v>
      </c>
      <c r="X194">
        <v>-3.0237340000000001</v>
      </c>
      <c r="Y194">
        <v>41.011249999999997</v>
      </c>
    </row>
    <row r="195" spans="1:25" x14ac:dyDescent="0.25">
      <c r="A195">
        <v>2746</v>
      </c>
      <c r="C195" t="s">
        <v>512</v>
      </c>
      <c r="D195" t="s">
        <v>513</v>
      </c>
      <c r="E195" t="s">
        <v>514</v>
      </c>
      <c r="F195" t="s">
        <v>285</v>
      </c>
      <c r="H195">
        <v>1954</v>
      </c>
      <c r="I195">
        <f t="shared" ref="I195:I258" si="19">2025-H195</f>
        <v>71</v>
      </c>
      <c r="J195" t="str">
        <f t="shared" ref="J195:J258" si="20">IF((I195&gt;=100), "1", "0")</f>
        <v>0</v>
      </c>
      <c r="K195" t="str">
        <f t="shared" si="18"/>
        <v>0</v>
      </c>
      <c r="L195" t="str">
        <f t="shared" ref="L195:L258" si="21">IF(AND(I195&gt;=85, I195&lt;95), "1", "0")</f>
        <v>0</v>
      </c>
      <c r="M195" t="str">
        <f t="shared" ref="M195:M258" si="22">IF(AND(I195&gt;=75, I195&lt;85), "1", "0")</f>
        <v>0</v>
      </c>
      <c r="N195" t="str">
        <f t="shared" ref="N195:N258" si="23">IF(AND(I195&gt;=25, I195&lt;75), "1", "0")</f>
        <v>1</v>
      </c>
      <c r="O195">
        <v>69</v>
      </c>
      <c r="P195">
        <v>178</v>
      </c>
      <c r="Q195">
        <v>2.6</v>
      </c>
      <c r="R195">
        <v>55.7</v>
      </c>
      <c r="S195">
        <v>1445</v>
      </c>
      <c r="T195">
        <v>913</v>
      </c>
      <c r="U195" t="s">
        <v>24</v>
      </c>
      <c r="W195" t="s">
        <v>23</v>
      </c>
      <c r="X195">
        <v>-3.2978969999999999</v>
      </c>
      <c r="Y195">
        <v>41.006287</v>
      </c>
    </row>
    <row r="196" spans="1:25" x14ac:dyDescent="0.25">
      <c r="A196">
        <v>2747</v>
      </c>
      <c r="C196" t="s">
        <v>515</v>
      </c>
      <c r="D196" t="s">
        <v>516</v>
      </c>
      <c r="E196" t="s">
        <v>515</v>
      </c>
      <c r="F196" t="s">
        <v>285</v>
      </c>
      <c r="H196">
        <v>1940</v>
      </c>
      <c r="I196">
        <f t="shared" si="19"/>
        <v>85</v>
      </c>
      <c r="J196" t="str">
        <f t="shared" si="20"/>
        <v>0</v>
      </c>
      <c r="K196" t="str">
        <f t="shared" si="18"/>
        <v>0</v>
      </c>
      <c r="L196" t="str">
        <f t="shared" si="21"/>
        <v>1</v>
      </c>
      <c r="M196" t="str">
        <f t="shared" si="22"/>
        <v>0</v>
      </c>
      <c r="N196" t="str">
        <f t="shared" si="23"/>
        <v>0</v>
      </c>
      <c r="O196">
        <v>66</v>
      </c>
      <c r="P196">
        <v>324</v>
      </c>
      <c r="Q196">
        <v>2.8</v>
      </c>
      <c r="R196">
        <v>49.2</v>
      </c>
      <c r="S196">
        <v>3097</v>
      </c>
      <c r="T196">
        <v>954</v>
      </c>
      <c r="U196" t="s">
        <v>24</v>
      </c>
      <c r="W196" t="s">
        <v>23</v>
      </c>
      <c r="X196">
        <v>-3.573604</v>
      </c>
      <c r="Y196">
        <v>40.992852999999997</v>
      </c>
    </row>
    <row r="197" spans="1:25" x14ac:dyDescent="0.25">
      <c r="A197">
        <v>2748</v>
      </c>
      <c r="C197" t="s">
        <v>517</v>
      </c>
      <c r="D197" t="s">
        <v>518</v>
      </c>
      <c r="E197" t="s">
        <v>498</v>
      </c>
      <c r="F197" t="s">
        <v>445</v>
      </c>
      <c r="H197">
        <v>1965</v>
      </c>
      <c r="I197">
        <f t="shared" si="19"/>
        <v>60</v>
      </c>
      <c r="J197" t="str">
        <f t="shared" si="20"/>
        <v>0</v>
      </c>
      <c r="K197" t="str">
        <f t="shared" si="18"/>
        <v>0</v>
      </c>
      <c r="L197" t="str">
        <f t="shared" si="21"/>
        <v>0</v>
      </c>
      <c r="M197" t="str">
        <f t="shared" si="22"/>
        <v>0</v>
      </c>
      <c r="N197" t="str">
        <f t="shared" si="23"/>
        <v>1</v>
      </c>
      <c r="O197">
        <v>58</v>
      </c>
      <c r="P197">
        <v>240</v>
      </c>
      <c r="Q197">
        <v>6.7</v>
      </c>
      <c r="R197">
        <v>99.8</v>
      </c>
      <c r="S197">
        <v>5390</v>
      </c>
      <c r="T197">
        <v>548</v>
      </c>
      <c r="U197" t="s">
        <v>19</v>
      </c>
      <c r="W197" t="s">
        <v>20</v>
      </c>
      <c r="X197">
        <v>-7.5358270000000003</v>
      </c>
      <c r="Y197">
        <v>40.984709000000002</v>
      </c>
    </row>
    <row r="198" spans="1:25" x14ac:dyDescent="0.25">
      <c r="A198">
        <v>2749</v>
      </c>
      <c r="C198" t="s">
        <v>519</v>
      </c>
      <c r="D198" t="s">
        <v>516</v>
      </c>
      <c r="E198" t="s">
        <v>520</v>
      </c>
      <c r="F198" t="s">
        <v>285</v>
      </c>
      <c r="H198">
        <v>1956</v>
      </c>
      <c r="I198">
        <f t="shared" si="19"/>
        <v>69</v>
      </c>
      <c r="J198" t="str">
        <f t="shared" si="20"/>
        <v>0</v>
      </c>
      <c r="K198" t="str">
        <f t="shared" si="18"/>
        <v>0</v>
      </c>
      <c r="L198" t="str">
        <f t="shared" si="21"/>
        <v>0</v>
      </c>
      <c r="M198" t="str">
        <f t="shared" si="22"/>
        <v>0</v>
      </c>
      <c r="N198" t="str">
        <f t="shared" si="23"/>
        <v>1</v>
      </c>
      <c r="O198">
        <v>56</v>
      </c>
      <c r="P198">
        <v>1060</v>
      </c>
      <c r="Q198">
        <v>3.3</v>
      </c>
      <c r="R198">
        <v>48.5</v>
      </c>
      <c r="S198">
        <v>1973</v>
      </c>
      <c r="T198">
        <v>982</v>
      </c>
      <c r="U198" t="s">
        <v>24</v>
      </c>
      <c r="W198" t="s">
        <v>20</v>
      </c>
      <c r="X198">
        <v>-3.6491660000000001</v>
      </c>
      <c r="Y198">
        <v>40.983955999999999</v>
      </c>
    </row>
    <row r="199" spans="1:25" x14ac:dyDescent="0.25">
      <c r="A199">
        <v>2750</v>
      </c>
      <c r="C199" t="s">
        <v>521</v>
      </c>
      <c r="D199" t="s">
        <v>40</v>
      </c>
      <c r="E199" t="s">
        <v>522</v>
      </c>
      <c r="F199" t="s">
        <v>285</v>
      </c>
      <c r="H199">
        <v>1926</v>
      </c>
      <c r="I199">
        <f t="shared" si="19"/>
        <v>99</v>
      </c>
      <c r="J199" t="str">
        <f t="shared" si="20"/>
        <v>0</v>
      </c>
      <c r="K199" t="str">
        <f t="shared" si="18"/>
        <v>1</v>
      </c>
      <c r="L199" t="str">
        <f t="shared" si="21"/>
        <v>0</v>
      </c>
      <c r="M199" t="str">
        <f t="shared" si="22"/>
        <v>0</v>
      </c>
      <c r="N199" t="str">
        <f t="shared" si="23"/>
        <v>0</v>
      </c>
      <c r="O199">
        <v>65</v>
      </c>
      <c r="P199">
        <v>113</v>
      </c>
      <c r="Q199">
        <v>3.5</v>
      </c>
      <c r="R199">
        <v>26.3</v>
      </c>
      <c r="S199">
        <v>148</v>
      </c>
      <c r="T199">
        <v>584</v>
      </c>
      <c r="U199" t="s">
        <v>19</v>
      </c>
      <c r="W199" t="s">
        <v>23</v>
      </c>
      <c r="X199">
        <v>-0.69420899999999996</v>
      </c>
      <c r="Y199">
        <v>40.983716999999999</v>
      </c>
    </row>
    <row r="200" spans="1:25" x14ac:dyDescent="0.25">
      <c r="A200">
        <v>2751</v>
      </c>
      <c r="C200" t="s">
        <v>523</v>
      </c>
      <c r="D200" t="s">
        <v>516</v>
      </c>
      <c r="E200" t="s">
        <v>515</v>
      </c>
      <c r="F200" t="s">
        <v>285</v>
      </c>
      <c r="H200">
        <v>1882</v>
      </c>
      <c r="I200">
        <f t="shared" si="19"/>
        <v>143</v>
      </c>
      <c r="J200" t="str">
        <f t="shared" si="20"/>
        <v>1</v>
      </c>
      <c r="K200" t="str">
        <f t="shared" si="18"/>
        <v>0</v>
      </c>
      <c r="L200" t="str">
        <f t="shared" si="21"/>
        <v>0</v>
      </c>
      <c r="M200" t="str">
        <f t="shared" si="22"/>
        <v>0</v>
      </c>
      <c r="N200" t="str">
        <f t="shared" si="23"/>
        <v>0</v>
      </c>
      <c r="O200">
        <v>50</v>
      </c>
      <c r="P200">
        <v>107</v>
      </c>
      <c r="Q200">
        <v>1.4</v>
      </c>
      <c r="R200">
        <v>22.5</v>
      </c>
      <c r="S200">
        <v>3341</v>
      </c>
      <c r="T200">
        <v>923</v>
      </c>
      <c r="U200" t="s">
        <v>24</v>
      </c>
      <c r="W200" t="s">
        <v>23</v>
      </c>
      <c r="X200">
        <v>-3.5627249999999999</v>
      </c>
      <c r="Y200">
        <v>40.949517999999998</v>
      </c>
    </row>
    <row r="201" spans="1:25" x14ac:dyDescent="0.25">
      <c r="A201">
        <v>2752</v>
      </c>
      <c r="C201" t="s">
        <v>524</v>
      </c>
      <c r="D201" t="s">
        <v>516</v>
      </c>
      <c r="E201" t="s">
        <v>525</v>
      </c>
      <c r="F201" t="s">
        <v>285</v>
      </c>
      <c r="H201">
        <v>1967</v>
      </c>
      <c r="I201">
        <f t="shared" si="19"/>
        <v>58</v>
      </c>
      <c r="J201" t="str">
        <f t="shared" si="20"/>
        <v>0</v>
      </c>
      <c r="K201" t="str">
        <f t="shared" si="18"/>
        <v>0</v>
      </c>
      <c r="L201" t="str">
        <f t="shared" si="21"/>
        <v>0</v>
      </c>
      <c r="M201" t="str">
        <f t="shared" si="22"/>
        <v>0</v>
      </c>
      <c r="N201" t="str">
        <f t="shared" si="23"/>
        <v>1</v>
      </c>
      <c r="O201">
        <v>33</v>
      </c>
      <c r="P201">
        <v>295</v>
      </c>
      <c r="Q201">
        <v>4.8</v>
      </c>
      <c r="R201">
        <v>37.5</v>
      </c>
      <c r="S201">
        <v>1116</v>
      </c>
      <c r="T201">
        <v>1088</v>
      </c>
      <c r="U201" t="s">
        <v>24</v>
      </c>
      <c r="W201" t="s">
        <v>23</v>
      </c>
      <c r="X201">
        <v>-3.7770920000000001</v>
      </c>
      <c r="Y201">
        <v>40.944696</v>
      </c>
    </row>
    <row r="202" spans="1:25" x14ac:dyDescent="0.25">
      <c r="A202">
        <v>2753</v>
      </c>
      <c r="C202" t="s">
        <v>526</v>
      </c>
      <c r="D202" t="s">
        <v>527</v>
      </c>
      <c r="E202" t="s">
        <v>528</v>
      </c>
      <c r="F202" t="s">
        <v>285</v>
      </c>
      <c r="H202">
        <v>1982</v>
      </c>
      <c r="I202">
        <f t="shared" si="19"/>
        <v>43</v>
      </c>
      <c r="J202" t="str">
        <f t="shared" si="20"/>
        <v>0</v>
      </c>
      <c r="K202" t="str">
        <f t="shared" si="18"/>
        <v>0</v>
      </c>
      <c r="L202" t="str">
        <f t="shared" si="21"/>
        <v>0</v>
      </c>
      <c r="M202" t="str">
        <f t="shared" si="22"/>
        <v>0</v>
      </c>
      <c r="N202" t="str">
        <f t="shared" si="23"/>
        <v>1</v>
      </c>
      <c r="O202">
        <v>57</v>
      </c>
      <c r="P202">
        <v>530</v>
      </c>
      <c r="Q202">
        <v>2.5</v>
      </c>
      <c r="R202">
        <v>50.5</v>
      </c>
      <c r="S202">
        <v>1744</v>
      </c>
      <c r="T202">
        <v>836</v>
      </c>
      <c r="U202" t="s">
        <v>24</v>
      </c>
      <c r="W202" t="s">
        <v>20</v>
      </c>
      <c r="X202">
        <v>-3.1979169999999999</v>
      </c>
      <c r="Y202">
        <v>40.936326999999999</v>
      </c>
    </row>
    <row r="203" spans="1:25" x14ac:dyDescent="0.25">
      <c r="A203">
        <v>2754</v>
      </c>
      <c r="C203" t="s">
        <v>529</v>
      </c>
      <c r="D203" t="s">
        <v>530</v>
      </c>
      <c r="E203" t="s">
        <v>531</v>
      </c>
      <c r="F203" t="s">
        <v>285</v>
      </c>
      <c r="H203">
        <v>1982</v>
      </c>
      <c r="I203">
        <f t="shared" si="19"/>
        <v>43</v>
      </c>
      <c r="J203" t="str">
        <f t="shared" si="20"/>
        <v>0</v>
      </c>
      <c r="K203" t="str">
        <f t="shared" si="18"/>
        <v>0</v>
      </c>
      <c r="L203" t="str">
        <f t="shared" si="21"/>
        <v>0</v>
      </c>
      <c r="M203" t="str">
        <f t="shared" si="22"/>
        <v>0</v>
      </c>
      <c r="N203" t="str">
        <f t="shared" si="23"/>
        <v>1</v>
      </c>
      <c r="O203">
        <v>63</v>
      </c>
      <c r="P203">
        <v>293</v>
      </c>
      <c r="Q203">
        <v>3.1</v>
      </c>
      <c r="R203">
        <v>54.8</v>
      </c>
      <c r="S203">
        <v>3074</v>
      </c>
      <c r="T203">
        <v>427</v>
      </c>
      <c r="U203" t="s">
        <v>19</v>
      </c>
      <c r="W203" t="s">
        <v>20</v>
      </c>
      <c r="X203">
        <v>-0.21191199999999999</v>
      </c>
      <c r="Y203">
        <v>40.913685999999998</v>
      </c>
    </row>
    <row r="204" spans="1:25" x14ac:dyDescent="0.25">
      <c r="A204">
        <v>2755</v>
      </c>
      <c r="C204" t="s">
        <v>532</v>
      </c>
      <c r="D204" t="s">
        <v>516</v>
      </c>
      <c r="E204" t="s">
        <v>533</v>
      </c>
      <c r="F204" t="s">
        <v>285</v>
      </c>
      <c r="H204">
        <v>1972</v>
      </c>
      <c r="I204">
        <f t="shared" si="19"/>
        <v>53</v>
      </c>
      <c r="J204" t="str">
        <f t="shared" si="20"/>
        <v>0</v>
      </c>
      <c r="K204" t="str">
        <f t="shared" si="18"/>
        <v>0</v>
      </c>
      <c r="L204" t="str">
        <f t="shared" si="21"/>
        <v>0</v>
      </c>
      <c r="M204" t="str">
        <f t="shared" si="22"/>
        <v>0</v>
      </c>
      <c r="N204" t="str">
        <f t="shared" si="23"/>
        <v>1</v>
      </c>
      <c r="O204">
        <v>134</v>
      </c>
      <c r="P204">
        <v>484</v>
      </c>
      <c r="Q204">
        <v>10.7</v>
      </c>
      <c r="R204">
        <v>426</v>
      </c>
      <c r="S204">
        <v>4292</v>
      </c>
      <c r="T204">
        <v>889</v>
      </c>
      <c r="U204" t="s">
        <v>27</v>
      </c>
      <c r="W204" t="s">
        <v>23</v>
      </c>
      <c r="X204">
        <v>-3.4746350000000001</v>
      </c>
      <c r="Y204">
        <v>40.913032000000001</v>
      </c>
    </row>
    <row r="205" spans="1:25" x14ac:dyDescent="0.25">
      <c r="A205">
        <v>2757</v>
      </c>
      <c r="C205" t="s">
        <v>534</v>
      </c>
      <c r="D205" t="s">
        <v>530</v>
      </c>
      <c r="E205" t="s">
        <v>535</v>
      </c>
      <c r="F205" t="s">
        <v>285</v>
      </c>
      <c r="H205">
        <v>1932</v>
      </c>
      <c r="I205">
        <f t="shared" si="19"/>
        <v>93</v>
      </c>
      <c r="J205" t="str">
        <f t="shared" si="20"/>
        <v>0</v>
      </c>
      <c r="K205" t="str">
        <f t="shared" si="18"/>
        <v>0</v>
      </c>
      <c r="L205" t="str">
        <f t="shared" si="21"/>
        <v>1</v>
      </c>
      <c r="M205" t="str">
        <f t="shared" si="22"/>
        <v>0</v>
      </c>
      <c r="N205" t="str">
        <f t="shared" si="23"/>
        <v>0</v>
      </c>
      <c r="O205">
        <v>51</v>
      </c>
      <c r="P205">
        <v>138</v>
      </c>
      <c r="Q205">
        <v>3.9</v>
      </c>
      <c r="R205">
        <v>52.5</v>
      </c>
      <c r="S205">
        <v>846</v>
      </c>
      <c r="T205">
        <v>615</v>
      </c>
      <c r="U205" t="s">
        <v>27</v>
      </c>
      <c r="W205" t="s">
        <v>23</v>
      </c>
      <c r="X205">
        <v>-0.31770799999999999</v>
      </c>
      <c r="Y205">
        <v>40.767471</v>
      </c>
    </row>
    <row r="206" spans="1:25" x14ac:dyDescent="0.25">
      <c r="A206">
        <v>2759</v>
      </c>
      <c r="C206" t="s">
        <v>536</v>
      </c>
      <c r="D206" t="s">
        <v>537</v>
      </c>
      <c r="E206" t="s">
        <v>538</v>
      </c>
      <c r="F206" t="s">
        <v>285</v>
      </c>
      <c r="H206">
        <v>1993</v>
      </c>
      <c r="I206">
        <f t="shared" si="19"/>
        <v>32</v>
      </c>
      <c r="J206" t="str">
        <f t="shared" si="20"/>
        <v>0</v>
      </c>
      <c r="K206" t="str">
        <f t="shared" si="18"/>
        <v>0</v>
      </c>
      <c r="L206" t="str">
        <f t="shared" si="21"/>
        <v>0</v>
      </c>
      <c r="M206" t="str">
        <f t="shared" si="22"/>
        <v>0</v>
      </c>
      <c r="N206" t="str">
        <f t="shared" si="23"/>
        <v>1</v>
      </c>
      <c r="O206">
        <v>67</v>
      </c>
      <c r="P206">
        <v>299</v>
      </c>
      <c r="Q206">
        <v>2.8</v>
      </c>
      <c r="R206">
        <v>58.6</v>
      </c>
      <c r="S206">
        <v>3402</v>
      </c>
      <c r="T206">
        <v>1034</v>
      </c>
      <c r="U206" t="s">
        <v>24</v>
      </c>
      <c r="W206" t="s">
        <v>20</v>
      </c>
      <c r="X206">
        <v>-4.6980579999999996</v>
      </c>
      <c r="Y206">
        <v>40.722917000000002</v>
      </c>
    </row>
    <row r="207" spans="1:25" x14ac:dyDescent="0.25">
      <c r="A207">
        <v>2760</v>
      </c>
      <c r="C207" t="s">
        <v>539</v>
      </c>
      <c r="D207" t="s">
        <v>539</v>
      </c>
      <c r="F207" t="s">
        <v>285</v>
      </c>
      <c r="H207">
        <v>1968</v>
      </c>
      <c r="I207">
        <f t="shared" si="19"/>
        <v>57</v>
      </c>
      <c r="J207" t="str">
        <f t="shared" si="20"/>
        <v>0</v>
      </c>
      <c r="K207" t="str">
        <f t="shared" si="18"/>
        <v>0</v>
      </c>
      <c r="L207" t="str">
        <f t="shared" si="21"/>
        <v>0</v>
      </c>
      <c r="M207" t="str">
        <f t="shared" si="22"/>
        <v>0</v>
      </c>
      <c r="N207" t="str">
        <f t="shared" si="23"/>
        <v>1</v>
      </c>
      <c r="O207">
        <v>-99</v>
      </c>
      <c r="P207">
        <v>-99</v>
      </c>
      <c r="Q207">
        <v>-99</v>
      </c>
      <c r="R207">
        <v>11</v>
      </c>
      <c r="S207">
        <v>96</v>
      </c>
      <c r="T207">
        <v>1140</v>
      </c>
      <c r="W207" t="s">
        <v>20</v>
      </c>
      <c r="X207">
        <v>-4.0072919999999996</v>
      </c>
      <c r="Y207">
        <v>40.715138000000003</v>
      </c>
    </row>
    <row r="208" spans="1:25" x14ac:dyDescent="0.25">
      <c r="A208">
        <v>2761</v>
      </c>
      <c r="C208" t="s">
        <v>540</v>
      </c>
      <c r="D208" t="s">
        <v>542</v>
      </c>
      <c r="E208" t="s">
        <v>541</v>
      </c>
      <c r="F208" t="s">
        <v>285</v>
      </c>
      <c r="H208">
        <v>1978</v>
      </c>
      <c r="I208">
        <f t="shared" si="19"/>
        <v>47</v>
      </c>
      <c r="J208" t="str">
        <f t="shared" si="20"/>
        <v>0</v>
      </c>
      <c r="K208" t="str">
        <f t="shared" si="18"/>
        <v>0</v>
      </c>
      <c r="L208" t="str">
        <f t="shared" si="21"/>
        <v>0</v>
      </c>
      <c r="M208" t="str">
        <f t="shared" si="22"/>
        <v>0</v>
      </c>
      <c r="N208" t="str">
        <f t="shared" si="23"/>
        <v>1</v>
      </c>
      <c r="O208">
        <v>40</v>
      </c>
      <c r="P208">
        <v>1355</v>
      </c>
      <c r="Q208">
        <v>10.5</v>
      </c>
      <c r="R208">
        <v>91.1</v>
      </c>
      <c r="S208">
        <v>1260</v>
      </c>
      <c r="T208">
        <v>878</v>
      </c>
      <c r="U208" t="s">
        <v>24</v>
      </c>
      <c r="W208" t="s">
        <v>23</v>
      </c>
      <c r="X208">
        <v>-3.8179569999999998</v>
      </c>
      <c r="Y208">
        <v>40.707824000000002</v>
      </c>
    </row>
    <row r="209" spans="1:25" x14ac:dyDescent="0.25">
      <c r="A209">
        <v>2762</v>
      </c>
      <c r="C209" t="s">
        <v>543</v>
      </c>
      <c r="D209" t="s">
        <v>489</v>
      </c>
      <c r="E209" t="s">
        <v>544</v>
      </c>
      <c r="F209" t="s">
        <v>285</v>
      </c>
      <c r="H209">
        <v>1960</v>
      </c>
      <c r="I209">
        <f t="shared" si="19"/>
        <v>65</v>
      </c>
      <c r="J209" t="str">
        <f t="shared" si="20"/>
        <v>0</v>
      </c>
      <c r="K209" t="str">
        <f t="shared" si="18"/>
        <v>0</v>
      </c>
      <c r="L209" t="str">
        <f t="shared" si="21"/>
        <v>0</v>
      </c>
      <c r="M209" t="str">
        <f t="shared" si="22"/>
        <v>0</v>
      </c>
      <c r="N209" t="str">
        <f t="shared" si="23"/>
        <v>1</v>
      </c>
      <c r="O209">
        <v>59</v>
      </c>
      <c r="P209">
        <v>504</v>
      </c>
      <c r="Q209">
        <v>26.6</v>
      </c>
      <c r="R209">
        <v>496</v>
      </c>
      <c r="S209">
        <v>16788</v>
      </c>
      <c r="T209">
        <v>879</v>
      </c>
      <c r="U209" t="s">
        <v>27</v>
      </c>
      <c r="W209" t="s">
        <v>20</v>
      </c>
      <c r="X209">
        <v>-5.5989579999999997</v>
      </c>
      <c r="Y209">
        <v>40.664436000000002</v>
      </c>
    </row>
    <row r="210" spans="1:25" x14ac:dyDescent="0.25">
      <c r="A210">
        <v>2763</v>
      </c>
      <c r="C210" t="s">
        <v>545</v>
      </c>
      <c r="D210" t="s">
        <v>546</v>
      </c>
      <c r="F210" t="s">
        <v>285</v>
      </c>
      <c r="H210">
        <v>1989</v>
      </c>
      <c r="I210">
        <f t="shared" si="19"/>
        <v>36</v>
      </c>
      <c r="J210" t="str">
        <f t="shared" si="20"/>
        <v>0</v>
      </c>
      <c r="K210" t="str">
        <f t="shared" si="18"/>
        <v>0</v>
      </c>
      <c r="L210" t="str">
        <f t="shared" si="21"/>
        <v>0</v>
      </c>
      <c r="M210" t="str">
        <f t="shared" si="22"/>
        <v>0</v>
      </c>
      <c r="N210" t="str">
        <f t="shared" si="23"/>
        <v>1</v>
      </c>
      <c r="O210">
        <v>-99</v>
      </c>
      <c r="P210">
        <v>-99</v>
      </c>
      <c r="Q210">
        <v>-99</v>
      </c>
      <c r="R210">
        <v>23.7</v>
      </c>
      <c r="S210">
        <v>158</v>
      </c>
      <c r="T210">
        <v>1299</v>
      </c>
      <c r="W210" t="s">
        <v>20</v>
      </c>
      <c r="X210">
        <v>-4.2240349999999998</v>
      </c>
      <c r="Y210">
        <v>40.614739</v>
      </c>
    </row>
    <row r="211" spans="1:25" x14ac:dyDescent="0.25">
      <c r="A211">
        <v>2764</v>
      </c>
      <c r="C211" t="s">
        <v>547</v>
      </c>
      <c r="D211" t="s">
        <v>542</v>
      </c>
      <c r="E211" t="s">
        <v>547</v>
      </c>
      <c r="F211" t="s">
        <v>285</v>
      </c>
      <c r="H211">
        <v>1970</v>
      </c>
      <c r="I211">
        <f t="shared" si="19"/>
        <v>55</v>
      </c>
      <c r="J211" t="str">
        <f t="shared" si="20"/>
        <v>0</v>
      </c>
      <c r="K211" t="str">
        <f t="shared" si="18"/>
        <v>0</v>
      </c>
      <c r="L211" t="str">
        <f t="shared" si="21"/>
        <v>0</v>
      </c>
      <c r="M211" t="str">
        <f t="shared" si="22"/>
        <v>0</v>
      </c>
      <c r="N211" t="str">
        <f t="shared" si="23"/>
        <v>1</v>
      </c>
      <c r="O211">
        <v>35</v>
      </c>
      <c r="P211">
        <v>830</v>
      </c>
      <c r="Q211">
        <v>5.5</v>
      </c>
      <c r="R211">
        <v>45</v>
      </c>
      <c r="S211">
        <v>2786</v>
      </c>
      <c r="T211">
        <v>621</v>
      </c>
      <c r="U211" t="s">
        <v>25</v>
      </c>
      <c r="W211" t="s">
        <v>23</v>
      </c>
      <c r="X211">
        <v>-3.7906249999999999</v>
      </c>
      <c r="Y211">
        <v>40.540492999999998</v>
      </c>
    </row>
    <row r="212" spans="1:25" x14ac:dyDescent="0.25">
      <c r="A212">
        <v>2765</v>
      </c>
      <c r="C212" t="s">
        <v>548</v>
      </c>
      <c r="D212" t="s">
        <v>549</v>
      </c>
      <c r="E212" t="s">
        <v>550</v>
      </c>
      <c r="F212" t="s">
        <v>285</v>
      </c>
      <c r="H212">
        <v>1975</v>
      </c>
      <c r="I212">
        <f t="shared" si="19"/>
        <v>50</v>
      </c>
      <c r="J212" t="str">
        <f t="shared" si="20"/>
        <v>0</v>
      </c>
      <c r="K212" t="str">
        <f t="shared" si="18"/>
        <v>0</v>
      </c>
      <c r="L212" t="str">
        <f t="shared" si="21"/>
        <v>0</v>
      </c>
      <c r="M212" t="str">
        <f t="shared" si="22"/>
        <v>0</v>
      </c>
      <c r="N212" t="str">
        <f t="shared" si="23"/>
        <v>1</v>
      </c>
      <c r="O212">
        <v>60</v>
      </c>
      <c r="P212">
        <v>1215</v>
      </c>
      <c r="Q212">
        <v>7.5</v>
      </c>
      <c r="R212">
        <v>124</v>
      </c>
      <c r="S212">
        <v>430</v>
      </c>
      <c r="T212">
        <v>827</v>
      </c>
      <c r="U212" t="s">
        <v>24</v>
      </c>
      <c r="W212" t="s">
        <v>20</v>
      </c>
      <c r="X212">
        <v>-4.0487060000000001</v>
      </c>
      <c r="Y212">
        <v>40.535080000000001</v>
      </c>
    </row>
    <row r="213" spans="1:25" x14ac:dyDescent="0.25">
      <c r="A213">
        <v>2766</v>
      </c>
      <c r="C213" t="s">
        <v>551</v>
      </c>
      <c r="D213" t="s">
        <v>551</v>
      </c>
      <c r="E213" t="s">
        <v>552</v>
      </c>
      <c r="F213" t="s">
        <v>285</v>
      </c>
      <c r="H213">
        <v>1931</v>
      </c>
      <c r="I213">
        <f t="shared" si="19"/>
        <v>94</v>
      </c>
      <c r="J213" t="str">
        <f t="shared" si="20"/>
        <v>0</v>
      </c>
      <c r="K213" t="str">
        <f t="shared" si="18"/>
        <v>0</v>
      </c>
      <c r="L213" t="str">
        <f t="shared" si="21"/>
        <v>1</v>
      </c>
      <c r="M213" t="str">
        <f t="shared" si="22"/>
        <v>0</v>
      </c>
      <c r="N213" t="str">
        <f t="shared" si="23"/>
        <v>0</v>
      </c>
      <c r="O213">
        <v>38</v>
      </c>
      <c r="P213">
        <v>196</v>
      </c>
      <c r="Q213">
        <v>1.8</v>
      </c>
      <c r="R213">
        <v>22.4</v>
      </c>
      <c r="S213">
        <v>7756</v>
      </c>
      <c r="T213">
        <v>667</v>
      </c>
      <c r="U213" t="s">
        <v>27</v>
      </c>
      <c r="W213" t="s">
        <v>20</v>
      </c>
      <c r="X213">
        <v>-6.4808260000000004</v>
      </c>
      <c r="Y213">
        <v>40.529589999999999</v>
      </c>
    </row>
    <row r="214" spans="1:25" x14ac:dyDescent="0.25">
      <c r="A214">
        <v>2767</v>
      </c>
      <c r="C214" t="s">
        <v>553</v>
      </c>
      <c r="D214" t="s">
        <v>554</v>
      </c>
      <c r="E214" t="s">
        <v>555</v>
      </c>
      <c r="F214" t="s">
        <v>285</v>
      </c>
      <c r="H214">
        <v>1956</v>
      </c>
      <c r="I214">
        <f t="shared" si="19"/>
        <v>69</v>
      </c>
      <c r="J214" t="str">
        <f t="shared" si="20"/>
        <v>0</v>
      </c>
      <c r="K214" t="str">
        <f t="shared" si="18"/>
        <v>0</v>
      </c>
      <c r="L214" t="str">
        <f t="shared" si="21"/>
        <v>0</v>
      </c>
      <c r="M214" t="str">
        <f t="shared" si="22"/>
        <v>0</v>
      </c>
      <c r="N214" t="str">
        <f t="shared" si="23"/>
        <v>1</v>
      </c>
      <c r="O214">
        <v>87</v>
      </c>
      <c r="P214">
        <v>383</v>
      </c>
      <c r="Q214">
        <v>32.1</v>
      </c>
      <c r="R214">
        <v>802.6</v>
      </c>
      <c r="S214">
        <v>10223</v>
      </c>
      <c r="T214">
        <v>719</v>
      </c>
      <c r="U214" t="s">
        <v>27</v>
      </c>
      <c r="W214" t="s">
        <v>20</v>
      </c>
      <c r="X214">
        <v>-2.7477130000000001</v>
      </c>
      <c r="Y214">
        <v>40.492576999999997</v>
      </c>
    </row>
    <row r="215" spans="1:25" x14ac:dyDescent="0.25">
      <c r="A215">
        <v>2768</v>
      </c>
      <c r="C215" t="s">
        <v>556</v>
      </c>
      <c r="D215" t="s">
        <v>557</v>
      </c>
      <c r="E215" t="s">
        <v>558</v>
      </c>
      <c r="F215" t="s">
        <v>285</v>
      </c>
      <c r="H215">
        <v>1913</v>
      </c>
      <c r="I215">
        <f t="shared" si="19"/>
        <v>112</v>
      </c>
      <c r="J215" t="str">
        <f t="shared" si="20"/>
        <v>1</v>
      </c>
      <c r="K215" t="str">
        <f t="shared" si="18"/>
        <v>0</v>
      </c>
      <c r="L215" t="str">
        <f t="shared" si="21"/>
        <v>0</v>
      </c>
      <c r="M215" t="str">
        <f t="shared" si="22"/>
        <v>0</v>
      </c>
      <c r="N215" t="str">
        <f t="shared" si="23"/>
        <v>0</v>
      </c>
      <c r="O215">
        <v>91</v>
      </c>
      <c r="P215">
        <v>300</v>
      </c>
      <c r="Q215">
        <v>9.1</v>
      </c>
      <c r="R215">
        <v>208</v>
      </c>
      <c r="S215">
        <v>6955</v>
      </c>
      <c r="T215">
        <v>743</v>
      </c>
      <c r="U215" t="s">
        <v>27</v>
      </c>
      <c r="W215" t="s">
        <v>20</v>
      </c>
      <c r="X215">
        <v>-4.5366679999999997</v>
      </c>
      <c r="Y215">
        <v>40.424278000000001</v>
      </c>
    </row>
    <row r="216" spans="1:25" x14ac:dyDescent="0.25">
      <c r="A216">
        <v>2769</v>
      </c>
      <c r="B216" t="s">
        <v>559</v>
      </c>
      <c r="C216" t="s">
        <v>559</v>
      </c>
      <c r="D216" t="s">
        <v>560</v>
      </c>
      <c r="E216" t="s">
        <v>559</v>
      </c>
      <c r="F216" t="s">
        <v>285</v>
      </c>
      <c r="H216">
        <v>1957</v>
      </c>
      <c r="I216">
        <f t="shared" si="19"/>
        <v>68</v>
      </c>
      <c r="J216" t="str">
        <f t="shared" si="20"/>
        <v>0</v>
      </c>
      <c r="K216" t="str">
        <f t="shared" si="18"/>
        <v>0</v>
      </c>
      <c r="L216" t="str">
        <f t="shared" si="21"/>
        <v>0</v>
      </c>
      <c r="M216" t="str">
        <f t="shared" si="22"/>
        <v>0</v>
      </c>
      <c r="N216" t="str">
        <f t="shared" si="23"/>
        <v>1</v>
      </c>
      <c r="O216">
        <v>79</v>
      </c>
      <c r="P216">
        <v>351</v>
      </c>
      <c r="Q216">
        <v>81.900000000000006</v>
      </c>
      <c r="R216">
        <v>1638.7</v>
      </c>
      <c r="S216">
        <v>7633</v>
      </c>
      <c r="T216">
        <v>700</v>
      </c>
      <c r="U216" t="s">
        <v>27</v>
      </c>
      <c r="W216" t="s">
        <v>20</v>
      </c>
      <c r="X216">
        <v>-2.7809710000000001</v>
      </c>
      <c r="Y216">
        <v>40.399017000000001</v>
      </c>
    </row>
    <row r="217" spans="1:25" x14ac:dyDescent="0.25">
      <c r="A217">
        <v>2770</v>
      </c>
      <c r="E217" t="s">
        <v>561</v>
      </c>
      <c r="F217" t="s">
        <v>285</v>
      </c>
      <c r="H217">
        <v>1955</v>
      </c>
      <c r="I217">
        <f t="shared" si="19"/>
        <v>70</v>
      </c>
      <c r="J217" t="str">
        <f t="shared" si="20"/>
        <v>0</v>
      </c>
      <c r="K217" t="str">
        <f t="shared" si="18"/>
        <v>0</v>
      </c>
      <c r="L217" t="str">
        <f t="shared" si="21"/>
        <v>0</v>
      </c>
      <c r="M217" t="str">
        <f t="shared" si="22"/>
        <v>0</v>
      </c>
      <c r="N217" t="str">
        <f t="shared" si="23"/>
        <v>1</v>
      </c>
      <c r="O217">
        <v>78</v>
      </c>
      <c r="P217">
        <v>230</v>
      </c>
      <c r="Q217">
        <v>6.5</v>
      </c>
      <c r="R217">
        <v>148.30000000000001</v>
      </c>
      <c r="S217">
        <v>10149</v>
      </c>
      <c r="T217">
        <v>541</v>
      </c>
      <c r="U217" t="s">
        <v>27</v>
      </c>
      <c r="W217" t="s">
        <v>20</v>
      </c>
      <c r="X217">
        <v>-4.3121510000000001</v>
      </c>
      <c r="Y217">
        <v>40.373835</v>
      </c>
    </row>
    <row r="218" spans="1:25" x14ac:dyDescent="0.25">
      <c r="A218">
        <v>2771</v>
      </c>
      <c r="C218" t="s">
        <v>562</v>
      </c>
      <c r="D218" t="s">
        <v>563</v>
      </c>
      <c r="E218" t="s">
        <v>469</v>
      </c>
      <c r="F218" t="s">
        <v>285</v>
      </c>
      <c r="H218">
        <v>1960</v>
      </c>
      <c r="I218">
        <f t="shared" si="19"/>
        <v>65</v>
      </c>
      <c r="J218" t="str">
        <f t="shared" si="20"/>
        <v>0</v>
      </c>
      <c r="K218" t="str">
        <f t="shared" si="18"/>
        <v>0</v>
      </c>
      <c r="L218" t="str">
        <f t="shared" si="21"/>
        <v>0</v>
      </c>
      <c r="M218" t="str">
        <f t="shared" si="22"/>
        <v>0</v>
      </c>
      <c r="N218" t="str">
        <f t="shared" si="23"/>
        <v>1</v>
      </c>
      <c r="O218">
        <v>54</v>
      </c>
      <c r="P218">
        <v>173</v>
      </c>
      <c r="Q218">
        <v>0.8</v>
      </c>
      <c r="R218">
        <v>22</v>
      </c>
      <c r="S218">
        <v>1621</v>
      </c>
      <c r="T218">
        <v>986</v>
      </c>
      <c r="U218" t="s">
        <v>27</v>
      </c>
      <c r="W218" t="s">
        <v>23</v>
      </c>
      <c r="X218">
        <v>-1.207101</v>
      </c>
      <c r="Y218">
        <v>40.363312000000001</v>
      </c>
    </row>
    <row r="219" spans="1:25" x14ac:dyDescent="0.25">
      <c r="A219">
        <v>2772</v>
      </c>
      <c r="C219" t="s">
        <v>564</v>
      </c>
      <c r="D219" t="s">
        <v>554</v>
      </c>
      <c r="E219" t="s">
        <v>565</v>
      </c>
      <c r="F219" t="s">
        <v>285</v>
      </c>
      <c r="H219">
        <v>1910</v>
      </c>
      <c r="I219">
        <f t="shared" si="19"/>
        <v>115</v>
      </c>
      <c r="J219" t="str">
        <f t="shared" si="20"/>
        <v>1</v>
      </c>
      <c r="K219" t="str">
        <f t="shared" si="18"/>
        <v>0</v>
      </c>
      <c r="L219" t="str">
        <f t="shared" si="21"/>
        <v>0</v>
      </c>
      <c r="M219" t="str">
        <f t="shared" si="22"/>
        <v>0</v>
      </c>
      <c r="N219" t="str">
        <f t="shared" si="23"/>
        <v>0</v>
      </c>
      <c r="O219">
        <v>46</v>
      </c>
      <c r="P219">
        <v>292</v>
      </c>
      <c r="Q219">
        <v>4.9000000000000004</v>
      </c>
      <c r="R219">
        <v>30.7</v>
      </c>
      <c r="S219">
        <v>18019</v>
      </c>
      <c r="T219">
        <v>702</v>
      </c>
      <c r="U219" t="s">
        <v>27</v>
      </c>
      <c r="W219" t="s">
        <v>23</v>
      </c>
      <c r="X219">
        <v>-2.817377</v>
      </c>
      <c r="Y219">
        <v>40.363058000000002</v>
      </c>
    </row>
    <row r="220" spans="1:25" x14ac:dyDescent="0.25">
      <c r="A220">
        <v>2773</v>
      </c>
      <c r="C220" t="s">
        <v>566</v>
      </c>
      <c r="D220" t="s">
        <v>567</v>
      </c>
      <c r="E220" t="s">
        <v>568</v>
      </c>
      <c r="F220" t="s">
        <v>445</v>
      </c>
      <c r="H220">
        <v>1981</v>
      </c>
      <c r="I220">
        <f t="shared" si="19"/>
        <v>44</v>
      </c>
      <c r="J220" t="str">
        <f t="shared" si="20"/>
        <v>0</v>
      </c>
      <c r="K220" t="str">
        <f t="shared" si="18"/>
        <v>0</v>
      </c>
      <c r="L220" t="str">
        <f t="shared" si="21"/>
        <v>0</v>
      </c>
      <c r="M220" t="str">
        <f t="shared" si="22"/>
        <v>0</v>
      </c>
      <c r="N220" t="str">
        <f t="shared" si="23"/>
        <v>1</v>
      </c>
      <c r="O220">
        <v>89</v>
      </c>
      <c r="P220">
        <v>400</v>
      </c>
      <c r="Q220">
        <v>20</v>
      </c>
      <c r="R220">
        <v>430</v>
      </c>
      <c r="S220">
        <v>55003</v>
      </c>
      <c r="T220">
        <v>73</v>
      </c>
      <c r="U220" t="s">
        <v>19</v>
      </c>
      <c r="W220" t="s">
        <v>23</v>
      </c>
      <c r="X220">
        <v>-8.196294</v>
      </c>
      <c r="Y220">
        <v>40.341316999999997</v>
      </c>
    </row>
    <row r="221" spans="1:25" x14ac:dyDescent="0.25">
      <c r="A221">
        <v>2774</v>
      </c>
      <c r="C221" t="s">
        <v>569</v>
      </c>
      <c r="D221" t="s">
        <v>557</v>
      </c>
      <c r="E221" t="s">
        <v>561</v>
      </c>
      <c r="F221" t="s">
        <v>285</v>
      </c>
      <c r="H221">
        <v>1952</v>
      </c>
      <c r="I221">
        <f t="shared" si="19"/>
        <v>73</v>
      </c>
      <c r="J221" t="str">
        <f t="shared" si="20"/>
        <v>0</v>
      </c>
      <c r="K221" t="str">
        <f t="shared" si="18"/>
        <v>0</v>
      </c>
      <c r="L221" t="str">
        <f t="shared" si="21"/>
        <v>0</v>
      </c>
      <c r="M221" t="str">
        <f t="shared" si="22"/>
        <v>0</v>
      </c>
      <c r="N221" t="str">
        <f t="shared" si="23"/>
        <v>1</v>
      </c>
      <c r="O221">
        <v>59</v>
      </c>
      <c r="P221">
        <v>145</v>
      </c>
      <c r="Q221">
        <v>0.9</v>
      </c>
      <c r="R221">
        <v>15.2</v>
      </c>
      <c r="S221">
        <v>10321</v>
      </c>
      <c r="T221">
        <v>529</v>
      </c>
      <c r="U221" t="s">
        <v>27</v>
      </c>
      <c r="W221" t="s">
        <v>23</v>
      </c>
      <c r="X221">
        <v>-4.251042</v>
      </c>
      <c r="Y221">
        <v>40.336018000000003</v>
      </c>
    </row>
    <row r="222" spans="1:25" x14ac:dyDescent="0.25">
      <c r="A222">
        <v>2775</v>
      </c>
      <c r="C222" t="s">
        <v>570</v>
      </c>
      <c r="D222" t="s">
        <v>571</v>
      </c>
      <c r="E222" t="s">
        <v>570</v>
      </c>
      <c r="F222" t="s">
        <v>445</v>
      </c>
      <c r="H222">
        <v>2000</v>
      </c>
      <c r="I222">
        <f t="shared" si="19"/>
        <v>25</v>
      </c>
      <c r="J222" t="str">
        <f t="shared" si="20"/>
        <v>0</v>
      </c>
      <c r="K222" t="str">
        <f t="shared" si="18"/>
        <v>0</v>
      </c>
      <c r="L222" t="str">
        <f t="shared" si="21"/>
        <v>0</v>
      </c>
      <c r="M222" t="str">
        <f t="shared" si="22"/>
        <v>0</v>
      </c>
      <c r="N222" t="str">
        <f t="shared" si="23"/>
        <v>1</v>
      </c>
      <c r="O222">
        <v>58</v>
      </c>
      <c r="P222">
        <v>1005</v>
      </c>
      <c r="Q222">
        <v>7.3</v>
      </c>
      <c r="R222">
        <v>114.3</v>
      </c>
      <c r="S222">
        <v>1410</v>
      </c>
      <c r="T222">
        <v>768</v>
      </c>
      <c r="W222" t="s">
        <v>20</v>
      </c>
      <c r="X222">
        <v>-7.0895229999999998</v>
      </c>
      <c r="Y222">
        <v>40.331228000000003</v>
      </c>
    </row>
    <row r="223" spans="1:25" x14ac:dyDescent="0.25">
      <c r="A223">
        <v>2776</v>
      </c>
      <c r="C223" t="s">
        <v>572</v>
      </c>
      <c r="D223" t="s">
        <v>567</v>
      </c>
      <c r="E223" t="s">
        <v>568</v>
      </c>
      <c r="F223" t="s">
        <v>445</v>
      </c>
      <c r="H223">
        <v>1981</v>
      </c>
      <c r="I223">
        <f t="shared" si="19"/>
        <v>44</v>
      </c>
      <c r="J223" t="str">
        <f t="shared" si="20"/>
        <v>0</v>
      </c>
      <c r="K223" t="str">
        <f t="shared" si="18"/>
        <v>0</v>
      </c>
      <c r="L223" t="str">
        <f t="shared" si="21"/>
        <v>0</v>
      </c>
      <c r="M223" t="str">
        <f t="shared" si="22"/>
        <v>0</v>
      </c>
      <c r="N223" t="str">
        <f t="shared" si="23"/>
        <v>1</v>
      </c>
      <c r="O223">
        <v>36</v>
      </c>
      <c r="P223">
        <v>200</v>
      </c>
      <c r="Q223">
        <v>3</v>
      </c>
      <c r="R223">
        <v>24.1</v>
      </c>
      <c r="S223">
        <v>59592</v>
      </c>
      <c r="T223">
        <v>69</v>
      </c>
      <c r="U223" t="s">
        <v>27</v>
      </c>
      <c r="W223" t="s">
        <v>20</v>
      </c>
      <c r="X223">
        <v>-8.2466390000000001</v>
      </c>
      <c r="Y223">
        <v>40.310312000000003</v>
      </c>
    </row>
    <row r="224" spans="1:25" x14ac:dyDescent="0.25">
      <c r="A224">
        <v>2777</v>
      </c>
      <c r="C224" t="s">
        <v>573</v>
      </c>
      <c r="D224" t="s">
        <v>573</v>
      </c>
      <c r="E224" t="s">
        <v>574</v>
      </c>
      <c r="F224" t="s">
        <v>445</v>
      </c>
      <c r="H224">
        <v>1985</v>
      </c>
      <c r="I224">
        <f t="shared" si="19"/>
        <v>40</v>
      </c>
      <c r="J224" t="str">
        <f t="shared" si="20"/>
        <v>0</v>
      </c>
      <c r="K224" t="str">
        <f t="shared" si="18"/>
        <v>0</v>
      </c>
      <c r="L224" t="str">
        <f t="shared" si="21"/>
        <v>0</v>
      </c>
      <c r="M224" t="str">
        <f t="shared" si="22"/>
        <v>0</v>
      </c>
      <c r="N224" t="str">
        <f t="shared" si="23"/>
        <v>1</v>
      </c>
      <c r="O224">
        <v>56</v>
      </c>
      <c r="P224">
        <v>656</v>
      </c>
      <c r="Q224">
        <v>2.2000000000000002</v>
      </c>
      <c r="R224">
        <v>39</v>
      </c>
      <c r="S224">
        <v>703</v>
      </c>
      <c r="T224">
        <v>533</v>
      </c>
      <c r="U224" t="s">
        <v>27</v>
      </c>
      <c r="W224" t="s">
        <v>20</v>
      </c>
      <c r="X224">
        <v>-7.1422860000000004</v>
      </c>
      <c r="Y224">
        <v>40.262048999999998</v>
      </c>
    </row>
    <row r="225" spans="1:25" x14ac:dyDescent="0.25">
      <c r="A225">
        <v>2778</v>
      </c>
      <c r="C225" t="s">
        <v>576</v>
      </c>
      <c r="D225" t="s">
        <v>577</v>
      </c>
      <c r="E225" t="s">
        <v>568</v>
      </c>
      <c r="F225" t="s">
        <v>445</v>
      </c>
      <c r="H225" s="1">
        <v>1986</v>
      </c>
      <c r="I225">
        <f t="shared" si="19"/>
        <v>39</v>
      </c>
      <c r="J225" t="str">
        <f t="shared" si="20"/>
        <v>0</v>
      </c>
      <c r="K225" t="str">
        <f t="shared" si="18"/>
        <v>0</v>
      </c>
      <c r="L225" t="str">
        <f t="shared" si="21"/>
        <v>0</v>
      </c>
      <c r="M225" t="str">
        <f t="shared" si="22"/>
        <v>0</v>
      </c>
      <c r="N225" t="str">
        <f t="shared" si="23"/>
        <v>1</v>
      </c>
      <c r="O225">
        <v>62</v>
      </c>
      <c r="P225">
        <v>250</v>
      </c>
      <c r="Q225">
        <v>5.3</v>
      </c>
      <c r="R225">
        <v>89</v>
      </c>
      <c r="S225">
        <v>10118</v>
      </c>
      <c r="T225">
        <v>130</v>
      </c>
      <c r="U225" t="s">
        <v>19</v>
      </c>
      <c r="W225" t="s">
        <v>20</v>
      </c>
      <c r="X225">
        <v>-8.1646560000000008</v>
      </c>
      <c r="Y225">
        <v>40.244618000000003</v>
      </c>
    </row>
    <row r="226" spans="1:25" x14ac:dyDescent="0.25">
      <c r="A226">
        <v>2779</v>
      </c>
      <c r="C226" t="s">
        <v>578</v>
      </c>
      <c r="D226" t="s">
        <v>579</v>
      </c>
      <c r="E226" t="s">
        <v>580</v>
      </c>
      <c r="F226" t="s">
        <v>285</v>
      </c>
      <c r="H226">
        <v>1961</v>
      </c>
      <c r="I226">
        <f t="shared" si="19"/>
        <v>64</v>
      </c>
      <c r="J226" t="str">
        <f t="shared" si="20"/>
        <v>0</v>
      </c>
      <c r="K226" t="str">
        <f t="shared" si="18"/>
        <v>0</v>
      </c>
      <c r="L226" t="str">
        <f t="shared" si="21"/>
        <v>0</v>
      </c>
      <c r="M226" t="str">
        <f t="shared" si="22"/>
        <v>0</v>
      </c>
      <c r="N226" t="str">
        <f t="shared" si="23"/>
        <v>1</v>
      </c>
      <c r="O226">
        <v>73</v>
      </c>
      <c r="P226">
        <v>1020</v>
      </c>
      <c r="Q226">
        <v>46.8</v>
      </c>
      <c r="R226">
        <v>924.2</v>
      </c>
      <c r="S226">
        <v>15229</v>
      </c>
      <c r="T226">
        <v>372</v>
      </c>
      <c r="U226" t="s">
        <v>27</v>
      </c>
      <c r="W226" t="s">
        <v>20</v>
      </c>
      <c r="X226">
        <v>-6.1312639999999998</v>
      </c>
      <c r="Y226">
        <v>40.223405</v>
      </c>
    </row>
    <row r="227" spans="1:25" x14ac:dyDescent="0.25">
      <c r="A227">
        <v>2780</v>
      </c>
      <c r="C227" t="s">
        <v>582</v>
      </c>
      <c r="D227" t="s">
        <v>583</v>
      </c>
      <c r="E227" t="s">
        <v>584</v>
      </c>
      <c r="F227" t="s">
        <v>285</v>
      </c>
      <c r="H227">
        <v>1990</v>
      </c>
      <c r="I227">
        <f t="shared" si="19"/>
        <v>35</v>
      </c>
      <c r="J227" t="str">
        <f t="shared" si="20"/>
        <v>0</v>
      </c>
      <c r="K227" t="str">
        <f t="shared" si="18"/>
        <v>0</v>
      </c>
      <c r="L227" t="str">
        <f t="shared" si="21"/>
        <v>0</v>
      </c>
      <c r="M227" t="str">
        <f t="shared" si="22"/>
        <v>0</v>
      </c>
      <c r="N227" t="str">
        <f t="shared" si="23"/>
        <v>1</v>
      </c>
      <c r="O227">
        <v>61</v>
      </c>
      <c r="P227">
        <v>356</v>
      </c>
      <c r="Q227">
        <v>3.1</v>
      </c>
      <c r="R227">
        <v>48.9</v>
      </c>
      <c r="S227">
        <v>1836</v>
      </c>
      <c r="T227">
        <v>337</v>
      </c>
      <c r="U227" t="s">
        <v>27</v>
      </c>
      <c r="W227" t="s">
        <v>20</v>
      </c>
      <c r="X227">
        <v>-6.6322919999999996</v>
      </c>
      <c r="Y227">
        <v>40.136391000000003</v>
      </c>
    </row>
    <row r="228" spans="1:25" x14ac:dyDescent="0.25">
      <c r="A228">
        <v>2781</v>
      </c>
      <c r="C228" t="s">
        <v>585</v>
      </c>
      <c r="D228" t="s">
        <v>586</v>
      </c>
      <c r="E228" t="s">
        <v>587</v>
      </c>
      <c r="F228" t="s">
        <v>285</v>
      </c>
      <c r="H228">
        <v>1954</v>
      </c>
      <c r="I228">
        <f t="shared" si="19"/>
        <v>71</v>
      </c>
      <c r="J228" t="str">
        <f t="shared" si="20"/>
        <v>0</v>
      </c>
      <c r="K228" t="str">
        <f t="shared" si="18"/>
        <v>0</v>
      </c>
      <c r="L228" t="str">
        <f t="shared" si="21"/>
        <v>0</v>
      </c>
      <c r="M228" t="str">
        <f t="shared" si="22"/>
        <v>0</v>
      </c>
      <c r="N228" t="str">
        <f t="shared" si="23"/>
        <v>1</v>
      </c>
      <c r="O228">
        <v>35</v>
      </c>
      <c r="P228">
        <v>225</v>
      </c>
      <c r="Q228">
        <v>8.9</v>
      </c>
      <c r="R228">
        <v>85</v>
      </c>
      <c r="S228">
        <v>3232</v>
      </c>
      <c r="T228">
        <v>309</v>
      </c>
      <c r="U228" t="s">
        <v>27</v>
      </c>
      <c r="W228" t="s">
        <v>20</v>
      </c>
      <c r="X228">
        <v>-6.5762219999999996</v>
      </c>
      <c r="Y228">
        <v>40.127557000000003</v>
      </c>
    </row>
    <row r="229" spans="1:25" x14ac:dyDescent="0.25">
      <c r="A229">
        <v>2782</v>
      </c>
      <c r="C229" t="s">
        <v>588</v>
      </c>
      <c r="D229" t="s">
        <v>589</v>
      </c>
      <c r="E229" t="s">
        <v>590</v>
      </c>
      <c r="F229" t="s">
        <v>285</v>
      </c>
      <c r="H229">
        <v>1958</v>
      </c>
      <c r="I229">
        <f t="shared" si="19"/>
        <v>67</v>
      </c>
      <c r="J229" t="str">
        <f t="shared" si="20"/>
        <v>0</v>
      </c>
      <c r="K229" t="str">
        <f t="shared" si="18"/>
        <v>0</v>
      </c>
      <c r="L229" t="str">
        <f t="shared" si="21"/>
        <v>0</v>
      </c>
      <c r="M229" t="str">
        <f t="shared" si="22"/>
        <v>0</v>
      </c>
      <c r="N229" t="str">
        <f t="shared" si="23"/>
        <v>1</v>
      </c>
      <c r="O229">
        <v>38</v>
      </c>
      <c r="P229">
        <v>123</v>
      </c>
      <c r="Q229">
        <v>14.7</v>
      </c>
      <c r="R229">
        <v>84.7</v>
      </c>
      <c r="S229">
        <v>16360</v>
      </c>
      <c r="T229">
        <v>325</v>
      </c>
      <c r="U229" t="s">
        <v>27</v>
      </c>
      <c r="W229" t="s">
        <v>20</v>
      </c>
      <c r="X229">
        <v>-5.321504</v>
      </c>
      <c r="Y229">
        <v>40.108871000000001</v>
      </c>
    </row>
    <row r="230" spans="1:25" x14ac:dyDescent="0.25">
      <c r="A230">
        <v>2783</v>
      </c>
      <c r="C230" t="s">
        <v>591</v>
      </c>
      <c r="D230" t="s">
        <v>579</v>
      </c>
      <c r="E230" t="s">
        <v>591</v>
      </c>
      <c r="F230" t="s">
        <v>285</v>
      </c>
      <c r="H230">
        <v>1965</v>
      </c>
      <c r="I230">
        <f t="shared" si="19"/>
        <v>60</v>
      </c>
      <c r="J230" t="str">
        <f t="shared" si="20"/>
        <v>0</v>
      </c>
      <c r="K230" t="str">
        <f t="shared" si="18"/>
        <v>0</v>
      </c>
      <c r="L230" t="str">
        <f t="shared" si="21"/>
        <v>0</v>
      </c>
      <c r="M230" t="str">
        <f t="shared" si="22"/>
        <v>0</v>
      </c>
      <c r="N230" t="str">
        <f t="shared" si="23"/>
        <v>1</v>
      </c>
      <c r="O230">
        <v>57</v>
      </c>
      <c r="P230">
        <v>135</v>
      </c>
      <c r="Q230">
        <v>3.6</v>
      </c>
      <c r="R230">
        <v>53</v>
      </c>
      <c r="S230">
        <v>20737</v>
      </c>
      <c r="T230">
        <v>297</v>
      </c>
      <c r="U230" t="s">
        <v>27</v>
      </c>
      <c r="W230" t="s">
        <v>20</v>
      </c>
      <c r="X230">
        <v>-6.2502810000000002</v>
      </c>
      <c r="Y230">
        <v>40.099696999999999</v>
      </c>
    </row>
    <row r="231" spans="1:25" x14ac:dyDescent="0.25">
      <c r="A231">
        <v>2784</v>
      </c>
      <c r="C231" t="s">
        <v>592</v>
      </c>
      <c r="D231" t="s">
        <v>593</v>
      </c>
      <c r="E231" t="s">
        <v>574</v>
      </c>
      <c r="F231" t="s">
        <v>445</v>
      </c>
      <c r="H231">
        <v>1942</v>
      </c>
      <c r="I231">
        <f t="shared" si="19"/>
        <v>83</v>
      </c>
      <c r="J231" t="str">
        <f t="shared" si="20"/>
        <v>0</v>
      </c>
      <c r="K231" t="str">
        <f t="shared" si="18"/>
        <v>0</v>
      </c>
      <c r="L231" t="str">
        <f t="shared" si="21"/>
        <v>0</v>
      </c>
      <c r="M231" t="str">
        <f t="shared" si="22"/>
        <v>1</v>
      </c>
      <c r="N231" t="str">
        <f t="shared" si="23"/>
        <v>0</v>
      </c>
      <c r="O231">
        <v>76</v>
      </c>
      <c r="P231">
        <v>178</v>
      </c>
      <c r="Q231">
        <v>2.5</v>
      </c>
      <c r="R231">
        <v>53.7</v>
      </c>
      <c r="S231">
        <v>687</v>
      </c>
      <c r="T231">
        <v>636</v>
      </c>
      <c r="U231" t="s">
        <v>19</v>
      </c>
      <c r="W231" t="s">
        <v>20</v>
      </c>
      <c r="X231">
        <v>-7.8585120000000002</v>
      </c>
      <c r="Y231">
        <v>40.090632999999997</v>
      </c>
    </row>
    <row r="232" spans="1:25" x14ac:dyDescent="0.25">
      <c r="A232">
        <v>2785</v>
      </c>
      <c r="C232" t="s">
        <v>594</v>
      </c>
      <c r="D232" t="s">
        <v>595</v>
      </c>
      <c r="E232" t="s">
        <v>596</v>
      </c>
      <c r="F232" t="s">
        <v>285</v>
      </c>
      <c r="H232">
        <v>1978</v>
      </c>
      <c r="I232">
        <f t="shared" si="19"/>
        <v>47</v>
      </c>
      <c r="J232" t="str">
        <f t="shared" si="20"/>
        <v>0</v>
      </c>
      <c r="K232" t="str">
        <f t="shared" si="18"/>
        <v>0</v>
      </c>
      <c r="L232" t="str">
        <f t="shared" si="21"/>
        <v>0</v>
      </c>
      <c r="M232" t="str">
        <f t="shared" si="22"/>
        <v>0</v>
      </c>
      <c r="N232" t="str">
        <f t="shared" si="23"/>
        <v>1</v>
      </c>
      <c r="O232">
        <v>107</v>
      </c>
      <c r="P232">
        <v>428</v>
      </c>
      <c r="Q232">
        <v>3.9</v>
      </c>
      <c r="R232">
        <v>137.69999999999999</v>
      </c>
      <c r="S232">
        <v>2130</v>
      </c>
      <c r="T232">
        <v>554</v>
      </c>
      <c r="U232" t="s">
        <v>27</v>
      </c>
      <c r="V232" t="s">
        <v>33</v>
      </c>
      <c r="W232" t="s">
        <v>20</v>
      </c>
      <c r="X232">
        <v>-0.54971599999999998</v>
      </c>
      <c r="Y232">
        <v>40.086891000000001</v>
      </c>
    </row>
    <row r="233" spans="1:25" x14ac:dyDescent="0.25">
      <c r="A233">
        <v>2786</v>
      </c>
      <c r="C233" t="s">
        <v>597</v>
      </c>
      <c r="D233" t="s">
        <v>597</v>
      </c>
      <c r="E233" t="s">
        <v>598</v>
      </c>
      <c r="F233" t="s">
        <v>285</v>
      </c>
      <c r="H233">
        <v>1985</v>
      </c>
      <c r="I233">
        <f t="shared" si="19"/>
        <v>40</v>
      </c>
      <c r="J233" t="str">
        <f t="shared" si="20"/>
        <v>0</v>
      </c>
      <c r="K233" t="str">
        <f t="shared" si="18"/>
        <v>0</v>
      </c>
      <c r="L233" t="str">
        <f t="shared" si="21"/>
        <v>0</v>
      </c>
      <c r="M233" t="str">
        <f t="shared" si="22"/>
        <v>0</v>
      </c>
      <c r="N233" t="str">
        <f t="shared" si="23"/>
        <v>1</v>
      </c>
      <c r="O233">
        <v>43</v>
      </c>
      <c r="P233">
        <v>503</v>
      </c>
      <c r="Q233">
        <v>6.7</v>
      </c>
      <c r="R233">
        <v>58.5</v>
      </c>
      <c r="S233">
        <v>3731</v>
      </c>
      <c r="T233">
        <v>349</v>
      </c>
      <c r="U233" t="s">
        <v>24</v>
      </c>
      <c r="W233" t="s">
        <v>20</v>
      </c>
      <c r="X233">
        <v>-6.0421440000000004</v>
      </c>
      <c r="Y233">
        <v>40.061619</v>
      </c>
    </row>
    <row r="234" spans="1:25" x14ac:dyDescent="0.25">
      <c r="A234">
        <v>2787</v>
      </c>
      <c r="C234" t="s">
        <v>599</v>
      </c>
      <c r="D234" t="s">
        <v>600</v>
      </c>
      <c r="E234" t="s">
        <v>599</v>
      </c>
      <c r="F234" t="s">
        <v>285</v>
      </c>
      <c r="H234">
        <v>1977</v>
      </c>
      <c r="I234">
        <f t="shared" si="19"/>
        <v>48</v>
      </c>
      <c r="J234" t="str">
        <f t="shared" si="20"/>
        <v>0</v>
      </c>
      <c r="K234" t="str">
        <f t="shared" si="18"/>
        <v>0</v>
      </c>
      <c r="L234" t="str">
        <f t="shared" si="21"/>
        <v>0</v>
      </c>
      <c r="M234" t="str">
        <f t="shared" si="22"/>
        <v>0</v>
      </c>
      <c r="N234" t="str">
        <f t="shared" si="23"/>
        <v>1</v>
      </c>
      <c r="O234">
        <v>26</v>
      </c>
      <c r="P234">
        <v>183</v>
      </c>
      <c r="Q234">
        <v>7.5</v>
      </c>
      <c r="R234">
        <v>33.9</v>
      </c>
      <c r="S234">
        <v>2762</v>
      </c>
      <c r="T234">
        <v>368</v>
      </c>
      <c r="U234" t="s">
        <v>27</v>
      </c>
      <c r="W234" t="s">
        <v>20</v>
      </c>
      <c r="X234">
        <v>-5.140625</v>
      </c>
      <c r="Y234">
        <v>40.046967000000002</v>
      </c>
    </row>
    <row r="235" spans="1:25" x14ac:dyDescent="0.25">
      <c r="A235">
        <v>2788</v>
      </c>
      <c r="C235" t="s">
        <v>601</v>
      </c>
      <c r="D235" t="s">
        <v>602</v>
      </c>
      <c r="E235" t="s">
        <v>603</v>
      </c>
      <c r="F235" t="s">
        <v>285</v>
      </c>
      <c r="H235">
        <v>1920</v>
      </c>
      <c r="I235">
        <f t="shared" si="19"/>
        <v>105</v>
      </c>
      <c r="J235" t="str">
        <f t="shared" si="20"/>
        <v>1</v>
      </c>
      <c r="K235" t="str">
        <f t="shared" si="18"/>
        <v>0</v>
      </c>
      <c r="L235" t="str">
        <f t="shared" si="21"/>
        <v>0</v>
      </c>
      <c r="M235" t="str">
        <f t="shared" si="22"/>
        <v>0</v>
      </c>
      <c r="N235" t="str">
        <f t="shared" si="23"/>
        <v>0</v>
      </c>
      <c r="O235">
        <v>59</v>
      </c>
      <c r="P235">
        <v>318</v>
      </c>
      <c r="Q235">
        <v>3.3</v>
      </c>
      <c r="R235">
        <v>19.7</v>
      </c>
      <c r="S235">
        <v>3502</v>
      </c>
      <c r="T235">
        <v>120</v>
      </c>
      <c r="U235" t="s">
        <v>27</v>
      </c>
      <c r="W235" t="s">
        <v>20</v>
      </c>
      <c r="X235">
        <v>-0.16054199999999999</v>
      </c>
      <c r="Y235">
        <v>40.030957000000001</v>
      </c>
    </row>
    <row r="236" spans="1:25" x14ac:dyDescent="0.25">
      <c r="A236">
        <v>2789</v>
      </c>
      <c r="C236" t="s">
        <v>604</v>
      </c>
      <c r="D236" t="s">
        <v>595</v>
      </c>
      <c r="E236" t="s">
        <v>605</v>
      </c>
      <c r="F236" t="s">
        <v>285</v>
      </c>
      <c r="H236">
        <v>1960</v>
      </c>
      <c r="I236">
        <f t="shared" si="19"/>
        <v>65</v>
      </c>
      <c r="J236" t="str">
        <f t="shared" si="20"/>
        <v>0</v>
      </c>
      <c r="K236" t="str">
        <f t="shared" si="18"/>
        <v>0</v>
      </c>
      <c r="L236" t="str">
        <f t="shared" si="21"/>
        <v>0</v>
      </c>
      <c r="M236" t="str">
        <f t="shared" si="22"/>
        <v>0</v>
      </c>
      <c r="N236" t="str">
        <f t="shared" si="23"/>
        <v>1</v>
      </c>
      <c r="O236">
        <v>58</v>
      </c>
      <c r="P236">
        <v>165</v>
      </c>
      <c r="Q236">
        <v>3.2</v>
      </c>
      <c r="R236">
        <v>49.3</v>
      </c>
      <c r="S236">
        <v>5186</v>
      </c>
      <c r="T236">
        <v>149</v>
      </c>
      <c r="U236" t="s">
        <v>27</v>
      </c>
      <c r="W236" t="s">
        <v>20</v>
      </c>
      <c r="X236">
        <v>-0.230208</v>
      </c>
      <c r="Y236">
        <v>40.011581</v>
      </c>
    </row>
    <row r="237" spans="1:25" x14ac:dyDescent="0.25">
      <c r="A237">
        <v>2790</v>
      </c>
      <c r="C237" t="s">
        <v>606</v>
      </c>
      <c r="D237" t="s">
        <v>607</v>
      </c>
      <c r="E237" t="s">
        <v>575</v>
      </c>
      <c r="F237" t="s">
        <v>445</v>
      </c>
      <c r="H237">
        <v>1949</v>
      </c>
      <c r="I237">
        <f t="shared" si="19"/>
        <v>76</v>
      </c>
      <c r="J237" t="str">
        <f t="shared" si="20"/>
        <v>0</v>
      </c>
      <c r="K237" t="str">
        <f t="shared" si="18"/>
        <v>0</v>
      </c>
      <c r="L237" t="str">
        <f t="shared" si="21"/>
        <v>0</v>
      </c>
      <c r="M237" t="str">
        <f t="shared" si="22"/>
        <v>1</v>
      </c>
      <c r="N237" t="str">
        <f t="shared" si="23"/>
        <v>0</v>
      </c>
      <c r="O237">
        <v>54</v>
      </c>
      <c r="P237">
        <v>140</v>
      </c>
      <c r="Q237">
        <v>6.8</v>
      </c>
      <c r="R237">
        <v>77.8</v>
      </c>
      <c r="S237">
        <v>3572</v>
      </c>
      <c r="T237">
        <v>247</v>
      </c>
      <c r="U237" t="s">
        <v>27</v>
      </c>
      <c r="W237" t="s">
        <v>20</v>
      </c>
      <c r="X237">
        <v>-7.1971610000000004</v>
      </c>
      <c r="Y237">
        <v>39.948650000000001</v>
      </c>
    </row>
    <row r="238" spans="1:25" x14ac:dyDescent="0.25">
      <c r="A238">
        <v>2791</v>
      </c>
      <c r="C238" t="s">
        <v>608</v>
      </c>
      <c r="D238" t="s">
        <v>609</v>
      </c>
      <c r="E238" t="s">
        <v>568</v>
      </c>
      <c r="F238" t="s">
        <v>445</v>
      </c>
      <c r="H238">
        <v>1954</v>
      </c>
      <c r="I238">
        <f t="shared" si="19"/>
        <v>71</v>
      </c>
      <c r="J238" t="str">
        <f t="shared" si="20"/>
        <v>0</v>
      </c>
      <c r="K238" t="str">
        <f t="shared" si="18"/>
        <v>0</v>
      </c>
      <c r="L238" t="str">
        <f t="shared" si="21"/>
        <v>0</v>
      </c>
      <c r="M238" t="str">
        <f t="shared" si="22"/>
        <v>0</v>
      </c>
      <c r="N238" t="str">
        <f t="shared" si="23"/>
        <v>1</v>
      </c>
      <c r="O238">
        <v>136</v>
      </c>
      <c r="P238">
        <v>290</v>
      </c>
      <c r="Q238">
        <v>20.2</v>
      </c>
      <c r="R238">
        <v>720</v>
      </c>
      <c r="S238">
        <v>32441</v>
      </c>
      <c r="T238">
        <v>265</v>
      </c>
      <c r="U238" t="s">
        <v>19</v>
      </c>
      <c r="W238" t="s">
        <v>20</v>
      </c>
      <c r="X238">
        <v>-8.1308120000000006</v>
      </c>
      <c r="Y238">
        <v>39.919013999999997</v>
      </c>
    </row>
    <row r="239" spans="1:25" x14ac:dyDescent="0.25">
      <c r="A239">
        <v>2792</v>
      </c>
      <c r="C239" t="s">
        <v>610</v>
      </c>
      <c r="D239" t="s">
        <v>609</v>
      </c>
      <c r="E239" t="s">
        <v>611</v>
      </c>
      <c r="F239" t="s">
        <v>445</v>
      </c>
      <c r="H239">
        <v>1955</v>
      </c>
      <c r="I239">
        <f t="shared" si="19"/>
        <v>70</v>
      </c>
      <c r="J239" t="str">
        <f t="shared" si="20"/>
        <v>0</v>
      </c>
      <c r="K239" t="str">
        <f t="shared" si="18"/>
        <v>0</v>
      </c>
      <c r="L239" t="str">
        <f t="shared" si="21"/>
        <v>0</v>
      </c>
      <c r="M239" t="str">
        <f t="shared" si="22"/>
        <v>0</v>
      </c>
      <c r="N239" t="str">
        <f t="shared" si="23"/>
        <v>1</v>
      </c>
      <c r="O239">
        <v>65</v>
      </c>
      <c r="P239">
        <v>175</v>
      </c>
      <c r="Q239">
        <v>1.9</v>
      </c>
      <c r="R239">
        <v>48.4</v>
      </c>
      <c r="S239">
        <v>34845</v>
      </c>
      <c r="T239">
        <v>190</v>
      </c>
      <c r="U239" t="s">
        <v>19</v>
      </c>
      <c r="W239" t="s">
        <v>20</v>
      </c>
      <c r="X239">
        <v>-8.2175030000000007</v>
      </c>
      <c r="Y239">
        <v>39.851382999999998</v>
      </c>
    </row>
    <row r="240" spans="1:25" x14ac:dyDescent="0.25">
      <c r="A240">
        <v>2793</v>
      </c>
      <c r="C240" t="s">
        <v>612</v>
      </c>
      <c r="D240" t="s">
        <v>589</v>
      </c>
      <c r="E240" t="s">
        <v>613</v>
      </c>
      <c r="F240" t="s">
        <v>285</v>
      </c>
      <c r="H240">
        <v>1967</v>
      </c>
      <c r="I240">
        <f t="shared" si="19"/>
        <v>58</v>
      </c>
      <c r="J240" t="str">
        <f t="shared" si="20"/>
        <v>0</v>
      </c>
      <c r="K240" t="str">
        <f t="shared" si="18"/>
        <v>0</v>
      </c>
      <c r="L240" t="str">
        <f t="shared" si="21"/>
        <v>0</v>
      </c>
      <c r="M240" t="str">
        <f t="shared" si="22"/>
        <v>0</v>
      </c>
      <c r="N240" t="str">
        <f t="shared" si="23"/>
        <v>1</v>
      </c>
      <c r="O240">
        <v>30</v>
      </c>
      <c r="P240">
        <v>227</v>
      </c>
      <c r="Q240">
        <v>2.2000000000000002</v>
      </c>
      <c r="R240">
        <v>22</v>
      </c>
      <c r="S240">
        <v>43868</v>
      </c>
      <c r="T240">
        <v>228</v>
      </c>
      <c r="U240" t="s">
        <v>19</v>
      </c>
      <c r="W240" t="s">
        <v>20</v>
      </c>
      <c r="X240">
        <v>-5.990113</v>
      </c>
      <c r="Y240">
        <v>39.839919999999999</v>
      </c>
    </row>
    <row r="241" spans="1:25" x14ac:dyDescent="0.25">
      <c r="A241">
        <v>2794</v>
      </c>
      <c r="C241" t="s">
        <v>614</v>
      </c>
      <c r="D241" t="s">
        <v>554</v>
      </c>
      <c r="E241" t="s">
        <v>615</v>
      </c>
      <c r="F241" t="s">
        <v>285</v>
      </c>
      <c r="H241">
        <v>1967</v>
      </c>
      <c r="I241">
        <f t="shared" si="19"/>
        <v>58</v>
      </c>
      <c r="J241" t="str">
        <f t="shared" si="20"/>
        <v>0</v>
      </c>
      <c r="K241" t="str">
        <f t="shared" si="18"/>
        <v>0</v>
      </c>
      <c r="L241" t="str">
        <f t="shared" si="21"/>
        <v>0</v>
      </c>
      <c r="M241" t="str">
        <f t="shared" si="22"/>
        <v>0</v>
      </c>
      <c r="N241" t="str">
        <f t="shared" si="23"/>
        <v>1</v>
      </c>
      <c r="O241">
        <v>26</v>
      </c>
      <c r="P241">
        <v>1440</v>
      </c>
      <c r="Q241">
        <v>7.5</v>
      </c>
      <c r="R241">
        <v>41</v>
      </c>
      <c r="S241">
        <v>76582</v>
      </c>
      <c r="T241">
        <v>423</v>
      </c>
      <c r="U241" t="s">
        <v>27</v>
      </c>
      <c r="W241" t="s">
        <v>20</v>
      </c>
      <c r="X241">
        <v>-4.2898750000000003</v>
      </c>
      <c r="Y241">
        <v>39.840063000000001</v>
      </c>
    </row>
    <row r="242" spans="1:25" x14ac:dyDescent="0.25">
      <c r="A242">
        <v>2795</v>
      </c>
      <c r="C242" t="s">
        <v>616</v>
      </c>
      <c r="D242" t="s">
        <v>554</v>
      </c>
      <c r="E242" t="s">
        <v>617</v>
      </c>
      <c r="F242" t="s">
        <v>285</v>
      </c>
      <c r="H242">
        <v>1966</v>
      </c>
      <c r="I242">
        <f t="shared" si="19"/>
        <v>59</v>
      </c>
      <c r="J242" t="str">
        <f t="shared" si="20"/>
        <v>0</v>
      </c>
      <c r="K242" t="str">
        <f t="shared" si="18"/>
        <v>0</v>
      </c>
      <c r="L242" t="str">
        <f t="shared" si="21"/>
        <v>0</v>
      </c>
      <c r="M242" t="str">
        <f t="shared" si="22"/>
        <v>0</v>
      </c>
      <c r="N242" t="str">
        <f t="shared" si="23"/>
        <v>1</v>
      </c>
      <c r="O242">
        <v>62</v>
      </c>
      <c r="P242">
        <v>380</v>
      </c>
      <c r="Q242">
        <v>10.4</v>
      </c>
      <c r="R242">
        <v>176.3</v>
      </c>
      <c r="S242">
        <v>119654</v>
      </c>
      <c r="T242">
        <v>284</v>
      </c>
      <c r="U242" t="s">
        <v>19</v>
      </c>
      <c r="W242" t="s">
        <v>20</v>
      </c>
      <c r="X242">
        <v>-5.9847869999999999</v>
      </c>
      <c r="Y242">
        <v>39.833404999999999</v>
      </c>
    </row>
    <row r="243" spans="1:25" x14ac:dyDescent="0.25">
      <c r="A243">
        <v>2796</v>
      </c>
      <c r="C243" t="s">
        <v>618</v>
      </c>
      <c r="D243" t="s">
        <v>618</v>
      </c>
      <c r="E243" t="s">
        <v>619</v>
      </c>
      <c r="F243" t="s">
        <v>285</v>
      </c>
      <c r="H243">
        <v>1971</v>
      </c>
      <c r="I243">
        <f t="shared" si="19"/>
        <v>54</v>
      </c>
      <c r="J243" t="str">
        <f t="shared" si="20"/>
        <v>0</v>
      </c>
      <c r="K243" t="str">
        <f t="shared" si="18"/>
        <v>0</v>
      </c>
      <c r="L243" t="str">
        <f t="shared" si="21"/>
        <v>0</v>
      </c>
      <c r="M243" t="str">
        <f t="shared" si="22"/>
        <v>0</v>
      </c>
      <c r="N243" t="str">
        <f t="shared" si="23"/>
        <v>1</v>
      </c>
      <c r="O243">
        <v>47</v>
      </c>
      <c r="P243">
        <v>332</v>
      </c>
      <c r="Q243">
        <v>1.6</v>
      </c>
      <c r="R243">
        <v>18.100000000000001</v>
      </c>
      <c r="S243">
        <v>484</v>
      </c>
      <c r="T243">
        <v>600</v>
      </c>
      <c r="U243" t="s">
        <v>24</v>
      </c>
      <c r="W243" t="s">
        <v>20</v>
      </c>
      <c r="X243">
        <v>-4.0862489999999996</v>
      </c>
      <c r="Y243">
        <v>39.797404999999998</v>
      </c>
    </row>
    <row r="244" spans="1:25" x14ac:dyDescent="0.25">
      <c r="A244">
        <v>2797</v>
      </c>
      <c r="C244" t="s">
        <v>620</v>
      </c>
      <c r="D244" t="s">
        <v>620</v>
      </c>
      <c r="E244" t="s">
        <v>621</v>
      </c>
      <c r="F244" t="s">
        <v>285</v>
      </c>
      <c r="H244">
        <v>1976</v>
      </c>
      <c r="I244">
        <f t="shared" si="19"/>
        <v>49</v>
      </c>
      <c r="J244" t="str">
        <f t="shared" si="20"/>
        <v>0</v>
      </c>
      <c r="K244" t="str">
        <f t="shared" si="18"/>
        <v>0</v>
      </c>
      <c r="L244" t="str">
        <f t="shared" si="21"/>
        <v>0</v>
      </c>
      <c r="M244" t="str">
        <f t="shared" si="22"/>
        <v>0</v>
      </c>
      <c r="N244" t="str">
        <f t="shared" si="23"/>
        <v>1</v>
      </c>
      <c r="O244">
        <v>36</v>
      </c>
      <c r="P244">
        <v>225</v>
      </c>
      <c r="Q244">
        <v>7.7</v>
      </c>
      <c r="R244">
        <v>35.5</v>
      </c>
      <c r="S244">
        <v>773</v>
      </c>
      <c r="T244">
        <v>254</v>
      </c>
      <c r="U244" t="s">
        <v>19</v>
      </c>
      <c r="W244" t="s">
        <v>20</v>
      </c>
      <c r="X244">
        <v>-5.7302080000000002</v>
      </c>
      <c r="Y244">
        <v>39.786651999999997</v>
      </c>
    </row>
    <row r="245" spans="1:25" x14ac:dyDescent="0.25">
      <c r="A245">
        <v>2798</v>
      </c>
      <c r="B245" t="s">
        <v>622</v>
      </c>
      <c r="C245" t="s">
        <v>622</v>
      </c>
      <c r="D245" t="s">
        <v>554</v>
      </c>
      <c r="E245" t="s">
        <v>623</v>
      </c>
      <c r="F245" t="s">
        <v>285</v>
      </c>
      <c r="H245">
        <v>1964</v>
      </c>
      <c r="I245">
        <f t="shared" si="19"/>
        <v>61</v>
      </c>
      <c r="J245" t="str">
        <f t="shared" si="20"/>
        <v>0</v>
      </c>
      <c r="K245" t="str">
        <f t="shared" si="18"/>
        <v>0</v>
      </c>
      <c r="L245" t="str">
        <f t="shared" si="21"/>
        <v>0</v>
      </c>
      <c r="M245" t="str">
        <f t="shared" si="22"/>
        <v>0</v>
      </c>
      <c r="N245" t="str">
        <f t="shared" si="23"/>
        <v>1</v>
      </c>
      <c r="O245">
        <v>98</v>
      </c>
      <c r="P245">
        <v>290</v>
      </c>
      <c r="Q245">
        <v>73</v>
      </c>
      <c r="R245">
        <v>1446</v>
      </c>
      <c r="S245">
        <v>114568</v>
      </c>
      <c r="T245">
        <v>310</v>
      </c>
      <c r="U245" t="s">
        <v>27</v>
      </c>
      <c r="W245" t="s">
        <v>20</v>
      </c>
      <c r="X245">
        <v>-5.6093520000000003</v>
      </c>
      <c r="Y245">
        <v>39.778053999999997</v>
      </c>
    </row>
    <row r="246" spans="1:25" x14ac:dyDescent="0.25">
      <c r="A246">
        <v>2800</v>
      </c>
      <c r="C246" t="s">
        <v>624</v>
      </c>
      <c r="D246" t="s">
        <v>554</v>
      </c>
      <c r="E246" t="s">
        <v>625</v>
      </c>
      <c r="F246" t="s">
        <v>285</v>
      </c>
      <c r="H246">
        <v>1969</v>
      </c>
      <c r="I246">
        <f t="shared" si="19"/>
        <v>56</v>
      </c>
      <c r="J246" t="str">
        <f t="shared" si="20"/>
        <v>0</v>
      </c>
      <c r="K246" t="str">
        <f t="shared" si="18"/>
        <v>0</v>
      </c>
      <c r="L246" t="str">
        <f t="shared" si="21"/>
        <v>0</v>
      </c>
      <c r="M246" t="str">
        <f t="shared" si="22"/>
        <v>0</v>
      </c>
      <c r="N246" t="str">
        <f t="shared" si="23"/>
        <v>1</v>
      </c>
      <c r="O246">
        <v>135</v>
      </c>
      <c r="P246">
        <v>570</v>
      </c>
      <c r="Q246">
        <v>104</v>
      </c>
      <c r="R246">
        <v>3162</v>
      </c>
      <c r="S246">
        <v>236677</v>
      </c>
      <c r="T246">
        <v>195</v>
      </c>
      <c r="U246" t="s">
        <v>19</v>
      </c>
      <c r="W246" t="s">
        <v>20</v>
      </c>
      <c r="X246">
        <v>-6.8845720000000004</v>
      </c>
      <c r="Y246">
        <v>39.731622999999999</v>
      </c>
    </row>
    <row r="247" spans="1:25" x14ac:dyDescent="0.25">
      <c r="A247">
        <v>2801</v>
      </c>
      <c r="C247" t="s">
        <v>626</v>
      </c>
      <c r="D247" t="s">
        <v>627</v>
      </c>
      <c r="E247" t="s">
        <v>626</v>
      </c>
      <c r="F247" t="s">
        <v>285</v>
      </c>
      <c r="H247">
        <v>1955</v>
      </c>
      <c r="I247">
        <f t="shared" si="19"/>
        <v>70</v>
      </c>
      <c r="J247" t="str">
        <f t="shared" si="20"/>
        <v>0</v>
      </c>
      <c r="K247" t="str">
        <f t="shared" si="18"/>
        <v>0</v>
      </c>
      <c r="L247" t="str">
        <f t="shared" si="21"/>
        <v>0</v>
      </c>
      <c r="M247" t="str">
        <f t="shared" si="22"/>
        <v>0</v>
      </c>
      <c r="N247" t="str">
        <f t="shared" si="23"/>
        <v>1</v>
      </c>
      <c r="O247">
        <v>110</v>
      </c>
      <c r="P247">
        <v>227</v>
      </c>
      <c r="Q247">
        <v>12.1</v>
      </c>
      <c r="R247">
        <v>221.3</v>
      </c>
      <c r="S247">
        <v>4271</v>
      </c>
      <c r="T247">
        <v>514</v>
      </c>
      <c r="U247" t="s">
        <v>27</v>
      </c>
      <c r="W247" t="s">
        <v>20</v>
      </c>
      <c r="X247">
        <v>-1.099011</v>
      </c>
      <c r="Y247">
        <v>39.728127999999998</v>
      </c>
    </row>
    <row r="248" spans="1:25" x14ac:dyDescent="0.25">
      <c r="A248">
        <v>2803</v>
      </c>
      <c r="C248" t="s">
        <v>628</v>
      </c>
      <c r="D248" t="s">
        <v>554</v>
      </c>
      <c r="E248" t="s">
        <v>628</v>
      </c>
      <c r="F248" t="s">
        <v>285</v>
      </c>
      <c r="G248" t="s">
        <v>445</v>
      </c>
      <c r="H248">
        <v>1975</v>
      </c>
      <c r="I248">
        <f t="shared" si="19"/>
        <v>50</v>
      </c>
      <c r="J248" t="str">
        <f t="shared" si="20"/>
        <v>0</v>
      </c>
      <c r="K248" t="str">
        <f t="shared" si="18"/>
        <v>0</v>
      </c>
      <c r="L248" t="str">
        <f t="shared" si="21"/>
        <v>0</v>
      </c>
      <c r="M248" t="str">
        <f t="shared" si="22"/>
        <v>0</v>
      </c>
      <c r="N248" t="str">
        <f t="shared" si="23"/>
        <v>1</v>
      </c>
      <c r="O248">
        <v>66</v>
      </c>
      <c r="P248">
        <v>418</v>
      </c>
      <c r="Q248">
        <v>14</v>
      </c>
      <c r="R248">
        <v>260</v>
      </c>
      <c r="S248">
        <v>284180</v>
      </c>
      <c r="T248">
        <v>115</v>
      </c>
      <c r="U248" t="s">
        <v>19</v>
      </c>
      <c r="W248" t="s">
        <v>23</v>
      </c>
      <c r="X248">
        <v>-7.5384479999999998</v>
      </c>
      <c r="Y248">
        <v>39.665633999999997</v>
      </c>
    </row>
    <row r="249" spans="1:25" x14ac:dyDescent="0.25">
      <c r="A249">
        <v>2804</v>
      </c>
      <c r="C249" t="s">
        <v>629</v>
      </c>
      <c r="D249" t="s">
        <v>630</v>
      </c>
      <c r="E249" t="s">
        <v>631</v>
      </c>
      <c r="F249" t="s">
        <v>285</v>
      </c>
      <c r="H249">
        <v>1977</v>
      </c>
      <c r="I249">
        <f t="shared" si="19"/>
        <v>48</v>
      </c>
      <c r="J249" t="str">
        <f t="shared" si="20"/>
        <v>0</v>
      </c>
      <c r="K249" t="str">
        <f t="shared" si="18"/>
        <v>0</v>
      </c>
      <c r="L249" t="str">
        <f t="shared" si="21"/>
        <v>0</v>
      </c>
      <c r="M249" t="str">
        <f t="shared" si="22"/>
        <v>0</v>
      </c>
      <c r="N249" t="str">
        <f t="shared" si="23"/>
        <v>1</v>
      </c>
      <c r="O249">
        <v>34</v>
      </c>
      <c r="P249">
        <v>712</v>
      </c>
      <c r="Q249">
        <v>12</v>
      </c>
      <c r="R249">
        <v>133</v>
      </c>
      <c r="S249">
        <v>1172</v>
      </c>
      <c r="T249">
        <v>688</v>
      </c>
      <c r="U249" t="s">
        <v>25</v>
      </c>
      <c r="W249" t="s">
        <v>23</v>
      </c>
      <c r="X249">
        <v>-3.6526269999999998</v>
      </c>
      <c r="Y249">
        <v>39.648904999999999</v>
      </c>
    </row>
    <row r="250" spans="1:25" x14ac:dyDescent="0.25">
      <c r="A250">
        <v>2805</v>
      </c>
      <c r="C250" t="s">
        <v>632</v>
      </c>
      <c r="D250" t="s">
        <v>633</v>
      </c>
      <c r="E250" t="s">
        <v>632</v>
      </c>
      <c r="F250" t="s">
        <v>285</v>
      </c>
      <c r="H250">
        <v>1955</v>
      </c>
      <c r="I250">
        <f t="shared" si="19"/>
        <v>70</v>
      </c>
      <c r="J250" t="str">
        <f t="shared" si="20"/>
        <v>0</v>
      </c>
      <c r="K250" t="str">
        <f t="shared" si="18"/>
        <v>0</v>
      </c>
      <c r="L250" t="str">
        <f t="shared" si="21"/>
        <v>0</v>
      </c>
      <c r="M250" t="str">
        <f t="shared" si="22"/>
        <v>0</v>
      </c>
      <c r="N250" t="str">
        <f t="shared" si="23"/>
        <v>1</v>
      </c>
      <c r="O250">
        <v>71</v>
      </c>
      <c r="P250">
        <v>317</v>
      </c>
      <c r="Q250">
        <v>68.400000000000006</v>
      </c>
      <c r="R250">
        <v>1112</v>
      </c>
      <c r="S250">
        <v>9156</v>
      </c>
      <c r="T250">
        <v>786</v>
      </c>
      <c r="U250" t="s">
        <v>27</v>
      </c>
      <c r="W250" t="s">
        <v>20</v>
      </c>
      <c r="X250">
        <v>-2.1104639999999999</v>
      </c>
      <c r="Y250">
        <v>39.568792000000002</v>
      </c>
    </row>
    <row r="251" spans="1:25" x14ac:dyDescent="0.25">
      <c r="A251">
        <v>2806</v>
      </c>
      <c r="C251" t="s">
        <v>634</v>
      </c>
      <c r="D251" t="s">
        <v>635</v>
      </c>
      <c r="E251" t="s">
        <v>636</v>
      </c>
      <c r="F251" t="s">
        <v>445</v>
      </c>
      <c r="H251">
        <v>1951</v>
      </c>
      <c r="I251">
        <f t="shared" si="19"/>
        <v>74</v>
      </c>
      <c r="J251" t="str">
        <f t="shared" si="20"/>
        <v>0</v>
      </c>
      <c r="K251" t="str">
        <f t="shared" si="18"/>
        <v>0</v>
      </c>
      <c r="L251" t="str">
        <f t="shared" si="21"/>
        <v>0</v>
      </c>
      <c r="M251" t="str">
        <f t="shared" si="22"/>
        <v>0</v>
      </c>
      <c r="N251" t="str">
        <f t="shared" si="23"/>
        <v>1</v>
      </c>
      <c r="O251">
        <v>60</v>
      </c>
      <c r="P251">
        <v>255</v>
      </c>
      <c r="Q251">
        <v>4.5999999999999996</v>
      </c>
      <c r="R251">
        <v>116.5</v>
      </c>
      <c r="S251">
        <v>14006</v>
      </c>
      <c r="T251">
        <v>115</v>
      </c>
      <c r="U251" t="s">
        <v>19</v>
      </c>
      <c r="W251" t="s">
        <v>20</v>
      </c>
      <c r="X251">
        <v>-7.8099990000000004</v>
      </c>
      <c r="Y251">
        <v>39.565562999999997</v>
      </c>
    </row>
    <row r="252" spans="1:25" x14ac:dyDescent="0.25">
      <c r="A252">
        <v>2807</v>
      </c>
      <c r="C252" t="s">
        <v>637</v>
      </c>
      <c r="D252" t="s">
        <v>638</v>
      </c>
      <c r="E252" t="s">
        <v>639</v>
      </c>
      <c r="F252" t="s">
        <v>285</v>
      </c>
      <c r="H252" s="1">
        <v>1975</v>
      </c>
      <c r="I252">
        <f t="shared" si="19"/>
        <v>50</v>
      </c>
      <c r="J252" t="str">
        <f t="shared" si="20"/>
        <v>0</v>
      </c>
      <c r="K252" t="str">
        <f t="shared" si="18"/>
        <v>0</v>
      </c>
      <c r="L252" t="str">
        <f t="shared" si="21"/>
        <v>0</v>
      </c>
      <c r="M252" t="str">
        <f t="shared" si="22"/>
        <v>0</v>
      </c>
      <c r="N252" t="str">
        <f t="shared" si="23"/>
        <v>1</v>
      </c>
      <c r="O252">
        <v>129</v>
      </c>
      <c r="P252">
        <v>241</v>
      </c>
      <c r="Q252">
        <v>27.1</v>
      </c>
      <c r="R252">
        <v>874</v>
      </c>
      <c r="S252">
        <v>8750</v>
      </c>
      <c r="T252">
        <v>641</v>
      </c>
      <c r="U252" t="s">
        <v>19</v>
      </c>
      <c r="W252" t="s">
        <v>20</v>
      </c>
      <c r="X252">
        <v>-1.5009889999999999</v>
      </c>
      <c r="Y252">
        <v>39.544759999999997</v>
      </c>
    </row>
    <row r="253" spans="1:25" x14ac:dyDescent="0.25">
      <c r="A253">
        <v>2808</v>
      </c>
      <c r="C253" t="s">
        <v>640</v>
      </c>
      <c r="D253" t="s">
        <v>609</v>
      </c>
      <c r="E253" t="s">
        <v>611</v>
      </c>
      <c r="F253" t="s">
        <v>445</v>
      </c>
      <c r="H253">
        <v>1951</v>
      </c>
      <c r="I253">
        <f t="shared" si="19"/>
        <v>74</v>
      </c>
      <c r="J253" t="str">
        <f t="shared" si="20"/>
        <v>0</v>
      </c>
      <c r="K253" t="str">
        <f t="shared" si="18"/>
        <v>0</v>
      </c>
      <c r="L253" t="str">
        <f t="shared" si="21"/>
        <v>0</v>
      </c>
      <c r="M253" t="str">
        <f t="shared" si="22"/>
        <v>0</v>
      </c>
      <c r="N253" t="str">
        <f t="shared" si="23"/>
        <v>1</v>
      </c>
      <c r="O253">
        <v>115</v>
      </c>
      <c r="P253">
        <v>402</v>
      </c>
      <c r="Q253">
        <v>32.9</v>
      </c>
      <c r="R253">
        <v>1095</v>
      </c>
      <c r="S253">
        <v>49379</v>
      </c>
      <c r="T253">
        <v>108</v>
      </c>
      <c r="U253" t="s">
        <v>19</v>
      </c>
      <c r="W253" t="s">
        <v>20</v>
      </c>
      <c r="X253">
        <v>-8.3183319999999998</v>
      </c>
      <c r="Y253">
        <v>39.543872999999998</v>
      </c>
    </row>
    <row r="254" spans="1:25" x14ac:dyDescent="0.25">
      <c r="A254">
        <v>2809</v>
      </c>
      <c r="C254" t="s">
        <v>641</v>
      </c>
      <c r="D254" t="s">
        <v>642</v>
      </c>
      <c r="E254" t="s">
        <v>643</v>
      </c>
      <c r="F254" t="s">
        <v>445</v>
      </c>
      <c r="H254">
        <v>1973</v>
      </c>
      <c r="I254">
        <f t="shared" si="19"/>
        <v>52</v>
      </c>
      <c r="J254" t="str">
        <f t="shared" si="20"/>
        <v>0</v>
      </c>
      <c r="K254" t="str">
        <f t="shared" si="18"/>
        <v>0</v>
      </c>
      <c r="L254" t="str">
        <f t="shared" si="21"/>
        <v>0</v>
      </c>
      <c r="M254" t="str">
        <f t="shared" si="22"/>
        <v>0</v>
      </c>
      <c r="N254" t="str">
        <f t="shared" si="23"/>
        <v>1</v>
      </c>
      <c r="O254">
        <v>43</v>
      </c>
      <c r="P254">
        <v>240</v>
      </c>
      <c r="Q254">
        <v>7.5</v>
      </c>
      <c r="R254">
        <v>92.5</v>
      </c>
      <c r="S254">
        <v>289820</v>
      </c>
      <c r="T254">
        <v>75</v>
      </c>
      <c r="U254" t="s">
        <v>19</v>
      </c>
      <c r="W254" t="s">
        <v>20</v>
      </c>
      <c r="X254">
        <v>-7.8009839999999997</v>
      </c>
      <c r="Y254">
        <v>39.543331000000002</v>
      </c>
    </row>
    <row r="255" spans="1:25" x14ac:dyDescent="0.25">
      <c r="A255">
        <v>2810</v>
      </c>
      <c r="C255" t="s">
        <v>644</v>
      </c>
      <c r="D255" t="s">
        <v>644</v>
      </c>
      <c r="E255" t="s">
        <v>581</v>
      </c>
      <c r="F255" t="s">
        <v>285</v>
      </c>
      <c r="H255">
        <v>1971</v>
      </c>
      <c r="I255">
        <f t="shared" si="19"/>
        <v>54</v>
      </c>
      <c r="J255" t="str">
        <f t="shared" si="20"/>
        <v>0</v>
      </c>
      <c r="K255" t="str">
        <f t="shared" si="18"/>
        <v>0</v>
      </c>
      <c r="L255" t="str">
        <f t="shared" si="21"/>
        <v>0</v>
      </c>
      <c r="M255" t="str">
        <f t="shared" si="22"/>
        <v>0</v>
      </c>
      <c r="N255" t="str">
        <f t="shared" si="23"/>
        <v>1</v>
      </c>
      <c r="O255">
        <v>32</v>
      </c>
      <c r="P255">
        <v>534</v>
      </c>
      <c r="Q255">
        <v>2.8</v>
      </c>
      <c r="R255">
        <v>20.399999999999999</v>
      </c>
      <c r="S255">
        <v>496</v>
      </c>
      <c r="T255">
        <v>351</v>
      </c>
      <c r="U255" t="s">
        <v>24</v>
      </c>
      <c r="W255" t="s">
        <v>20</v>
      </c>
      <c r="X255">
        <v>-6.2963129999999996</v>
      </c>
      <c r="Y255">
        <v>39.488053999999998</v>
      </c>
    </row>
    <row r="256" spans="1:25" x14ac:dyDescent="0.25">
      <c r="A256">
        <v>2811</v>
      </c>
      <c r="C256" t="s">
        <v>645</v>
      </c>
      <c r="D256" t="s">
        <v>646</v>
      </c>
      <c r="E256" t="s">
        <v>647</v>
      </c>
      <c r="F256" t="s">
        <v>285</v>
      </c>
      <c r="H256">
        <v>1956</v>
      </c>
      <c r="I256">
        <f t="shared" si="19"/>
        <v>69</v>
      </c>
      <c r="J256" t="str">
        <f t="shared" si="20"/>
        <v>0</v>
      </c>
      <c r="K256" t="str">
        <f t="shared" si="18"/>
        <v>0</v>
      </c>
      <c r="L256" t="str">
        <f t="shared" si="21"/>
        <v>0</v>
      </c>
      <c r="M256" t="str">
        <f t="shared" si="22"/>
        <v>0</v>
      </c>
      <c r="N256" t="str">
        <f t="shared" si="23"/>
        <v>1</v>
      </c>
      <c r="O256">
        <v>81</v>
      </c>
      <c r="P256">
        <v>295</v>
      </c>
      <c r="Q256">
        <v>65.599999999999994</v>
      </c>
      <c r="R256">
        <v>1505</v>
      </c>
      <c r="S256">
        <v>38287</v>
      </c>
      <c r="T256">
        <v>407</v>
      </c>
      <c r="U256" t="s">
        <v>27</v>
      </c>
      <c r="W256" t="s">
        <v>20</v>
      </c>
      <c r="X256">
        <v>-5.0145710000000001</v>
      </c>
      <c r="Y256">
        <v>39.377091</v>
      </c>
    </row>
    <row r="257" spans="1:25" x14ac:dyDescent="0.25">
      <c r="A257">
        <v>2812</v>
      </c>
      <c r="C257" t="s">
        <v>648</v>
      </c>
      <c r="D257" t="s">
        <v>649</v>
      </c>
      <c r="E257" t="s">
        <v>650</v>
      </c>
      <c r="F257" t="s">
        <v>285</v>
      </c>
      <c r="H257">
        <v>1997</v>
      </c>
      <c r="I257">
        <f t="shared" si="19"/>
        <v>28</v>
      </c>
      <c r="J257" t="str">
        <f t="shared" si="20"/>
        <v>0</v>
      </c>
      <c r="K257" t="str">
        <f t="shared" si="18"/>
        <v>0</v>
      </c>
      <c r="L257" t="str">
        <f t="shared" si="21"/>
        <v>0</v>
      </c>
      <c r="M257" t="str">
        <f t="shared" si="22"/>
        <v>0</v>
      </c>
      <c r="N257" t="str">
        <f t="shared" si="23"/>
        <v>1</v>
      </c>
      <c r="O257">
        <v>51</v>
      </c>
      <c r="P257">
        <v>481</v>
      </c>
      <c r="Q257">
        <v>17.899999999999999</v>
      </c>
      <c r="R257">
        <v>185</v>
      </c>
      <c r="S257">
        <v>1702</v>
      </c>
      <c r="T257">
        <v>657</v>
      </c>
      <c r="U257" t="s">
        <v>27</v>
      </c>
      <c r="W257" t="s">
        <v>23</v>
      </c>
      <c r="X257">
        <v>-4.2521230000000001</v>
      </c>
      <c r="Y257">
        <v>39.369436</v>
      </c>
    </row>
    <row r="258" spans="1:25" x14ac:dyDescent="0.25">
      <c r="A258">
        <v>2813</v>
      </c>
      <c r="C258" t="s">
        <v>652</v>
      </c>
      <c r="D258" t="s">
        <v>653</v>
      </c>
      <c r="E258" t="s">
        <v>654</v>
      </c>
      <c r="F258" t="s">
        <v>285</v>
      </c>
      <c r="H258">
        <v>1969</v>
      </c>
      <c r="I258">
        <f t="shared" si="19"/>
        <v>56</v>
      </c>
      <c r="J258" t="str">
        <f t="shared" si="20"/>
        <v>0</v>
      </c>
      <c r="K258" t="str">
        <f t="shared" ref="K258:K321" si="24">IF(AND(I258&gt;=95, I258&lt;100), "1", "0")</f>
        <v>0</v>
      </c>
      <c r="L258" t="str">
        <f t="shared" si="21"/>
        <v>0</v>
      </c>
      <c r="M258" t="str">
        <f t="shared" si="22"/>
        <v>0</v>
      </c>
      <c r="N258" t="str">
        <f t="shared" si="23"/>
        <v>1</v>
      </c>
      <c r="O258">
        <v>68</v>
      </c>
      <c r="P258">
        <v>225</v>
      </c>
      <c r="Q258">
        <v>2.2999999999999998</v>
      </c>
      <c r="R258">
        <v>37.5</v>
      </c>
      <c r="S258">
        <v>2018</v>
      </c>
      <c r="T258">
        <v>367</v>
      </c>
      <c r="U258" t="s">
        <v>27</v>
      </c>
      <c r="W258" t="s">
        <v>23</v>
      </c>
      <c r="X258">
        <v>-0.86524500000000004</v>
      </c>
      <c r="Y258">
        <v>39.343891999999997</v>
      </c>
    </row>
    <row r="259" spans="1:25" x14ac:dyDescent="0.25">
      <c r="A259">
        <v>2815</v>
      </c>
      <c r="C259" t="s">
        <v>655</v>
      </c>
      <c r="D259" t="s">
        <v>633</v>
      </c>
      <c r="E259" t="s">
        <v>656</v>
      </c>
      <c r="F259" t="s">
        <v>285</v>
      </c>
      <c r="H259">
        <v>1989</v>
      </c>
      <c r="I259">
        <f t="shared" ref="I259:I322" si="25">2025-H259</f>
        <v>36</v>
      </c>
      <c r="J259" t="str">
        <f t="shared" ref="J259:J322" si="26">IF((I259&gt;=100), "1", "0")</f>
        <v>0</v>
      </c>
      <c r="K259" t="str">
        <f t="shared" si="24"/>
        <v>0</v>
      </c>
      <c r="L259" t="str">
        <f t="shared" ref="L259:L322" si="27">IF(AND(I259&gt;=85, I259&lt;95), "1", "0")</f>
        <v>0</v>
      </c>
      <c r="M259" t="str">
        <f t="shared" ref="M259:M322" si="28">IF(AND(I259&gt;=75, I259&lt;85), "1", "0")</f>
        <v>0</v>
      </c>
      <c r="N259" t="str">
        <f t="shared" ref="N259:N322" si="29">IF(AND(I259&gt;=25, I259&lt;75), "1", "0")</f>
        <v>1</v>
      </c>
      <c r="O259">
        <v>84</v>
      </c>
      <c r="P259">
        <v>191</v>
      </c>
      <c r="Q259">
        <v>1.3</v>
      </c>
      <c r="R259">
        <v>29</v>
      </c>
      <c r="S259">
        <v>32740</v>
      </c>
      <c r="T259">
        <v>254</v>
      </c>
      <c r="U259" t="s">
        <v>19</v>
      </c>
      <c r="W259" t="s">
        <v>20</v>
      </c>
      <c r="X259">
        <v>-0.85213399999999995</v>
      </c>
      <c r="Y259">
        <v>39.276302999999999</v>
      </c>
    </row>
    <row r="260" spans="1:25" x14ac:dyDescent="0.25">
      <c r="A260">
        <v>2816</v>
      </c>
      <c r="C260" t="s">
        <v>657</v>
      </c>
      <c r="D260" t="s">
        <v>657</v>
      </c>
      <c r="E260" t="s">
        <v>658</v>
      </c>
      <c r="F260" t="s">
        <v>285</v>
      </c>
      <c r="H260">
        <v>1996</v>
      </c>
      <c r="I260">
        <f t="shared" si="25"/>
        <v>29</v>
      </c>
      <c r="J260" t="str">
        <f t="shared" si="26"/>
        <v>0</v>
      </c>
      <c r="K260" t="str">
        <f t="shared" si="24"/>
        <v>0</v>
      </c>
      <c r="L260" t="str">
        <f t="shared" si="27"/>
        <v>0</v>
      </c>
      <c r="M260" t="str">
        <f t="shared" si="28"/>
        <v>0</v>
      </c>
      <c r="N260" t="str">
        <f t="shared" si="29"/>
        <v>1</v>
      </c>
      <c r="O260">
        <v>43</v>
      </c>
      <c r="P260">
        <v>800</v>
      </c>
      <c r="Q260">
        <v>4.3</v>
      </c>
      <c r="R260">
        <v>43.8</v>
      </c>
      <c r="S260">
        <v>636</v>
      </c>
      <c r="T260">
        <v>382</v>
      </c>
      <c r="U260" t="s">
        <v>27</v>
      </c>
      <c r="W260" t="s">
        <v>20</v>
      </c>
      <c r="X260">
        <v>-5.4936369999999997</v>
      </c>
      <c r="Y260">
        <v>39.268856</v>
      </c>
    </row>
    <row r="261" spans="1:25" x14ac:dyDescent="0.25">
      <c r="A261">
        <v>2817</v>
      </c>
      <c r="C261" t="s">
        <v>659</v>
      </c>
      <c r="D261" t="s">
        <v>633</v>
      </c>
      <c r="E261" t="s">
        <v>656</v>
      </c>
      <c r="F261" t="s">
        <v>285</v>
      </c>
      <c r="H261">
        <v>1989</v>
      </c>
      <c r="I261">
        <f t="shared" si="25"/>
        <v>36</v>
      </c>
      <c r="J261" t="str">
        <f t="shared" si="26"/>
        <v>0</v>
      </c>
      <c r="K261" t="str">
        <f t="shared" si="24"/>
        <v>0</v>
      </c>
      <c r="L261" t="str">
        <f t="shared" si="27"/>
        <v>0</v>
      </c>
      <c r="M261" t="str">
        <f t="shared" si="28"/>
        <v>0</v>
      </c>
      <c r="N261" t="str">
        <f t="shared" si="29"/>
        <v>1</v>
      </c>
      <c r="O261">
        <v>112</v>
      </c>
      <c r="P261">
        <v>312</v>
      </c>
      <c r="Q261">
        <v>6.8</v>
      </c>
      <c r="R261">
        <v>116</v>
      </c>
      <c r="S261">
        <v>32588</v>
      </c>
      <c r="T261">
        <v>338</v>
      </c>
      <c r="U261" t="s">
        <v>19</v>
      </c>
      <c r="W261" t="s">
        <v>23</v>
      </c>
      <c r="X261">
        <v>-0.91874999999999996</v>
      </c>
      <c r="Y261">
        <v>39.259455000000003</v>
      </c>
    </row>
    <row r="262" spans="1:25" x14ac:dyDescent="0.25">
      <c r="A262">
        <v>2818</v>
      </c>
      <c r="C262" t="s">
        <v>660</v>
      </c>
      <c r="D262" t="s">
        <v>633</v>
      </c>
      <c r="E262" t="s">
        <v>661</v>
      </c>
      <c r="F262" t="s">
        <v>285</v>
      </c>
      <c r="H262">
        <v>1952</v>
      </c>
      <c r="I262">
        <f t="shared" si="25"/>
        <v>73</v>
      </c>
      <c r="J262" t="str">
        <f t="shared" si="26"/>
        <v>0</v>
      </c>
      <c r="K262" t="str">
        <f t="shared" si="24"/>
        <v>0</v>
      </c>
      <c r="L262" t="str">
        <f t="shared" si="27"/>
        <v>0</v>
      </c>
      <c r="M262" t="str">
        <f t="shared" si="28"/>
        <v>0</v>
      </c>
      <c r="N262" t="str">
        <f t="shared" si="29"/>
        <v>1</v>
      </c>
      <c r="O262">
        <v>32</v>
      </c>
      <c r="P262">
        <v>65</v>
      </c>
      <c r="Q262">
        <v>2.5</v>
      </c>
      <c r="R262">
        <v>11</v>
      </c>
      <c r="S262">
        <v>32266</v>
      </c>
      <c r="T262">
        <v>365</v>
      </c>
      <c r="U262" t="s">
        <v>19</v>
      </c>
      <c r="W262" t="s">
        <v>20</v>
      </c>
      <c r="X262">
        <v>-1.036672</v>
      </c>
      <c r="Y262">
        <v>39.241078999999999</v>
      </c>
    </row>
    <row r="263" spans="1:25" x14ac:dyDescent="0.25">
      <c r="A263">
        <v>2819</v>
      </c>
      <c r="C263" t="s">
        <v>662</v>
      </c>
      <c r="D263" t="s">
        <v>663</v>
      </c>
      <c r="F263" t="s">
        <v>285</v>
      </c>
      <c r="H263">
        <v>1988</v>
      </c>
      <c r="I263">
        <f t="shared" si="25"/>
        <v>37</v>
      </c>
      <c r="J263" t="str">
        <f t="shared" si="26"/>
        <v>0</v>
      </c>
      <c r="K263" t="str">
        <f t="shared" si="24"/>
        <v>0</v>
      </c>
      <c r="L263" t="str">
        <f t="shared" si="27"/>
        <v>0</v>
      </c>
      <c r="M263" t="str">
        <f t="shared" si="28"/>
        <v>0</v>
      </c>
      <c r="N263" t="str">
        <f t="shared" si="29"/>
        <v>1</v>
      </c>
      <c r="O263">
        <v>-99</v>
      </c>
      <c r="P263">
        <v>-99</v>
      </c>
      <c r="Q263">
        <v>-99</v>
      </c>
      <c r="R263">
        <v>20</v>
      </c>
      <c r="S263">
        <v>1</v>
      </c>
      <c r="T263">
        <v>821</v>
      </c>
      <c r="W263" t="s">
        <v>20</v>
      </c>
      <c r="X263">
        <v>-0.92647999999999997</v>
      </c>
      <c r="Y263">
        <v>39.238469000000002</v>
      </c>
    </row>
    <row r="264" spans="1:25" x14ac:dyDescent="0.25">
      <c r="A264">
        <v>2820</v>
      </c>
      <c r="C264" t="s">
        <v>664</v>
      </c>
      <c r="D264" t="s">
        <v>665</v>
      </c>
      <c r="F264" t="s">
        <v>285</v>
      </c>
      <c r="H264">
        <v>1996</v>
      </c>
      <c r="I264">
        <f t="shared" si="25"/>
        <v>29</v>
      </c>
      <c r="J264" t="str">
        <f t="shared" si="26"/>
        <v>0</v>
      </c>
      <c r="K264" t="str">
        <f t="shared" si="24"/>
        <v>0</v>
      </c>
      <c r="L264" t="str">
        <f t="shared" si="27"/>
        <v>0</v>
      </c>
      <c r="M264" t="str">
        <f t="shared" si="28"/>
        <v>0</v>
      </c>
      <c r="N264" t="str">
        <f t="shared" si="29"/>
        <v>1</v>
      </c>
      <c r="O264">
        <v>-99</v>
      </c>
      <c r="P264">
        <v>-99</v>
      </c>
      <c r="Q264">
        <v>-99</v>
      </c>
      <c r="R264">
        <v>232</v>
      </c>
      <c r="S264">
        <v>842</v>
      </c>
      <c r="T264">
        <v>312</v>
      </c>
      <c r="W264" t="s">
        <v>20</v>
      </c>
      <c r="X264">
        <v>-5.6447919999999998</v>
      </c>
      <c r="Y264">
        <v>39.194797999999999</v>
      </c>
    </row>
    <row r="265" spans="1:25" x14ac:dyDescent="0.25">
      <c r="A265">
        <v>2821</v>
      </c>
      <c r="C265" t="s">
        <v>666</v>
      </c>
      <c r="D265" t="s">
        <v>667</v>
      </c>
      <c r="E265" t="s">
        <v>666</v>
      </c>
      <c r="F265" t="s">
        <v>285</v>
      </c>
      <c r="H265">
        <v>1987</v>
      </c>
      <c r="I265">
        <f t="shared" si="25"/>
        <v>38</v>
      </c>
      <c r="J265" t="str">
        <f t="shared" si="26"/>
        <v>0</v>
      </c>
      <c r="K265" t="str">
        <f t="shared" si="24"/>
        <v>0</v>
      </c>
      <c r="L265" t="str">
        <f t="shared" si="27"/>
        <v>0</v>
      </c>
      <c r="M265" t="str">
        <f t="shared" si="28"/>
        <v>0</v>
      </c>
      <c r="N265" t="str">
        <f t="shared" si="29"/>
        <v>1</v>
      </c>
      <c r="O265">
        <v>50</v>
      </c>
      <c r="P265">
        <v>205</v>
      </c>
      <c r="Q265">
        <v>17.8</v>
      </c>
      <c r="R265">
        <v>131.30000000000001</v>
      </c>
      <c r="S265">
        <v>3962</v>
      </c>
      <c r="T265">
        <v>258</v>
      </c>
      <c r="U265" t="s">
        <v>27</v>
      </c>
      <c r="W265" t="s">
        <v>20</v>
      </c>
      <c r="X265">
        <v>-6.8656249999999996</v>
      </c>
      <c r="Y265">
        <v>39.153039999999997</v>
      </c>
    </row>
    <row r="266" spans="1:25" x14ac:dyDescent="0.25">
      <c r="A266">
        <v>2822</v>
      </c>
      <c r="B266" t="s">
        <v>668</v>
      </c>
      <c r="C266" t="s">
        <v>668</v>
      </c>
      <c r="D266" t="s">
        <v>646</v>
      </c>
      <c r="E266" t="s">
        <v>669</v>
      </c>
      <c r="F266" t="s">
        <v>285</v>
      </c>
      <c r="H266">
        <v>1962</v>
      </c>
      <c r="I266">
        <f t="shared" si="25"/>
        <v>63</v>
      </c>
      <c r="J266" t="str">
        <f t="shared" si="26"/>
        <v>0</v>
      </c>
      <c r="K266" t="str">
        <f t="shared" si="24"/>
        <v>0</v>
      </c>
      <c r="L266" t="str">
        <f t="shared" si="27"/>
        <v>0</v>
      </c>
      <c r="M266" t="str">
        <f t="shared" si="28"/>
        <v>0</v>
      </c>
      <c r="N266" t="str">
        <f t="shared" si="29"/>
        <v>1</v>
      </c>
      <c r="O266">
        <v>65</v>
      </c>
      <c r="P266">
        <v>245</v>
      </c>
      <c r="Q266">
        <v>35.5</v>
      </c>
      <c r="R266">
        <v>554</v>
      </c>
      <c r="S266">
        <v>44380</v>
      </c>
      <c r="T266">
        <v>351</v>
      </c>
      <c r="U266" t="s">
        <v>27</v>
      </c>
      <c r="W266" t="s">
        <v>23</v>
      </c>
      <c r="X266">
        <v>-5.1858639999999996</v>
      </c>
      <c r="Y266">
        <v>39.145415</v>
      </c>
    </row>
    <row r="267" spans="1:25" x14ac:dyDescent="0.25">
      <c r="A267">
        <v>2823</v>
      </c>
      <c r="C267" t="s">
        <v>670</v>
      </c>
      <c r="D267" t="s">
        <v>633</v>
      </c>
      <c r="E267" t="s">
        <v>670</v>
      </c>
      <c r="F267" t="s">
        <v>285</v>
      </c>
      <c r="H267">
        <v>1994</v>
      </c>
      <c r="I267">
        <f t="shared" si="25"/>
        <v>31</v>
      </c>
      <c r="J267" t="str">
        <f t="shared" si="26"/>
        <v>0</v>
      </c>
      <c r="K267" t="str">
        <f t="shared" si="24"/>
        <v>0</v>
      </c>
      <c r="L267" t="str">
        <f t="shared" si="27"/>
        <v>0</v>
      </c>
      <c r="M267" t="str">
        <f t="shared" si="28"/>
        <v>0</v>
      </c>
      <c r="N267" t="str">
        <f t="shared" si="29"/>
        <v>1</v>
      </c>
      <c r="O267">
        <v>136</v>
      </c>
      <c r="P267">
        <v>1025</v>
      </c>
      <c r="Q267">
        <v>9.8000000000000007</v>
      </c>
      <c r="R267">
        <v>340.4</v>
      </c>
      <c r="S267">
        <v>34819</v>
      </c>
      <c r="T267">
        <v>90</v>
      </c>
      <c r="U267" t="s">
        <v>27</v>
      </c>
      <c r="W267" t="s">
        <v>20</v>
      </c>
      <c r="X267">
        <v>-0.65628600000000004</v>
      </c>
      <c r="Y267">
        <v>39.135465000000003</v>
      </c>
    </row>
    <row r="268" spans="1:25" x14ac:dyDescent="0.25">
      <c r="A268">
        <v>2824</v>
      </c>
      <c r="C268" t="s">
        <v>671</v>
      </c>
      <c r="D268" t="s">
        <v>672</v>
      </c>
      <c r="E268" t="s">
        <v>673</v>
      </c>
      <c r="F268" t="s">
        <v>285</v>
      </c>
      <c r="H268">
        <v>1909</v>
      </c>
      <c r="I268">
        <f t="shared" si="25"/>
        <v>116</v>
      </c>
      <c r="J268" t="str">
        <f t="shared" si="26"/>
        <v>1</v>
      </c>
      <c r="K268" t="str">
        <f t="shared" si="24"/>
        <v>0</v>
      </c>
      <c r="L268" t="str">
        <f t="shared" si="27"/>
        <v>0</v>
      </c>
      <c r="M268" t="str">
        <f t="shared" si="28"/>
        <v>0</v>
      </c>
      <c r="N268" t="str">
        <f t="shared" si="29"/>
        <v>0</v>
      </c>
      <c r="O268">
        <v>15</v>
      </c>
      <c r="P268">
        <v>178</v>
      </c>
      <c r="Q268">
        <v>7.4</v>
      </c>
      <c r="R268">
        <v>41.7</v>
      </c>
      <c r="S268">
        <v>252</v>
      </c>
      <c r="T268">
        <v>624</v>
      </c>
      <c r="U268" t="s">
        <v>27</v>
      </c>
      <c r="W268" t="s">
        <v>20</v>
      </c>
      <c r="X268">
        <v>-3.9381219999999999</v>
      </c>
      <c r="Y268">
        <v>39.131250000000001</v>
      </c>
    </row>
    <row r="269" spans="1:25" x14ac:dyDescent="0.25">
      <c r="A269">
        <v>2825</v>
      </c>
      <c r="C269" t="s">
        <v>674</v>
      </c>
      <c r="D269" t="s">
        <v>646</v>
      </c>
      <c r="E269" t="s">
        <v>651</v>
      </c>
      <c r="F269" t="s">
        <v>285</v>
      </c>
      <c r="H269">
        <v>1973</v>
      </c>
      <c r="I269">
        <f t="shared" si="25"/>
        <v>52</v>
      </c>
      <c r="J269" t="str">
        <f t="shared" si="26"/>
        <v>0</v>
      </c>
      <c r="K269" t="str">
        <f t="shared" si="24"/>
        <v>0</v>
      </c>
      <c r="L269" t="str">
        <f t="shared" si="27"/>
        <v>0</v>
      </c>
      <c r="M269" t="str">
        <f t="shared" si="28"/>
        <v>0</v>
      </c>
      <c r="N269" t="str">
        <f t="shared" si="29"/>
        <v>1</v>
      </c>
      <c r="O269">
        <v>22</v>
      </c>
      <c r="P269">
        <v>173</v>
      </c>
      <c r="Q269">
        <v>13.5</v>
      </c>
      <c r="R269">
        <v>31.4</v>
      </c>
      <c r="S269">
        <v>18105</v>
      </c>
      <c r="T269">
        <v>593</v>
      </c>
      <c r="U269" t="s">
        <v>27</v>
      </c>
      <c r="W269" t="s">
        <v>20</v>
      </c>
      <c r="X269">
        <v>-3.9927079999999999</v>
      </c>
      <c r="Y269">
        <v>39.060260999999997</v>
      </c>
    </row>
    <row r="270" spans="1:25" x14ac:dyDescent="0.25">
      <c r="A270">
        <v>2826</v>
      </c>
      <c r="C270" t="s">
        <v>675</v>
      </c>
      <c r="D270" t="s">
        <v>646</v>
      </c>
      <c r="E270" t="s">
        <v>676</v>
      </c>
      <c r="F270" t="s">
        <v>285</v>
      </c>
      <c r="H270">
        <v>1959</v>
      </c>
      <c r="I270">
        <f t="shared" si="25"/>
        <v>66</v>
      </c>
      <c r="J270" t="str">
        <f t="shared" si="26"/>
        <v>0</v>
      </c>
      <c r="K270" t="str">
        <f t="shared" si="24"/>
        <v>0</v>
      </c>
      <c r="L270" t="str">
        <f t="shared" si="27"/>
        <v>0</v>
      </c>
      <c r="M270" t="str">
        <f t="shared" si="28"/>
        <v>0</v>
      </c>
      <c r="N270" t="str">
        <f t="shared" si="29"/>
        <v>1</v>
      </c>
      <c r="O270">
        <v>50</v>
      </c>
      <c r="P270">
        <v>250</v>
      </c>
      <c r="Q270">
        <v>4.0999999999999996</v>
      </c>
      <c r="R270">
        <v>47.8</v>
      </c>
      <c r="S270">
        <v>1629</v>
      </c>
      <c r="T270">
        <v>735</v>
      </c>
      <c r="U270" t="s">
        <v>27</v>
      </c>
      <c r="W270" t="s">
        <v>20</v>
      </c>
      <c r="X270">
        <v>-3.0054850000000002</v>
      </c>
      <c r="Y270">
        <v>39.059879000000002</v>
      </c>
    </row>
    <row r="271" spans="1:25" x14ac:dyDescent="0.25">
      <c r="A271">
        <v>2827</v>
      </c>
      <c r="C271" t="s">
        <v>677</v>
      </c>
      <c r="D271" t="s">
        <v>678</v>
      </c>
      <c r="E271" t="s">
        <v>636</v>
      </c>
      <c r="F271" t="s">
        <v>445</v>
      </c>
      <c r="H271">
        <v>1958</v>
      </c>
      <c r="I271">
        <f t="shared" si="25"/>
        <v>67</v>
      </c>
      <c r="J271" t="str">
        <f t="shared" si="26"/>
        <v>0</v>
      </c>
      <c r="K271" t="str">
        <f t="shared" si="24"/>
        <v>0</v>
      </c>
      <c r="L271" t="str">
        <f t="shared" si="27"/>
        <v>0</v>
      </c>
      <c r="M271" t="str">
        <f t="shared" si="28"/>
        <v>0</v>
      </c>
      <c r="N271" t="str">
        <f t="shared" si="29"/>
        <v>1</v>
      </c>
      <c r="O271">
        <v>48</v>
      </c>
      <c r="P271">
        <v>427</v>
      </c>
      <c r="Q271">
        <v>16.5</v>
      </c>
      <c r="R271">
        <v>164.3</v>
      </c>
      <c r="S271">
        <v>9223</v>
      </c>
      <c r="T271">
        <v>74</v>
      </c>
      <c r="U271" t="s">
        <v>27</v>
      </c>
      <c r="W271" t="s">
        <v>20</v>
      </c>
      <c r="X271">
        <v>-8.1727989999999995</v>
      </c>
      <c r="Y271">
        <v>39.056221999999998</v>
      </c>
    </row>
    <row r="272" spans="1:25" x14ac:dyDescent="0.25">
      <c r="A272">
        <v>2828</v>
      </c>
      <c r="C272" t="s">
        <v>49</v>
      </c>
      <c r="D272" t="s">
        <v>679</v>
      </c>
      <c r="E272" t="s">
        <v>643</v>
      </c>
      <c r="F272" t="s">
        <v>445</v>
      </c>
      <c r="H272">
        <v>1957</v>
      </c>
      <c r="I272">
        <f t="shared" si="25"/>
        <v>68</v>
      </c>
      <c r="J272" t="str">
        <f t="shared" si="26"/>
        <v>0</v>
      </c>
      <c r="K272" t="str">
        <f t="shared" si="24"/>
        <v>0</v>
      </c>
      <c r="L272" t="str">
        <f t="shared" si="27"/>
        <v>0</v>
      </c>
      <c r="M272" t="str">
        <f t="shared" si="28"/>
        <v>0</v>
      </c>
      <c r="N272" t="str">
        <f t="shared" si="29"/>
        <v>1</v>
      </c>
      <c r="O272">
        <v>55</v>
      </c>
      <c r="P272">
        <v>204</v>
      </c>
      <c r="Q272">
        <v>19.600000000000001</v>
      </c>
      <c r="R272">
        <v>205.4</v>
      </c>
      <c r="S272">
        <v>16658</v>
      </c>
      <c r="T272">
        <v>144</v>
      </c>
      <c r="U272" t="s">
        <v>27</v>
      </c>
      <c r="W272" t="s">
        <v>20</v>
      </c>
      <c r="X272">
        <v>-7.9755510000000003</v>
      </c>
      <c r="Y272">
        <v>39.019323999999997</v>
      </c>
    </row>
    <row r="273" spans="1:25" x14ac:dyDescent="0.25">
      <c r="A273">
        <v>2829</v>
      </c>
      <c r="C273" t="s">
        <v>681</v>
      </c>
      <c r="D273" t="s">
        <v>681</v>
      </c>
      <c r="E273" t="s">
        <v>682</v>
      </c>
      <c r="F273" t="s">
        <v>445</v>
      </c>
      <c r="H273">
        <v>1967</v>
      </c>
      <c r="I273">
        <f t="shared" si="25"/>
        <v>58</v>
      </c>
      <c r="J273" t="str">
        <f t="shared" si="26"/>
        <v>0</v>
      </c>
      <c r="K273" t="str">
        <f t="shared" si="24"/>
        <v>0</v>
      </c>
      <c r="L273" t="str">
        <f t="shared" si="27"/>
        <v>0</v>
      </c>
      <c r="M273" t="str">
        <f t="shared" si="28"/>
        <v>0</v>
      </c>
      <c r="N273" t="str">
        <f t="shared" si="29"/>
        <v>1</v>
      </c>
      <c r="O273">
        <v>52</v>
      </c>
      <c r="P273">
        <v>460</v>
      </c>
      <c r="Q273">
        <v>19.7</v>
      </c>
      <c r="R273">
        <v>203</v>
      </c>
      <c r="S273">
        <v>3305</v>
      </c>
      <c r="T273">
        <v>202</v>
      </c>
      <c r="U273" t="s">
        <v>27</v>
      </c>
      <c r="W273" t="s">
        <v>20</v>
      </c>
      <c r="X273">
        <v>-7.1457050000000004</v>
      </c>
      <c r="Y273">
        <v>38.999783000000001</v>
      </c>
    </row>
    <row r="274" spans="1:25" x14ac:dyDescent="0.25">
      <c r="A274">
        <v>2830</v>
      </c>
      <c r="C274" t="s">
        <v>683</v>
      </c>
      <c r="D274" t="s">
        <v>646</v>
      </c>
      <c r="E274" t="s">
        <v>684</v>
      </c>
      <c r="F274" t="s">
        <v>285</v>
      </c>
      <c r="H274">
        <v>1961</v>
      </c>
      <c r="I274">
        <f t="shared" si="25"/>
        <v>64</v>
      </c>
      <c r="J274" t="str">
        <f t="shared" si="26"/>
        <v>0</v>
      </c>
      <c r="K274" t="str">
        <f t="shared" si="24"/>
        <v>0</v>
      </c>
      <c r="L274" t="str">
        <f t="shared" si="27"/>
        <v>0</v>
      </c>
      <c r="M274" t="str">
        <f t="shared" si="28"/>
        <v>0</v>
      </c>
      <c r="N274" t="str">
        <f t="shared" si="29"/>
        <v>1</v>
      </c>
      <c r="O274">
        <v>63</v>
      </c>
      <c r="P274">
        <v>737</v>
      </c>
      <c r="Q274">
        <v>55.6</v>
      </c>
      <c r="R274">
        <v>800</v>
      </c>
      <c r="S274">
        <v>45873</v>
      </c>
      <c r="T274">
        <v>282</v>
      </c>
      <c r="U274" t="s">
        <v>27</v>
      </c>
      <c r="W274" t="s">
        <v>20</v>
      </c>
      <c r="X274">
        <v>-5.5379949999999996</v>
      </c>
      <c r="Y274">
        <v>38.987081000000003</v>
      </c>
    </row>
    <row r="275" spans="1:25" x14ac:dyDescent="0.25">
      <c r="A275">
        <v>2831</v>
      </c>
      <c r="B275" t="s">
        <v>685</v>
      </c>
      <c r="C275" t="s">
        <v>686</v>
      </c>
      <c r="D275" t="s">
        <v>687</v>
      </c>
      <c r="E275" t="s">
        <v>686</v>
      </c>
      <c r="F275" t="s">
        <v>285</v>
      </c>
      <c r="H275">
        <v>1995</v>
      </c>
      <c r="I275">
        <f t="shared" si="25"/>
        <v>30</v>
      </c>
      <c r="J275" t="str">
        <f t="shared" si="26"/>
        <v>0</v>
      </c>
      <c r="K275" t="str">
        <f t="shared" si="24"/>
        <v>0</v>
      </c>
      <c r="L275" t="str">
        <f t="shared" si="27"/>
        <v>0</v>
      </c>
      <c r="M275" t="str">
        <f t="shared" si="28"/>
        <v>0</v>
      </c>
      <c r="N275" t="str">
        <f t="shared" si="29"/>
        <v>1</v>
      </c>
      <c r="O275">
        <v>46</v>
      </c>
      <c r="P275">
        <v>724</v>
      </c>
      <c r="Q275">
        <v>8</v>
      </c>
      <c r="R275">
        <v>69.2</v>
      </c>
      <c r="S275">
        <v>1564</v>
      </c>
      <c r="T275">
        <v>139</v>
      </c>
      <c r="U275" t="s">
        <v>25</v>
      </c>
      <c r="W275" t="s">
        <v>23</v>
      </c>
      <c r="X275">
        <v>-0.47708299999999998</v>
      </c>
      <c r="Y275">
        <v>38.938434999999998</v>
      </c>
    </row>
    <row r="276" spans="1:25" x14ac:dyDescent="0.25">
      <c r="A276">
        <v>2832</v>
      </c>
      <c r="C276" t="s">
        <v>688</v>
      </c>
      <c r="D276" t="s">
        <v>689</v>
      </c>
      <c r="E276" t="s">
        <v>690</v>
      </c>
      <c r="F276" t="s">
        <v>285</v>
      </c>
      <c r="H276">
        <v>1964</v>
      </c>
      <c r="I276">
        <f t="shared" si="25"/>
        <v>61</v>
      </c>
      <c r="J276" t="str">
        <f t="shared" si="26"/>
        <v>0</v>
      </c>
      <c r="K276" t="str">
        <f t="shared" si="24"/>
        <v>0</v>
      </c>
      <c r="L276" t="str">
        <f t="shared" si="27"/>
        <v>0</v>
      </c>
      <c r="M276" t="str">
        <f t="shared" si="28"/>
        <v>0</v>
      </c>
      <c r="N276" t="str">
        <f t="shared" si="29"/>
        <v>1</v>
      </c>
      <c r="O276">
        <v>61</v>
      </c>
      <c r="P276">
        <v>350</v>
      </c>
      <c r="Q276">
        <v>15.9</v>
      </c>
      <c r="R276">
        <v>309</v>
      </c>
      <c r="S276">
        <v>22872</v>
      </c>
      <c r="T276">
        <v>316</v>
      </c>
      <c r="U276" t="s">
        <v>27</v>
      </c>
      <c r="W276" t="s">
        <v>20</v>
      </c>
      <c r="X276">
        <v>-5.4770240000000001</v>
      </c>
      <c r="Y276">
        <v>38.918908000000002</v>
      </c>
    </row>
    <row r="277" spans="1:25" x14ac:dyDescent="0.25">
      <c r="A277">
        <v>2833</v>
      </c>
      <c r="C277" t="s">
        <v>691</v>
      </c>
      <c r="D277" t="s">
        <v>689</v>
      </c>
      <c r="E277" t="s">
        <v>690</v>
      </c>
      <c r="F277" t="s">
        <v>285</v>
      </c>
      <c r="H277">
        <v>1989</v>
      </c>
      <c r="I277">
        <f t="shared" si="25"/>
        <v>36</v>
      </c>
      <c r="J277" t="str">
        <f t="shared" si="26"/>
        <v>0</v>
      </c>
      <c r="K277" t="str">
        <f t="shared" si="24"/>
        <v>0</v>
      </c>
      <c r="L277" t="str">
        <f t="shared" si="27"/>
        <v>0</v>
      </c>
      <c r="M277" t="str">
        <f t="shared" si="28"/>
        <v>0</v>
      </c>
      <c r="N277" t="str">
        <f t="shared" si="29"/>
        <v>1</v>
      </c>
      <c r="O277">
        <v>88</v>
      </c>
      <c r="P277">
        <v>580</v>
      </c>
      <c r="Q277">
        <v>139.5</v>
      </c>
      <c r="R277">
        <v>3231.8</v>
      </c>
      <c r="S277">
        <v>22155</v>
      </c>
      <c r="T277">
        <v>340</v>
      </c>
      <c r="U277" t="s">
        <v>27</v>
      </c>
      <c r="W277" t="s">
        <v>20</v>
      </c>
      <c r="X277">
        <v>-5.4104169999999998</v>
      </c>
      <c r="Y277">
        <v>38.910417000000002</v>
      </c>
    </row>
    <row r="278" spans="1:25" x14ac:dyDescent="0.25">
      <c r="A278">
        <v>2834</v>
      </c>
      <c r="C278" t="s">
        <v>692</v>
      </c>
      <c r="D278" t="s">
        <v>693</v>
      </c>
      <c r="E278" t="s">
        <v>692</v>
      </c>
      <c r="F278" t="s">
        <v>285</v>
      </c>
      <c r="H278" s="2">
        <v>1970</v>
      </c>
      <c r="I278">
        <f t="shared" si="25"/>
        <v>55</v>
      </c>
      <c r="J278" t="str">
        <f t="shared" si="26"/>
        <v>0</v>
      </c>
      <c r="K278" t="str">
        <f t="shared" si="24"/>
        <v>0</v>
      </c>
      <c r="L278" t="str">
        <f t="shared" si="27"/>
        <v>0</v>
      </c>
      <c r="M278" t="str">
        <f t="shared" si="28"/>
        <v>0</v>
      </c>
      <c r="N278" t="str">
        <f t="shared" si="29"/>
        <v>1</v>
      </c>
      <c r="O278">
        <v>53</v>
      </c>
      <c r="P278">
        <v>395</v>
      </c>
      <c r="Q278">
        <v>2.6</v>
      </c>
      <c r="R278">
        <v>29.5</v>
      </c>
      <c r="S278">
        <v>1643</v>
      </c>
      <c r="T278">
        <v>311</v>
      </c>
      <c r="U278" t="s">
        <v>27</v>
      </c>
      <c r="W278" t="s">
        <v>20</v>
      </c>
      <c r="X278">
        <v>-0.35625000000000001</v>
      </c>
      <c r="Y278">
        <v>38.813516</v>
      </c>
    </row>
    <row r="279" spans="1:25" x14ac:dyDescent="0.25">
      <c r="A279">
        <v>2835</v>
      </c>
      <c r="C279" t="s">
        <v>694</v>
      </c>
      <c r="D279" t="s">
        <v>695</v>
      </c>
      <c r="E279" t="s">
        <v>694</v>
      </c>
      <c r="F279" t="s">
        <v>285</v>
      </c>
      <c r="H279" s="2">
        <v>1992</v>
      </c>
      <c r="I279">
        <f t="shared" si="25"/>
        <v>33</v>
      </c>
      <c r="J279" t="str">
        <f t="shared" si="26"/>
        <v>0</v>
      </c>
      <c r="K279" t="str">
        <f t="shared" si="24"/>
        <v>0</v>
      </c>
      <c r="L279" t="str">
        <f t="shared" si="27"/>
        <v>0</v>
      </c>
      <c r="M279" t="str">
        <f t="shared" si="28"/>
        <v>0</v>
      </c>
      <c r="N279" t="str">
        <f t="shared" si="29"/>
        <v>1</v>
      </c>
      <c r="O279">
        <v>67</v>
      </c>
      <c r="P279">
        <v>720</v>
      </c>
      <c r="Q279">
        <v>50.4</v>
      </c>
      <c r="R279">
        <v>851.7</v>
      </c>
      <c r="S279">
        <v>7695</v>
      </c>
      <c r="T279">
        <v>265</v>
      </c>
      <c r="U279" t="s">
        <v>27</v>
      </c>
      <c r="W279" t="s">
        <v>20</v>
      </c>
      <c r="X279">
        <v>-6.2687850000000003</v>
      </c>
      <c r="Y279">
        <v>38.785072999999997</v>
      </c>
    </row>
    <row r="280" spans="1:25" x14ac:dyDescent="0.25">
      <c r="A280">
        <v>2836</v>
      </c>
      <c r="C280" t="s">
        <v>696</v>
      </c>
      <c r="D280" t="s">
        <v>697</v>
      </c>
      <c r="E280" t="s">
        <v>698</v>
      </c>
      <c r="F280" t="s">
        <v>285</v>
      </c>
      <c r="H280">
        <v>1992</v>
      </c>
      <c r="I280">
        <f t="shared" si="25"/>
        <v>33</v>
      </c>
      <c r="J280" t="str">
        <f t="shared" si="26"/>
        <v>0</v>
      </c>
      <c r="K280" t="str">
        <f t="shared" si="24"/>
        <v>0</v>
      </c>
      <c r="L280" t="str">
        <f t="shared" si="27"/>
        <v>0</v>
      </c>
      <c r="M280" t="str">
        <f t="shared" si="28"/>
        <v>0</v>
      </c>
      <c r="N280" t="str">
        <f t="shared" si="29"/>
        <v>1</v>
      </c>
      <c r="O280">
        <v>25</v>
      </c>
      <c r="P280">
        <v>535</v>
      </c>
      <c r="Q280">
        <v>6.5</v>
      </c>
      <c r="R280">
        <v>33.4</v>
      </c>
      <c r="S280">
        <v>2152</v>
      </c>
      <c r="T280">
        <v>634</v>
      </c>
      <c r="U280" t="s">
        <v>24</v>
      </c>
      <c r="W280" t="s">
        <v>20</v>
      </c>
      <c r="X280">
        <v>-3.7877999999999998</v>
      </c>
      <c r="Y280">
        <v>38.762157999999999</v>
      </c>
    </row>
    <row r="281" spans="1:25" x14ac:dyDescent="0.25">
      <c r="A281">
        <v>2837</v>
      </c>
      <c r="C281" t="s">
        <v>699</v>
      </c>
      <c r="D281" t="s">
        <v>699</v>
      </c>
      <c r="E281" t="s">
        <v>680</v>
      </c>
      <c r="F281" t="s">
        <v>445</v>
      </c>
      <c r="H281">
        <v>1965</v>
      </c>
      <c r="I281">
        <f t="shared" si="25"/>
        <v>60</v>
      </c>
      <c r="J281" t="str">
        <f t="shared" si="26"/>
        <v>0</v>
      </c>
      <c r="K281" t="str">
        <f t="shared" si="24"/>
        <v>0</v>
      </c>
      <c r="L281" t="str">
        <f t="shared" si="27"/>
        <v>0</v>
      </c>
      <c r="M281" t="str">
        <f t="shared" si="28"/>
        <v>0</v>
      </c>
      <c r="N281" t="str">
        <f t="shared" si="29"/>
        <v>1</v>
      </c>
      <c r="O281">
        <v>25</v>
      </c>
      <c r="P281">
        <v>636</v>
      </c>
      <c r="Q281">
        <v>2.6</v>
      </c>
      <c r="R281">
        <v>11.9</v>
      </c>
      <c r="S281">
        <v>332</v>
      </c>
      <c r="T281">
        <v>251</v>
      </c>
      <c r="U281" t="s">
        <v>27</v>
      </c>
      <c r="W281" t="s">
        <v>23</v>
      </c>
      <c r="X281">
        <v>-7.9257039999999996</v>
      </c>
      <c r="Y281">
        <v>38.700122</v>
      </c>
    </row>
    <row r="282" spans="1:25" x14ac:dyDescent="0.25">
      <c r="A282">
        <v>2838</v>
      </c>
      <c r="C282" t="s">
        <v>700</v>
      </c>
      <c r="D282" t="s">
        <v>697</v>
      </c>
      <c r="E282" t="s">
        <v>701</v>
      </c>
      <c r="F282" t="s">
        <v>285</v>
      </c>
      <c r="H282">
        <v>1991</v>
      </c>
      <c r="I282">
        <f t="shared" si="25"/>
        <v>34</v>
      </c>
      <c r="J282" t="str">
        <f t="shared" si="26"/>
        <v>0</v>
      </c>
      <c r="K282" t="str">
        <f t="shared" si="24"/>
        <v>0</v>
      </c>
      <c r="L282" t="str">
        <f t="shared" si="27"/>
        <v>0</v>
      </c>
      <c r="M282" t="str">
        <f t="shared" si="28"/>
        <v>0</v>
      </c>
      <c r="N282" t="str">
        <f t="shared" si="29"/>
        <v>1</v>
      </c>
      <c r="O282">
        <v>30</v>
      </c>
      <c r="P282">
        <v>698</v>
      </c>
      <c r="Q282">
        <v>6.9</v>
      </c>
      <c r="R282">
        <v>42.8</v>
      </c>
      <c r="S282">
        <v>813</v>
      </c>
      <c r="T282">
        <v>761</v>
      </c>
      <c r="U282" t="s">
        <v>27</v>
      </c>
      <c r="W282" t="s">
        <v>20</v>
      </c>
      <c r="X282">
        <v>-3.2733460000000001</v>
      </c>
      <c r="Y282">
        <v>38.693922999999998</v>
      </c>
    </row>
    <row r="283" spans="1:25" x14ac:dyDescent="0.25">
      <c r="A283">
        <v>2839</v>
      </c>
      <c r="C283" t="s">
        <v>702</v>
      </c>
      <c r="D283" t="s">
        <v>702</v>
      </c>
      <c r="E283" t="s">
        <v>702</v>
      </c>
      <c r="F283" t="s">
        <v>285</v>
      </c>
      <c r="H283">
        <v>1964</v>
      </c>
      <c r="I283">
        <f t="shared" si="25"/>
        <v>61</v>
      </c>
      <c r="J283" t="str">
        <f t="shared" si="26"/>
        <v>0</v>
      </c>
      <c r="K283" t="str">
        <f t="shared" si="24"/>
        <v>0</v>
      </c>
      <c r="L283" t="str">
        <f t="shared" si="27"/>
        <v>0</v>
      </c>
      <c r="M283" t="str">
        <f t="shared" si="28"/>
        <v>0</v>
      </c>
      <c r="N283" t="str">
        <f t="shared" si="29"/>
        <v>1</v>
      </c>
      <c r="O283">
        <v>77</v>
      </c>
      <c r="P283">
        <v>285</v>
      </c>
      <c r="Q283">
        <v>0.7</v>
      </c>
      <c r="R283">
        <v>13.4</v>
      </c>
      <c r="S283">
        <v>244</v>
      </c>
      <c r="T283">
        <v>341</v>
      </c>
      <c r="U283" t="s">
        <v>27</v>
      </c>
      <c r="W283" t="s">
        <v>20</v>
      </c>
      <c r="X283">
        <v>-0.194298</v>
      </c>
      <c r="Y283">
        <v>38.681885000000001</v>
      </c>
    </row>
    <row r="284" spans="1:25" x14ac:dyDescent="0.25">
      <c r="A284">
        <v>2840</v>
      </c>
      <c r="C284" t="s">
        <v>703</v>
      </c>
      <c r="D284" t="s">
        <v>704</v>
      </c>
      <c r="E284" t="s">
        <v>705</v>
      </c>
      <c r="F284" t="s">
        <v>285</v>
      </c>
      <c r="H284">
        <v>1988</v>
      </c>
      <c r="I284">
        <f t="shared" si="25"/>
        <v>37</v>
      </c>
      <c r="J284" t="str">
        <f t="shared" si="26"/>
        <v>0</v>
      </c>
      <c r="K284" t="str">
        <f t="shared" si="24"/>
        <v>0</v>
      </c>
      <c r="L284" t="str">
        <f t="shared" si="27"/>
        <v>0</v>
      </c>
      <c r="M284" t="str">
        <f t="shared" si="28"/>
        <v>0</v>
      </c>
      <c r="N284" t="str">
        <f t="shared" si="29"/>
        <v>1</v>
      </c>
      <c r="O284">
        <v>39</v>
      </c>
      <c r="P284">
        <v>193</v>
      </c>
      <c r="Q284">
        <v>2.4</v>
      </c>
      <c r="R284">
        <v>13.2</v>
      </c>
      <c r="S284">
        <v>155</v>
      </c>
      <c r="T284">
        <v>718</v>
      </c>
      <c r="U284" t="s">
        <v>24</v>
      </c>
      <c r="W284" t="s">
        <v>23</v>
      </c>
      <c r="X284">
        <v>-3.6270829999999998</v>
      </c>
      <c r="Y284">
        <v>38.557192000000001</v>
      </c>
    </row>
    <row r="285" spans="1:25" x14ac:dyDescent="0.25">
      <c r="A285">
        <v>2841</v>
      </c>
      <c r="C285" t="s">
        <v>706</v>
      </c>
      <c r="D285" t="s">
        <v>707</v>
      </c>
      <c r="E285" t="s">
        <v>680</v>
      </c>
      <c r="F285" t="s">
        <v>445</v>
      </c>
      <c r="H285">
        <v>1981</v>
      </c>
      <c r="I285">
        <f t="shared" si="25"/>
        <v>44</v>
      </c>
      <c r="J285" t="str">
        <f t="shared" si="26"/>
        <v>0</v>
      </c>
      <c r="K285" t="str">
        <f t="shared" si="24"/>
        <v>0</v>
      </c>
      <c r="L285" t="str">
        <f t="shared" si="27"/>
        <v>0</v>
      </c>
      <c r="M285" t="str">
        <f t="shared" si="28"/>
        <v>0</v>
      </c>
      <c r="N285" t="str">
        <f t="shared" si="29"/>
        <v>1</v>
      </c>
      <c r="O285">
        <v>30</v>
      </c>
      <c r="P285">
        <v>300</v>
      </c>
      <c r="Q285">
        <v>2.6</v>
      </c>
      <c r="R285">
        <v>16.7</v>
      </c>
      <c r="S285">
        <v>759</v>
      </c>
      <c r="T285">
        <v>219</v>
      </c>
      <c r="U285" t="s">
        <v>27</v>
      </c>
      <c r="W285" t="s">
        <v>20</v>
      </c>
      <c r="X285">
        <v>-7.6062969999999996</v>
      </c>
      <c r="Y285">
        <v>38.540622999999997</v>
      </c>
    </row>
    <row r="286" spans="1:25" x14ac:dyDescent="0.25">
      <c r="A286">
        <v>2842</v>
      </c>
      <c r="C286" t="s">
        <v>708</v>
      </c>
      <c r="D286" t="s">
        <v>708</v>
      </c>
      <c r="E286" t="s">
        <v>709</v>
      </c>
      <c r="F286" t="s">
        <v>285</v>
      </c>
      <c r="H286" s="1">
        <v>1960</v>
      </c>
      <c r="I286">
        <f t="shared" si="25"/>
        <v>65</v>
      </c>
      <c r="J286" t="str">
        <f t="shared" si="26"/>
        <v>0</v>
      </c>
      <c r="K286" t="str">
        <f t="shared" si="24"/>
        <v>0</v>
      </c>
      <c r="L286" t="str">
        <f t="shared" si="27"/>
        <v>0</v>
      </c>
      <c r="M286" t="str">
        <f t="shared" si="28"/>
        <v>0</v>
      </c>
      <c r="N286" t="str">
        <f t="shared" si="29"/>
        <v>1</v>
      </c>
      <c r="O286">
        <v>68</v>
      </c>
      <c r="P286">
        <v>318</v>
      </c>
      <c r="Q286">
        <v>1</v>
      </c>
      <c r="R286">
        <v>15.8</v>
      </c>
      <c r="S286">
        <v>714</v>
      </c>
      <c r="T286">
        <v>96</v>
      </c>
      <c r="U286" t="s">
        <v>27</v>
      </c>
      <c r="W286" t="s">
        <v>20</v>
      </c>
      <c r="X286">
        <v>-0.26528099999999999</v>
      </c>
      <c r="Y286">
        <v>38.535725999999997</v>
      </c>
    </row>
    <row r="287" spans="1:25" x14ac:dyDescent="0.25">
      <c r="A287">
        <v>2843</v>
      </c>
      <c r="C287" t="s">
        <v>710</v>
      </c>
      <c r="D287" t="s">
        <v>695</v>
      </c>
      <c r="E287" t="s">
        <v>711</v>
      </c>
      <c r="F287" t="s">
        <v>285</v>
      </c>
      <c r="H287">
        <v>1983</v>
      </c>
      <c r="I287">
        <f t="shared" si="25"/>
        <v>42</v>
      </c>
      <c r="J287" t="str">
        <f t="shared" si="26"/>
        <v>0</v>
      </c>
      <c r="K287" t="str">
        <f t="shared" si="24"/>
        <v>0</v>
      </c>
      <c r="L287" t="str">
        <f t="shared" si="27"/>
        <v>0</v>
      </c>
      <c r="M287" t="str">
        <f t="shared" si="28"/>
        <v>0</v>
      </c>
      <c r="N287" t="str">
        <f t="shared" si="29"/>
        <v>1</v>
      </c>
      <c r="O287">
        <v>35</v>
      </c>
      <c r="P287">
        <v>305</v>
      </c>
      <c r="Q287">
        <v>5.2</v>
      </c>
      <c r="R287">
        <v>33.700000000000003</v>
      </c>
      <c r="S287">
        <v>3777</v>
      </c>
      <c r="T287">
        <v>347</v>
      </c>
      <c r="U287" t="s">
        <v>24</v>
      </c>
      <c r="W287" t="s">
        <v>20</v>
      </c>
      <c r="X287">
        <v>-6.1230310000000001</v>
      </c>
      <c r="Y287">
        <v>38.531115999999997</v>
      </c>
    </row>
    <row r="288" spans="1:25" x14ac:dyDescent="0.25">
      <c r="A288">
        <v>2845</v>
      </c>
      <c r="C288" t="s">
        <v>714</v>
      </c>
      <c r="D288" t="s">
        <v>715</v>
      </c>
      <c r="E288" t="s">
        <v>680</v>
      </c>
      <c r="F288" t="s">
        <v>445</v>
      </c>
      <c r="H288">
        <v>1982</v>
      </c>
      <c r="I288">
        <f t="shared" si="25"/>
        <v>43</v>
      </c>
      <c r="J288" t="str">
        <f t="shared" si="26"/>
        <v>0</v>
      </c>
      <c r="K288" t="str">
        <f t="shared" si="24"/>
        <v>0</v>
      </c>
      <c r="L288" t="str">
        <f t="shared" si="27"/>
        <v>0</v>
      </c>
      <c r="M288" t="str">
        <f t="shared" si="28"/>
        <v>0</v>
      </c>
      <c r="N288" t="str">
        <f t="shared" si="29"/>
        <v>1</v>
      </c>
      <c r="O288">
        <v>30</v>
      </c>
      <c r="P288">
        <v>160</v>
      </c>
      <c r="Q288">
        <v>2.8</v>
      </c>
      <c r="R288">
        <v>15.3</v>
      </c>
      <c r="S288">
        <v>2125</v>
      </c>
      <c r="T288">
        <v>196</v>
      </c>
      <c r="U288" t="s">
        <v>27</v>
      </c>
      <c r="W288" t="s">
        <v>20</v>
      </c>
      <c r="X288">
        <v>-7.7135420000000003</v>
      </c>
      <c r="Y288">
        <v>38.514519999999997</v>
      </c>
    </row>
    <row r="289" spans="1:25" x14ac:dyDescent="0.25">
      <c r="A289">
        <v>2846</v>
      </c>
      <c r="C289" t="s">
        <v>716</v>
      </c>
      <c r="D289" t="s">
        <v>717</v>
      </c>
      <c r="E289" t="s">
        <v>718</v>
      </c>
      <c r="F289" t="s">
        <v>285</v>
      </c>
      <c r="H289">
        <v>1918</v>
      </c>
      <c r="I289">
        <f t="shared" si="25"/>
        <v>107</v>
      </c>
      <c r="J289" t="str">
        <f t="shared" si="26"/>
        <v>1</v>
      </c>
      <c r="K289" t="str">
        <f t="shared" si="24"/>
        <v>0</v>
      </c>
      <c r="L289" t="str">
        <f t="shared" si="27"/>
        <v>0</v>
      </c>
      <c r="M289" t="str">
        <f t="shared" si="28"/>
        <v>0</v>
      </c>
      <c r="N289" t="str">
        <f t="shared" si="29"/>
        <v>0</v>
      </c>
      <c r="O289">
        <v>46</v>
      </c>
      <c r="P289">
        <v>156</v>
      </c>
      <c r="Q289">
        <v>2.7</v>
      </c>
      <c r="R289">
        <v>33.299999999999997</v>
      </c>
      <c r="S289">
        <v>1755</v>
      </c>
      <c r="T289">
        <v>500</v>
      </c>
      <c r="U289" t="s">
        <v>27</v>
      </c>
      <c r="W289" t="s">
        <v>23</v>
      </c>
      <c r="X289">
        <v>-1.8687499999999999</v>
      </c>
      <c r="Y289">
        <v>38.506250000000001</v>
      </c>
    </row>
    <row r="290" spans="1:25" x14ac:dyDescent="0.25">
      <c r="A290">
        <v>2847</v>
      </c>
      <c r="B290" t="s">
        <v>719</v>
      </c>
      <c r="C290" t="s">
        <v>719</v>
      </c>
      <c r="D290" t="s">
        <v>720</v>
      </c>
      <c r="E290" t="s">
        <v>721</v>
      </c>
      <c r="F290" t="s">
        <v>445</v>
      </c>
      <c r="H290">
        <v>1949</v>
      </c>
      <c r="I290">
        <f t="shared" si="25"/>
        <v>76</v>
      </c>
      <c r="J290" t="str">
        <f t="shared" si="26"/>
        <v>0</v>
      </c>
      <c r="K290" t="str">
        <f t="shared" si="24"/>
        <v>0</v>
      </c>
      <c r="L290" t="str">
        <f t="shared" si="27"/>
        <v>0</v>
      </c>
      <c r="M290" t="str">
        <f t="shared" si="28"/>
        <v>1</v>
      </c>
      <c r="N290" t="str">
        <f t="shared" si="29"/>
        <v>0</v>
      </c>
      <c r="O290">
        <v>63</v>
      </c>
      <c r="P290">
        <v>192</v>
      </c>
      <c r="Q290">
        <v>8.8000000000000007</v>
      </c>
      <c r="R290">
        <v>94</v>
      </c>
      <c r="S290">
        <v>5088</v>
      </c>
      <c r="T290">
        <v>42</v>
      </c>
      <c r="U290" t="s">
        <v>27</v>
      </c>
      <c r="W290" t="s">
        <v>23</v>
      </c>
      <c r="X290">
        <v>-8.3919940000000004</v>
      </c>
      <c r="Y290">
        <v>38.419663999999997</v>
      </c>
    </row>
    <row r="291" spans="1:25" x14ac:dyDescent="0.25">
      <c r="A291">
        <v>2849</v>
      </c>
      <c r="C291" t="s">
        <v>723</v>
      </c>
      <c r="D291" t="s">
        <v>722</v>
      </c>
      <c r="E291" t="s">
        <v>724</v>
      </c>
      <c r="F291" t="s">
        <v>285</v>
      </c>
      <c r="H291">
        <v>1960</v>
      </c>
      <c r="I291">
        <f t="shared" si="25"/>
        <v>65</v>
      </c>
      <c r="J291" t="str">
        <f t="shared" si="26"/>
        <v>0</v>
      </c>
      <c r="K291" t="str">
        <f t="shared" si="24"/>
        <v>0</v>
      </c>
      <c r="L291" t="str">
        <f t="shared" si="27"/>
        <v>0</v>
      </c>
      <c r="M291" t="str">
        <f t="shared" si="28"/>
        <v>0</v>
      </c>
      <c r="N291" t="str">
        <f t="shared" si="29"/>
        <v>1</v>
      </c>
      <c r="O291">
        <v>102</v>
      </c>
      <c r="P291">
        <v>201</v>
      </c>
      <c r="Q291">
        <v>17.3</v>
      </c>
      <c r="R291">
        <v>436.4</v>
      </c>
      <c r="S291">
        <v>8484</v>
      </c>
      <c r="T291">
        <v>408</v>
      </c>
      <c r="U291" t="s">
        <v>27</v>
      </c>
      <c r="W291" t="s">
        <v>20</v>
      </c>
      <c r="X291">
        <v>-1.7777700000000001</v>
      </c>
      <c r="Y291">
        <v>38.364587999999998</v>
      </c>
    </row>
    <row r="292" spans="1:25" x14ac:dyDescent="0.25">
      <c r="A292">
        <v>2850</v>
      </c>
      <c r="C292" t="s">
        <v>725</v>
      </c>
      <c r="D292" t="s">
        <v>725</v>
      </c>
      <c r="E292" t="s">
        <v>726</v>
      </c>
      <c r="F292" t="s">
        <v>285</v>
      </c>
      <c r="H292">
        <v>1969</v>
      </c>
      <c r="I292">
        <f t="shared" si="25"/>
        <v>56</v>
      </c>
      <c r="J292" t="str">
        <f t="shared" si="26"/>
        <v>0</v>
      </c>
      <c r="K292" t="str">
        <f t="shared" si="24"/>
        <v>0</v>
      </c>
      <c r="L292" t="str">
        <f t="shared" si="27"/>
        <v>0</v>
      </c>
      <c r="M292" t="str">
        <f t="shared" si="28"/>
        <v>0</v>
      </c>
      <c r="N292" t="str">
        <f t="shared" si="29"/>
        <v>1</v>
      </c>
      <c r="O292">
        <v>96</v>
      </c>
      <c r="P292">
        <v>348</v>
      </c>
      <c r="Q292">
        <v>12.5</v>
      </c>
      <c r="R292">
        <v>346</v>
      </c>
      <c r="S292">
        <v>4014</v>
      </c>
      <c r="T292">
        <v>587</v>
      </c>
      <c r="U292" t="s">
        <v>27</v>
      </c>
      <c r="W292" t="s">
        <v>20</v>
      </c>
      <c r="X292">
        <v>-2.9137490000000001</v>
      </c>
      <c r="Y292">
        <v>38.364624999999997</v>
      </c>
    </row>
    <row r="293" spans="1:25" x14ac:dyDescent="0.25">
      <c r="A293">
        <v>2851</v>
      </c>
      <c r="C293" t="s">
        <v>727</v>
      </c>
      <c r="D293" t="s">
        <v>717</v>
      </c>
      <c r="E293" t="s">
        <v>724</v>
      </c>
      <c r="F293" t="s">
        <v>285</v>
      </c>
      <c r="H293">
        <v>1960</v>
      </c>
      <c r="I293">
        <f t="shared" si="25"/>
        <v>65</v>
      </c>
      <c r="J293" t="str">
        <f t="shared" si="26"/>
        <v>0</v>
      </c>
      <c r="K293" t="str">
        <f t="shared" si="24"/>
        <v>0</v>
      </c>
      <c r="L293" t="str">
        <f t="shared" si="27"/>
        <v>0</v>
      </c>
      <c r="M293" t="str">
        <f t="shared" si="28"/>
        <v>0</v>
      </c>
      <c r="N293" t="str">
        <f t="shared" si="29"/>
        <v>1</v>
      </c>
      <c r="O293">
        <v>49</v>
      </c>
      <c r="P293">
        <v>25</v>
      </c>
      <c r="Q293">
        <v>3.2</v>
      </c>
      <c r="R293">
        <v>35.799999999999997</v>
      </c>
      <c r="S293">
        <v>3873</v>
      </c>
      <c r="T293">
        <v>419</v>
      </c>
      <c r="U293" t="s">
        <v>19</v>
      </c>
      <c r="W293" t="s">
        <v>20</v>
      </c>
      <c r="X293">
        <v>-1.647532</v>
      </c>
      <c r="Y293">
        <v>38.341374000000002</v>
      </c>
    </row>
    <row r="294" spans="1:25" x14ac:dyDescent="0.25">
      <c r="A294">
        <v>2852</v>
      </c>
      <c r="C294" t="s">
        <v>728</v>
      </c>
      <c r="D294" t="s">
        <v>729</v>
      </c>
      <c r="E294" t="s">
        <v>730</v>
      </c>
      <c r="F294" t="s">
        <v>445</v>
      </c>
      <c r="H294">
        <v>1977</v>
      </c>
      <c r="I294">
        <f t="shared" si="25"/>
        <v>48</v>
      </c>
      <c r="J294" t="str">
        <f t="shared" si="26"/>
        <v>0</v>
      </c>
      <c r="K294" t="str">
        <f t="shared" si="24"/>
        <v>0</v>
      </c>
      <c r="L294" t="str">
        <f t="shared" si="27"/>
        <v>0</v>
      </c>
      <c r="M294" t="str">
        <f t="shared" si="28"/>
        <v>0</v>
      </c>
      <c r="N294" t="str">
        <f t="shared" si="29"/>
        <v>1</v>
      </c>
      <c r="O294">
        <v>49</v>
      </c>
      <c r="P294">
        <v>1105</v>
      </c>
      <c r="Q294">
        <v>14.8</v>
      </c>
      <c r="R294">
        <v>132.5</v>
      </c>
      <c r="S294">
        <v>1157</v>
      </c>
      <c r="T294">
        <v>195</v>
      </c>
      <c r="U294" t="s">
        <v>27</v>
      </c>
      <c r="W294" t="s">
        <v>20</v>
      </c>
      <c r="X294">
        <v>-7.9102810000000003</v>
      </c>
      <c r="Y294">
        <v>38.281419</v>
      </c>
    </row>
    <row r="295" spans="1:25" x14ac:dyDescent="0.25">
      <c r="A295">
        <v>2853</v>
      </c>
      <c r="C295" t="s">
        <v>731</v>
      </c>
      <c r="D295" t="s">
        <v>732</v>
      </c>
      <c r="E295" t="s">
        <v>733</v>
      </c>
      <c r="F295" t="s">
        <v>285</v>
      </c>
      <c r="H295">
        <v>1973</v>
      </c>
      <c r="I295">
        <f t="shared" si="25"/>
        <v>52</v>
      </c>
      <c r="J295" t="str">
        <f t="shared" si="26"/>
        <v>0</v>
      </c>
      <c r="K295" t="str">
        <f t="shared" si="24"/>
        <v>0</v>
      </c>
      <c r="L295" t="str">
        <f t="shared" si="27"/>
        <v>0</v>
      </c>
      <c r="M295" t="str">
        <f t="shared" si="28"/>
        <v>0</v>
      </c>
      <c r="N295" t="str">
        <f t="shared" si="29"/>
        <v>1</v>
      </c>
      <c r="O295">
        <v>33</v>
      </c>
      <c r="P295">
        <v>510</v>
      </c>
      <c r="Q295">
        <v>5.3</v>
      </c>
      <c r="R295">
        <v>40.9</v>
      </c>
      <c r="S295">
        <v>1163</v>
      </c>
      <c r="T295">
        <v>495</v>
      </c>
      <c r="U295" t="s">
        <v>26</v>
      </c>
      <c r="W295" t="s">
        <v>20</v>
      </c>
      <c r="X295">
        <v>-5.2237920000000004</v>
      </c>
      <c r="Y295">
        <v>38.260202</v>
      </c>
    </row>
    <row r="296" spans="1:25" x14ac:dyDescent="0.25">
      <c r="A296">
        <v>2854</v>
      </c>
      <c r="C296" t="s">
        <v>734</v>
      </c>
      <c r="D296" t="s">
        <v>735</v>
      </c>
      <c r="E296" t="s">
        <v>730</v>
      </c>
      <c r="F296" t="s">
        <v>445</v>
      </c>
      <c r="H296">
        <v>1949</v>
      </c>
      <c r="I296">
        <f t="shared" si="25"/>
        <v>76</v>
      </c>
      <c r="J296" t="str">
        <f t="shared" si="26"/>
        <v>0</v>
      </c>
      <c r="K296" t="str">
        <f t="shared" si="24"/>
        <v>0</v>
      </c>
      <c r="L296" t="str">
        <f t="shared" si="27"/>
        <v>0</v>
      </c>
      <c r="M296" t="str">
        <f t="shared" si="28"/>
        <v>1</v>
      </c>
      <c r="N296" t="str">
        <f t="shared" si="29"/>
        <v>0</v>
      </c>
      <c r="O296">
        <v>51</v>
      </c>
      <c r="P296">
        <v>368</v>
      </c>
      <c r="Q296">
        <v>5.5</v>
      </c>
      <c r="R296">
        <v>63</v>
      </c>
      <c r="S296">
        <v>2953</v>
      </c>
      <c r="T296">
        <v>36</v>
      </c>
      <c r="U296" t="s">
        <v>27</v>
      </c>
      <c r="W296" t="s">
        <v>20</v>
      </c>
      <c r="X296">
        <v>-8.2923980000000004</v>
      </c>
      <c r="Y296">
        <v>38.24933</v>
      </c>
    </row>
    <row r="297" spans="1:25" x14ac:dyDescent="0.25">
      <c r="A297">
        <v>2855</v>
      </c>
      <c r="C297" t="s">
        <v>736</v>
      </c>
      <c r="D297" t="s">
        <v>736</v>
      </c>
      <c r="E297" t="s">
        <v>737</v>
      </c>
      <c r="F297" t="s">
        <v>285</v>
      </c>
      <c r="H297">
        <v>1932</v>
      </c>
      <c r="I297">
        <f t="shared" si="25"/>
        <v>93</v>
      </c>
      <c r="J297" t="str">
        <f t="shared" si="26"/>
        <v>0</v>
      </c>
      <c r="K297" t="str">
        <f t="shared" si="24"/>
        <v>0</v>
      </c>
      <c r="L297" t="str">
        <f t="shared" si="27"/>
        <v>1</v>
      </c>
      <c r="M297" t="str">
        <f t="shared" si="28"/>
        <v>0</v>
      </c>
      <c r="N297" t="str">
        <f t="shared" si="29"/>
        <v>0</v>
      </c>
      <c r="O297">
        <v>90</v>
      </c>
      <c r="P297">
        <v>240</v>
      </c>
      <c r="Q297">
        <v>13.5</v>
      </c>
      <c r="R297">
        <v>322</v>
      </c>
      <c r="S297">
        <v>3957</v>
      </c>
      <c r="T297">
        <v>329</v>
      </c>
      <c r="U297" t="s">
        <v>19</v>
      </c>
      <c r="W297" t="s">
        <v>20</v>
      </c>
      <c r="X297">
        <v>-3.972909</v>
      </c>
      <c r="Y297">
        <v>38.227111000000001</v>
      </c>
    </row>
    <row r="298" spans="1:25" x14ac:dyDescent="0.25">
      <c r="A298">
        <v>2856</v>
      </c>
      <c r="C298" t="s">
        <v>738</v>
      </c>
      <c r="D298" t="s">
        <v>739</v>
      </c>
      <c r="E298" t="s">
        <v>740</v>
      </c>
      <c r="F298" t="s">
        <v>285</v>
      </c>
      <c r="H298" s="1">
        <v>1916</v>
      </c>
      <c r="I298">
        <f t="shared" si="25"/>
        <v>109</v>
      </c>
      <c r="J298" t="str">
        <f t="shared" si="26"/>
        <v>1</v>
      </c>
      <c r="K298" t="str">
        <f t="shared" si="24"/>
        <v>0</v>
      </c>
      <c r="L298" t="str">
        <f t="shared" si="27"/>
        <v>0</v>
      </c>
      <c r="M298" t="str">
        <f t="shared" si="28"/>
        <v>0</v>
      </c>
      <c r="N298" t="str">
        <f t="shared" si="29"/>
        <v>0</v>
      </c>
      <c r="O298">
        <v>47</v>
      </c>
      <c r="P298">
        <v>87</v>
      </c>
      <c r="Q298">
        <v>2.2000000000000002</v>
      </c>
      <c r="R298">
        <v>21.6</v>
      </c>
      <c r="S298">
        <v>989</v>
      </c>
      <c r="T298">
        <v>337</v>
      </c>
      <c r="U298" t="s">
        <v>19</v>
      </c>
      <c r="W298" t="s">
        <v>20</v>
      </c>
      <c r="X298">
        <v>-1.599291</v>
      </c>
      <c r="Y298">
        <v>38.221438999999997</v>
      </c>
    </row>
    <row r="299" spans="1:25" x14ac:dyDescent="0.25">
      <c r="A299">
        <v>2857</v>
      </c>
      <c r="C299" t="s">
        <v>741</v>
      </c>
      <c r="D299" t="s">
        <v>646</v>
      </c>
      <c r="E299" t="s">
        <v>742</v>
      </c>
      <c r="F299" t="s">
        <v>445</v>
      </c>
      <c r="G299" t="s">
        <v>285</v>
      </c>
      <c r="H299">
        <v>2002</v>
      </c>
      <c r="I299">
        <f t="shared" si="25"/>
        <v>23</v>
      </c>
      <c r="J299" t="str">
        <f t="shared" si="26"/>
        <v>0</v>
      </c>
      <c r="K299" t="str">
        <f t="shared" si="24"/>
        <v>0</v>
      </c>
      <c r="L299" t="str">
        <f t="shared" si="27"/>
        <v>0</v>
      </c>
      <c r="M299" t="str">
        <f t="shared" si="28"/>
        <v>0</v>
      </c>
      <c r="N299" t="str">
        <f t="shared" si="29"/>
        <v>0</v>
      </c>
      <c r="O299">
        <v>96</v>
      </c>
      <c r="P299">
        <v>458</v>
      </c>
      <c r="Q299">
        <v>250</v>
      </c>
      <c r="R299">
        <v>4150</v>
      </c>
      <c r="S299">
        <v>144373</v>
      </c>
      <c r="T299">
        <v>79</v>
      </c>
      <c r="U299" t="s">
        <v>19</v>
      </c>
      <c r="W299" t="s">
        <v>23</v>
      </c>
      <c r="X299">
        <v>-7.4947920000000003</v>
      </c>
      <c r="Y299">
        <v>38.195262</v>
      </c>
    </row>
    <row r="300" spans="1:25" x14ac:dyDescent="0.25">
      <c r="A300">
        <v>2858</v>
      </c>
      <c r="C300" t="s">
        <v>743</v>
      </c>
      <c r="D300" t="s">
        <v>743</v>
      </c>
      <c r="E300" t="s">
        <v>744</v>
      </c>
      <c r="F300" t="s">
        <v>285</v>
      </c>
      <c r="H300">
        <v>1973</v>
      </c>
      <c r="I300">
        <f t="shared" si="25"/>
        <v>52</v>
      </c>
      <c r="J300" t="str">
        <f t="shared" si="26"/>
        <v>0</v>
      </c>
      <c r="K300" t="str">
        <f t="shared" si="24"/>
        <v>0</v>
      </c>
      <c r="L300" t="str">
        <f t="shared" si="27"/>
        <v>0</v>
      </c>
      <c r="M300" t="str">
        <f t="shared" si="28"/>
        <v>0</v>
      </c>
      <c r="N300" t="str">
        <f t="shared" si="29"/>
        <v>1</v>
      </c>
      <c r="O300">
        <v>39</v>
      </c>
      <c r="P300">
        <v>293</v>
      </c>
      <c r="Q300">
        <v>0.8</v>
      </c>
      <c r="R300">
        <v>9.1</v>
      </c>
      <c r="S300">
        <v>942</v>
      </c>
      <c r="T300">
        <v>944</v>
      </c>
      <c r="U300" t="s">
        <v>24</v>
      </c>
      <c r="W300" t="s">
        <v>20</v>
      </c>
      <c r="X300">
        <v>-2.2602190000000002</v>
      </c>
      <c r="Y300">
        <v>38.189636</v>
      </c>
    </row>
    <row r="301" spans="1:25" x14ac:dyDescent="0.25">
      <c r="A301">
        <v>2859</v>
      </c>
      <c r="C301" t="s">
        <v>729</v>
      </c>
      <c r="D301" t="s">
        <v>729</v>
      </c>
      <c r="E301" t="s">
        <v>730</v>
      </c>
      <c r="F301" t="s">
        <v>445</v>
      </c>
      <c r="H301">
        <v>1972</v>
      </c>
      <c r="I301">
        <f t="shared" si="25"/>
        <v>53</v>
      </c>
      <c r="J301" t="str">
        <f t="shared" si="26"/>
        <v>0</v>
      </c>
      <c r="K301" t="str">
        <f t="shared" si="24"/>
        <v>0</v>
      </c>
      <c r="L301" t="str">
        <f t="shared" si="27"/>
        <v>0</v>
      </c>
      <c r="M301" t="str">
        <f t="shared" si="28"/>
        <v>0</v>
      </c>
      <c r="N301" t="str">
        <f t="shared" si="29"/>
        <v>1</v>
      </c>
      <c r="O301">
        <v>55</v>
      </c>
      <c r="P301">
        <v>544</v>
      </c>
      <c r="Q301">
        <v>9.6999999999999993</v>
      </c>
      <c r="R301">
        <v>96</v>
      </c>
      <c r="S301">
        <v>2384</v>
      </c>
      <c r="T301">
        <v>99</v>
      </c>
      <c r="U301" t="s">
        <v>27</v>
      </c>
      <c r="W301" t="s">
        <v>20</v>
      </c>
      <c r="X301">
        <v>-8.1141839999999998</v>
      </c>
      <c r="Y301">
        <v>38.186307999999997</v>
      </c>
    </row>
    <row r="302" spans="1:25" x14ac:dyDescent="0.25">
      <c r="A302">
        <v>2860</v>
      </c>
      <c r="C302" t="s">
        <v>745</v>
      </c>
      <c r="D302" t="s">
        <v>746</v>
      </c>
      <c r="E302" t="s">
        <v>747</v>
      </c>
      <c r="F302" t="s">
        <v>285</v>
      </c>
      <c r="H302">
        <v>1991</v>
      </c>
      <c r="I302">
        <f t="shared" si="25"/>
        <v>34</v>
      </c>
      <c r="J302" t="str">
        <f t="shared" si="26"/>
        <v>0</v>
      </c>
      <c r="K302" t="str">
        <f t="shared" si="24"/>
        <v>0</v>
      </c>
      <c r="L302" t="str">
        <f t="shared" si="27"/>
        <v>0</v>
      </c>
      <c r="M302" t="str">
        <f t="shared" si="28"/>
        <v>0</v>
      </c>
      <c r="N302" t="str">
        <f t="shared" si="29"/>
        <v>1</v>
      </c>
      <c r="O302">
        <v>101</v>
      </c>
      <c r="P302">
        <v>462</v>
      </c>
      <c r="Q302">
        <v>12.3</v>
      </c>
      <c r="R302">
        <v>245</v>
      </c>
      <c r="S302">
        <v>1299</v>
      </c>
      <c r="T302">
        <v>435</v>
      </c>
      <c r="U302" t="s">
        <v>24</v>
      </c>
      <c r="W302" t="s">
        <v>23</v>
      </c>
      <c r="X302">
        <v>-3.5696029999999999</v>
      </c>
      <c r="Y302">
        <v>38.181756999999998</v>
      </c>
    </row>
    <row r="303" spans="1:25" x14ac:dyDescent="0.25">
      <c r="A303">
        <v>2861</v>
      </c>
      <c r="C303" t="s">
        <v>748</v>
      </c>
      <c r="D303" t="s">
        <v>749</v>
      </c>
      <c r="E303" t="s">
        <v>750</v>
      </c>
      <c r="F303" t="s">
        <v>285</v>
      </c>
      <c r="H303">
        <v>1945</v>
      </c>
      <c r="I303">
        <f t="shared" si="25"/>
        <v>80</v>
      </c>
      <c r="J303" t="str">
        <f t="shared" si="26"/>
        <v>0</v>
      </c>
      <c r="K303" t="str">
        <f t="shared" si="24"/>
        <v>0</v>
      </c>
      <c r="L303" t="str">
        <f t="shared" si="27"/>
        <v>0</v>
      </c>
      <c r="M303" t="str">
        <f t="shared" si="28"/>
        <v>1</v>
      </c>
      <c r="N303" t="str">
        <f t="shared" si="29"/>
        <v>0</v>
      </c>
      <c r="O303">
        <v>93</v>
      </c>
      <c r="P303">
        <v>290</v>
      </c>
      <c r="Q303">
        <v>18</v>
      </c>
      <c r="R303">
        <v>500</v>
      </c>
      <c r="S303">
        <v>2296</v>
      </c>
      <c r="T303">
        <v>621</v>
      </c>
      <c r="U303" t="s">
        <v>27</v>
      </c>
      <c r="W303" t="s">
        <v>20</v>
      </c>
      <c r="X303">
        <v>-2.7947929999999999</v>
      </c>
      <c r="Y303">
        <v>38.172621999999997</v>
      </c>
    </row>
    <row r="304" spans="1:25" x14ac:dyDescent="0.25">
      <c r="A304">
        <v>2862</v>
      </c>
      <c r="C304" t="s">
        <v>751</v>
      </c>
      <c r="D304" t="s">
        <v>751</v>
      </c>
      <c r="E304" t="s">
        <v>752</v>
      </c>
      <c r="F304" t="s">
        <v>285</v>
      </c>
      <c r="H304">
        <v>1970</v>
      </c>
      <c r="I304">
        <f t="shared" si="25"/>
        <v>55</v>
      </c>
      <c r="J304" t="str">
        <f t="shared" si="26"/>
        <v>0</v>
      </c>
      <c r="K304" t="str">
        <f t="shared" si="24"/>
        <v>0</v>
      </c>
      <c r="L304" t="str">
        <f t="shared" si="27"/>
        <v>0</v>
      </c>
      <c r="M304" t="str">
        <f t="shared" si="28"/>
        <v>0</v>
      </c>
      <c r="N304" t="str">
        <f t="shared" si="29"/>
        <v>1</v>
      </c>
      <c r="O304">
        <v>31</v>
      </c>
      <c r="P304">
        <v>316</v>
      </c>
      <c r="Q304">
        <v>1.3</v>
      </c>
      <c r="R304">
        <v>11.2</v>
      </c>
      <c r="S304">
        <v>772</v>
      </c>
      <c r="T304">
        <v>411</v>
      </c>
      <c r="U304" t="s">
        <v>19</v>
      </c>
      <c r="W304" t="s">
        <v>20</v>
      </c>
      <c r="X304">
        <v>-1.7364580000000001</v>
      </c>
      <c r="Y304">
        <v>38.169533000000001</v>
      </c>
    </row>
    <row r="305" spans="1:25" x14ac:dyDescent="0.25">
      <c r="A305">
        <v>2863</v>
      </c>
      <c r="C305" t="s">
        <v>753</v>
      </c>
      <c r="D305" t="s">
        <v>736</v>
      </c>
      <c r="E305" t="s">
        <v>737</v>
      </c>
      <c r="F305" t="s">
        <v>285</v>
      </c>
      <c r="H305">
        <v>1932</v>
      </c>
      <c r="I305">
        <f t="shared" si="25"/>
        <v>93</v>
      </c>
      <c r="J305" t="str">
        <f t="shared" si="26"/>
        <v>0</v>
      </c>
      <c r="K305" t="str">
        <f t="shared" si="24"/>
        <v>0</v>
      </c>
      <c r="L305" t="str">
        <f t="shared" si="27"/>
        <v>1</v>
      </c>
      <c r="M305" t="str">
        <f t="shared" si="28"/>
        <v>0</v>
      </c>
      <c r="N305" t="str">
        <f t="shared" si="29"/>
        <v>0</v>
      </c>
      <c r="O305">
        <v>33</v>
      </c>
      <c r="P305">
        <v>170</v>
      </c>
      <c r="Q305">
        <v>1.5</v>
      </c>
      <c r="R305">
        <v>15</v>
      </c>
      <c r="S305">
        <v>4311</v>
      </c>
      <c r="T305">
        <v>264</v>
      </c>
      <c r="U305" t="s">
        <v>27</v>
      </c>
      <c r="W305" t="s">
        <v>20</v>
      </c>
      <c r="X305">
        <v>-3.9925480000000002</v>
      </c>
      <c r="Y305">
        <v>38.165303999999999</v>
      </c>
    </row>
    <row r="306" spans="1:25" x14ac:dyDescent="0.25">
      <c r="A306">
        <v>2864</v>
      </c>
      <c r="C306" t="s">
        <v>754</v>
      </c>
      <c r="D306" t="s">
        <v>754</v>
      </c>
      <c r="E306" t="s">
        <v>755</v>
      </c>
      <c r="F306" t="s">
        <v>285</v>
      </c>
      <c r="H306">
        <v>1954</v>
      </c>
      <c r="I306">
        <f t="shared" si="25"/>
        <v>71</v>
      </c>
      <c r="J306" t="str">
        <f t="shared" si="26"/>
        <v>0</v>
      </c>
      <c r="K306" t="str">
        <f t="shared" si="24"/>
        <v>0</v>
      </c>
      <c r="L306" t="str">
        <f t="shared" si="27"/>
        <v>0</v>
      </c>
      <c r="M306" t="str">
        <f t="shared" si="28"/>
        <v>0</v>
      </c>
      <c r="N306" t="str">
        <f t="shared" si="29"/>
        <v>1</v>
      </c>
      <c r="O306">
        <v>59</v>
      </c>
      <c r="P306">
        <v>283</v>
      </c>
      <c r="Q306">
        <v>13.5</v>
      </c>
      <c r="R306">
        <v>163</v>
      </c>
      <c r="S306">
        <v>3512</v>
      </c>
      <c r="T306">
        <v>341</v>
      </c>
      <c r="U306" t="s">
        <v>19</v>
      </c>
      <c r="W306" t="s">
        <v>20</v>
      </c>
      <c r="X306">
        <v>-3.4770829999999999</v>
      </c>
      <c r="Y306">
        <v>38.164583</v>
      </c>
    </row>
    <row r="307" spans="1:25" x14ac:dyDescent="0.25">
      <c r="A307">
        <v>2865</v>
      </c>
      <c r="C307" t="s">
        <v>756</v>
      </c>
      <c r="D307" t="s">
        <v>756</v>
      </c>
      <c r="E307" t="s">
        <v>757</v>
      </c>
      <c r="F307" t="s">
        <v>285</v>
      </c>
      <c r="H307">
        <v>1941</v>
      </c>
      <c r="I307">
        <f t="shared" si="25"/>
        <v>84</v>
      </c>
      <c r="J307" t="str">
        <f t="shared" si="26"/>
        <v>0</v>
      </c>
      <c r="K307" t="str">
        <f t="shared" si="24"/>
        <v>0</v>
      </c>
      <c r="L307" t="str">
        <f t="shared" si="27"/>
        <v>0</v>
      </c>
      <c r="M307" t="str">
        <f t="shared" si="28"/>
        <v>1</v>
      </c>
      <c r="N307" t="str">
        <f t="shared" si="29"/>
        <v>0</v>
      </c>
      <c r="O307">
        <v>68</v>
      </c>
      <c r="P307">
        <v>220</v>
      </c>
      <c r="Q307">
        <v>6.6</v>
      </c>
      <c r="R307">
        <v>126</v>
      </c>
      <c r="S307">
        <v>813</v>
      </c>
      <c r="T307">
        <v>312</v>
      </c>
      <c r="U307" t="s">
        <v>27</v>
      </c>
      <c r="W307" t="s">
        <v>20</v>
      </c>
      <c r="X307">
        <v>-3.8047230000000001</v>
      </c>
      <c r="Y307">
        <v>38.161915999999998</v>
      </c>
    </row>
    <row r="308" spans="1:25" x14ac:dyDescent="0.25">
      <c r="A308">
        <v>2866</v>
      </c>
      <c r="C308" t="s">
        <v>758</v>
      </c>
      <c r="D308" t="s">
        <v>759</v>
      </c>
      <c r="E308" t="s">
        <v>760</v>
      </c>
      <c r="F308" t="s">
        <v>285</v>
      </c>
      <c r="H308">
        <v>1965</v>
      </c>
      <c r="I308">
        <f t="shared" si="25"/>
        <v>60</v>
      </c>
      <c r="J308" t="str">
        <f t="shared" si="26"/>
        <v>0</v>
      </c>
      <c r="K308" t="str">
        <f t="shared" si="24"/>
        <v>0</v>
      </c>
      <c r="L308" t="str">
        <f t="shared" si="27"/>
        <v>0</v>
      </c>
      <c r="M308" t="str">
        <f t="shared" si="28"/>
        <v>0</v>
      </c>
      <c r="N308" t="str">
        <f t="shared" si="29"/>
        <v>1</v>
      </c>
      <c r="O308">
        <v>52</v>
      </c>
      <c r="P308">
        <v>206</v>
      </c>
      <c r="Q308">
        <v>2.6</v>
      </c>
      <c r="R308">
        <v>25.5</v>
      </c>
      <c r="S308">
        <v>118</v>
      </c>
      <c r="T308">
        <v>82</v>
      </c>
      <c r="U308" t="s">
        <v>27</v>
      </c>
      <c r="W308" t="s">
        <v>20</v>
      </c>
      <c r="X308">
        <v>-1.089629</v>
      </c>
      <c r="Y308">
        <v>38.102054000000003</v>
      </c>
    </row>
    <row r="309" spans="1:25" x14ac:dyDescent="0.25">
      <c r="A309">
        <v>2867</v>
      </c>
      <c r="C309" t="s">
        <v>761</v>
      </c>
      <c r="D309" t="s">
        <v>732</v>
      </c>
      <c r="E309" t="s">
        <v>762</v>
      </c>
      <c r="F309" t="s">
        <v>285</v>
      </c>
      <c r="H309">
        <v>1972</v>
      </c>
      <c r="I309">
        <f t="shared" si="25"/>
        <v>53</v>
      </c>
      <c r="J309" t="str">
        <f t="shared" si="26"/>
        <v>0</v>
      </c>
      <c r="K309" t="str">
        <f t="shared" si="24"/>
        <v>0</v>
      </c>
      <c r="L309" t="str">
        <f t="shared" si="27"/>
        <v>0</v>
      </c>
      <c r="M309" t="str">
        <f t="shared" si="28"/>
        <v>0</v>
      </c>
      <c r="N309" t="str">
        <f t="shared" si="29"/>
        <v>1</v>
      </c>
      <c r="O309">
        <v>55</v>
      </c>
      <c r="P309">
        <v>232</v>
      </c>
      <c r="Q309">
        <v>20.5</v>
      </c>
      <c r="R309">
        <v>286.8</v>
      </c>
      <c r="S309">
        <v>2664</v>
      </c>
      <c r="T309">
        <v>478</v>
      </c>
      <c r="U309" t="s">
        <v>24</v>
      </c>
      <c r="W309" t="s">
        <v>20</v>
      </c>
      <c r="X309">
        <v>-4.9248659999999997</v>
      </c>
      <c r="Y309">
        <v>38.087206000000002</v>
      </c>
    </row>
    <row r="310" spans="1:25" x14ac:dyDescent="0.25">
      <c r="A310">
        <v>2868</v>
      </c>
      <c r="C310" t="s">
        <v>763</v>
      </c>
      <c r="D310" t="s">
        <v>764</v>
      </c>
      <c r="E310" t="s">
        <v>765</v>
      </c>
      <c r="F310" t="s">
        <v>285</v>
      </c>
      <c r="H310">
        <v>1996</v>
      </c>
      <c r="I310">
        <f t="shared" si="25"/>
        <v>29</v>
      </c>
      <c r="J310" t="str">
        <f t="shared" si="26"/>
        <v>0</v>
      </c>
      <c r="K310" t="str">
        <f t="shared" si="24"/>
        <v>0</v>
      </c>
      <c r="L310" t="str">
        <f t="shared" si="27"/>
        <v>0</v>
      </c>
      <c r="M310" t="str">
        <f t="shared" si="28"/>
        <v>0</v>
      </c>
      <c r="N310" t="str">
        <f t="shared" si="29"/>
        <v>1</v>
      </c>
      <c r="O310">
        <v>89</v>
      </c>
      <c r="P310">
        <v>611</v>
      </c>
      <c r="Q310">
        <v>24.9</v>
      </c>
      <c r="R310">
        <v>475</v>
      </c>
      <c r="S310">
        <v>11058</v>
      </c>
      <c r="T310">
        <v>325</v>
      </c>
      <c r="U310" t="s">
        <v>19</v>
      </c>
      <c r="W310" t="s">
        <v>23</v>
      </c>
      <c r="X310">
        <v>-3.5093299999999998</v>
      </c>
      <c r="Y310">
        <v>38.088873999999997</v>
      </c>
    </row>
    <row r="311" spans="1:25" x14ac:dyDescent="0.25">
      <c r="A311">
        <v>2869</v>
      </c>
      <c r="C311" t="s">
        <v>766</v>
      </c>
      <c r="D311" t="s">
        <v>766</v>
      </c>
      <c r="E311" t="s">
        <v>712</v>
      </c>
      <c r="F311" t="s">
        <v>285</v>
      </c>
      <c r="H311">
        <v>1989</v>
      </c>
      <c r="I311">
        <f t="shared" si="25"/>
        <v>36</v>
      </c>
      <c r="J311" t="str">
        <f t="shared" si="26"/>
        <v>0</v>
      </c>
      <c r="K311" t="str">
        <f t="shared" si="24"/>
        <v>0</v>
      </c>
      <c r="L311" t="str">
        <f t="shared" si="27"/>
        <v>0</v>
      </c>
      <c r="M311" t="str">
        <f t="shared" si="28"/>
        <v>0</v>
      </c>
      <c r="N311" t="str">
        <f t="shared" si="29"/>
        <v>1</v>
      </c>
      <c r="O311">
        <v>87</v>
      </c>
      <c r="P311">
        <v>668</v>
      </c>
      <c r="Q311">
        <v>9.5</v>
      </c>
      <c r="R311">
        <v>228</v>
      </c>
      <c r="S311">
        <v>1629</v>
      </c>
      <c r="T311">
        <v>228</v>
      </c>
      <c r="U311" t="s">
        <v>27</v>
      </c>
      <c r="W311" t="s">
        <v>20</v>
      </c>
      <c r="X311">
        <v>-4.2479009999999997</v>
      </c>
      <c r="Y311">
        <v>38.068677999999998</v>
      </c>
    </row>
    <row r="312" spans="1:25" x14ac:dyDescent="0.25">
      <c r="A312">
        <v>2870</v>
      </c>
      <c r="C312" t="s">
        <v>767</v>
      </c>
      <c r="D312" t="s">
        <v>767</v>
      </c>
      <c r="E312" t="s">
        <v>768</v>
      </c>
      <c r="F312" t="s">
        <v>285</v>
      </c>
      <c r="H312">
        <v>1928</v>
      </c>
      <c r="I312">
        <f t="shared" si="25"/>
        <v>97</v>
      </c>
      <c r="J312" t="str">
        <f t="shared" si="26"/>
        <v>0</v>
      </c>
      <c r="K312" t="str">
        <f t="shared" si="24"/>
        <v>1</v>
      </c>
      <c r="L312" t="str">
        <f t="shared" si="27"/>
        <v>0</v>
      </c>
      <c r="M312" t="str">
        <f t="shared" si="28"/>
        <v>0</v>
      </c>
      <c r="N312" t="str">
        <f t="shared" si="29"/>
        <v>0</v>
      </c>
      <c r="O312">
        <v>61</v>
      </c>
      <c r="P312">
        <v>396</v>
      </c>
      <c r="Q312">
        <v>7.2</v>
      </c>
      <c r="R312">
        <v>147.4</v>
      </c>
      <c r="S312">
        <v>2908</v>
      </c>
      <c r="T312">
        <v>195</v>
      </c>
      <c r="U312" t="s">
        <v>27</v>
      </c>
      <c r="W312" t="s">
        <v>20</v>
      </c>
      <c r="X312">
        <v>-4.6718739999999999</v>
      </c>
      <c r="Y312">
        <v>38.043830999999997</v>
      </c>
    </row>
    <row r="313" spans="1:25" x14ac:dyDescent="0.25">
      <c r="A313">
        <v>2871</v>
      </c>
      <c r="C313" t="s">
        <v>769</v>
      </c>
      <c r="D313" t="s">
        <v>770</v>
      </c>
      <c r="E313" t="s">
        <v>771</v>
      </c>
      <c r="F313" t="s">
        <v>285</v>
      </c>
      <c r="H313">
        <v>1980</v>
      </c>
      <c r="I313">
        <f t="shared" si="25"/>
        <v>45</v>
      </c>
      <c r="J313" t="str">
        <f t="shared" si="26"/>
        <v>0</v>
      </c>
      <c r="K313" t="str">
        <f t="shared" si="24"/>
        <v>0</v>
      </c>
      <c r="L313" t="str">
        <f t="shared" si="27"/>
        <v>0</v>
      </c>
      <c r="M313" t="str">
        <f t="shared" si="28"/>
        <v>0</v>
      </c>
      <c r="N313" t="str">
        <f t="shared" si="29"/>
        <v>1</v>
      </c>
      <c r="O313">
        <v>65</v>
      </c>
      <c r="P313">
        <v>716</v>
      </c>
      <c r="Q313">
        <v>12.7</v>
      </c>
      <c r="R313">
        <v>246.1</v>
      </c>
      <c r="S313">
        <v>40</v>
      </c>
      <c r="T313">
        <v>100</v>
      </c>
      <c r="U313" t="s">
        <v>24</v>
      </c>
      <c r="W313" t="s">
        <v>20</v>
      </c>
      <c r="X313">
        <v>-0.86979200000000001</v>
      </c>
      <c r="Y313">
        <v>38.030025000000002</v>
      </c>
    </row>
    <row r="314" spans="1:25" x14ac:dyDescent="0.25">
      <c r="A314">
        <v>2872</v>
      </c>
      <c r="C314" t="s">
        <v>772</v>
      </c>
      <c r="D314" t="s">
        <v>773</v>
      </c>
      <c r="E314" t="s">
        <v>774</v>
      </c>
      <c r="F314" t="s">
        <v>285</v>
      </c>
      <c r="H314">
        <v>1948</v>
      </c>
      <c r="I314">
        <f t="shared" si="25"/>
        <v>77</v>
      </c>
      <c r="J314" t="str">
        <f t="shared" si="26"/>
        <v>0</v>
      </c>
      <c r="K314" t="str">
        <f t="shared" si="24"/>
        <v>0</v>
      </c>
      <c r="L314" t="str">
        <f t="shared" si="27"/>
        <v>0</v>
      </c>
      <c r="M314" t="str">
        <f t="shared" si="28"/>
        <v>1</v>
      </c>
      <c r="N314" t="str">
        <f t="shared" si="29"/>
        <v>0</v>
      </c>
      <c r="O314">
        <v>86</v>
      </c>
      <c r="P314">
        <v>356</v>
      </c>
      <c r="Q314">
        <v>10.5</v>
      </c>
      <c r="R314">
        <v>202</v>
      </c>
      <c r="S314">
        <v>4728</v>
      </c>
      <c r="T314">
        <v>329</v>
      </c>
      <c r="U314" t="s">
        <v>27</v>
      </c>
      <c r="W314" t="s">
        <v>20</v>
      </c>
      <c r="X314">
        <v>-5.9530880000000002</v>
      </c>
      <c r="Y314">
        <v>37.985970999999999</v>
      </c>
    </row>
    <row r="315" spans="1:25" x14ac:dyDescent="0.25">
      <c r="A315">
        <v>2873</v>
      </c>
      <c r="C315" t="s">
        <v>775</v>
      </c>
      <c r="D315" t="s">
        <v>767</v>
      </c>
      <c r="E315" t="s">
        <v>41</v>
      </c>
      <c r="F315" t="s">
        <v>285</v>
      </c>
      <c r="H315">
        <v>1991</v>
      </c>
      <c r="I315">
        <f t="shared" si="25"/>
        <v>34</v>
      </c>
      <c r="J315" t="str">
        <f t="shared" si="26"/>
        <v>0</v>
      </c>
      <c r="K315" t="str">
        <f t="shared" si="24"/>
        <v>0</v>
      </c>
      <c r="L315" t="str">
        <f t="shared" si="27"/>
        <v>0</v>
      </c>
      <c r="M315" t="str">
        <f t="shared" si="28"/>
        <v>0</v>
      </c>
      <c r="N315" t="str">
        <f t="shared" si="29"/>
        <v>1</v>
      </c>
      <c r="O315">
        <v>64</v>
      </c>
      <c r="P315">
        <v>364</v>
      </c>
      <c r="Q315">
        <v>9.9</v>
      </c>
      <c r="R315">
        <v>157</v>
      </c>
      <c r="S315">
        <v>3132</v>
      </c>
      <c r="T315">
        <v>152</v>
      </c>
      <c r="U315" t="s">
        <v>27</v>
      </c>
      <c r="W315" t="s">
        <v>20</v>
      </c>
      <c r="X315">
        <v>-4.6261060000000001</v>
      </c>
      <c r="Y315">
        <v>37.956246</v>
      </c>
    </row>
    <row r="316" spans="1:25" x14ac:dyDescent="0.25">
      <c r="A316">
        <v>2874</v>
      </c>
      <c r="C316" t="s">
        <v>776</v>
      </c>
      <c r="D316" t="s">
        <v>776</v>
      </c>
      <c r="E316" t="s">
        <v>730</v>
      </c>
      <c r="F316" t="s">
        <v>445</v>
      </c>
      <c r="H316">
        <v>1968</v>
      </c>
      <c r="I316">
        <f t="shared" si="25"/>
        <v>57</v>
      </c>
      <c r="J316" t="str">
        <f t="shared" si="26"/>
        <v>0</v>
      </c>
      <c r="K316" t="str">
        <f t="shared" si="24"/>
        <v>0</v>
      </c>
      <c r="L316" t="str">
        <f t="shared" si="27"/>
        <v>0</v>
      </c>
      <c r="M316" t="str">
        <f t="shared" si="28"/>
        <v>0</v>
      </c>
      <c r="N316" t="str">
        <f t="shared" si="29"/>
        <v>1</v>
      </c>
      <c r="O316">
        <v>49</v>
      </c>
      <c r="P316">
        <v>847</v>
      </c>
      <c r="Q316">
        <v>13.8</v>
      </c>
      <c r="R316">
        <v>96.3</v>
      </c>
      <c r="S316">
        <v>2174</v>
      </c>
      <c r="T316">
        <v>128</v>
      </c>
      <c r="U316" t="s">
        <v>27</v>
      </c>
      <c r="W316" t="s">
        <v>20</v>
      </c>
      <c r="X316">
        <v>-8.0801379999999998</v>
      </c>
      <c r="Y316">
        <v>37.931243000000002</v>
      </c>
    </row>
    <row r="317" spans="1:25" x14ac:dyDescent="0.25">
      <c r="A317">
        <v>2875</v>
      </c>
      <c r="C317" t="s">
        <v>777</v>
      </c>
      <c r="D317" t="s">
        <v>778</v>
      </c>
      <c r="E317" t="s">
        <v>779</v>
      </c>
      <c r="F317" t="s">
        <v>285</v>
      </c>
      <c r="H317">
        <v>1969</v>
      </c>
      <c r="I317">
        <f t="shared" si="25"/>
        <v>56</v>
      </c>
      <c r="J317" t="str">
        <f t="shared" si="26"/>
        <v>0</v>
      </c>
      <c r="K317" t="str">
        <f t="shared" si="24"/>
        <v>0</v>
      </c>
      <c r="L317" t="str">
        <f t="shared" si="27"/>
        <v>0</v>
      </c>
      <c r="M317" t="str">
        <f t="shared" si="28"/>
        <v>0</v>
      </c>
      <c r="N317" t="str">
        <f t="shared" si="29"/>
        <v>1</v>
      </c>
      <c r="O317">
        <v>60</v>
      </c>
      <c r="P317">
        <v>612</v>
      </c>
      <c r="Q317">
        <v>8.4</v>
      </c>
      <c r="R317">
        <v>129</v>
      </c>
      <c r="S317">
        <v>3402</v>
      </c>
      <c r="T317">
        <v>308</v>
      </c>
      <c r="U317" t="s">
        <v>19</v>
      </c>
      <c r="W317" t="s">
        <v>20</v>
      </c>
      <c r="X317">
        <v>-6.4503199999999996</v>
      </c>
      <c r="Y317">
        <v>37.908096999999998</v>
      </c>
    </row>
    <row r="318" spans="1:25" x14ac:dyDescent="0.25">
      <c r="A318">
        <v>2876</v>
      </c>
      <c r="C318" t="s">
        <v>780</v>
      </c>
      <c r="D318" t="s">
        <v>780</v>
      </c>
      <c r="E318" t="s">
        <v>781</v>
      </c>
      <c r="F318" t="s">
        <v>285</v>
      </c>
      <c r="H318">
        <v>1963</v>
      </c>
      <c r="I318">
        <f t="shared" si="25"/>
        <v>62</v>
      </c>
      <c r="J318" t="str">
        <f t="shared" si="26"/>
        <v>0</v>
      </c>
      <c r="K318" t="str">
        <f t="shared" si="24"/>
        <v>0</v>
      </c>
      <c r="L318" t="str">
        <f t="shared" si="27"/>
        <v>0</v>
      </c>
      <c r="M318" t="str">
        <f t="shared" si="28"/>
        <v>0</v>
      </c>
      <c r="N318" t="str">
        <f t="shared" si="29"/>
        <v>1</v>
      </c>
      <c r="O318">
        <v>99</v>
      </c>
      <c r="P318">
        <v>277</v>
      </c>
      <c r="Q318">
        <v>13.8</v>
      </c>
      <c r="R318">
        <v>347</v>
      </c>
      <c r="S318">
        <v>5160</v>
      </c>
      <c r="T318">
        <v>151</v>
      </c>
      <c r="U318" t="s">
        <v>19</v>
      </c>
      <c r="W318" t="s">
        <v>20</v>
      </c>
      <c r="X318">
        <v>-5.2090259999999997</v>
      </c>
      <c r="Y318">
        <v>37.903616999999997</v>
      </c>
    </row>
    <row r="319" spans="1:25" x14ac:dyDescent="0.25">
      <c r="A319">
        <v>2877</v>
      </c>
      <c r="C319" t="s">
        <v>782</v>
      </c>
      <c r="D319" t="s">
        <v>782</v>
      </c>
      <c r="E319" t="s">
        <v>721</v>
      </c>
      <c r="F319" t="s">
        <v>445</v>
      </c>
      <c r="H319">
        <v>1980</v>
      </c>
      <c r="I319">
        <f t="shared" si="25"/>
        <v>45</v>
      </c>
      <c r="J319" t="str">
        <f t="shared" si="26"/>
        <v>0</v>
      </c>
      <c r="K319" t="str">
        <f t="shared" si="24"/>
        <v>0</v>
      </c>
      <c r="L319" t="str">
        <f t="shared" si="27"/>
        <v>0</v>
      </c>
      <c r="M319" t="str">
        <f t="shared" si="28"/>
        <v>0</v>
      </c>
      <c r="N319" t="str">
        <f t="shared" si="29"/>
        <v>1</v>
      </c>
      <c r="O319">
        <v>46</v>
      </c>
      <c r="P319">
        <v>2700</v>
      </c>
      <c r="Q319">
        <v>3.4</v>
      </c>
      <c r="R319">
        <v>32.5</v>
      </c>
      <c r="S319">
        <v>271</v>
      </c>
      <c r="T319">
        <v>56</v>
      </c>
      <c r="U319" t="s">
        <v>24</v>
      </c>
      <c r="W319" t="s">
        <v>20</v>
      </c>
      <c r="X319">
        <v>-8.7628649999999997</v>
      </c>
      <c r="Y319">
        <v>37.902016000000003</v>
      </c>
    </row>
    <row r="320" spans="1:25" x14ac:dyDescent="0.25">
      <c r="A320">
        <v>2879</v>
      </c>
      <c r="C320" t="s">
        <v>783</v>
      </c>
      <c r="D320" t="s">
        <v>784</v>
      </c>
      <c r="E320" t="s">
        <v>785</v>
      </c>
      <c r="F320" t="s">
        <v>285</v>
      </c>
      <c r="H320">
        <v>1990</v>
      </c>
      <c r="I320">
        <f t="shared" si="25"/>
        <v>35</v>
      </c>
      <c r="J320" t="str">
        <f t="shared" si="26"/>
        <v>0</v>
      </c>
      <c r="K320" t="str">
        <f t="shared" si="24"/>
        <v>0</v>
      </c>
      <c r="L320" t="str">
        <f t="shared" si="27"/>
        <v>0</v>
      </c>
      <c r="M320" t="str">
        <f t="shared" si="28"/>
        <v>0</v>
      </c>
      <c r="N320" t="str">
        <f t="shared" si="29"/>
        <v>1</v>
      </c>
      <c r="O320">
        <v>92</v>
      </c>
      <c r="P320">
        <v>580</v>
      </c>
      <c r="Q320">
        <v>6.2</v>
      </c>
      <c r="R320">
        <v>120</v>
      </c>
      <c r="S320">
        <v>471</v>
      </c>
      <c r="T320">
        <v>1025</v>
      </c>
      <c r="U320" t="s">
        <v>27</v>
      </c>
      <c r="W320" t="s">
        <v>20</v>
      </c>
      <c r="X320">
        <v>-2.647621</v>
      </c>
      <c r="Y320">
        <v>37.860799</v>
      </c>
    </row>
    <row r="321" spans="1:25" x14ac:dyDescent="0.25">
      <c r="A321">
        <v>2880</v>
      </c>
      <c r="C321" t="s">
        <v>786</v>
      </c>
      <c r="D321" t="s">
        <v>786</v>
      </c>
      <c r="E321" t="s">
        <v>781</v>
      </c>
      <c r="F321" t="s">
        <v>285</v>
      </c>
      <c r="H321">
        <v>1970</v>
      </c>
      <c r="I321">
        <f t="shared" si="25"/>
        <v>55</v>
      </c>
      <c r="J321" t="str">
        <f t="shared" si="26"/>
        <v>0</v>
      </c>
      <c r="K321" t="str">
        <f t="shared" si="24"/>
        <v>0</v>
      </c>
      <c r="L321" t="str">
        <f t="shared" si="27"/>
        <v>0</v>
      </c>
      <c r="M321" t="str">
        <f t="shared" si="28"/>
        <v>0</v>
      </c>
      <c r="N321" t="str">
        <f t="shared" si="29"/>
        <v>1</v>
      </c>
      <c r="O321">
        <v>53</v>
      </c>
      <c r="P321">
        <v>156</v>
      </c>
      <c r="Q321">
        <v>6.3</v>
      </c>
      <c r="R321">
        <v>73.2</v>
      </c>
      <c r="S321">
        <v>830</v>
      </c>
      <c r="T321">
        <v>182</v>
      </c>
      <c r="U321" t="s">
        <v>27</v>
      </c>
      <c r="W321" t="s">
        <v>20</v>
      </c>
      <c r="X321">
        <v>-5.3489579999999997</v>
      </c>
      <c r="Y321">
        <v>37.844228999999999</v>
      </c>
    </row>
    <row r="322" spans="1:25" x14ac:dyDescent="0.25">
      <c r="A322">
        <v>2881</v>
      </c>
      <c r="C322" t="s">
        <v>787</v>
      </c>
      <c r="D322" t="s">
        <v>787</v>
      </c>
      <c r="E322" t="s">
        <v>730</v>
      </c>
      <c r="F322" t="s">
        <v>445</v>
      </c>
      <c r="H322">
        <v>1954</v>
      </c>
      <c r="I322">
        <f t="shared" si="25"/>
        <v>71</v>
      </c>
      <c r="J322" t="str">
        <f t="shared" si="26"/>
        <v>0</v>
      </c>
      <c r="K322" t="str">
        <f t="shared" ref="K322:K385" si="30">IF(AND(I322&gt;=95, I322&lt;100), "1", "0")</f>
        <v>0</v>
      </c>
      <c r="L322" t="str">
        <f t="shared" si="27"/>
        <v>0</v>
      </c>
      <c r="M322" t="str">
        <f t="shared" si="28"/>
        <v>0</v>
      </c>
      <c r="N322" t="str">
        <f t="shared" si="29"/>
        <v>1</v>
      </c>
      <c r="O322">
        <v>35</v>
      </c>
      <c r="P322">
        <v>711</v>
      </c>
      <c r="Q322">
        <v>3.3</v>
      </c>
      <c r="R322">
        <v>27.2</v>
      </c>
      <c r="S322">
        <v>768</v>
      </c>
      <c r="T322">
        <v>103</v>
      </c>
      <c r="U322" t="s">
        <v>27</v>
      </c>
      <c r="W322" t="s">
        <v>20</v>
      </c>
      <c r="X322">
        <v>-8.6201629999999998</v>
      </c>
      <c r="Y322">
        <v>37.843772000000001</v>
      </c>
    </row>
    <row r="323" spans="1:25" x14ac:dyDescent="0.25">
      <c r="A323">
        <v>2883</v>
      </c>
      <c r="C323" t="s">
        <v>789</v>
      </c>
      <c r="D323" t="s">
        <v>790</v>
      </c>
      <c r="E323" t="s">
        <v>791</v>
      </c>
      <c r="F323" t="s">
        <v>285</v>
      </c>
      <c r="H323">
        <v>1806</v>
      </c>
      <c r="I323">
        <f t="shared" ref="I323:I386" si="31">2025-H323</f>
        <v>219</v>
      </c>
      <c r="J323" t="str">
        <f t="shared" ref="J323:J386" si="32">IF((I323&gt;=100), "1", "0")</f>
        <v>1</v>
      </c>
      <c r="K323" t="str">
        <f t="shared" si="30"/>
        <v>0</v>
      </c>
      <c r="L323" t="str">
        <f t="shared" ref="L323:L386" si="33">IF(AND(I323&gt;=85, I323&lt;95), "1", "0")</f>
        <v>0</v>
      </c>
      <c r="M323" t="str">
        <f t="shared" ref="M323:M386" si="34">IF(AND(I323&gt;=75, I323&lt;85), "1", "0")</f>
        <v>0</v>
      </c>
      <c r="N323" t="str">
        <f t="shared" ref="N323:N386" si="35">IF(AND(I323&gt;=25, I323&lt;75), "1", "0")</f>
        <v>0</v>
      </c>
      <c r="O323">
        <v>49</v>
      </c>
      <c r="P323">
        <v>165</v>
      </c>
      <c r="Q323">
        <v>2.2000000000000002</v>
      </c>
      <c r="R323">
        <v>14.2</v>
      </c>
      <c r="S323">
        <v>383</v>
      </c>
      <c r="T323">
        <v>691</v>
      </c>
      <c r="U323" t="s">
        <v>27</v>
      </c>
      <c r="W323" t="s">
        <v>23</v>
      </c>
      <c r="X323">
        <v>-1.965805</v>
      </c>
      <c r="Y323">
        <v>37.806525000000001</v>
      </c>
    </row>
    <row r="324" spans="1:25" x14ac:dyDescent="0.25">
      <c r="A324">
        <v>2884</v>
      </c>
      <c r="C324" t="s">
        <v>37</v>
      </c>
      <c r="D324" t="s">
        <v>792</v>
      </c>
      <c r="E324" t="s">
        <v>792</v>
      </c>
      <c r="F324" t="s">
        <v>285</v>
      </c>
      <c r="H324">
        <v>1999</v>
      </c>
      <c r="I324">
        <f t="shared" si="31"/>
        <v>26</v>
      </c>
      <c r="J324" t="str">
        <f t="shared" si="32"/>
        <v>0</v>
      </c>
      <c r="K324" t="str">
        <f t="shared" si="30"/>
        <v>0</v>
      </c>
      <c r="L324" t="str">
        <f t="shared" si="33"/>
        <v>0</v>
      </c>
      <c r="M324" t="str">
        <f t="shared" si="34"/>
        <v>0</v>
      </c>
      <c r="N324" t="str">
        <f t="shared" si="35"/>
        <v>1</v>
      </c>
      <c r="O324">
        <v>83</v>
      </c>
      <c r="P324">
        <v>327</v>
      </c>
      <c r="Q324">
        <v>1.4</v>
      </c>
      <c r="R324">
        <v>33.5</v>
      </c>
      <c r="S324">
        <v>368</v>
      </c>
      <c r="T324">
        <v>860</v>
      </c>
      <c r="U324" t="s">
        <v>27</v>
      </c>
      <c r="W324" t="s">
        <v>20</v>
      </c>
      <c r="X324">
        <v>-2.7867739999999999</v>
      </c>
      <c r="Y324">
        <v>37.803789000000002</v>
      </c>
    </row>
    <row r="325" spans="1:25" x14ac:dyDescent="0.25">
      <c r="A325">
        <v>2885</v>
      </c>
      <c r="C325" t="s">
        <v>793</v>
      </c>
      <c r="D325" t="s">
        <v>794</v>
      </c>
      <c r="E325" t="s">
        <v>793</v>
      </c>
      <c r="F325" t="s">
        <v>285</v>
      </c>
      <c r="H325">
        <v>1987</v>
      </c>
      <c r="I325">
        <f t="shared" si="31"/>
        <v>38</v>
      </c>
      <c r="J325" t="str">
        <f t="shared" si="32"/>
        <v>0</v>
      </c>
      <c r="K325" t="str">
        <f t="shared" si="30"/>
        <v>0</v>
      </c>
      <c r="L325" t="str">
        <f t="shared" si="33"/>
        <v>0</v>
      </c>
      <c r="M325" t="str">
        <f t="shared" si="34"/>
        <v>0</v>
      </c>
      <c r="N325" t="str">
        <f t="shared" si="35"/>
        <v>1</v>
      </c>
      <c r="O325">
        <v>69</v>
      </c>
      <c r="P325">
        <v>495</v>
      </c>
      <c r="Q325">
        <v>9.4</v>
      </c>
      <c r="R325">
        <v>168</v>
      </c>
      <c r="S325">
        <v>6578</v>
      </c>
      <c r="T325">
        <v>250</v>
      </c>
      <c r="U325" t="s">
        <v>24</v>
      </c>
      <c r="W325" t="s">
        <v>20</v>
      </c>
      <c r="X325">
        <v>-6.2823640000000003</v>
      </c>
      <c r="Y325">
        <v>37.800548999999997</v>
      </c>
    </row>
    <row r="326" spans="1:25" x14ac:dyDescent="0.25">
      <c r="A326">
        <v>2886</v>
      </c>
      <c r="C326" t="s">
        <v>795</v>
      </c>
      <c r="D326" t="s">
        <v>795</v>
      </c>
      <c r="E326" t="s">
        <v>796</v>
      </c>
      <c r="F326" t="s">
        <v>285</v>
      </c>
      <c r="H326">
        <v>1990</v>
      </c>
      <c r="I326">
        <f t="shared" si="31"/>
        <v>35</v>
      </c>
      <c r="J326" t="str">
        <f t="shared" si="32"/>
        <v>0</v>
      </c>
      <c r="K326" t="str">
        <f t="shared" si="30"/>
        <v>0</v>
      </c>
      <c r="L326" t="str">
        <f t="shared" si="33"/>
        <v>0</v>
      </c>
      <c r="M326" t="str">
        <f t="shared" si="34"/>
        <v>0</v>
      </c>
      <c r="N326" t="str">
        <f t="shared" si="35"/>
        <v>1</v>
      </c>
      <c r="O326">
        <v>73</v>
      </c>
      <c r="P326">
        <v>278</v>
      </c>
      <c r="Q326">
        <v>7.4</v>
      </c>
      <c r="R326">
        <v>134.6</v>
      </c>
      <c r="S326">
        <v>1247</v>
      </c>
      <c r="T326">
        <v>245</v>
      </c>
      <c r="U326" t="s">
        <v>19</v>
      </c>
      <c r="W326" t="s">
        <v>23</v>
      </c>
      <c r="X326">
        <v>-5.6842699999999997</v>
      </c>
      <c r="Y326">
        <v>37.770029000000001</v>
      </c>
    </row>
    <row r="327" spans="1:25" x14ac:dyDescent="0.25">
      <c r="A327">
        <v>2887</v>
      </c>
      <c r="C327" t="s">
        <v>797</v>
      </c>
      <c r="D327" t="s">
        <v>798</v>
      </c>
      <c r="E327" t="s">
        <v>799</v>
      </c>
      <c r="F327" t="s">
        <v>285</v>
      </c>
      <c r="H327">
        <v>1967</v>
      </c>
      <c r="I327">
        <f t="shared" si="31"/>
        <v>58</v>
      </c>
      <c r="J327" t="str">
        <f t="shared" si="32"/>
        <v>0</v>
      </c>
      <c r="K327" t="str">
        <f t="shared" si="30"/>
        <v>0</v>
      </c>
      <c r="L327" t="str">
        <f t="shared" si="33"/>
        <v>0</v>
      </c>
      <c r="M327" t="str">
        <f t="shared" si="34"/>
        <v>0</v>
      </c>
      <c r="N327" t="str">
        <f t="shared" si="35"/>
        <v>1</v>
      </c>
      <c r="O327">
        <v>48</v>
      </c>
      <c r="P327">
        <v>108</v>
      </c>
      <c r="Q327">
        <v>2.6</v>
      </c>
      <c r="R327">
        <v>53</v>
      </c>
      <c r="S327">
        <v>491</v>
      </c>
      <c r="T327">
        <v>957</v>
      </c>
      <c r="U327" t="s">
        <v>26</v>
      </c>
      <c r="W327" t="s">
        <v>20</v>
      </c>
      <c r="X327">
        <v>-2.9010419999999999</v>
      </c>
      <c r="Y327">
        <v>37.765597</v>
      </c>
    </row>
    <row r="328" spans="1:25" x14ac:dyDescent="0.25">
      <c r="A328">
        <v>2888</v>
      </c>
      <c r="C328" t="s">
        <v>800</v>
      </c>
      <c r="D328" t="s">
        <v>801</v>
      </c>
      <c r="E328" t="s">
        <v>802</v>
      </c>
      <c r="F328" t="s">
        <v>285</v>
      </c>
      <c r="H328">
        <v>1992</v>
      </c>
      <c r="I328">
        <f t="shared" si="31"/>
        <v>33</v>
      </c>
      <c r="J328" t="str">
        <f t="shared" si="32"/>
        <v>0</v>
      </c>
      <c r="K328" t="str">
        <f t="shared" si="30"/>
        <v>0</v>
      </c>
      <c r="L328" t="str">
        <f t="shared" si="33"/>
        <v>0</v>
      </c>
      <c r="M328" t="str">
        <f t="shared" si="34"/>
        <v>0</v>
      </c>
      <c r="N328" t="str">
        <f t="shared" si="35"/>
        <v>1</v>
      </c>
      <c r="O328">
        <v>77</v>
      </c>
      <c r="P328">
        <v>362</v>
      </c>
      <c r="Q328">
        <v>6.4</v>
      </c>
      <c r="R328">
        <v>101.2</v>
      </c>
      <c r="S328">
        <v>595</v>
      </c>
      <c r="T328">
        <v>136</v>
      </c>
      <c r="U328" t="s">
        <v>24</v>
      </c>
      <c r="W328" t="s">
        <v>20</v>
      </c>
      <c r="X328">
        <v>-5.4857570000000004</v>
      </c>
      <c r="Y328">
        <v>37.752288999999998</v>
      </c>
    </row>
    <row r="329" spans="1:25" x14ac:dyDescent="0.25">
      <c r="A329">
        <v>2890</v>
      </c>
      <c r="C329" t="s">
        <v>803</v>
      </c>
      <c r="D329" t="s">
        <v>804</v>
      </c>
      <c r="E329" t="s">
        <v>805</v>
      </c>
      <c r="F329" t="s">
        <v>445</v>
      </c>
      <c r="H329">
        <v>1972</v>
      </c>
      <c r="I329">
        <f t="shared" si="31"/>
        <v>53</v>
      </c>
      <c r="J329" t="str">
        <f t="shared" si="32"/>
        <v>0</v>
      </c>
      <c r="K329" t="str">
        <f t="shared" si="30"/>
        <v>0</v>
      </c>
      <c r="L329" t="str">
        <f t="shared" si="33"/>
        <v>0</v>
      </c>
      <c r="M329" t="str">
        <f t="shared" si="34"/>
        <v>0</v>
      </c>
      <c r="N329" t="str">
        <f t="shared" si="35"/>
        <v>1</v>
      </c>
      <c r="O329">
        <v>55</v>
      </c>
      <c r="P329">
        <v>1600</v>
      </c>
      <c r="Q329">
        <v>11</v>
      </c>
      <c r="R329">
        <v>104.5</v>
      </c>
      <c r="S329">
        <v>1874</v>
      </c>
      <c r="T329">
        <v>130</v>
      </c>
      <c r="U329" t="s">
        <v>27</v>
      </c>
      <c r="W329" t="s">
        <v>20</v>
      </c>
      <c r="X329">
        <v>-8.2854170000000007</v>
      </c>
      <c r="Y329">
        <v>37.726342000000002</v>
      </c>
    </row>
    <row r="330" spans="1:25" x14ac:dyDescent="0.25">
      <c r="A330">
        <v>2891</v>
      </c>
      <c r="C330" t="s">
        <v>806</v>
      </c>
      <c r="D330" t="s">
        <v>806</v>
      </c>
      <c r="E330" t="s">
        <v>807</v>
      </c>
      <c r="F330" t="s">
        <v>285</v>
      </c>
      <c r="H330">
        <v>1927</v>
      </c>
      <c r="I330">
        <f t="shared" si="31"/>
        <v>98</v>
      </c>
      <c r="J330" t="str">
        <f t="shared" si="32"/>
        <v>0</v>
      </c>
      <c r="K330" t="str">
        <f t="shared" si="30"/>
        <v>1</v>
      </c>
      <c r="L330" t="str">
        <f t="shared" si="33"/>
        <v>0</v>
      </c>
      <c r="M330" t="str">
        <f t="shared" si="34"/>
        <v>0</v>
      </c>
      <c r="N330" t="str">
        <f t="shared" si="35"/>
        <v>0</v>
      </c>
      <c r="O330">
        <v>53</v>
      </c>
      <c r="P330">
        <v>346</v>
      </c>
      <c r="Q330">
        <v>4.9000000000000004</v>
      </c>
      <c r="R330">
        <v>58.8</v>
      </c>
      <c r="S330">
        <v>3280</v>
      </c>
      <c r="T330">
        <v>261</v>
      </c>
      <c r="U330" t="s">
        <v>19</v>
      </c>
      <c r="W330" t="s">
        <v>20</v>
      </c>
      <c r="X330">
        <v>-6.0903770000000002</v>
      </c>
      <c r="Y330">
        <v>37.717982999999997</v>
      </c>
    </row>
    <row r="331" spans="1:25" x14ac:dyDescent="0.25">
      <c r="A331">
        <v>2892</v>
      </c>
      <c r="C331" t="s">
        <v>808</v>
      </c>
      <c r="D331" t="s">
        <v>809</v>
      </c>
      <c r="E331" t="s">
        <v>810</v>
      </c>
      <c r="F331" t="s">
        <v>285</v>
      </c>
      <c r="H331">
        <v>1982</v>
      </c>
      <c r="I331">
        <f t="shared" si="31"/>
        <v>43</v>
      </c>
      <c r="J331" t="str">
        <f t="shared" si="32"/>
        <v>0</v>
      </c>
      <c r="K331" t="str">
        <f t="shared" si="30"/>
        <v>0</v>
      </c>
      <c r="L331" t="str">
        <f t="shared" si="33"/>
        <v>0</v>
      </c>
      <c r="M331" t="str">
        <f t="shared" si="34"/>
        <v>0</v>
      </c>
      <c r="N331" t="str">
        <f t="shared" si="35"/>
        <v>1</v>
      </c>
      <c r="O331">
        <v>45</v>
      </c>
      <c r="P331">
        <v>191</v>
      </c>
      <c r="Q331">
        <v>2.5</v>
      </c>
      <c r="R331">
        <v>28.5</v>
      </c>
      <c r="S331">
        <v>1772</v>
      </c>
      <c r="T331">
        <v>165</v>
      </c>
      <c r="U331" t="s">
        <v>24</v>
      </c>
      <c r="W331" t="s">
        <v>23</v>
      </c>
      <c r="X331">
        <v>-6.805631</v>
      </c>
      <c r="Y331">
        <v>37.713693999999997</v>
      </c>
    </row>
    <row r="332" spans="1:25" x14ac:dyDescent="0.25">
      <c r="A332">
        <v>2893</v>
      </c>
      <c r="C332" t="s">
        <v>811</v>
      </c>
      <c r="D332" t="s">
        <v>778</v>
      </c>
      <c r="E332" t="s">
        <v>807</v>
      </c>
      <c r="F332" t="s">
        <v>285</v>
      </c>
      <c r="H332">
        <v>1956</v>
      </c>
      <c r="I332">
        <f t="shared" si="31"/>
        <v>69</v>
      </c>
      <c r="J332" t="str">
        <f t="shared" si="32"/>
        <v>0</v>
      </c>
      <c r="K332" t="str">
        <f t="shared" si="30"/>
        <v>0</v>
      </c>
      <c r="L332" t="str">
        <f t="shared" si="33"/>
        <v>0</v>
      </c>
      <c r="M332" t="str">
        <f t="shared" si="34"/>
        <v>0</v>
      </c>
      <c r="N332" t="str">
        <f t="shared" si="35"/>
        <v>1</v>
      </c>
      <c r="O332">
        <v>62</v>
      </c>
      <c r="P332">
        <v>245</v>
      </c>
      <c r="Q332">
        <v>3.5</v>
      </c>
      <c r="R332">
        <v>56.4</v>
      </c>
      <c r="S332">
        <v>7690</v>
      </c>
      <c r="T332">
        <v>167</v>
      </c>
      <c r="U332" t="s">
        <v>27</v>
      </c>
      <c r="W332" t="s">
        <v>20</v>
      </c>
      <c r="X332">
        <v>-6.1866060000000003</v>
      </c>
      <c r="Y332">
        <v>37.668653999999997</v>
      </c>
    </row>
    <row r="333" spans="1:25" x14ac:dyDescent="0.25">
      <c r="A333">
        <v>2894</v>
      </c>
      <c r="B333" t="s">
        <v>812</v>
      </c>
      <c r="C333" t="s">
        <v>812</v>
      </c>
      <c r="D333" t="s">
        <v>813</v>
      </c>
      <c r="E333" t="s">
        <v>814</v>
      </c>
      <c r="F333" t="s">
        <v>285</v>
      </c>
      <c r="H333">
        <v>1997</v>
      </c>
      <c r="I333">
        <f t="shared" si="31"/>
        <v>28</v>
      </c>
      <c r="J333" t="str">
        <f t="shared" si="32"/>
        <v>0</v>
      </c>
      <c r="K333" t="str">
        <f t="shared" si="30"/>
        <v>0</v>
      </c>
      <c r="L333" t="str">
        <f t="shared" si="33"/>
        <v>0</v>
      </c>
      <c r="M333" t="str">
        <f t="shared" si="34"/>
        <v>0</v>
      </c>
      <c r="N333" t="str">
        <f t="shared" si="35"/>
        <v>1</v>
      </c>
      <c r="O333">
        <v>75</v>
      </c>
      <c r="P333">
        <v>427</v>
      </c>
      <c r="Q333">
        <v>7.8</v>
      </c>
      <c r="R333">
        <v>165</v>
      </c>
      <c r="S333">
        <v>3440</v>
      </c>
      <c r="T333">
        <v>335</v>
      </c>
      <c r="U333" t="s">
        <v>27</v>
      </c>
      <c r="W333" t="s">
        <v>23</v>
      </c>
      <c r="X333">
        <v>-4.2258589999999998</v>
      </c>
      <c r="Y333">
        <v>37.638288000000003</v>
      </c>
    </row>
    <row r="334" spans="1:25" x14ac:dyDescent="0.25">
      <c r="A334">
        <v>2895</v>
      </c>
      <c r="C334" t="s">
        <v>815</v>
      </c>
      <c r="D334" t="s">
        <v>815</v>
      </c>
      <c r="E334" t="s">
        <v>816</v>
      </c>
      <c r="F334" t="s">
        <v>285</v>
      </c>
      <c r="G334" t="s">
        <v>445</v>
      </c>
      <c r="H334">
        <v>1989</v>
      </c>
      <c r="I334">
        <f t="shared" si="31"/>
        <v>36</v>
      </c>
      <c r="J334" t="str">
        <f t="shared" si="32"/>
        <v>0</v>
      </c>
      <c r="K334" t="str">
        <f t="shared" si="30"/>
        <v>0</v>
      </c>
      <c r="L334" t="str">
        <f t="shared" si="33"/>
        <v>0</v>
      </c>
      <c r="M334" t="str">
        <f t="shared" si="34"/>
        <v>0</v>
      </c>
      <c r="N334" t="str">
        <f t="shared" si="35"/>
        <v>1</v>
      </c>
      <c r="O334">
        <v>85</v>
      </c>
      <c r="P334">
        <v>338</v>
      </c>
      <c r="Q334">
        <v>22.2</v>
      </c>
      <c r="R334">
        <v>386</v>
      </c>
      <c r="S334">
        <v>15403</v>
      </c>
      <c r="T334">
        <v>59</v>
      </c>
      <c r="W334" t="s">
        <v>20</v>
      </c>
      <c r="X334">
        <v>-7.5188550000000003</v>
      </c>
      <c r="Y334">
        <v>37.559843000000001</v>
      </c>
    </row>
    <row r="335" spans="1:25" x14ac:dyDescent="0.25">
      <c r="A335">
        <v>2896</v>
      </c>
      <c r="C335" t="s">
        <v>817</v>
      </c>
      <c r="D335" t="s">
        <v>818</v>
      </c>
      <c r="E335" t="s">
        <v>819</v>
      </c>
      <c r="F335" t="s">
        <v>285</v>
      </c>
      <c r="H335">
        <v>1984</v>
      </c>
      <c r="I335">
        <f t="shared" si="31"/>
        <v>41</v>
      </c>
      <c r="J335" t="str">
        <f t="shared" si="32"/>
        <v>0</v>
      </c>
      <c r="K335" t="str">
        <f t="shared" si="30"/>
        <v>0</v>
      </c>
      <c r="L335" t="str">
        <f t="shared" si="33"/>
        <v>0</v>
      </c>
      <c r="M335" t="str">
        <f t="shared" si="34"/>
        <v>0</v>
      </c>
      <c r="N335" t="str">
        <f t="shared" si="35"/>
        <v>1</v>
      </c>
      <c r="O335">
        <v>75</v>
      </c>
      <c r="P335">
        <v>439</v>
      </c>
      <c r="Q335">
        <v>22</v>
      </c>
      <c r="R335">
        <v>546</v>
      </c>
      <c r="S335">
        <v>7016</v>
      </c>
      <c r="T335">
        <v>596</v>
      </c>
      <c r="U335" t="s">
        <v>27</v>
      </c>
      <c r="W335" t="s">
        <v>20</v>
      </c>
      <c r="X335">
        <v>-2.9542860000000002</v>
      </c>
      <c r="Y335">
        <v>37.561014</v>
      </c>
    </row>
    <row r="336" spans="1:25" x14ac:dyDescent="0.25">
      <c r="A336">
        <v>2897</v>
      </c>
      <c r="C336" t="s">
        <v>820</v>
      </c>
      <c r="D336" t="s">
        <v>820</v>
      </c>
      <c r="E336" t="s">
        <v>821</v>
      </c>
      <c r="F336" t="s">
        <v>285</v>
      </c>
      <c r="H336">
        <v>1977</v>
      </c>
      <c r="I336">
        <f t="shared" si="31"/>
        <v>48</v>
      </c>
      <c r="J336" t="str">
        <f t="shared" si="32"/>
        <v>0</v>
      </c>
      <c r="K336" t="str">
        <f t="shared" si="30"/>
        <v>0</v>
      </c>
      <c r="L336" t="str">
        <f t="shared" si="33"/>
        <v>0</v>
      </c>
      <c r="M336" t="str">
        <f t="shared" si="34"/>
        <v>0</v>
      </c>
      <c r="N336" t="str">
        <f t="shared" si="35"/>
        <v>1</v>
      </c>
      <c r="O336">
        <v>45</v>
      </c>
      <c r="P336">
        <v>232</v>
      </c>
      <c r="Q336">
        <v>2.8</v>
      </c>
      <c r="R336">
        <v>40</v>
      </c>
      <c r="S336">
        <v>1405</v>
      </c>
      <c r="T336">
        <v>99</v>
      </c>
      <c r="U336" t="s">
        <v>24</v>
      </c>
      <c r="W336" t="s">
        <v>20</v>
      </c>
      <c r="X336">
        <v>-6.2843749999999998</v>
      </c>
      <c r="Y336">
        <v>37.535417000000002</v>
      </c>
    </row>
    <row r="337" spans="1:25" x14ac:dyDescent="0.25">
      <c r="A337">
        <v>2898</v>
      </c>
      <c r="C337" t="s">
        <v>822</v>
      </c>
      <c r="D337" t="s">
        <v>823</v>
      </c>
      <c r="E337" t="s">
        <v>824</v>
      </c>
      <c r="F337" t="s">
        <v>445</v>
      </c>
      <c r="H337">
        <v>1968</v>
      </c>
      <c r="I337">
        <f t="shared" si="31"/>
        <v>57</v>
      </c>
      <c r="J337" t="str">
        <f t="shared" si="32"/>
        <v>0</v>
      </c>
      <c r="K337" t="str">
        <f t="shared" si="30"/>
        <v>0</v>
      </c>
      <c r="L337" t="str">
        <f t="shared" si="33"/>
        <v>0</v>
      </c>
      <c r="M337" t="str">
        <f t="shared" si="34"/>
        <v>0</v>
      </c>
      <c r="N337" t="str">
        <f t="shared" si="35"/>
        <v>1</v>
      </c>
      <c r="O337">
        <v>86</v>
      </c>
      <c r="P337">
        <v>428</v>
      </c>
      <c r="Q337">
        <v>19.899999999999999</v>
      </c>
      <c r="R337">
        <v>485</v>
      </c>
      <c r="S337">
        <v>4740</v>
      </c>
      <c r="T337">
        <v>127</v>
      </c>
      <c r="U337" t="s">
        <v>27</v>
      </c>
      <c r="W337" t="s">
        <v>20</v>
      </c>
      <c r="X337">
        <v>-8.4395830000000007</v>
      </c>
      <c r="Y337">
        <v>37.515225999999998</v>
      </c>
    </row>
    <row r="338" spans="1:25" x14ac:dyDescent="0.25">
      <c r="A338">
        <v>2899</v>
      </c>
      <c r="C338" t="s">
        <v>825</v>
      </c>
      <c r="D338" t="s">
        <v>826</v>
      </c>
      <c r="E338" t="s">
        <v>827</v>
      </c>
      <c r="F338" t="s">
        <v>285</v>
      </c>
      <c r="H338">
        <v>1962</v>
      </c>
      <c r="I338">
        <f t="shared" si="31"/>
        <v>63</v>
      </c>
      <c r="J338" t="str">
        <f t="shared" si="32"/>
        <v>0</v>
      </c>
      <c r="K338" t="str">
        <f t="shared" si="30"/>
        <v>0</v>
      </c>
      <c r="L338" t="str">
        <f t="shared" si="33"/>
        <v>0</v>
      </c>
      <c r="M338" t="str">
        <f t="shared" si="34"/>
        <v>0</v>
      </c>
      <c r="N338" t="str">
        <f t="shared" si="35"/>
        <v>1</v>
      </c>
      <c r="O338">
        <v>50</v>
      </c>
      <c r="P338">
        <v>224</v>
      </c>
      <c r="Q338">
        <v>4.3</v>
      </c>
      <c r="R338">
        <v>54.7</v>
      </c>
      <c r="S338">
        <v>2261</v>
      </c>
      <c r="T338">
        <v>42</v>
      </c>
      <c r="U338" t="s">
        <v>24</v>
      </c>
      <c r="W338" t="s">
        <v>20</v>
      </c>
      <c r="X338">
        <v>-6.9823079999999997</v>
      </c>
      <c r="Y338">
        <v>37.462065000000003</v>
      </c>
    </row>
    <row r="339" spans="1:25" x14ac:dyDescent="0.25">
      <c r="A339">
        <v>2900</v>
      </c>
      <c r="C339" t="s">
        <v>828</v>
      </c>
      <c r="D339" t="s">
        <v>828</v>
      </c>
      <c r="E339" t="s">
        <v>829</v>
      </c>
      <c r="F339" t="s">
        <v>285</v>
      </c>
      <c r="H339">
        <v>1968</v>
      </c>
      <c r="I339">
        <f t="shared" si="31"/>
        <v>57</v>
      </c>
      <c r="J339" t="str">
        <f t="shared" si="32"/>
        <v>0</v>
      </c>
      <c r="K339" t="str">
        <f t="shared" si="30"/>
        <v>0</v>
      </c>
      <c r="L339" t="str">
        <f t="shared" si="33"/>
        <v>0</v>
      </c>
      <c r="M339" t="str">
        <f t="shared" si="34"/>
        <v>0</v>
      </c>
      <c r="N339" t="str">
        <f t="shared" si="35"/>
        <v>1</v>
      </c>
      <c r="O339">
        <v>40</v>
      </c>
      <c r="P339">
        <v>620</v>
      </c>
      <c r="Q339">
        <v>8</v>
      </c>
      <c r="R339">
        <v>79</v>
      </c>
      <c r="S339">
        <v>1347</v>
      </c>
      <c r="T339">
        <v>72</v>
      </c>
      <c r="U339" t="s">
        <v>27</v>
      </c>
      <c r="W339" t="s">
        <v>20</v>
      </c>
      <c r="X339">
        <v>-7.2614580000000002</v>
      </c>
      <c r="Y339">
        <v>37.369416999999999</v>
      </c>
    </row>
    <row r="340" spans="1:25" x14ac:dyDescent="0.25">
      <c r="A340">
        <v>2901</v>
      </c>
      <c r="B340" t="s">
        <v>830</v>
      </c>
      <c r="C340" t="s">
        <v>830</v>
      </c>
      <c r="D340" t="s">
        <v>831</v>
      </c>
      <c r="E340" t="s">
        <v>830</v>
      </c>
      <c r="F340" t="s">
        <v>285</v>
      </c>
      <c r="H340">
        <v>1986</v>
      </c>
      <c r="I340">
        <f t="shared" si="31"/>
        <v>39</v>
      </c>
      <c r="J340" t="str">
        <f t="shared" si="32"/>
        <v>0</v>
      </c>
      <c r="K340" t="str">
        <f t="shared" si="30"/>
        <v>0</v>
      </c>
      <c r="L340" t="str">
        <f t="shared" si="33"/>
        <v>0</v>
      </c>
      <c r="M340" t="str">
        <f t="shared" si="34"/>
        <v>0</v>
      </c>
      <c r="N340" t="str">
        <f t="shared" si="35"/>
        <v>1</v>
      </c>
      <c r="O340">
        <v>118</v>
      </c>
      <c r="P340">
        <v>669</v>
      </c>
      <c r="Q340">
        <v>5.7</v>
      </c>
      <c r="R340">
        <v>190.7</v>
      </c>
      <c r="S340">
        <v>1553</v>
      </c>
      <c r="T340">
        <v>149</v>
      </c>
      <c r="U340" t="s">
        <v>27</v>
      </c>
      <c r="W340" t="s">
        <v>23</v>
      </c>
      <c r="X340">
        <v>-1.8989579999999999</v>
      </c>
      <c r="Y340">
        <v>37.328741999999998</v>
      </c>
    </row>
    <row r="341" spans="1:25" x14ac:dyDescent="0.25">
      <c r="A341">
        <v>2902</v>
      </c>
      <c r="C341" t="s">
        <v>832</v>
      </c>
      <c r="D341" t="s">
        <v>833</v>
      </c>
      <c r="E341" t="s">
        <v>834</v>
      </c>
      <c r="F341" t="s">
        <v>285</v>
      </c>
      <c r="H341">
        <v>1998</v>
      </c>
      <c r="I341">
        <f t="shared" si="31"/>
        <v>27</v>
      </c>
      <c r="J341" t="str">
        <f t="shared" si="32"/>
        <v>0</v>
      </c>
      <c r="K341" t="str">
        <f t="shared" si="30"/>
        <v>0</v>
      </c>
      <c r="L341" t="str">
        <f t="shared" si="33"/>
        <v>0</v>
      </c>
      <c r="M341" t="str">
        <f t="shared" si="34"/>
        <v>0</v>
      </c>
      <c r="N341" t="str">
        <f t="shared" si="35"/>
        <v>1</v>
      </c>
      <c r="O341">
        <v>90</v>
      </c>
      <c r="P341">
        <v>244</v>
      </c>
      <c r="Q341">
        <v>2.2999999999999998</v>
      </c>
      <c r="R341">
        <v>58.7</v>
      </c>
      <c r="S341">
        <v>542</v>
      </c>
      <c r="T341">
        <v>977</v>
      </c>
      <c r="U341" t="s">
        <v>27</v>
      </c>
      <c r="W341" t="s">
        <v>20</v>
      </c>
      <c r="X341">
        <v>-3.257711</v>
      </c>
      <c r="Y341">
        <v>37.311554999999998</v>
      </c>
    </row>
    <row r="342" spans="1:25" x14ac:dyDescent="0.25">
      <c r="A342">
        <v>2903</v>
      </c>
      <c r="C342" t="s">
        <v>835</v>
      </c>
      <c r="D342" t="s">
        <v>835</v>
      </c>
      <c r="F342" t="s">
        <v>445</v>
      </c>
      <c r="H342">
        <v>1986</v>
      </c>
      <c r="I342">
        <f t="shared" si="31"/>
        <v>39</v>
      </c>
      <c r="J342" t="str">
        <f t="shared" si="32"/>
        <v>0</v>
      </c>
      <c r="K342" t="str">
        <f t="shared" si="30"/>
        <v>0</v>
      </c>
      <c r="L342" t="str">
        <f t="shared" si="33"/>
        <v>0</v>
      </c>
      <c r="M342" t="str">
        <f t="shared" si="34"/>
        <v>0</v>
      </c>
      <c r="N342" t="str">
        <f t="shared" si="35"/>
        <v>1</v>
      </c>
      <c r="O342">
        <v>54</v>
      </c>
      <c r="P342">
        <v>527</v>
      </c>
      <c r="Q342">
        <v>2.9</v>
      </c>
      <c r="R342">
        <v>48</v>
      </c>
      <c r="S342">
        <v>731</v>
      </c>
      <c r="T342">
        <v>50</v>
      </c>
      <c r="W342" t="s">
        <v>20</v>
      </c>
      <c r="X342">
        <v>-7.5117190000000003</v>
      </c>
      <c r="Y342">
        <v>37.277082999999998</v>
      </c>
    </row>
    <row r="343" spans="1:25" x14ac:dyDescent="0.25">
      <c r="A343">
        <v>2904</v>
      </c>
      <c r="C343" t="s">
        <v>836</v>
      </c>
      <c r="D343" t="s">
        <v>837</v>
      </c>
      <c r="E343" t="s">
        <v>838</v>
      </c>
      <c r="F343" t="s">
        <v>285</v>
      </c>
      <c r="H343">
        <v>1969</v>
      </c>
      <c r="I343">
        <f t="shared" si="31"/>
        <v>56</v>
      </c>
      <c r="J343" t="str">
        <f t="shared" si="32"/>
        <v>0</v>
      </c>
      <c r="K343" t="str">
        <f t="shared" si="30"/>
        <v>0</v>
      </c>
      <c r="L343" t="str">
        <f t="shared" si="33"/>
        <v>0</v>
      </c>
      <c r="M343" t="str">
        <f t="shared" si="34"/>
        <v>0</v>
      </c>
      <c r="N343" t="str">
        <f t="shared" si="35"/>
        <v>1</v>
      </c>
      <c r="O343">
        <v>122</v>
      </c>
      <c r="P343">
        <v>407</v>
      </c>
      <c r="Q343">
        <v>24.7</v>
      </c>
      <c r="R343">
        <v>980</v>
      </c>
      <c r="S343">
        <v>12556</v>
      </c>
      <c r="T343">
        <v>396</v>
      </c>
      <c r="U343" t="s">
        <v>27</v>
      </c>
      <c r="W343" t="s">
        <v>20</v>
      </c>
      <c r="X343">
        <v>-4.3843050000000003</v>
      </c>
      <c r="Y343">
        <v>37.277318999999999</v>
      </c>
    </row>
    <row r="344" spans="1:25" x14ac:dyDescent="0.25">
      <c r="A344">
        <v>2905</v>
      </c>
      <c r="C344" t="s">
        <v>839</v>
      </c>
      <c r="D344" t="s">
        <v>840</v>
      </c>
      <c r="E344" t="s">
        <v>841</v>
      </c>
      <c r="F344" t="s">
        <v>445</v>
      </c>
      <c r="H344" s="1">
        <v>1993</v>
      </c>
      <c r="I344">
        <f t="shared" si="31"/>
        <v>32</v>
      </c>
      <c r="J344" t="str">
        <f t="shared" si="32"/>
        <v>0</v>
      </c>
      <c r="K344" t="str">
        <f t="shared" si="30"/>
        <v>0</v>
      </c>
      <c r="L344" t="str">
        <f t="shared" si="33"/>
        <v>0</v>
      </c>
      <c r="M344" t="str">
        <f t="shared" si="34"/>
        <v>0</v>
      </c>
      <c r="N344" t="str">
        <f t="shared" si="35"/>
        <v>1</v>
      </c>
      <c r="O344">
        <v>49</v>
      </c>
      <c r="P344">
        <v>165</v>
      </c>
      <c r="Q344">
        <v>3.6</v>
      </c>
      <c r="R344">
        <v>43.4</v>
      </c>
      <c r="S344">
        <v>3114</v>
      </c>
      <c r="T344">
        <v>114</v>
      </c>
      <c r="U344" t="s">
        <v>27</v>
      </c>
      <c r="W344" t="s">
        <v>20</v>
      </c>
      <c r="X344">
        <v>-8.3826699999999992</v>
      </c>
      <c r="Y344">
        <v>37.265590000000003</v>
      </c>
    </row>
    <row r="345" spans="1:25" x14ac:dyDescent="0.25">
      <c r="A345">
        <v>2907</v>
      </c>
      <c r="C345" t="s">
        <v>842</v>
      </c>
      <c r="D345" t="s">
        <v>843</v>
      </c>
      <c r="E345" t="s">
        <v>36</v>
      </c>
      <c r="F345" t="s">
        <v>445</v>
      </c>
      <c r="H345">
        <v>1958</v>
      </c>
      <c r="I345">
        <f t="shared" si="31"/>
        <v>67</v>
      </c>
      <c r="J345" t="str">
        <f t="shared" si="32"/>
        <v>0</v>
      </c>
      <c r="K345" t="str">
        <f t="shared" si="30"/>
        <v>0</v>
      </c>
      <c r="L345" t="str">
        <f t="shared" si="33"/>
        <v>0</v>
      </c>
      <c r="M345" t="str">
        <f t="shared" si="34"/>
        <v>0</v>
      </c>
      <c r="N345" t="str">
        <f t="shared" si="35"/>
        <v>1</v>
      </c>
      <c r="O345">
        <v>41</v>
      </c>
      <c r="P345">
        <v>150</v>
      </c>
      <c r="Q345">
        <v>2.9</v>
      </c>
      <c r="R345">
        <v>34.799999999999997</v>
      </c>
      <c r="S345">
        <v>885</v>
      </c>
      <c r="T345">
        <v>84</v>
      </c>
      <c r="U345" t="s">
        <v>27</v>
      </c>
      <c r="W345" t="s">
        <v>20</v>
      </c>
      <c r="X345">
        <v>-8.6991859999999992</v>
      </c>
      <c r="Y345">
        <v>37.203313999999999</v>
      </c>
    </row>
    <row r="346" spans="1:25" x14ac:dyDescent="0.25">
      <c r="A346">
        <v>2908</v>
      </c>
      <c r="C346" t="s">
        <v>844</v>
      </c>
      <c r="D346" t="s">
        <v>837</v>
      </c>
      <c r="E346" t="s">
        <v>845</v>
      </c>
      <c r="F346" t="s">
        <v>285</v>
      </c>
      <c r="H346">
        <v>1988</v>
      </c>
      <c r="I346">
        <f t="shared" si="31"/>
        <v>37</v>
      </c>
      <c r="J346" t="str">
        <f t="shared" si="32"/>
        <v>0</v>
      </c>
      <c r="K346" t="str">
        <f t="shared" si="30"/>
        <v>0</v>
      </c>
      <c r="L346" t="str">
        <f t="shared" si="33"/>
        <v>0</v>
      </c>
      <c r="M346" t="str">
        <f t="shared" si="34"/>
        <v>0</v>
      </c>
      <c r="N346" t="str">
        <f t="shared" si="35"/>
        <v>1</v>
      </c>
      <c r="O346">
        <v>158</v>
      </c>
      <c r="P346">
        <v>340</v>
      </c>
      <c r="Q346">
        <v>1.6</v>
      </c>
      <c r="R346">
        <v>71</v>
      </c>
      <c r="S346">
        <v>596</v>
      </c>
      <c r="T346">
        <v>945</v>
      </c>
      <c r="U346" t="s">
        <v>27</v>
      </c>
      <c r="W346" t="s">
        <v>20</v>
      </c>
      <c r="X346">
        <v>-3.4770829999999999</v>
      </c>
      <c r="Y346">
        <v>37.159382000000001</v>
      </c>
    </row>
    <row r="347" spans="1:25" x14ac:dyDescent="0.25">
      <c r="A347">
        <v>2909</v>
      </c>
      <c r="C347" t="s">
        <v>846</v>
      </c>
      <c r="D347" t="s">
        <v>847</v>
      </c>
      <c r="E347" t="s">
        <v>848</v>
      </c>
      <c r="F347" t="s">
        <v>285</v>
      </c>
      <c r="H347">
        <v>1994</v>
      </c>
      <c r="I347">
        <f t="shared" si="31"/>
        <v>31</v>
      </c>
      <c r="J347" t="str">
        <f t="shared" si="32"/>
        <v>0</v>
      </c>
      <c r="K347" t="str">
        <f t="shared" si="30"/>
        <v>0</v>
      </c>
      <c r="L347" t="str">
        <f t="shared" si="33"/>
        <v>0</v>
      </c>
      <c r="M347" t="str">
        <f t="shared" si="34"/>
        <v>0</v>
      </c>
      <c r="N347" t="str">
        <f t="shared" si="35"/>
        <v>1</v>
      </c>
      <c r="O347">
        <v>71</v>
      </c>
      <c r="P347">
        <v>220</v>
      </c>
      <c r="Q347">
        <v>3.3</v>
      </c>
      <c r="R347">
        <v>73.7</v>
      </c>
      <c r="S347">
        <v>1535</v>
      </c>
      <c r="T347">
        <v>244</v>
      </c>
      <c r="U347" t="s">
        <v>27</v>
      </c>
      <c r="W347" t="s">
        <v>23</v>
      </c>
      <c r="X347">
        <v>-5.2424970000000002</v>
      </c>
      <c r="Y347">
        <v>37.129351999999997</v>
      </c>
    </row>
    <row r="348" spans="1:25" x14ac:dyDescent="0.25">
      <c r="A348">
        <v>2910</v>
      </c>
      <c r="C348" t="s">
        <v>849</v>
      </c>
      <c r="D348" t="s">
        <v>850</v>
      </c>
      <c r="E348" t="s">
        <v>851</v>
      </c>
      <c r="F348" t="s">
        <v>285</v>
      </c>
      <c r="H348">
        <v>1947</v>
      </c>
      <c r="I348">
        <f t="shared" si="31"/>
        <v>78</v>
      </c>
      <c r="J348" t="str">
        <f t="shared" si="32"/>
        <v>0</v>
      </c>
      <c r="K348" t="str">
        <f t="shared" si="30"/>
        <v>0</v>
      </c>
      <c r="L348" t="str">
        <f t="shared" si="33"/>
        <v>0</v>
      </c>
      <c r="M348" t="str">
        <f t="shared" si="34"/>
        <v>1</v>
      </c>
      <c r="N348" t="str">
        <f t="shared" si="35"/>
        <v>0</v>
      </c>
      <c r="O348">
        <v>42</v>
      </c>
      <c r="P348">
        <v>290</v>
      </c>
      <c r="Q348">
        <v>9.9</v>
      </c>
      <c r="R348">
        <v>66</v>
      </c>
      <c r="S348">
        <v>1909</v>
      </c>
      <c r="T348">
        <v>54</v>
      </c>
      <c r="U348" t="s">
        <v>27</v>
      </c>
      <c r="W348" t="s">
        <v>20</v>
      </c>
      <c r="X348">
        <v>-5.754645</v>
      </c>
      <c r="Y348">
        <v>37.042392</v>
      </c>
    </row>
    <row r="349" spans="1:25" x14ac:dyDescent="0.25">
      <c r="A349">
        <v>2911</v>
      </c>
      <c r="C349" t="s">
        <v>852</v>
      </c>
      <c r="D349" t="s">
        <v>853</v>
      </c>
      <c r="E349" t="s">
        <v>854</v>
      </c>
      <c r="F349" t="s">
        <v>285</v>
      </c>
      <c r="H349">
        <v>1958</v>
      </c>
      <c r="I349">
        <f t="shared" si="31"/>
        <v>67</v>
      </c>
      <c r="J349" t="str">
        <f t="shared" si="32"/>
        <v>0</v>
      </c>
      <c r="K349" t="str">
        <f t="shared" si="30"/>
        <v>0</v>
      </c>
      <c r="L349" t="str">
        <f t="shared" si="33"/>
        <v>0</v>
      </c>
      <c r="M349" t="str">
        <f t="shared" si="34"/>
        <v>0</v>
      </c>
      <c r="N349" t="str">
        <f t="shared" si="35"/>
        <v>1</v>
      </c>
      <c r="O349">
        <v>67</v>
      </c>
      <c r="P349">
        <v>408</v>
      </c>
      <c r="Q349">
        <v>5.6</v>
      </c>
      <c r="R349">
        <v>103</v>
      </c>
      <c r="S349">
        <v>1533</v>
      </c>
      <c r="T349">
        <v>821</v>
      </c>
      <c r="U349" t="s">
        <v>24</v>
      </c>
      <c r="W349" t="s">
        <v>20</v>
      </c>
      <c r="X349">
        <v>-3.8952870000000002</v>
      </c>
      <c r="Y349">
        <v>36.996178999999998</v>
      </c>
    </row>
    <row r="350" spans="1:25" x14ac:dyDescent="0.25">
      <c r="A350">
        <v>2912</v>
      </c>
      <c r="B350" t="s">
        <v>855</v>
      </c>
      <c r="C350" t="s">
        <v>855</v>
      </c>
      <c r="D350" t="s">
        <v>855</v>
      </c>
      <c r="E350" t="s">
        <v>856</v>
      </c>
      <c r="F350" t="s">
        <v>285</v>
      </c>
      <c r="H350">
        <v>1972</v>
      </c>
      <c r="I350">
        <f t="shared" si="31"/>
        <v>53</v>
      </c>
      <c r="J350" t="str">
        <f t="shared" si="32"/>
        <v>0</v>
      </c>
      <c r="K350" t="str">
        <f t="shared" si="30"/>
        <v>0</v>
      </c>
      <c r="L350" t="str">
        <f t="shared" si="33"/>
        <v>0</v>
      </c>
      <c r="M350" t="str">
        <f t="shared" si="34"/>
        <v>0</v>
      </c>
      <c r="N350" t="str">
        <f t="shared" si="35"/>
        <v>1</v>
      </c>
      <c r="O350">
        <v>84</v>
      </c>
      <c r="P350">
        <v>789</v>
      </c>
      <c r="Q350">
        <v>8</v>
      </c>
      <c r="R350">
        <v>150.1</v>
      </c>
      <c r="S350">
        <v>7256</v>
      </c>
      <c r="T350">
        <v>356</v>
      </c>
      <c r="U350" t="s">
        <v>27</v>
      </c>
      <c r="V350" t="s">
        <v>857</v>
      </c>
      <c r="W350" t="s">
        <v>23</v>
      </c>
      <c r="X350">
        <v>-4.8030549999999996</v>
      </c>
      <c r="Y350">
        <v>36.942965000000001</v>
      </c>
    </row>
    <row r="351" spans="1:25" x14ac:dyDescent="0.25">
      <c r="A351">
        <v>2913</v>
      </c>
      <c r="B351" t="s">
        <v>858</v>
      </c>
      <c r="C351" t="s">
        <v>858</v>
      </c>
      <c r="D351" t="s">
        <v>858</v>
      </c>
      <c r="E351" t="s">
        <v>856</v>
      </c>
      <c r="F351" t="s">
        <v>285</v>
      </c>
      <c r="H351">
        <v>1973</v>
      </c>
      <c r="I351">
        <f t="shared" si="31"/>
        <v>52</v>
      </c>
      <c r="J351" t="str">
        <f t="shared" si="32"/>
        <v>0</v>
      </c>
      <c r="K351" t="str">
        <f t="shared" si="30"/>
        <v>0</v>
      </c>
      <c r="L351" t="str">
        <f t="shared" si="33"/>
        <v>0</v>
      </c>
      <c r="M351" t="str">
        <f t="shared" si="34"/>
        <v>0</v>
      </c>
      <c r="N351" t="str">
        <f t="shared" si="35"/>
        <v>1</v>
      </c>
      <c r="O351">
        <v>75</v>
      </c>
      <c r="P351">
        <v>204</v>
      </c>
      <c r="Q351">
        <v>7.6</v>
      </c>
      <c r="R351">
        <v>135.4</v>
      </c>
      <c r="S351">
        <v>7256</v>
      </c>
      <c r="T351">
        <v>356</v>
      </c>
      <c r="U351" t="s">
        <v>27</v>
      </c>
      <c r="V351" t="s">
        <v>857</v>
      </c>
      <c r="W351" t="s">
        <v>23</v>
      </c>
      <c r="X351">
        <v>-4.8006409999999997</v>
      </c>
      <c r="Y351">
        <v>36.944873999999999</v>
      </c>
    </row>
    <row r="352" spans="1:25" x14ac:dyDescent="0.25">
      <c r="A352">
        <v>2914</v>
      </c>
      <c r="B352" t="s">
        <v>859</v>
      </c>
      <c r="C352" t="s">
        <v>859</v>
      </c>
      <c r="D352" t="s">
        <v>860</v>
      </c>
      <c r="E352" t="s">
        <v>860</v>
      </c>
      <c r="F352" t="s">
        <v>285</v>
      </c>
      <c r="H352">
        <v>1921</v>
      </c>
      <c r="I352">
        <f t="shared" si="31"/>
        <v>104</v>
      </c>
      <c r="J352" t="str">
        <f t="shared" si="32"/>
        <v>1</v>
      </c>
      <c r="K352" t="str">
        <f t="shared" si="30"/>
        <v>0</v>
      </c>
      <c r="L352" t="str">
        <f t="shared" si="33"/>
        <v>0</v>
      </c>
      <c r="M352" t="str">
        <f t="shared" si="34"/>
        <v>0</v>
      </c>
      <c r="N352" t="str">
        <f t="shared" si="35"/>
        <v>0</v>
      </c>
      <c r="O352">
        <v>74</v>
      </c>
      <c r="P352">
        <v>160</v>
      </c>
      <c r="Q352">
        <v>5.5</v>
      </c>
      <c r="R352">
        <v>74.099999999999994</v>
      </c>
      <c r="S352">
        <v>1612</v>
      </c>
      <c r="T352">
        <v>341</v>
      </c>
      <c r="U352" t="s">
        <v>19</v>
      </c>
      <c r="W352" t="s">
        <v>23</v>
      </c>
      <c r="X352">
        <v>-4.8035500000000004</v>
      </c>
      <c r="Y352">
        <v>36.931061</v>
      </c>
    </row>
    <row r="353" spans="1:25" x14ac:dyDescent="0.25">
      <c r="A353">
        <v>2915</v>
      </c>
      <c r="C353" t="s">
        <v>861</v>
      </c>
      <c r="D353" t="s">
        <v>862</v>
      </c>
      <c r="E353" t="s">
        <v>863</v>
      </c>
      <c r="F353" t="s">
        <v>285</v>
      </c>
      <c r="H353">
        <v>1986</v>
      </c>
      <c r="I353">
        <f t="shared" si="31"/>
        <v>39</v>
      </c>
      <c r="J353" t="str">
        <f t="shared" si="32"/>
        <v>0</v>
      </c>
      <c r="K353" t="str">
        <f t="shared" si="30"/>
        <v>0</v>
      </c>
      <c r="L353" t="str">
        <f t="shared" si="33"/>
        <v>0</v>
      </c>
      <c r="M353" t="str">
        <f t="shared" si="34"/>
        <v>0</v>
      </c>
      <c r="N353" t="str">
        <f t="shared" si="35"/>
        <v>1</v>
      </c>
      <c r="O353">
        <v>134</v>
      </c>
      <c r="P353">
        <v>408</v>
      </c>
      <c r="Q353">
        <v>1.7</v>
      </c>
      <c r="R353">
        <v>56.5</v>
      </c>
      <c r="S353">
        <v>1852</v>
      </c>
      <c r="T353">
        <v>450</v>
      </c>
      <c r="U353" t="s">
        <v>27</v>
      </c>
      <c r="W353" t="s">
        <v>23</v>
      </c>
      <c r="X353">
        <v>-3.5401829999999999</v>
      </c>
      <c r="Y353">
        <v>36.915948999999998</v>
      </c>
    </row>
    <row r="354" spans="1:25" x14ac:dyDescent="0.25">
      <c r="A354">
        <v>2916</v>
      </c>
      <c r="C354" t="s">
        <v>864</v>
      </c>
      <c r="D354" t="s">
        <v>865</v>
      </c>
      <c r="E354" t="s">
        <v>864</v>
      </c>
      <c r="F354" t="s">
        <v>285</v>
      </c>
      <c r="H354">
        <v>1983</v>
      </c>
      <c r="I354">
        <f t="shared" si="31"/>
        <v>42</v>
      </c>
      <c r="J354" t="str">
        <f t="shared" si="32"/>
        <v>0</v>
      </c>
      <c r="K354" t="str">
        <f t="shared" si="30"/>
        <v>0</v>
      </c>
      <c r="L354" t="str">
        <f t="shared" si="33"/>
        <v>0</v>
      </c>
      <c r="M354" t="str">
        <f t="shared" si="34"/>
        <v>0</v>
      </c>
      <c r="N354" t="str">
        <f t="shared" si="35"/>
        <v>1</v>
      </c>
      <c r="O354">
        <v>87</v>
      </c>
      <c r="P354">
        <v>380</v>
      </c>
      <c r="Q354">
        <v>2.4</v>
      </c>
      <c r="R354">
        <v>70</v>
      </c>
      <c r="S354">
        <v>2696</v>
      </c>
      <c r="T354">
        <v>344</v>
      </c>
      <c r="U354" t="s">
        <v>27</v>
      </c>
      <c r="W354" t="s">
        <v>20</v>
      </c>
      <c r="X354">
        <v>-3.0257640000000001</v>
      </c>
      <c r="Y354">
        <v>36.878081999999999</v>
      </c>
    </row>
    <row r="355" spans="1:25" x14ac:dyDescent="0.25">
      <c r="A355">
        <v>2917</v>
      </c>
      <c r="C355" t="s">
        <v>866</v>
      </c>
      <c r="D355" t="s">
        <v>867</v>
      </c>
      <c r="E355" t="s">
        <v>868</v>
      </c>
      <c r="F355" t="s">
        <v>285</v>
      </c>
      <c r="H355">
        <v>1986</v>
      </c>
      <c r="I355">
        <f t="shared" si="31"/>
        <v>39</v>
      </c>
      <c r="J355" t="str">
        <f t="shared" si="32"/>
        <v>0</v>
      </c>
      <c r="K355" t="str">
        <f t="shared" si="30"/>
        <v>0</v>
      </c>
      <c r="L355" t="str">
        <f t="shared" si="33"/>
        <v>0</v>
      </c>
      <c r="M355" t="str">
        <f t="shared" si="34"/>
        <v>0</v>
      </c>
      <c r="N355" t="str">
        <f t="shared" si="35"/>
        <v>1</v>
      </c>
      <c r="O355">
        <v>95</v>
      </c>
      <c r="P355">
        <v>460</v>
      </c>
      <c r="Q355">
        <v>5.7</v>
      </c>
      <c r="R355">
        <v>170</v>
      </c>
      <c r="S355">
        <v>644</v>
      </c>
      <c r="T355">
        <v>229</v>
      </c>
      <c r="U355" t="s">
        <v>27</v>
      </c>
      <c r="W355" t="s">
        <v>20</v>
      </c>
      <c r="X355">
        <v>-4.1638760000000001</v>
      </c>
      <c r="Y355">
        <v>36.862126000000004</v>
      </c>
    </row>
    <row r="356" spans="1:25" x14ac:dyDescent="0.25">
      <c r="A356">
        <v>2918</v>
      </c>
      <c r="C356" t="s">
        <v>869</v>
      </c>
      <c r="D356" t="s">
        <v>870</v>
      </c>
      <c r="E356" t="s">
        <v>871</v>
      </c>
      <c r="F356" t="s">
        <v>285</v>
      </c>
      <c r="H356">
        <v>2003</v>
      </c>
      <c r="I356">
        <f t="shared" si="31"/>
        <v>22</v>
      </c>
      <c r="J356" t="str">
        <f t="shared" si="32"/>
        <v>0</v>
      </c>
      <c r="K356" t="str">
        <f t="shared" si="30"/>
        <v>0</v>
      </c>
      <c r="L356" t="str">
        <f t="shared" si="33"/>
        <v>0</v>
      </c>
      <c r="M356" t="str">
        <f t="shared" si="34"/>
        <v>0</v>
      </c>
      <c r="N356" t="str">
        <f t="shared" si="35"/>
        <v>0</v>
      </c>
      <c r="O356">
        <v>130</v>
      </c>
      <c r="P356">
        <v>620</v>
      </c>
      <c r="Q356">
        <v>3</v>
      </c>
      <c r="R356">
        <v>117.1</v>
      </c>
      <c r="S356">
        <v>7332</v>
      </c>
      <c r="T356">
        <v>186</v>
      </c>
      <c r="U356" t="s">
        <v>27</v>
      </c>
      <c r="W356" t="s">
        <v>20</v>
      </c>
      <c r="X356">
        <v>-3.4962260000000001</v>
      </c>
      <c r="Y356">
        <v>36.861263999999998</v>
      </c>
    </row>
    <row r="357" spans="1:25" x14ac:dyDescent="0.25">
      <c r="A357">
        <v>2919</v>
      </c>
      <c r="C357" t="s">
        <v>872</v>
      </c>
      <c r="D357" t="s">
        <v>873</v>
      </c>
      <c r="E357" t="s">
        <v>872</v>
      </c>
      <c r="F357" t="s">
        <v>285</v>
      </c>
      <c r="H357">
        <v>1992</v>
      </c>
      <c r="I357">
        <f t="shared" si="31"/>
        <v>33</v>
      </c>
      <c r="J357" t="str">
        <f t="shared" si="32"/>
        <v>0</v>
      </c>
      <c r="K357" t="str">
        <f t="shared" si="30"/>
        <v>0</v>
      </c>
      <c r="L357" t="str">
        <f t="shared" si="33"/>
        <v>0</v>
      </c>
      <c r="M357" t="str">
        <f t="shared" si="34"/>
        <v>0</v>
      </c>
      <c r="N357" t="str">
        <f t="shared" si="35"/>
        <v>1</v>
      </c>
      <c r="O357">
        <v>82</v>
      </c>
      <c r="P357">
        <v>420</v>
      </c>
      <c r="Q357">
        <v>7.5</v>
      </c>
      <c r="R357">
        <v>223</v>
      </c>
      <c r="S357">
        <v>809</v>
      </c>
      <c r="T357">
        <v>330</v>
      </c>
      <c r="U357" t="s">
        <v>27</v>
      </c>
      <c r="W357" t="s">
        <v>20</v>
      </c>
      <c r="X357">
        <v>-5.3888600000000002</v>
      </c>
      <c r="Y357">
        <v>36.854553000000003</v>
      </c>
    </row>
    <row r="358" spans="1:25" x14ac:dyDescent="0.25">
      <c r="A358">
        <v>2920</v>
      </c>
      <c r="C358" t="s">
        <v>874</v>
      </c>
      <c r="D358" t="s">
        <v>873</v>
      </c>
      <c r="E358" t="s">
        <v>874</v>
      </c>
      <c r="F358" t="s">
        <v>285</v>
      </c>
      <c r="H358">
        <v>1961</v>
      </c>
      <c r="I358">
        <f t="shared" si="31"/>
        <v>64</v>
      </c>
      <c r="J358" t="str">
        <f t="shared" si="32"/>
        <v>0</v>
      </c>
      <c r="K358" t="str">
        <f t="shared" si="30"/>
        <v>0</v>
      </c>
      <c r="L358" t="str">
        <f t="shared" si="33"/>
        <v>0</v>
      </c>
      <c r="M358" t="str">
        <f t="shared" si="34"/>
        <v>0</v>
      </c>
      <c r="N358" t="str">
        <f t="shared" si="35"/>
        <v>1</v>
      </c>
      <c r="O358">
        <v>52</v>
      </c>
      <c r="P358">
        <v>164</v>
      </c>
      <c r="Q358">
        <v>20.8</v>
      </c>
      <c r="R358">
        <v>204</v>
      </c>
      <c r="S358">
        <v>7474</v>
      </c>
      <c r="T358">
        <v>110</v>
      </c>
      <c r="U358" t="s">
        <v>19</v>
      </c>
      <c r="W358" t="s">
        <v>20</v>
      </c>
      <c r="X358">
        <v>-5.759233</v>
      </c>
      <c r="Y358">
        <v>36.793809000000003</v>
      </c>
    </row>
    <row r="359" spans="1:25" x14ac:dyDescent="0.25">
      <c r="A359">
        <v>2921</v>
      </c>
      <c r="C359" t="s">
        <v>875</v>
      </c>
      <c r="D359" t="s">
        <v>876</v>
      </c>
      <c r="E359" t="s">
        <v>877</v>
      </c>
      <c r="F359" t="s">
        <v>285</v>
      </c>
      <c r="H359" s="2">
        <v>1995</v>
      </c>
      <c r="I359">
        <f t="shared" si="31"/>
        <v>30</v>
      </c>
      <c r="J359" t="str">
        <f t="shared" si="32"/>
        <v>0</v>
      </c>
      <c r="K359" t="str">
        <f t="shared" si="30"/>
        <v>0</v>
      </c>
      <c r="L359" t="str">
        <f t="shared" si="33"/>
        <v>0</v>
      </c>
      <c r="M359" t="str">
        <f t="shared" si="34"/>
        <v>0</v>
      </c>
      <c r="N359" t="str">
        <f t="shared" si="35"/>
        <v>1</v>
      </c>
      <c r="O359">
        <v>78</v>
      </c>
      <c r="P359">
        <v>260</v>
      </c>
      <c r="Q359">
        <v>36.700000000000003</v>
      </c>
      <c r="R359">
        <v>800</v>
      </c>
      <c r="S359">
        <v>4601</v>
      </c>
      <c r="T359">
        <v>98</v>
      </c>
      <c r="U359" t="s">
        <v>27</v>
      </c>
      <c r="V359" t="s">
        <v>878</v>
      </c>
      <c r="W359" t="s">
        <v>20</v>
      </c>
      <c r="X359">
        <v>-5.7837560000000003</v>
      </c>
      <c r="Y359">
        <v>36.667783999999997</v>
      </c>
    </row>
    <row r="360" spans="1:25" x14ac:dyDescent="0.25">
      <c r="A360">
        <v>2922</v>
      </c>
      <c r="C360" t="s">
        <v>879</v>
      </c>
      <c r="D360" t="s">
        <v>876</v>
      </c>
      <c r="E360" t="s">
        <v>880</v>
      </c>
      <c r="F360" t="s">
        <v>285</v>
      </c>
      <c r="H360">
        <v>1964</v>
      </c>
      <c r="I360">
        <f t="shared" si="31"/>
        <v>61</v>
      </c>
      <c r="J360" t="str">
        <f t="shared" si="32"/>
        <v>0</v>
      </c>
      <c r="K360" t="str">
        <f t="shared" si="30"/>
        <v>0</v>
      </c>
      <c r="L360" t="str">
        <f t="shared" si="33"/>
        <v>0</v>
      </c>
      <c r="M360" t="str">
        <f t="shared" si="34"/>
        <v>0</v>
      </c>
      <c r="N360" t="str">
        <f t="shared" si="35"/>
        <v>1</v>
      </c>
      <c r="O360">
        <v>73</v>
      </c>
      <c r="P360">
        <v>405</v>
      </c>
      <c r="Q360">
        <v>9</v>
      </c>
      <c r="R360">
        <v>135</v>
      </c>
      <c r="S360">
        <v>2244</v>
      </c>
      <c r="T360">
        <v>203</v>
      </c>
      <c r="U360" t="s">
        <v>27</v>
      </c>
      <c r="W360" t="s">
        <v>20</v>
      </c>
      <c r="X360">
        <v>-5.5629220000000004</v>
      </c>
      <c r="Y360">
        <v>36.662081000000001</v>
      </c>
    </row>
    <row r="361" spans="1:25" x14ac:dyDescent="0.25">
      <c r="A361">
        <v>2923</v>
      </c>
      <c r="C361" t="s">
        <v>881</v>
      </c>
      <c r="D361" t="s">
        <v>50</v>
      </c>
      <c r="E361" t="s">
        <v>882</v>
      </c>
      <c r="F361" t="s">
        <v>285</v>
      </c>
      <c r="H361">
        <v>1971</v>
      </c>
      <c r="I361">
        <f t="shared" si="31"/>
        <v>54</v>
      </c>
      <c r="J361" t="str">
        <f t="shared" si="32"/>
        <v>0</v>
      </c>
      <c r="K361" t="str">
        <f t="shared" si="30"/>
        <v>0</v>
      </c>
      <c r="L361" t="str">
        <f t="shared" si="33"/>
        <v>0</v>
      </c>
      <c r="M361" t="str">
        <f t="shared" si="34"/>
        <v>0</v>
      </c>
      <c r="N361" t="str">
        <f t="shared" si="35"/>
        <v>1</v>
      </c>
      <c r="O361">
        <v>90</v>
      </c>
      <c r="P361">
        <v>253</v>
      </c>
      <c r="Q361">
        <v>2</v>
      </c>
      <c r="R361">
        <v>61</v>
      </c>
      <c r="S361">
        <v>1000</v>
      </c>
      <c r="T361">
        <v>59</v>
      </c>
      <c r="U361" t="s">
        <v>24</v>
      </c>
      <c r="W361" t="s">
        <v>20</v>
      </c>
      <c r="X361">
        <v>-4.9615140000000002</v>
      </c>
      <c r="Y361">
        <v>36.536524</v>
      </c>
    </row>
    <row r="362" spans="1:25" x14ac:dyDescent="0.25">
      <c r="A362">
        <v>2924</v>
      </c>
      <c r="C362" t="s">
        <v>883</v>
      </c>
      <c r="D362" t="s">
        <v>883</v>
      </c>
      <c r="E362" t="s">
        <v>884</v>
      </c>
      <c r="F362" t="s">
        <v>285</v>
      </c>
      <c r="H362">
        <v>1992</v>
      </c>
      <c r="I362">
        <f t="shared" si="31"/>
        <v>33</v>
      </c>
      <c r="J362" t="str">
        <f t="shared" si="32"/>
        <v>0</v>
      </c>
      <c r="K362" t="str">
        <f t="shared" si="30"/>
        <v>0</v>
      </c>
      <c r="L362" t="str">
        <f t="shared" si="33"/>
        <v>0</v>
      </c>
      <c r="M362" t="str">
        <f t="shared" si="34"/>
        <v>0</v>
      </c>
      <c r="N362" t="str">
        <f t="shared" si="35"/>
        <v>1</v>
      </c>
      <c r="O362">
        <v>30</v>
      </c>
      <c r="P362">
        <v>1352</v>
      </c>
      <c r="Q362">
        <v>-99</v>
      </c>
      <c r="R362">
        <v>231</v>
      </c>
      <c r="S362">
        <v>2785</v>
      </c>
      <c r="T362">
        <v>28</v>
      </c>
      <c r="U362" t="s">
        <v>27</v>
      </c>
      <c r="W362" t="s">
        <v>20</v>
      </c>
      <c r="X362">
        <v>-5.7395310000000004</v>
      </c>
      <c r="Y362">
        <v>36.377116999999998</v>
      </c>
    </row>
    <row r="363" spans="1:25" x14ac:dyDescent="0.25">
      <c r="A363">
        <v>2925</v>
      </c>
      <c r="C363" t="s">
        <v>885</v>
      </c>
      <c r="D363" t="s">
        <v>885</v>
      </c>
      <c r="E363" t="s">
        <v>886</v>
      </c>
      <c r="F363" t="s">
        <v>285</v>
      </c>
      <c r="H363">
        <v>1965</v>
      </c>
      <c r="I363">
        <f t="shared" si="31"/>
        <v>60</v>
      </c>
      <c r="J363" t="str">
        <f t="shared" si="32"/>
        <v>0</v>
      </c>
      <c r="K363" t="str">
        <f t="shared" si="30"/>
        <v>0</v>
      </c>
      <c r="L363" t="str">
        <f t="shared" si="33"/>
        <v>0</v>
      </c>
      <c r="M363" t="str">
        <f t="shared" si="34"/>
        <v>0</v>
      </c>
      <c r="N363" t="str">
        <f t="shared" si="35"/>
        <v>1</v>
      </c>
      <c r="O363">
        <v>71</v>
      </c>
      <c r="P363">
        <v>235</v>
      </c>
      <c r="Q363">
        <v>4.3</v>
      </c>
      <c r="R363">
        <v>87</v>
      </c>
      <c r="S363">
        <v>1338</v>
      </c>
      <c r="T363">
        <v>67</v>
      </c>
      <c r="U363" t="s">
        <v>27</v>
      </c>
      <c r="W363" t="s">
        <v>20</v>
      </c>
      <c r="X363">
        <v>-5.4651329999999998</v>
      </c>
      <c r="Y363">
        <v>36.310302</v>
      </c>
    </row>
    <row r="364" spans="1:25" x14ac:dyDescent="0.25">
      <c r="A364">
        <v>2926</v>
      </c>
      <c r="C364" t="s">
        <v>887</v>
      </c>
      <c r="D364" t="s">
        <v>887</v>
      </c>
      <c r="E364" t="s">
        <v>888</v>
      </c>
      <c r="F364" t="s">
        <v>285</v>
      </c>
      <c r="H364">
        <v>1972</v>
      </c>
      <c r="I364">
        <f t="shared" si="31"/>
        <v>53</v>
      </c>
      <c r="J364" t="str">
        <f t="shared" si="32"/>
        <v>0</v>
      </c>
      <c r="K364" t="str">
        <f t="shared" si="30"/>
        <v>0</v>
      </c>
      <c r="L364" t="str">
        <f t="shared" si="33"/>
        <v>0</v>
      </c>
      <c r="M364" t="str">
        <f t="shared" si="34"/>
        <v>0</v>
      </c>
      <c r="N364" t="str">
        <f t="shared" si="35"/>
        <v>1</v>
      </c>
      <c r="O364">
        <v>34</v>
      </c>
      <c r="P364">
        <v>430</v>
      </c>
      <c r="Q364">
        <v>4.7</v>
      </c>
      <c r="R364">
        <v>43</v>
      </c>
      <c r="S364">
        <v>777</v>
      </c>
      <c r="T364">
        <v>32</v>
      </c>
      <c r="U364" t="s">
        <v>27</v>
      </c>
      <c r="W364" t="s">
        <v>20</v>
      </c>
      <c r="X364">
        <v>-5.774006</v>
      </c>
      <c r="Y364">
        <v>36.302520000000001</v>
      </c>
    </row>
    <row r="365" spans="1:25" x14ac:dyDescent="0.25">
      <c r="A365">
        <v>2927</v>
      </c>
      <c r="C365" t="s">
        <v>889</v>
      </c>
      <c r="D365" t="s">
        <v>890</v>
      </c>
      <c r="E365" t="s">
        <v>891</v>
      </c>
      <c r="F365" t="s">
        <v>285</v>
      </c>
      <c r="H365">
        <v>1983</v>
      </c>
      <c r="I365">
        <f t="shared" si="31"/>
        <v>42</v>
      </c>
      <c r="J365" t="str">
        <f t="shared" si="32"/>
        <v>0</v>
      </c>
      <c r="K365" t="str">
        <f t="shared" si="30"/>
        <v>0</v>
      </c>
      <c r="L365" t="str">
        <f t="shared" si="33"/>
        <v>0</v>
      </c>
      <c r="M365" t="str">
        <f t="shared" si="34"/>
        <v>0</v>
      </c>
      <c r="N365" t="str">
        <f t="shared" si="35"/>
        <v>1</v>
      </c>
      <c r="O365">
        <v>72</v>
      </c>
      <c r="P365">
        <v>311</v>
      </c>
      <c r="Q365">
        <v>4.5999999999999996</v>
      </c>
      <c r="R365">
        <v>81.5</v>
      </c>
      <c r="S365">
        <v>899</v>
      </c>
      <c r="T365">
        <v>62</v>
      </c>
      <c r="U365" t="s">
        <v>24</v>
      </c>
      <c r="W365" t="s">
        <v>20</v>
      </c>
      <c r="X365">
        <v>-5.5449339999999996</v>
      </c>
      <c r="Y365">
        <v>36.233193999999997</v>
      </c>
    </row>
    <row r="366" spans="1:25" x14ac:dyDescent="0.25">
      <c r="A366">
        <v>3051</v>
      </c>
      <c r="C366" t="s">
        <v>892</v>
      </c>
      <c r="D366" t="s">
        <v>893</v>
      </c>
      <c r="E366" t="s">
        <v>894</v>
      </c>
      <c r="F366" t="s">
        <v>38</v>
      </c>
      <c r="H366">
        <v>1974</v>
      </c>
      <c r="I366">
        <f t="shared" si="31"/>
        <v>51</v>
      </c>
      <c r="J366" t="str">
        <f t="shared" si="32"/>
        <v>0</v>
      </c>
      <c r="K366" t="str">
        <f t="shared" si="30"/>
        <v>0</v>
      </c>
      <c r="L366" t="str">
        <f t="shared" si="33"/>
        <v>0</v>
      </c>
      <c r="M366" t="str">
        <f t="shared" si="34"/>
        <v>0</v>
      </c>
      <c r="N366" t="str">
        <f t="shared" si="35"/>
        <v>1</v>
      </c>
      <c r="O366">
        <v>22</v>
      </c>
      <c r="P366">
        <v>110</v>
      </c>
      <c r="Q366">
        <v>9.4</v>
      </c>
      <c r="R366">
        <v>97</v>
      </c>
      <c r="S366">
        <v>3923</v>
      </c>
      <c r="T366">
        <v>110</v>
      </c>
      <c r="U366" t="s">
        <v>19</v>
      </c>
      <c r="W366" t="s">
        <v>20</v>
      </c>
      <c r="X366">
        <v>14.886241999999999</v>
      </c>
      <c r="Y366">
        <v>67.362210000000005</v>
      </c>
    </row>
    <row r="367" spans="1:25" x14ac:dyDescent="0.25">
      <c r="A367">
        <v>3052</v>
      </c>
      <c r="C367" t="s">
        <v>895</v>
      </c>
      <c r="D367" t="s">
        <v>896</v>
      </c>
      <c r="E367" t="s">
        <v>894</v>
      </c>
      <c r="F367" t="s">
        <v>38</v>
      </c>
      <c r="H367">
        <v>1997</v>
      </c>
      <c r="I367">
        <f t="shared" si="31"/>
        <v>28</v>
      </c>
      <c r="J367" t="str">
        <f t="shared" si="32"/>
        <v>0</v>
      </c>
      <c r="K367" t="str">
        <f t="shared" si="30"/>
        <v>0</v>
      </c>
      <c r="L367" t="str">
        <f t="shared" si="33"/>
        <v>0</v>
      </c>
      <c r="M367" t="str">
        <f t="shared" si="34"/>
        <v>0</v>
      </c>
      <c r="N367" t="str">
        <f t="shared" si="35"/>
        <v>1</v>
      </c>
      <c r="O367">
        <v>125</v>
      </c>
      <c r="P367">
        <v>820</v>
      </c>
      <c r="Q367">
        <v>46.7</v>
      </c>
      <c r="R367">
        <v>3468</v>
      </c>
      <c r="S367">
        <v>19708</v>
      </c>
      <c r="T367">
        <v>518</v>
      </c>
      <c r="U367" t="s">
        <v>19</v>
      </c>
      <c r="W367" t="s">
        <v>20</v>
      </c>
      <c r="X367">
        <v>14.140625</v>
      </c>
      <c r="Y367">
        <v>66.771646000000004</v>
      </c>
    </row>
    <row r="368" spans="1:25" x14ac:dyDescent="0.25">
      <c r="A368">
        <v>3053</v>
      </c>
      <c r="C368" t="s">
        <v>897</v>
      </c>
      <c r="D368" t="s">
        <v>898</v>
      </c>
      <c r="E368" t="s">
        <v>899</v>
      </c>
      <c r="F368" t="s">
        <v>38</v>
      </c>
      <c r="H368">
        <v>1967</v>
      </c>
      <c r="I368">
        <f t="shared" si="31"/>
        <v>58</v>
      </c>
      <c r="J368" t="str">
        <f t="shared" si="32"/>
        <v>0</v>
      </c>
      <c r="K368" t="str">
        <f t="shared" si="30"/>
        <v>0</v>
      </c>
      <c r="L368" t="str">
        <f t="shared" si="33"/>
        <v>0</v>
      </c>
      <c r="M368" t="str">
        <f t="shared" si="34"/>
        <v>0</v>
      </c>
      <c r="N368" t="str">
        <f t="shared" si="35"/>
        <v>1</v>
      </c>
      <c r="O368">
        <v>49</v>
      </c>
      <c r="P368">
        <v>390</v>
      </c>
      <c r="Q368">
        <v>2.7</v>
      </c>
      <c r="R368">
        <v>687.2</v>
      </c>
      <c r="S368">
        <v>11138</v>
      </c>
      <c r="T368">
        <v>571</v>
      </c>
      <c r="U368" t="s">
        <v>19</v>
      </c>
      <c r="W368" t="s">
        <v>20</v>
      </c>
      <c r="X368">
        <v>14.916086</v>
      </c>
      <c r="Y368">
        <v>66.259225000000001</v>
      </c>
    </row>
    <row r="369" spans="1:25" x14ac:dyDescent="0.25">
      <c r="A369">
        <v>3054</v>
      </c>
      <c r="C369" t="s">
        <v>900</v>
      </c>
      <c r="D369" t="s">
        <v>901</v>
      </c>
      <c r="E369" t="s">
        <v>899</v>
      </c>
      <c r="F369" t="s">
        <v>38</v>
      </c>
      <c r="H369">
        <v>1968</v>
      </c>
      <c r="I369">
        <f t="shared" si="31"/>
        <v>57</v>
      </c>
      <c r="J369" t="str">
        <f t="shared" si="32"/>
        <v>0</v>
      </c>
      <c r="K369" t="str">
        <f t="shared" si="30"/>
        <v>0</v>
      </c>
      <c r="L369" t="str">
        <f t="shared" si="33"/>
        <v>0</v>
      </c>
      <c r="M369" t="str">
        <f t="shared" si="34"/>
        <v>0</v>
      </c>
      <c r="N369" t="str">
        <f t="shared" si="35"/>
        <v>1</v>
      </c>
      <c r="O369">
        <v>53</v>
      </c>
      <c r="P369">
        <v>485</v>
      </c>
      <c r="Q369">
        <v>-99</v>
      </c>
      <c r="R369">
        <v>1244.7</v>
      </c>
      <c r="S369">
        <v>6613</v>
      </c>
      <c r="T369">
        <v>514</v>
      </c>
      <c r="U369" t="s">
        <v>19</v>
      </c>
      <c r="W369" t="s">
        <v>20</v>
      </c>
      <c r="X369">
        <v>14.505438</v>
      </c>
      <c r="Y369">
        <v>66.177764999999994</v>
      </c>
    </row>
    <row r="370" spans="1:25" x14ac:dyDescent="0.25">
      <c r="A370">
        <v>3055</v>
      </c>
      <c r="C370" t="s">
        <v>902</v>
      </c>
      <c r="D370" t="s">
        <v>903</v>
      </c>
      <c r="E370" t="s">
        <v>899</v>
      </c>
      <c r="F370" t="s">
        <v>38</v>
      </c>
      <c r="H370">
        <v>1969</v>
      </c>
      <c r="I370">
        <f t="shared" si="31"/>
        <v>56</v>
      </c>
      <c r="J370" t="str">
        <f t="shared" si="32"/>
        <v>0</v>
      </c>
      <c r="K370" t="str">
        <f t="shared" si="30"/>
        <v>0</v>
      </c>
      <c r="L370" t="str">
        <f t="shared" si="33"/>
        <v>0</v>
      </c>
      <c r="M370" t="str">
        <f t="shared" si="34"/>
        <v>0</v>
      </c>
      <c r="N370" t="str">
        <f t="shared" si="35"/>
        <v>1</v>
      </c>
      <c r="O370">
        <v>23</v>
      </c>
      <c r="P370">
        <v>560</v>
      </c>
      <c r="Q370">
        <v>22.6</v>
      </c>
      <c r="R370">
        <v>227</v>
      </c>
      <c r="S370">
        <v>5219</v>
      </c>
      <c r="T370">
        <v>596</v>
      </c>
      <c r="U370" t="s">
        <v>19</v>
      </c>
      <c r="W370" t="s">
        <v>20</v>
      </c>
      <c r="X370">
        <v>14.544791999999999</v>
      </c>
      <c r="Y370">
        <v>66.092304999999996</v>
      </c>
    </row>
    <row r="371" spans="1:25" x14ac:dyDescent="0.25">
      <c r="A371">
        <v>3056</v>
      </c>
      <c r="C371" t="s">
        <v>904</v>
      </c>
      <c r="D371" t="s">
        <v>905</v>
      </c>
      <c r="F371" t="s">
        <v>38</v>
      </c>
      <c r="H371">
        <v>1999</v>
      </c>
      <c r="I371">
        <f t="shared" si="31"/>
        <v>26</v>
      </c>
      <c r="J371" t="str">
        <f t="shared" si="32"/>
        <v>0</v>
      </c>
      <c r="K371" t="str">
        <f t="shared" si="30"/>
        <v>0</v>
      </c>
      <c r="L371" t="str">
        <f t="shared" si="33"/>
        <v>0</v>
      </c>
      <c r="M371" t="str">
        <f t="shared" si="34"/>
        <v>0</v>
      </c>
      <c r="N371" t="str">
        <f t="shared" si="35"/>
        <v>1</v>
      </c>
      <c r="O371">
        <v>-99</v>
      </c>
      <c r="P371">
        <v>-99</v>
      </c>
      <c r="Q371">
        <v>-99</v>
      </c>
      <c r="R371">
        <v>90</v>
      </c>
      <c r="S371">
        <v>5006</v>
      </c>
      <c r="T371">
        <v>400</v>
      </c>
      <c r="W371" t="s">
        <v>20</v>
      </c>
      <c r="X371">
        <v>13.878125000000001</v>
      </c>
      <c r="Y371">
        <v>65.936468000000005</v>
      </c>
    </row>
    <row r="372" spans="1:25" x14ac:dyDescent="0.25">
      <c r="A372">
        <v>3057</v>
      </c>
      <c r="C372" t="s">
        <v>906</v>
      </c>
      <c r="D372" t="s">
        <v>907</v>
      </c>
      <c r="F372" t="s">
        <v>38</v>
      </c>
      <c r="H372">
        <v>1963</v>
      </c>
      <c r="I372">
        <f t="shared" si="31"/>
        <v>62</v>
      </c>
      <c r="J372" t="str">
        <f t="shared" si="32"/>
        <v>0</v>
      </c>
      <c r="K372" t="str">
        <f t="shared" si="30"/>
        <v>0</v>
      </c>
      <c r="L372" t="str">
        <f t="shared" si="33"/>
        <v>0</v>
      </c>
      <c r="M372" t="str">
        <f t="shared" si="34"/>
        <v>0</v>
      </c>
      <c r="N372" t="str">
        <f t="shared" si="35"/>
        <v>1</v>
      </c>
      <c r="O372">
        <v>-99</v>
      </c>
      <c r="P372">
        <v>-99</v>
      </c>
      <c r="Q372">
        <v>-99</v>
      </c>
      <c r="R372">
        <v>116</v>
      </c>
      <c r="S372">
        <v>14016</v>
      </c>
      <c r="T372">
        <v>185</v>
      </c>
      <c r="W372" t="s">
        <v>20</v>
      </c>
      <c r="X372">
        <v>12.907292</v>
      </c>
      <c r="Y372">
        <v>65.856436000000002</v>
      </c>
    </row>
    <row r="373" spans="1:25" x14ac:dyDescent="0.25">
      <c r="A373">
        <v>3058</v>
      </c>
      <c r="C373" t="s">
        <v>908</v>
      </c>
      <c r="D373" t="s">
        <v>909</v>
      </c>
      <c r="E373" t="s">
        <v>910</v>
      </c>
      <c r="F373" t="s">
        <v>911</v>
      </c>
      <c r="H373">
        <v>1968</v>
      </c>
      <c r="I373">
        <f t="shared" si="31"/>
        <v>57</v>
      </c>
      <c r="J373" t="str">
        <f t="shared" si="32"/>
        <v>0</v>
      </c>
      <c r="K373" t="str">
        <f t="shared" si="30"/>
        <v>0</v>
      </c>
      <c r="L373" t="str">
        <f t="shared" si="33"/>
        <v>0</v>
      </c>
      <c r="M373" t="str">
        <f t="shared" si="34"/>
        <v>0</v>
      </c>
      <c r="N373" t="str">
        <f t="shared" si="35"/>
        <v>1</v>
      </c>
      <c r="O373">
        <v>26</v>
      </c>
      <c r="P373">
        <v>-99</v>
      </c>
      <c r="Q373">
        <v>-99</v>
      </c>
      <c r="R373">
        <v>400</v>
      </c>
      <c r="S373">
        <v>9403</v>
      </c>
      <c r="T373">
        <v>652</v>
      </c>
      <c r="U373" t="s">
        <v>19</v>
      </c>
      <c r="W373" t="s">
        <v>20</v>
      </c>
      <c r="X373">
        <v>14.977095</v>
      </c>
      <c r="Y373">
        <v>65.543458000000001</v>
      </c>
    </row>
    <row r="374" spans="1:25" x14ac:dyDescent="0.25">
      <c r="A374">
        <v>3059</v>
      </c>
      <c r="C374" t="s">
        <v>912</v>
      </c>
      <c r="D374" t="s">
        <v>913</v>
      </c>
      <c r="E374" t="s">
        <v>914</v>
      </c>
      <c r="F374" t="s">
        <v>38</v>
      </c>
      <c r="H374">
        <v>1979</v>
      </c>
      <c r="I374">
        <f t="shared" si="31"/>
        <v>46</v>
      </c>
      <c r="J374" t="str">
        <f t="shared" si="32"/>
        <v>0</v>
      </c>
      <c r="K374" t="str">
        <f t="shared" si="30"/>
        <v>0</v>
      </c>
      <c r="L374" t="str">
        <f t="shared" si="33"/>
        <v>0</v>
      </c>
      <c r="M374" t="str">
        <f t="shared" si="34"/>
        <v>0</v>
      </c>
      <c r="N374" t="str">
        <f t="shared" si="35"/>
        <v>1</v>
      </c>
      <c r="O374">
        <v>70</v>
      </c>
      <c r="P374">
        <v>350</v>
      </c>
      <c r="Q374">
        <v>6.4</v>
      </c>
      <c r="R374">
        <v>158</v>
      </c>
      <c r="S374">
        <v>3996</v>
      </c>
      <c r="T374">
        <v>502</v>
      </c>
      <c r="U374" t="s">
        <v>19</v>
      </c>
      <c r="W374" t="s">
        <v>20</v>
      </c>
      <c r="X374">
        <v>12.9823</v>
      </c>
      <c r="Y374">
        <v>65.131748999999999</v>
      </c>
    </row>
    <row r="375" spans="1:25" x14ac:dyDescent="0.25">
      <c r="A375">
        <v>3060</v>
      </c>
      <c r="C375" t="s">
        <v>915</v>
      </c>
      <c r="D375" t="s">
        <v>916</v>
      </c>
      <c r="E375" t="s">
        <v>917</v>
      </c>
      <c r="F375" t="s">
        <v>38</v>
      </c>
      <c r="H375">
        <v>1951</v>
      </c>
      <c r="I375">
        <f t="shared" si="31"/>
        <v>74</v>
      </c>
      <c r="J375" t="str">
        <f t="shared" si="32"/>
        <v>0</v>
      </c>
      <c r="K375" t="str">
        <f t="shared" si="30"/>
        <v>0</v>
      </c>
      <c r="L375" t="str">
        <f t="shared" si="33"/>
        <v>0</v>
      </c>
      <c r="M375" t="str">
        <f t="shared" si="34"/>
        <v>0</v>
      </c>
      <c r="N375" t="str">
        <f t="shared" si="35"/>
        <v>1</v>
      </c>
      <c r="O375">
        <v>20</v>
      </c>
      <c r="P375">
        <v>230</v>
      </c>
      <c r="Q375">
        <v>-99</v>
      </c>
      <c r="R375">
        <v>458</v>
      </c>
      <c r="S375">
        <v>26801</v>
      </c>
      <c r="T375">
        <v>455</v>
      </c>
      <c r="U375" t="s">
        <v>19</v>
      </c>
      <c r="W375" t="s">
        <v>20</v>
      </c>
      <c r="X375">
        <v>13.536645</v>
      </c>
      <c r="Y375">
        <v>65.008925000000005</v>
      </c>
    </row>
    <row r="376" spans="1:25" x14ac:dyDescent="0.25">
      <c r="A376">
        <v>3061</v>
      </c>
      <c r="C376" t="s">
        <v>918</v>
      </c>
      <c r="D376" t="s">
        <v>919</v>
      </c>
      <c r="E376" t="s">
        <v>920</v>
      </c>
      <c r="F376" t="s">
        <v>911</v>
      </c>
      <c r="H376">
        <v>1952</v>
      </c>
      <c r="I376">
        <f t="shared" si="31"/>
        <v>73</v>
      </c>
      <c r="J376" t="str">
        <f t="shared" si="32"/>
        <v>0</v>
      </c>
      <c r="K376" t="str">
        <f t="shared" si="30"/>
        <v>0</v>
      </c>
      <c r="L376" t="str">
        <f t="shared" si="33"/>
        <v>0</v>
      </c>
      <c r="M376" t="str">
        <f t="shared" si="34"/>
        <v>0</v>
      </c>
      <c r="N376" t="str">
        <f t="shared" si="35"/>
        <v>1</v>
      </c>
      <c r="O376">
        <v>27</v>
      </c>
      <c r="P376">
        <v>-99</v>
      </c>
      <c r="Q376">
        <v>-99</v>
      </c>
      <c r="R376">
        <v>249</v>
      </c>
      <c r="S376">
        <v>14191</v>
      </c>
      <c r="T376">
        <v>496</v>
      </c>
      <c r="U376" t="s">
        <v>19</v>
      </c>
      <c r="W376" t="s">
        <v>20</v>
      </c>
      <c r="X376">
        <v>14.995652</v>
      </c>
      <c r="Y376">
        <v>64.824883</v>
      </c>
    </row>
    <row r="377" spans="1:25" x14ac:dyDescent="0.25">
      <c r="A377">
        <v>3062</v>
      </c>
      <c r="B377" t="s">
        <v>921</v>
      </c>
      <c r="C377" t="s">
        <v>922</v>
      </c>
      <c r="D377" t="s">
        <v>923</v>
      </c>
      <c r="F377" t="s">
        <v>911</v>
      </c>
      <c r="H377">
        <v>1969</v>
      </c>
      <c r="I377">
        <f t="shared" si="31"/>
        <v>56</v>
      </c>
      <c r="J377" t="str">
        <f t="shared" si="32"/>
        <v>0</v>
      </c>
      <c r="K377" t="str">
        <f t="shared" si="30"/>
        <v>0</v>
      </c>
      <c r="L377" t="str">
        <f t="shared" si="33"/>
        <v>0</v>
      </c>
      <c r="M377" t="str">
        <f t="shared" si="34"/>
        <v>0</v>
      </c>
      <c r="N377" t="str">
        <f t="shared" si="35"/>
        <v>1</v>
      </c>
      <c r="O377">
        <v>-99</v>
      </c>
      <c r="P377">
        <v>-99</v>
      </c>
      <c r="Q377">
        <v>-99</v>
      </c>
      <c r="R377">
        <v>100</v>
      </c>
      <c r="S377">
        <v>25783</v>
      </c>
      <c r="T377">
        <v>441</v>
      </c>
      <c r="W377" t="s">
        <v>20</v>
      </c>
      <c r="X377">
        <v>14.195439</v>
      </c>
      <c r="Y377">
        <v>64.707673</v>
      </c>
    </row>
    <row r="378" spans="1:25" x14ac:dyDescent="0.25">
      <c r="A378">
        <v>3063</v>
      </c>
      <c r="B378" t="s">
        <v>925</v>
      </c>
      <c r="C378" t="s">
        <v>926</v>
      </c>
      <c r="D378" t="s">
        <v>923</v>
      </c>
      <c r="F378" t="s">
        <v>911</v>
      </c>
      <c r="H378">
        <v>1969</v>
      </c>
      <c r="I378">
        <f t="shared" si="31"/>
        <v>56</v>
      </c>
      <c r="J378" t="str">
        <f t="shared" si="32"/>
        <v>0</v>
      </c>
      <c r="K378" t="str">
        <f t="shared" si="30"/>
        <v>0</v>
      </c>
      <c r="L378" t="str">
        <f t="shared" si="33"/>
        <v>0</v>
      </c>
      <c r="M378" t="str">
        <f t="shared" si="34"/>
        <v>0</v>
      </c>
      <c r="N378" t="str">
        <f t="shared" si="35"/>
        <v>1</v>
      </c>
      <c r="O378">
        <v>-99</v>
      </c>
      <c r="P378">
        <v>-99</v>
      </c>
      <c r="Q378">
        <v>-99</v>
      </c>
      <c r="R378">
        <v>100</v>
      </c>
      <c r="S378">
        <v>36866</v>
      </c>
      <c r="T378">
        <v>369</v>
      </c>
      <c r="W378" t="s">
        <v>20</v>
      </c>
      <c r="X378">
        <v>14.119028</v>
      </c>
      <c r="Y378">
        <v>64.566485</v>
      </c>
    </row>
    <row r="379" spans="1:25" x14ac:dyDescent="0.25">
      <c r="A379">
        <v>3065</v>
      </c>
      <c r="C379" t="s">
        <v>927</v>
      </c>
      <c r="D379" t="s">
        <v>928</v>
      </c>
      <c r="E379" t="s">
        <v>917</v>
      </c>
      <c r="F379" t="s">
        <v>38</v>
      </c>
      <c r="H379">
        <v>1969</v>
      </c>
      <c r="I379">
        <f t="shared" si="31"/>
        <v>56</v>
      </c>
      <c r="J379" t="str">
        <f t="shared" si="32"/>
        <v>0</v>
      </c>
      <c r="K379" t="str">
        <f t="shared" si="30"/>
        <v>0</v>
      </c>
      <c r="L379" t="str">
        <f t="shared" si="33"/>
        <v>0</v>
      </c>
      <c r="M379" t="str">
        <f t="shared" si="34"/>
        <v>0</v>
      </c>
      <c r="N379" t="str">
        <f t="shared" si="35"/>
        <v>1</v>
      </c>
      <c r="O379">
        <v>16</v>
      </c>
      <c r="P379">
        <v>-99</v>
      </c>
      <c r="Q379">
        <v>-99</v>
      </c>
      <c r="R379">
        <v>150</v>
      </c>
      <c r="S379">
        <v>4132</v>
      </c>
      <c r="T379">
        <v>322</v>
      </c>
      <c r="W379" t="s">
        <v>20</v>
      </c>
      <c r="X379">
        <v>11.903814000000001</v>
      </c>
      <c r="Y379">
        <v>64.279328000000007</v>
      </c>
    </row>
    <row r="380" spans="1:25" x14ac:dyDescent="0.25">
      <c r="A380">
        <v>3066</v>
      </c>
      <c r="C380" t="s">
        <v>929</v>
      </c>
      <c r="D380" t="s">
        <v>930</v>
      </c>
      <c r="E380" t="s">
        <v>931</v>
      </c>
      <c r="F380" t="s">
        <v>911</v>
      </c>
      <c r="H380">
        <v>1963</v>
      </c>
      <c r="I380">
        <f t="shared" si="31"/>
        <v>62</v>
      </c>
      <c r="J380" t="str">
        <f t="shared" si="32"/>
        <v>0</v>
      </c>
      <c r="K380" t="str">
        <f t="shared" si="30"/>
        <v>0</v>
      </c>
      <c r="L380" t="str">
        <f t="shared" si="33"/>
        <v>0</v>
      </c>
      <c r="M380" t="str">
        <f t="shared" si="34"/>
        <v>0</v>
      </c>
      <c r="N380" t="str">
        <f t="shared" si="35"/>
        <v>1</v>
      </c>
      <c r="O380">
        <v>-99</v>
      </c>
      <c r="P380">
        <v>-99</v>
      </c>
      <c r="Q380">
        <v>-99</v>
      </c>
      <c r="R380">
        <v>143</v>
      </c>
      <c r="S380">
        <v>6062</v>
      </c>
      <c r="T380">
        <v>569</v>
      </c>
      <c r="U380" t="s">
        <v>19</v>
      </c>
      <c r="W380" t="s">
        <v>20</v>
      </c>
      <c r="X380">
        <v>13.370132</v>
      </c>
      <c r="Y380">
        <v>63.862071999999998</v>
      </c>
    </row>
    <row r="381" spans="1:25" x14ac:dyDescent="0.25">
      <c r="A381">
        <v>3067</v>
      </c>
      <c r="C381" t="s">
        <v>932</v>
      </c>
      <c r="D381" t="s">
        <v>933</v>
      </c>
      <c r="E381" t="s">
        <v>931</v>
      </c>
      <c r="F381" t="s">
        <v>911</v>
      </c>
      <c r="H381">
        <v>1975</v>
      </c>
      <c r="I381">
        <f t="shared" si="31"/>
        <v>50</v>
      </c>
      <c r="J381" t="str">
        <f t="shared" si="32"/>
        <v>0</v>
      </c>
      <c r="K381" t="str">
        <f t="shared" si="30"/>
        <v>0</v>
      </c>
      <c r="L381" t="str">
        <f t="shared" si="33"/>
        <v>0</v>
      </c>
      <c r="M381" t="str">
        <f t="shared" si="34"/>
        <v>0</v>
      </c>
      <c r="N381" t="str">
        <f t="shared" si="35"/>
        <v>1</v>
      </c>
      <c r="O381">
        <v>-99</v>
      </c>
      <c r="P381">
        <v>-99</v>
      </c>
      <c r="Q381">
        <v>-99</v>
      </c>
      <c r="R381">
        <v>125</v>
      </c>
      <c r="S381">
        <v>2608</v>
      </c>
      <c r="T381">
        <v>615</v>
      </c>
      <c r="U381" t="s">
        <v>19</v>
      </c>
      <c r="W381" t="s">
        <v>20</v>
      </c>
      <c r="X381">
        <v>13.536747999999999</v>
      </c>
      <c r="Y381">
        <v>63.753652000000002</v>
      </c>
    </row>
    <row r="382" spans="1:25" x14ac:dyDescent="0.25">
      <c r="A382">
        <v>3068</v>
      </c>
      <c r="B382" t="s">
        <v>934</v>
      </c>
      <c r="C382" t="s">
        <v>935</v>
      </c>
      <c r="D382" t="s">
        <v>936</v>
      </c>
      <c r="E382" t="s">
        <v>931</v>
      </c>
      <c r="F382" t="s">
        <v>911</v>
      </c>
      <c r="H382">
        <v>1936</v>
      </c>
      <c r="I382">
        <f t="shared" si="31"/>
        <v>89</v>
      </c>
      <c r="J382" t="str">
        <f t="shared" si="32"/>
        <v>0</v>
      </c>
      <c r="K382" t="str">
        <f t="shared" si="30"/>
        <v>0</v>
      </c>
      <c r="L382" t="str">
        <f t="shared" si="33"/>
        <v>1</v>
      </c>
      <c r="M382" t="str">
        <f t="shared" si="34"/>
        <v>0</v>
      </c>
      <c r="N382" t="str">
        <f t="shared" si="35"/>
        <v>0</v>
      </c>
      <c r="O382">
        <v>18</v>
      </c>
      <c r="P382">
        <v>111</v>
      </c>
      <c r="Q382">
        <v>106</v>
      </c>
      <c r="R382">
        <v>1180</v>
      </c>
      <c r="S382">
        <v>38132</v>
      </c>
      <c r="T382">
        <v>419</v>
      </c>
      <c r="U382" t="s">
        <v>19</v>
      </c>
      <c r="W382" t="s">
        <v>20</v>
      </c>
      <c r="X382">
        <v>13.066936999999999</v>
      </c>
      <c r="Y382">
        <v>63.772281999999997</v>
      </c>
    </row>
    <row r="383" spans="1:25" x14ac:dyDescent="0.25">
      <c r="A383">
        <v>3070</v>
      </c>
      <c r="B383" t="s">
        <v>937</v>
      </c>
      <c r="C383" t="s">
        <v>937</v>
      </c>
      <c r="D383" t="s">
        <v>936</v>
      </c>
      <c r="F383" t="s">
        <v>911</v>
      </c>
      <c r="H383">
        <v>1974</v>
      </c>
      <c r="I383">
        <f t="shared" si="31"/>
        <v>51</v>
      </c>
      <c r="J383" t="str">
        <f t="shared" si="32"/>
        <v>0</v>
      </c>
      <c r="K383" t="str">
        <f t="shared" si="30"/>
        <v>0</v>
      </c>
      <c r="L383" t="str">
        <f t="shared" si="33"/>
        <v>0</v>
      </c>
      <c r="M383" t="str">
        <f t="shared" si="34"/>
        <v>0</v>
      </c>
      <c r="N383" t="str">
        <f t="shared" si="35"/>
        <v>1</v>
      </c>
      <c r="O383">
        <v>-99</v>
      </c>
      <c r="P383">
        <v>-99</v>
      </c>
      <c r="Q383">
        <v>-99</v>
      </c>
      <c r="R383">
        <v>450</v>
      </c>
      <c r="S383">
        <v>79905</v>
      </c>
      <c r="T383">
        <v>366</v>
      </c>
      <c r="W383" t="s">
        <v>20</v>
      </c>
      <c r="X383">
        <v>13.367863</v>
      </c>
      <c r="Y383">
        <v>63.405399000000003</v>
      </c>
    </row>
    <row r="384" spans="1:25" x14ac:dyDescent="0.25">
      <c r="A384">
        <v>3071</v>
      </c>
      <c r="B384" t="s">
        <v>938</v>
      </c>
      <c r="C384" t="s">
        <v>939</v>
      </c>
      <c r="D384" t="s">
        <v>936</v>
      </c>
      <c r="E384" t="s">
        <v>931</v>
      </c>
      <c r="F384" t="s">
        <v>911</v>
      </c>
      <c r="H384">
        <v>1944</v>
      </c>
      <c r="I384">
        <f t="shared" si="31"/>
        <v>81</v>
      </c>
      <c r="J384" t="str">
        <f t="shared" si="32"/>
        <v>0</v>
      </c>
      <c r="K384" t="str">
        <f t="shared" si="30"/>
        <v>0</v>
      </c>
      <c r="L384" t="str">
        <f t="shared" si="33"/>
        <v>0</v>
      </c>
      <c r="M384" t="str">
        <f t="shared" si="34"/>
        <v>1</v>
      </c>
      <c r="N384" t="str">
        <f t="shared" si="35"/>
        <v>0</v>
      </c>
      <c r="O384">
        <v>-99</v>
      </c>
      <c r="P384">
        <v>-99</v>
      </c>
      <c r="Q384">
        <v>-99</v>
      </c>
      <c r="R384">
        <v>505</v>
      </c>
      <c r="S384">
        <v>228631</v>
      </c>
      <c r="T384">
        <v>288</v>
      </c>
      <c r="U384" t="s">
        <v>19</v>
      </c>
      <c r="V384" t="s">
        <v>940</v>
      </c>
      <c r="W384" t="s">
        <v>20</v>
      </c>
      <c r="X384">
        <v>14.466913999999999</v>
      </c>
      <c r="Y384">
        <v>63.304385000000003</v>
      </c>
    </row>
    <row r="385" spans="1:25" x14ac:dyDescent="0.25">
      <c r="A385">
        <v>3072</v>
      </c>
      <c r="C385" t="s">
        <v>941</v>
      </c>
      <c r="D385" t="s">
        <v>942</v>
      </c>
      <c r="E385" t="s">
        <v>931</v>
      </c>
      <c r="F385" t="s">
        <v>911</v>
      </c>
      <c r="H385">
        <v>1966</v>
      </c>
      <c r="I385">
        <f t="shared" si="31"/>
        <v>59</v>
      </c>
      <c r="J385" t="str">
        <f t="shared" si="32"/>
        <v>0</v>
      </c>
      <c r="K385" t="str">
        <f t="shared" si="30"/>
        <v>0</v>
      </c>
      <c r="L385" t="str">
        <f t="shared" si="33"/>
        <v>0</v>
      </c>
      <c r="M385" t="str">
        <f t="shared" si="34"/>
        <v>0</v>
      </c>
      <c r="N385" t="str">
        <f t="shared" si="35"/>
        <v>1</v>
      </c>
      <c r="O385">
        <v>-99</v>
      </c>
      <c r="P385">
        <v>-99</v>
      </c>
      <c r="Q385">
        <v>-99</v>
      </c>
      <c r="R385">
        <v>700</v>
      </c>
      <c r="S385">
        <v>20770</v>
      </c>
      <c r="T385">
        <v>461</v>
      </c>
      <c r="U385" t="s">
        <v>19</v>
      </c>
      <c r="W385" t="s">
        <v>20</v>
      </c>
      <c r="X385">
        <v>13.621703999999999</v>
      </c>
      <c r="Y385">
        <v>63.190556000000001</v>
      </c>
    </row>
    <row r="386" spans="1:25" x14ac:dyDescent="0.25">
      <c r="A386">
        <v>3073</v>
      </c>
      <c r="B386" t="s">
        <v>943</v>
      </c>
      <c r="C386" t="s">
        <v>944</v>
      </c>
      <c r="D386" t="s">
        <v>945</v>
      </c>
      <c r="E386" t="s">
        <v>914</v>
      </c>
      <c r="F386" t="s">
        <v>38</v>
      </c>
      <c r="H386">
        <v>1970</v>
      </c>
      <c r="I386">
        <f t="shared" si="31"/>
        <v>55</v>
      </c>
      <c r="J386" t="str">
        <f t="shared" si="32"/>
        <v>0</v>
      </c>
      <c r="K386" t="str">
        <f t="shared" ref="K386:K449" si="36">IF(AND(I386&gt;=95, I386&lt;100), "1", "0")</f>
        <v>0</v>
      </c>
      <c r="L386" t="str">
        <f t="shared" si="33"/>
        <v>0</v>
      </c>
      <c r="M386" t="str">
        <f t="shared" si="34"/>
        <v>0</v>
      </c>
      <c r="N386" t="str">
        <f t="shared" si="35"/>
        <v>1</v>
      </c>
      <c r="O386">
        <v>45</v>
      </c>
      <c r="P386">
        <v>1040</v>
      </c>
      <c r="Q386">
        <v>65.900000000000006</v>
      </c>
      <c r="R386">
        <v>625</v>
      </c>
      <c r="S386">
        <v>16719</v>
      </c>
      <c r="T386">
        <v>723</v>
      </c>
      <c r="U386" t="s">
        <v>19</v>
      </c>
      <c r="V386" t="s">
        <v>946</v>
      </c>
      <c r="W386" t="s">
        <v>20</v>
      </c>
      <c r="X386">
        <v>11.832013999999999</v>
      </c>
      <c r="Y386">
        <v>62.996960000000001</v>
      </c>
    </row>
    <row r="387" spans="1:25" x14ac:dyDescent="0.25">
      <c r="A387">
        <v>3074</v>
      </c>
      <c r="C387" t="s">
        <v>947</v>
      </c>
      <c r="D387" t="s">
        <v>948</v>
      </c>
      <c r="E387" t="s">
        <v>914</v>
      </c>
      <c r="F387" t="s">
        <v>38</v>
      </c>
      <c r="H387">
        <v>1969</v>
      </c>
      <c r="I387">
        <f t="shared" ref="I387:I450" si="37">2025-H387</f>
        <v>56</v>
      </c>
      <c r="J387" t="str">
        <f t="shared" ref="J387:J450" si="38">IF((I387&gt;=100), "1", "0")</f>
        <v>0</v>
      </c>
      <c r="K387" t="str">
        <f t="shared" si="36"/>
        <v>0</v>
      </c>
      <c r="L387" t="str">
        <f t="shared" ref="L387:L450" si="39">IF(AND(I387&gt;=85, I387&lt;95), "1", "0")</f>
        <v>0</v>
      </c>
      <c r="M387" t="str">
        <f t="shared" ref="M387:M450" si="40">IF(AND(I387&gt;=75, I387&lt;85), "1", "0")</f>
        <v>0</v>
      </c>
      <c r="N387" t="str">
        <f t="shared" ref="N387:N450" si="41">IF(AND(I387&gt;=25, I387&lt;75), "1", "0")</f>
        <v>1</v>
      </c>
      <c r="O387">
        <v>76</v>
      </c>
      <c r="P387">
        <v>600</v>
      </c>
      <c r="Q387">
        <v>6.8</v>
      </c>
      <c r="R387">
        <v>180</v>
      </c>
      <c r="S387">
        <v>10613</v>
      </c>
      <c r="T387">
        <v>460</v>
      </c>
      <c r="U387" t="s">
        <v>19</v>
      </c>
      <c r="W387" t="s">
        <v>20</v>
      </c>
      <c r="X387">
        <v>9.1327029999999993</v>
      </c>
      <c r="Y387">
        <v>62.987698000000002</v>
      </c>
    </row>
    <row r="388" spans="1:25" x14ac:dyDescent="0.25">
      <c r="A388">
        <v>3075</v>
      </c>
      <c r="C388" t="s">
        <v>949</v>
      </c>
      <c r="D388" t="s">
        <v>948</v>
      </c>
      <c r="E388" t="s">
        <v>914</v>
      </c>
      <c r="F388" t="s">
        <v>38</v>
      </c>
      <c r="H388">
        <v>1969</v>
      </c>
      <c r="I388">
        <f t="shared" si="37"/>
        <v>56</v>
      </c>
      <c r="J388" t="str">
        <f t="shared" si="38"/>
        <v>0</v>
      </c>
      <c r="K388" t="str">
        <f t="shared" si="36"/>
        <v>0</v>
      </c>
      <c r="L388" t="str">
        <f t="shared" si="39"/>
        <v>0</v>
      </c>
      <c r="M388" t="str">
        <f t="shared" si="40"/>
        <v>0</v>
      </c>
      <c r="N388" t="str">
        <f t="shared" si="41"/>
        <v>1</v>
      </c>
      <c r="O388">
        <v>69</v>
      </c>
      <c r="P388">
        <v>660</v>
      </c>
      <c r="Q388">
        <v>10.5</v>
      </c>
      <c r="R388">
        <v>206</v>
      </c>
      <c r="S388">
        <v>8951</v>
      </c>
      <c r="T388">
        <v>461</v>
      </c>
      <c r="U388" t="s">
        <v>19</v>
      </c>
      <c r="W388" t="s">
        <v>20</v>
      </c>
      <c r="X388">
        <v>9.1312499999999996</v>
      </c>
      <c r="Y388">
        <v>62.934010999999998</v>
      </c>
    </row>
    <row r="389" spans="1:25" x14ac:dyDescent="0.25">
      <c r="A389">
        <v>3076</v>
      </c>
      <c r="C389" t="s">
        <v>950</v>
      </c>
      <c r="D389" t="s">
        <v>945</v>
      </c>
      <c r="E389" t="s">
        <v>914</v>
      </c>
      <c r="F389" t="s">
        <v>38</v>
      </c>
      <c r="G389" t="s">
        <v>911</v>
      </c>
      <c r="H389">
        <v>1951</v>
      </c>
      <c r="I389">
        <f t="shared" si="37"/>
        <v>74</v>
      </c>
      <c r="J389" t="str">
        <f t="shared" si="38"/>
        <v>0</v>
      </c>
      <c r="K389" t="str">
        <f t="shared" si="36"/>
        <v>0</v>
      </c>
      <c r="L389" t="str">
        <f t="shared" si="39"/>
        <v>0</v>
      </c>
      <c r="M389" t="str">
        <f t="shared" si="40"/>
        <v>0</v>
      </c>
      <c r="N389" t="str">
        <f t="shared" si="41"/>
        <v>1</v>
      </c>
      <c r="O389">
        <v>23</v>
      </c>
      <c r="P389">
        <v>320</v>
      </c>
      <c r="Q389">
        <v>-99</v>
      </c>
      <c r="R389">
        <v>185</v>
      </c>
      <c r="S389">
        <v>5018</v>
      </c>
      <c r="T389">
        <v>828</v>
      </c>
      <c r="U389" t="s">
        <v>19</v>
      </c>
      <c r="W389" t="s">
        <v>20</v>
      </c>
      <c r="X389">
        <v>12.152082999999999</v>
      </c>
      <c r="Y389">
        <v>62.929606</v>
      </c>
    </row>
    <row r="390" spans="1:25" x14ac:dyDescent="0.25">
      <c r="A390">
        <v>3077</v>
      </c>
      <c r="C390" t="s">
        <v>951</v>
      </c>
      <c r="F390" t="s">
        <v>38</v>
      </c>
      <c r="H390">
        <v>1982</v>
      </c>
      <c r="I390">
        <f t="shared" si="37"/>
        <v>43</v>
      </c>
      <c r="J390" t="str">
        <f t="shared" si="38"/>
        <v>0</v>
      </c>
      <c r="K390" t="str">
        <f t="shared" si="36"/>
        <v>0</v>
      </c>
      <c r="L390" t="str">
        <f t="shared" si="39"/>
        <v>0</v>
      </c>
      <c r="M390" t="str">
        <f t="shared" si="40"/>
        <v>0</v>
      </c>
      <c r="N390" t="str">
        <f t="shared" si="41"/>
        <v>1</v>
      </c>
      <c r="O390">
        <v>53</v>
      </c>
      <c r="P390">
        <v>1200</v>
      </c>
      <c r="Q390">
        <v>-99</v>
      </c>
      <c r="R390">
        <v>144</v>
      </c>
      <c r="S390">
        <v>5335</v>
      </c>
      <c r="T390">
        <v>648</v>
      </c>
      <c r="U390" t="s">
        <v>19</v>
      </c>
      <c r="W390" t="s">
        <v>20</v>
      </c>
      <c r="X390">
        <v>9.703125</v>
      </c>
      <c r="Y390">
        <v>62.825769000000001</v>
      </c>
    </row>
    <row r="391" spans="1:25" x14ac:dyDescent="0.25">
      <c r="A391">
        <v>3078</v>
      </c>
      <c r="C391" t="s">
        <v>952</v>
      </c>
      <c r="D391" t="s">
        <v>953</v>
      </c>
      <c r="E391" t="s">
        <v>954</v>
      </c>
      <c r="F391" t="s">
        <v>911</v>
      </c>
      <c r="H391">
        <v>1974</v>
      </c>
      <c r="I391">
        <f t="shared" si="37"/>
        <v>51</v>
      </c>
      <c r="J391" t="str">
        <f t="shared" si="38"/>
        <v>0</v>
      </c>
      <c r="K391" t="str">
        <f t="shared" si="36"/>
        <v>0</v>
      </c>
      <c r="L391" t="str">
        <f t="shared" si="39"/>
        <v>0</v>
      </c>
      <c r="M391" t="str">
        <f t="shared" si="40"/>
        <v>0</v>
      </c>
      <c r="N391" t="str">
        <f t="shared" si="41"/>
        <v>1</v>
      </c>
      <c r="O391">
        <v>55</v>
      </c>
      <c r="P391">
        <v>1140</v>
      </c>
      <c r="Q391">
        <v>-99</v>
      </c>
      <c r="R391">
        <v>400</v>
      </c>
      <c r="S391">
        <v>19834</v>
      </c>
      <c r="T391">
        <v>474</v>
      </c>
      <c r="U391" t="s">
        <v>19</v>
      </c>
      <c r="W391" t="s">
        <v>20</v>
      </c>
      <c r="X391">
        <v>13.713542</v>
      </c>
      <c r="Y391">
        <v>62.760741000000003</v>
      </c>
    </row>
    <row r="392" spans="1:25" x14ac:dyDescent="0.25">
      <c r="A392">
        <v>3080</v>
      </c>
      <c r="C392" t="s">
        <v>955</v>
      </c>
      <c r="F392" t="s">
        <v>38</v>
      </c>
      <c r="H392">
        <v>1981</v>
      </c>
      <c r="I392">
        <f t="shared" si="37"/>
        <v>44</v>
      </c>
      <c r="J392" t="str">
        <f t="shared" si="38"/>
        <v>0</v>
      </c>
      <c r="K392" t="str">
        <f t="shared" si="36"/>
        <v>0</v>
      </c>
      <c r="L392" t="str">
        <f t="shared" si="39"/>
        <v>0</v>
      </c>
      <c r="M392" t="str">
        <f t="shared" si="40"/>
        <v>0</v>
      </c>
      <c r="N392" t="str">
        <f t="shared" si="41"/>
        <v>1</v>
      </c>
      <c r="O392">
        <v>53</v>
      </c>
      <c r="P392">
        <v>-99</v>
      </c>
      <c r="Q392">
        <v>5.9</v>
      </c>
      <c r="R392">
        <v>157</v>
      </c>
      <c r="S392">
        <v>799</v>
      </c>
      <c r="T392">
        <v>836</v>
      </c>
      <c r="W392" t="s">
        <v>20</v>
      </c>
      <c r="X392">
        <v>10.134364</v>
      </c>
      <c r="Y392">
        <v>62.549509</v>
      </c>
    </row>
    <row r="393" spans="1:25" x14ac:dyDescent="0.25">
      <c r="A393">
        <v>3081</v>
      </c>
      <c r="C393" t="s">
        <v>956</v>
      </c>
      <c r="D393" t="s">
        <v>957</v>
      </c>
      <c r="E393" t="s">
        <v>959</v>
      </c>
      <c r="F393" t="s">
        <v>911</v>
      </c>
      <c r="H393">
        <v>1972</v>
      </c>
      <c r="I393">
        <f t="shared" si="37"/>
        <v>53</v>
      </c>
      <c r="J393" t="str">
        <f t="shared" si="38"/>
        <v>0</v>
      </c>
      <c r="K393" t="str">
        <f t="shared" si="36"/>
        <v>0</v>
      </c>
      <c r="L393" t="str">
        <f t="shared" si="39"/>
        <v>0</v>
      </c>
      <c r="M393" t="str">
        <f t="shared" si="40"/>
        <v>0</v>
      </c>
      <c r="N393" t="str">
        <f t="shared" si="41"/>
        <v>1</v>
      </c>
      <c r="O393">
        <v>-99</v>
      </c>
      <c r="P393">
        <v>-99</v>
      </c>
      <c r="Q393">
        <v>-99</v>
      </c>
      <c r="R393">
        <v>240</v>
      </c>
      <c r="S393">
        <v>7018</v>
      </c>
      <c r="T393">
        <v>645</v>
      </c>
      <c r="U393" t="s">
        <v>19</v>
      </c>
      <c r="W393" t="s">
        <v>20</v>
      </c>
      <c r="X393">
        <v>13.105007000000001</v>
      </c>
      <c r="Y393">
        <v>62.522917</v>
      </c>
    </row>
    <row r="394" spans="1:25" x14ac:dyDescent="0.25">
      <c r="A394">
        <v>3082</v>
      </c>
      <c r="C394" t="s">
        <v>960</v>
      </c>
      <c r="D394" t="s">
        <v>961</v>
      </c>
      <c r="E394" t="s">
        <v>962</v>
      </c>
      <c r="F394" t="s">
        <v>38</v>
      </c>
      <c r="H394">
        <v>1958</v>
      </c>
      <c r="I394">
        <f t="shared" si="37"/>
        <v>67</v>
      </c>
      <c r="J394" t="str">
        <f t="shared" si="38"/>
        <v>0</v>
      </c>
      <c r="K394" t="str">
        <f t="shared" si="36"/>
        <v>0</v>
      </c>
      <c r="L394" t="str">
        <f t="shared" si="39"/>
        <v>0</v>
      </c>
      <c r="M394" t="str">
        <f t="shared" si="40"/>
        <v>0</v>
      </c>
      <c r="N394" t="str">
        <f t="shared" si="41"/>
        <v>1</v>
      </c>
      <c r="O394">
        <v>32</v>
      </c>
      <c r="P394">
        <v>890</v>
      </c>
      <c r="Q394">
        <v>-99</v>
      </c>
      <c r="R394">
        <v>140.6</v>
      </c>
      <c r="S394">
        <v>5741</v>
      </c>
      <c r="T394">
        <v>817</v>
      </c>
      <c r="U394" t="s">
        <v>19</v>
      </c>
      <c r="W394" t="s">
        <v>20</v>
      </c>
      <c r="X394">
        <v>8.4815149999999999</v>
      </c>
      <c r="Y394">
        <v>62.508716999999997</v>
      </c>
    </row>
    <row r="395" spans="1:25" x14ac:dyDescent="0.25">
      <c r="A395">
        <v>3083</v>
      </c>
      <c r="C395" t="s">
        <v>963</v>
      </c>
      <c r="D395" t="s">
        <v>958</v>
      </c>
      <c r="E395" t="s">
        <v>964</v>
      </c>
      <c r="F395" t="s">
        <v>911</v>
      </c>
      <c r="H395">
        <v>1962</v>
      </c>
      <c r="I395">
        <f t="shared" si="37"/>
        <v>63</v>
      </c>
      <c r="J395" t="str">
        <f t="shared" si="38"/>
        <v>0</v>
      </c>
      <c r="K395" t="str">
        <f t="shared" si="36"/>
        <v>0</v>
      </c>
      <c r="L395" t="str">
        <f t="shared" si="39"/>
        <v>0</v>
      </c>
      <c r="M395" t="str">
        <f t="shared" si="40"/>
        <v>0</v>
      </c>
      <c r="N395" t="str">
        <f t="shared" si="41"/>
        <v>1</v>
      </c>
      <c r="O395">
        <v>28</v>
      </c>
      <c r="P395">
        <v>1631</v>
      </c>
      <c r="Q395">
        <v>-99</v>
      </c>
      <c r="R395">
        <v>500</v>
      </c>
      <c r="S395">
        <v>16971</v>
      </c>
      <c r="T395">
        <v>541</v>
      </c>
      <c r="U395" t="s">
        <v>19</v>
      </c>
      <c r="W395" t="s">
        <v>20</v>
      </c>
      <c r="X395">
        <v>12.959497000000001</v>
      </c>
      <c r="Y395">
        <v>62.403782999999997</v>
      </c>
    </row>
    <row r="396" spans="1:25" x14ac:dyDescent="0.25">
      <c r="A396">
        <v>3084</v>
      </c>
      <c r="C396" t="s">
        <v>965</v>
      </c>
      <c r="D396" t="s">
        <v>966</v>
      </c>
      <c r="E396" t="s">
        <v>962</v>
      </c>
      <c r="F396" t="s">
        <v>38</v>
      </c>
      <c r="H396">
        <v>1956</v>
      </c>
      <c r="I396">
        <f t="shared" si="37"/>
        <v>69</v>
      </c>
      <c r="J396" t="str">
        <f t="shared" si="38"/>
        <v>0</v>
      </c>
      <c r="K396" t="str">
        <f t="shared" si="36"/>
        <v>0</v>
      </c>
      <c r="L396" t="str">
        <f t="shared" si="39"/>
        <v>0</v>
      </c>
      <c r="M396" t="str">
        <f t="shared" si="40"/>
        <v>0</v>
      </c>
      <c r="N396" t="str">
        <f t="shared" si="41"/>
        <v>1</v>
      </c>
      <c r="O396">
        <v>40</v>
      </c>
      <c r="P396">
        <v>970</v>
      </c>
      <c r="Q396">
        <v>36.4</v>
      </c>
      <c r="R396">
        <v>561</v>
      </c>
      <c r="S396">
        <v>10772</v>
      </c>
      <c r="T396">
        <v>833</v>
      </c>
      <c r="U396" t="s">
        <v>19</v>
      </c>
      <c r="W396" t="s">
        <v>20</v>
      </c>
      <c r="X396">
        <v>8.5395830000000004</v>
      </c>
      <c r="Y396">
        <v>62.398462000000002</v>
      </c>
    </row>
    <row r="397" spans="1:25" x14ac:dyDescent="0.25">
      <c r="A397">
        <v>3085</v>
      </c>
      <c r="C397" t="s">
        <v>967</v>
      </c>
      <c r="D397" t="s">
        <v>968</v>
      </c>
      <c r="E397" t="s">
        <v>969</v>
      </c>
      <c r="F397" t="s">
        <v>38</v>
      </c>
      <c r="H397">
        <v>1969</v>
      </c>
      <c r="I397">
        <f t="shared" si="37"/>
        <v>56</v>
      </c>
      <c r="J397" t="str">
        <f t="shared" si="38"/>
        <v>0</v>
      </c>
      <c r="K397" t="str">
        <f t="shared" si="36"/>
        <v>0</v>
      </c>
      <c r="L397" t="str">
        <f t="shared" si="39"/>
        <v>0</v>
      </c>
      <c r="M397" t="str">
        <f t="shared" si="40"/>
        <v>0</v>
      </c>
      <c r="N397" t="str">
        <f t="shared" si="41"/>
        <v>1</v>
      </c>
      <c r="O397">
        <v>90</v>
      </c>
      <c r="P397">
        <v>145</v>
      </c>
      <c r="Q397">
        <v>-99</v>
      </c>
      <c r="R397">
        <v>70</v>
      </c>
      <c r="S397">
        <v>4027</v>
      </c>
      <c r="T397">
        <v>441</v>
      </c>
      <c r="U397" t="s">
        <v>19</v>
      </c>
      <c r="W397" t="s">
        <v>20</v>
      </c>
      <c r="X397">
        <v>7.4908270000000003</v>
      </c>
      <c r="Y397">
        <v>62.201971999999998</v>
      </c>
    </row>
    <row r="398" spans="1:25" x14ac:dyDescent="0.25">
      <c r="A398">
        <v>3086</v>
      </c>
      <c r="C398" t="s">
        <v>959</v>
      </c>
      <c r="D398" t="s">
        <v>958</v>
      </c>
      <c r="E398" t="s">
        <v>959</v>
      </c>
      <c r="F398" t="s">
        <v>911</v>
      </c>
      <c r="H398">
        <v>1975</v>
      </c>
      <c r="I398">
        <f t="shared" si="37"/>
        <v>50</v>
      </c>
      <c r="J398" t="str">
        <f t="shared" si="38"/>
        <v>0</v>
      </c>
      <c r="K398" t="str">
        <f t="shared" si="36"/>
        <v>0</v>
      </c>
      <c r="L398" t="str">
        <f t="shared" si="39"/>
        <v>0</v>
      </c>
      <c r="M398" t="str">
        <f t="shared" si="40"/>
        <v>0</v>
      </c>
      <c r="N398" t="str">
        <f t="shared" si="41"/>
        <v>1</v>
      </c>
      <c r="O398">
        <v>44</v>
      </c>
      <c r="P398">
        <v>-99</v>
      </c>
      <c r="Q398">
        <v>19</v>
      </c>
      <c r="R398">
        <v>237</v>
      </c>
      <c r="S398">
        <v>81738</v>
      </c>
      <c r="T398">
        <v>356</v>
      </c>
      <c r="U398" t="s">
        <v>19</v>
      </c>
      <c r="W398" t="s">
        <v>20</v>
      </c>
      <c r="X398">
        <v>14.280768</v>
      </c>
      <c r="Y398">
        <v>62.027321000000001</v>
      </c>
    </row>
    <row r="399" spans="1:25" x14ac:dyDescent="0.25">
      <c r="A399">
        <v>3087</v>
      </c>
      <c r="C399" t="s">
        <v>970</v>
      </c>
      <c r="D399" t="s">
        <v>971</v>
      </c>
      <c r="E399" t="s">
        <v>971</v>
      </c>
      <c r="F399" t="s">
        <v>38</v>
      </c>
      <c r="H399">
        <v>1952</v>
      </c>
      <c r="I399">
        <f t="shared" si="37"/>
        <v>73</v>
      </c>
      <c r="J399" t="str">
        <f t="shared" si="38"/>
        <v>0</v>
      </c>
      <c r="K399" t="str">
        <f t="shared" si="36"/>
        <v>0</v>
      </c>
      <c r="L399" t="str">
        <f t="shared" si="39"/>
        <v>0</v>
      </c>
      <c r="M399" t="str">
        <f t="shared" si="40"/>
        <v>0</v>
      </c>
      <c r="N399" t="str">
        <f t="shared" si="41"/>
        <v>1</v>
      </c>
      <c r="O399">
        <v>40</v>
      </c>
      <c r="P399">
        <v>92</v>
      </c>
      <c r="Q399">
        <v>7.4</v>
      </c>
      <c r="R399">
        <v>139.4</v>
      </c>
      <c r="S399">
        <v>5813</v>
      </c>
      <c r="T399">
        <v>896</v>
      </c>
      <c r="U399" t="s">
        <v>19</v>
      </c>
      <c r="W399" t="s">
        <v>20</v>
      </c>
      <c r="X399">
        <v>7.7770809999999999</v>
      </c>
      <c r="Y399">
        <v>61.909666999999999</v>
      </c>
    </row>
    <row r="400" spans="1:25" x14ac:dyDescent="0.25">
      <c r="A400">
        <v>3088</v>
      </c>
      <c r="C400" t="s">
        <v>972</v>
      </c>
      <c r="D400" t="s">
        <v>973</v>
      </c>
      <c r="E400" t="s">
        <v>969</v>
      </c>
      <c r="F400" t="s">
        <v>38</v>
      </c>
      <c r="H400">
        <v>1990</v>
      </c>
      <c r="I400">
        <f t="shared" si="37"/>
        <v>35</v>
      </c>
      <c r="J400" t="str">
        <f t="shared" si="38"/>
        <v>0</v>
      </c>
      <c r="K400" t="str">
        <f t="shared" si="36"/>
        <v>0</v>
      </c>
      <c r="L400" t="str">
        <f t="shared" si="39"/>
        <v>0</v>
      </c>
      <c r="M400" t="str">
        <f t="shared" si="40"/>
        <v>0</v>
      </c>
      <c r="N400" t="str">
        <f t="shared" si="41"/>
        <v>1</v>
      </c>
      <c r="O400">
        <v>60</v>
      </c>
      <c r="P400">
        <v>884</v>
      </c>
      <c r="Q400">
        <v>-99</v>
      </c>
      <c r="R400">
        <v>274</v>
      </c>
      <c r="S400">
        <v>2317</v>
      </c>
      <c r="T400">
        <v>1216</v>
      </c>
      <c r="U400" t="s">
        <v>19</v>
      </c>
      <c r="W400" t="s">
        <v>20</v>
      </c>
      <c r="X400">
        <v>7.4468750000000004</v>
      </c>
      <c r="Y400">
        <v>61.770363000000003</v>
      </c>
    </row>
    <row r="401" spans="1:25" x14ac:dyDescent="0.25">
      <c r="A401">
        <v>3089</v>
      </c>
      <c r="C401" t="s">
        <v>974</v>
      </c>
      <c r="F401" t="s">
        <v>38</v>
      </c>
      <c r="H401">
        <v>1962</v>
      </c>
      <c r="I401">
        <f t="shared" si="37"/>
        <v>63</v>
      </c>
      <c r="J401" t="str">
        <f t="shared" si="38"/>
        <v>0</v>
      </c>
      <c r="K401" t="str">
        <f t="shared" si="36"/>
        <v>0</v>
      </c>
      <c r="L401" t="str">
        <f t="shared" si="39"/>
        <v>0</v>
      </c>
      <c r="M401" t="str">
        <f t="shared" si="40"/>
        <v>0</v>
      </c>
      <c r="N401" t="str">
        <f t="shared" si="41"/>
        <v>1</v>
      </c>
      <c r="O401">
        <v>16</v>
      </c>
      <c r="P401">
        <v>-99</v>
      </c>
      <c r="Q401">
        <v>-99</v>
      </c>
      <c r="R401">
        <v>107</v>
      </c>
      <c r="S401">
        <v>468</v>
      </c>
      <c r="T401">
        <v>1361</v>
      </c>
      <c r="W401" t="s">
        <v>20</v>
      </c>
      <c r="X401">
        <v>7.938542</v>
      </c>
      <c r="Y401">
        <v>61.607641000000001</v>
      </c>
    </row>
    <row r="402" spans="1:25" x14ac:dyDescent="0.25">
      <c r="A402">
        <v>3091</v>
      </c>
      <c r="C402" t="s">
        <v>975</v>
      </c>
      <c r="D402" t="s">
        <v>976</v>
      </c>
      <c r="E402" t="s">
        <v>977</v>
      </c>
      <c r="F402" t="s">
        <v>911</v>
      </c>
      <c r="H402">
        <v>1974</v>
      </c>
      <c r="I402">
        <f t="shared" si="37"/>
        <v>51</v>
      </c>
      <c r="J402" t="str">
        <f t="shared" si="38"/>
        <v>0</v>
      </c>
      <c r="K402" t="str">
        <f t="shared" si="36"/>
        <v>0</v>
      </c>
      <c r="L402" t="str">
        <f t="shared" si="39"/>
        <v>0</v>
      </c>
      <c r="M402" t="str">
        <f t="shared" si="40"/>
        <v>0</v>
      </c>
      <c r="N402" t="str">
        <f t="shared" si="41"/>
        <v>1</v>
      </c>
      <c r="O402">
        <v>122</v>
      </c>
      <c r="P402">
        <v>-99</v>
      </c>
      <c r="Q402">
        <v>-99</v>
      </c>
      <c r="R402">
        <v>880</v>
      </c>
      <c r="S402">
        <v>54930</v>
      </c>
      <c r="T402">
        <v>432</v>
      </c>
      <c r="U402" t="s">
        <v>19</v>
      </c>
      <c r="W402" t="s">
        <v>23</v>
      </c>
      <c r="X402">
        <v>13.720516999999999</v>
      </c>
      <c r="Y402">
        <v>61.407935999999999</v>
      </c>
    </row>
    <row r="403" spans="1:25" x14ac:dyDescent="0.25">
      <c r="A403">
        <v>3092</v>
      </c>
      <c r="B403" t="s">
        <v>978</v>
      </c>
      <c r="C403" t="s">
        <v>979</v>
      </c>
      <c r="D403" t="s">
        <v>980</v>
      </c>
      <c r="F403" t="s">
        <v>38</v>
      </c>
      <c r="H403">
        <v>1989</v>
      </c>
      <c r="I403">
        <f t="shared" si="37"/>
        <v>36</v>
      </c>
      <c r="J403" t="str">
        <f t="shared" si="38"/>
        <v>0</v>
      </c>
      <c r="K403" t="str">
        <f t="shared" si="36"/>
        <v>0</v>
      </c>
      <c r="L403" t="str">
        <f t="shared" si="39"/>
        <v>0</v>
      </c>
      <c r="M403" t="str">
        <f t="shared" si="40"/>
        <v>0</v>
      </c>
      <c r="N403" t="str">
        <f t="shared" si="41"/>
        <v>1</v>
      </c>
      <c r="O403">
        <v>81</v>
      </c>
      <c r="P403">
        <v>-99</v>
      </c>
      <c r="Q403">
        <v>8.6999999999999993</v>
      </c>
      <c r="R403">
        <v>197</v>
      </c>
      <c r="S403">
        <v>7476</v>
      </c>
      <c r="T403">
        <v>696</v>
      </c>
      <c r="U403" t="s">
        <v>19</v>
      </c>
      <c r="W403" t="s">
        <v>23</v>
      </c>
      <c r="X403">
        <v>9.9729969999999994</v>
      </c>
      <c r="Y403">
        <v>61.085729999999998</v>
      </c>
    </row>
    <row r="404" spans="1:25" x14ac:dyDescent="0.25">
      <c r="A404">
        <v>3093</v>
      </c>
      <c r="C404" t="s">
        <v>981</v>
      </c>
      <c r="D404" t="s">
        <v>982</v>
      </c>
      <c r="E404" t="s">
        <v>983</v>
      </c>
      <c r="F404" t="s">
        <v>38</v>
      </c>
      <c r="H404">
        <v>1968</v>
      </c>
      <c r="I404">
        <f t="shared" si="37"/>
        <v>57</v>
      </c>
      <c r="J404" t="str">
        <f t="shared" si="38"/>
        <v>0</v>
      </c>
      <c r="K404" t="str">
        <f t="shared" si="36"/>
        <v>0</v>
      </c>
      <c r="L404" t="str">
        <f t="shared" si="39"/>
        <v>0</v>
      </c>
      <c r="M404" t="str">
        <f t="shared" si="40"/>
        <v>0</v>
      </c>
      <c r="N404" t="str">
        <f t="shared" si="41"/>
        <v>1</v>
      </c>
      <c r="O404">
        <v>44</v>
      </c>
      <c r="P404">
        <v>156</v>
      </c>
      <c r="Q404">
        <v>1.3</v>
      </c>
      <c r="R404">
        <v>41.5</v>
      </c>
      <c r="S404">
        <v>2333</v>
      </c>
      <c r="T404">
        <v>465</v>
      </c>
      <c r="U404" t="s">
        <v>19</v>
      </c>
      <c r="W404" t="s">
        <v>20</v>
      </c>
      <c r="X404">
        <v>5.8199249999999996</v>
      </c>
      <c r="Y404">
        <v>61.019168999999998</v>
      </c>
    </row>
    <row r="405" spans="1:25" x14ac:dyDescent="0.25">
      <c r="A405">
        <v>3094</v>
      </c>
      <c r="C405" t="s">
        <v>984</v>
      </c>
      <c r="D405" t="s">
        <v>985</v>
      </c>
      <c r="E405" t="s">
        <v>986</v>
      </c>
      <c r="F405" t="s">
        <v>38</v>
      </c>
      <c r="H405">
        <v>1968</v>
      </c>
      <c r="I405">
        <f t="shared" si="37"/>
        <v>57</v>
      </c>
      <c r="J405" t="str">
        <f t="shared" si="38"/>
        <v>0</v>
      </c>
      <c r="K405" t="str">
        <f t="shared" si="36"/>
        <v>0</v>
      </c>
      <c r="L405" t="str">
        <f t="shared" si="39"/>
        <v>0</v>
      </c>
      <c r="M405" t="str">
        <f t="shared" si="40"/>
        <v>0</v>
      </c>
      <c r="N405" t="str">
        <f t="shared" si="41"/>
        <v>1</v>
      </c>
      <c r="O405">
        <v>77</v>
      </c>
      <c r="P405">
        <v>250</v>
      </c>
      <c r="Q405">
        <v>-99</v>
      </c>
      <c r="R405">
        <v>78.8</v>
      </c>
      <c r="S405">
        <v>1384</v>
      </c>
      <c r="T405">
        <v>1049</v>
      </c>
      <c r="U405" t="s">
        <v>19</v>
      </c>
      <c r="W405" t="s">
        <v>20</v>
      </c>
      <c r="X405">
        <v>6.5868640000000003</v>
      </c>
      <c r="Y405">
        <v>60.985540999999998</v>
      </c>
    </row>
    <row r="406" spans="1:25" x14ac:dyDescent="0.25">
      <c r="A406">
        <v>3096</v>
      </c>
      <c r="B406" t="s">
        <v>988</v>
      </c>
      <c r="C406" t="s">
        <v>989</v>
      </c>
      <c r="D406" t="s">
        <v>990</v>
      </c>
      <c r="F406" t="s">
        <v>38</v>
      </c>
      <c r="H406">
        <v>1973</v>
      </c>
      <c r="I406">
        <f t="shared" si="37"/>
        <v>52</v>
      </c>
      <c r="J406" t="str">
        <f t="shared" si="38"/>
        <v>0</v>
      </c>
      <c r="K406" t="str">
        <f t="shared" si="36"/>
        <v>0</v>
      </c>
      <c r="L406" t="str">
        <f t="shared" si="39"/>
        <v>0</v>
      </c>
      <c r="M406" t="str">
        <f t="shared" si="40"/>
        <v>0</v>
      </c>
      <c r="N406" t="str">
        <f t="shared" si="41"/>
        <v>1</v>
      </c>
      <c r="O406">
        <v>-99</v>
      </c>
      <c r="P406">
        <v>-99</v>
      </c>
      <c r="Q406">
        <v>8.5</v>
      </c>
      <c r="R406">
        <v>165</v>
      </c>
      <c r="S406">
        <v>472</v>
      </c>
      <c r="T406">
        <v>1342</v>
      </c>
      <c r="U406" t="s">
        <v>19</v>
      </c>
      <c r="W406" t="s">
        <v>23</v>
      </c>
      <c r="X406">
        <v>8.0701940000000008</v>
      </c>
      <c r="Y406">
        <v>60.972205000000002</v>
      </c>
    </row>
    <row r="407" spans="1:25" x14ac:dyDescent="0.25">
      <c r="A407">
        <v>3097</v>
      </c>
      <c r="C407" t="s">
        <v>991</v>
      </c>
      <c r="D407" t="s">
        <v>992</v>
      </c>
      <c r="E407" t="s">
        <v>993</v>
      </c>
      <c r="F407" t="s">
        <v>911</v>
      </c>
      <c r="H407">
        <v>1961</v>
      </c>
      <c r="I407">
        <f t="shared" si="37"/>
        <v>64</v>
      </c>
      <c r="J407" t="str">
        <f t="shared" si="38"/>
        <v>0</v>
      </c>
      <c r="K407" t="str">
        <f t="shared" si="36"/>
        <v>0</v>
      </c>
      <c r="L407" t="str">
        <f t="shared" si="39"/>
        <v>0</v>
      </c>
      <c r="M407" t="str">
        <f t="shared" si="40"/>
        <v>0</v>
      </c>
      <c r="N407" t="str">
        <f t="shared" si="41"/>
        <v>1</v>
      </c>
      <c r="O407">
        <v>-99</v>
      </c>
      <c r="P407">
        <v>-99</v>
      </c>
      <c r="Q407">
        <v>-99</v>
      </c>
      <c r="R407">
        <v>270</v>
      </c>
      <c r="S407">
        <v>84253</v>
      </c>
      <c r="T407">
        <v>307</v>
      </c>
      <c r="U407" t="s">
        <v>19</v>
      </c>
      <c r="W407" t="s">
        <v>20</v>
      </c>
      <c r="X407">
        <v>12.540952000000001</v>
      </c>
      <c r="Y407">
        <v>60.952841999999997</v>
      </c>
    </row>
    <row r="408" spans="1:25" x14ac:dyDescent="0.25">
      <c r="A408">
        <v>3098</v>
      </c>
      <c r="C408" t="s">
        <v>994</v>
      </c>
      <c r="D408" t="s">
        <v>987</v>
      </c>
      <c r="E408" t="s">
        <v>983</v>
      </c>
      <c r="F408" t="s">
        <v>38</v>
      </c>
      <c r="H408">
        <v>1963</v>
      </c>
      <c r="I408">
        <f t="shared" si="37"/>
        <v>62</v>
      </c>
      <c r="J408" t="str">
        <f t="shared" si="38"/>
        <v>0</v>
      </c>
      <c r="K408" t="str">
        <f t="shared" si="36"/>
        <v>0</v>
      </c>
      <c r="L408" t="str">
        <f t="shared" si="39"/>
        <v>0</v>
      </c>
      <c r="M408" t="str">
        <f t="shared" si="40"/>
        <v>0</v>
      </c>
      <c r="N408" t="str">
        <f t="shared" si="41"/>
        <v>1</v>
      </c>
      <c r="O408">
        <v>18</v>
      </c>
      <c r="P408">
        <v>134</v>
      </c>
      <c r="Q408">
        <v>1.4</v>
      </c>
      <c r="R408">
        <v>33.700000000000003</v>
      </c>
      <c r="S408">
        <v>3276</v>
      </c>
      <c r="T408">
        <v>485</v>
      </c>
      <c r="U408" t="s">
        <v>19</v>
      </c>
      <c r="W408" t="s">
        <v>20</v>
      </c>
      <c r="X408">
        <v>5.6869529999999999</v>
      </c>
      <c r="Y408">
        <v>60.951706000000001</v>
      </c>
    </row>
    <row r="409" spans="1:25" x14ac:dyDescent="0.25">
      <c r="A409">
        <v>3100</v>
      </c>
      <c r="C409" t="s">
        <v>995</v>
      </c>
      <c r="D409" t="s">
        <v>996</v>
      </c>
      <c r="E409" t="s">
        <v>986</v>
      </c>
      <c r="F409" t="s">
        <v>38</v>
      </c>
      <c r="H409">
        <v>1970</v>
      </c>
      <c r="I409">
        <f t="shared" si="37"/>
        <v>55</v>
      </c>
      <c r="J409" t="str">
        <f t="shared" si="38"/>
        <v>0</v>
      </c>
      <c r="K409" t="str">
        <f t="shared" si="36"/>
        <v>0</v>
      </c>
      <c r="L409" t="str">
        <f t="shared" si="39"/>
        <v>0</v>
      </c>
      <c r="M409" t="str">
        <f t="shared" si="40"/>
        <v>0</v>
      </c>
      <c r="N409" t="str">
        <f t="shared" si="41"/>
        <v>1</v>
      </c>
      <c r="O409">
        <v>47</v>
      </c>
      <c r="P409">
        <v>280</v>
      </c>
      <c r="Q409">
        <v>3.5</v>
      </c>
      <c r="R409">
        <v>61</v>
      </c>
      <c r="S409">
        <v>708</v>
      </c>
      <c r="T409">
        <v>946</v>
      </c>
      <c r="U409" t="s">
        <v>19</v>
      </c>
      <c r="V409" t="s">
        <v>98</v>
      </c>
      <c r="W409" t="s">
        <v>23</v>
      </c>
      <c r="X409">
        <v>6.3122210000000001</v>
      </c>
      <c r="Y409">
        <v>60.912816999999997</v>
      </c>
    </row>
    <row r="410" spans="1:25" x14ac:dyDescent="0.25">
      <c r="A410">
        <v>3101</v>
      </c>
      <c r="C410" t="s">
        <v>997</v>
      </c>
      <c r="D410" t="s">
        <v>998</v>
      </c>
      <c r="F410" t="s">
        <v>38</v>
      </c>
      <c r="H410">
        <v>1984</v>
      </c>
      <c r="I410">
        <f t="shared" si="37"/>
        <v>41</v>
      </c>
      <c r="J410" t="str">
        <f t="shared" si="38"/>
        <v>0</v>
      </c>
      <c r="K410" t="str">
        <f t="shared" si="36"/>
        <v>0</v>
      </c>
      <c r="L410" t="str">
        <f t="shared" si="39"/>
        <v>0</v>
      </c>
      <c r="M410" t="str">
        <f t="shared" si="40"/>
        <v>0</v>
      </c>
      <c r="N410" t="str">
        <f t="shared" si="41"/>
        <v>1</v>
      </c>
      <c r="O410">
        <v>-99</v>
      </c>
      <c r="P410">
        <v>-99</v>
      </c>
      <c r="Q410">
        <v>-99</v>
      </c>
      <c r="R410">
        <v>104.2</v>
      </c>
      <c r="S410">
        <v>2143</v>
      </c>
      <c r="T410">
        <v>1008</v>
      </c>
      <c r="W410" t="s">
        <v>20</v>
      </c>
      <c r="X410">
        <v>6.1423519999999998</v>
      </c>
      <c r="Y410">
        <v>60.891123</v>
      </c>
    </row>
    <row r="411" spans="1:25" x14ac:dyDescent="0.25">
      <c r="A411">
        <v>3102</v>
      </c>
      <c r="C411" t="s">
        <v>997</v>
      </c>
      <c r="D411" t="s">
        <v>999</v>
      </c>
      <c r="E411" t="s">
        <v>983</v>
      </c>
      <c r="F411" t="s">
        <v>38</v>
      </c>
      <c r="H411" s="1">
        <v>1990</v>
      </c>
      <c r="I411">
        <f t="shared" si="37"/>
        <v>35</v>
      </c>
      <c r="J411" t="str">
        <f t="shared" si="38"/>
        <v>0</v>
      </c>
      <c r="K411" t="str">
        <f t="shared" si="36"/>
        <v>0</v>
      </c>
      <c r="L411" t="str">
        <f t="shared" si="39"/>
        <v>0</v>
      </c>
      <c r="M411" t="str">
        <f t="shared" si="40"/>
        <v>0</v>
      </c>
      <c r="N411" t="str">
        <f t="shared" si="41"/>
        <v>1</v>
      </c>
      <c r="O411">
        <v>25</v>
      </c>
      <c r="P411">
        <v>150</v>
      </c>
      <c r="Q411">
        <v>-99</v>
      </c>
      <c r="R411">
        <v>31.2</v>
      </c>
      <c r="S411">
        <v>1065</v>
      </c>
      <c r="T411">
        <v>879</v>
      </c>
      <c r="U411" t="s">
        <v>19</v>
      </c>
      <c r="W411" t="s">
        <v>20</v>
      </c>
      <c r="X411">
        <v>5.842066</v>
      </c>
      <c r="Y411">
        <v>60.883204999999997</v>
      </c>
    </row>
    <row r="412" spans="1:25" x14ac:dyDescent="0.25">
      <c r="A412">
        <v>3103</v>
      </c>
      <c r="C412" t="s">
        <v>1000</v>
      </c>
      <c r="D412" t="s">
        <v>998</v>
      </c>
      <c r="E412" t="s">
        <v>983</v>
      </c>
      <c r="F412" t="s">
        <v>38</v>
      </c>
      <c r="H412">
        <v>1975</v>
      </c>
      <c r="I412">
        <f t="shared" si="37"/>
        <v>50</v>
      </c>
      <c r="J412" t="str">
        <f t="shared" si="38"/>
        <v>0</v>
      </c>
      <c r="K412" t="str">
        <f t="shared" si="36"/>
        <v>0</v>
      </c>
      <c r="L412" t="str">
        <f t="shared" si="39"/>
        <v>0</v>
      </c>
      <c r="M412" t="str">
        <f t="shared" si="40"/>
        <v>0</v>
      </c>
      <c r="N412" t="str">
        <f t="shared" si="41"/>
        <v>1</v>
      </c>
      <c r="O412">
        <v>34</v>
      </c>
      <c r="P412">
        <v>370</v>
      </c>
      <c r="Q412">
        <v>2.8</v>
      </c>
      <c r="R412">
        <v>64.400000000000006</v>
      </c>
      <c r="S412">
        <v>6239</v>
      </c>
      <c r="T412">
        <v>858</v>
      </c>
      <c r="U412" t="s">
        <v>19</v>
      </c>
      <c r="W412" t="s">
        <v>20</v>
      </c>
      <c r="X412">
        <v>6.1744690000000002</v>
      </c>
      <c r="Y412">
        <v>60.875790000000002</v>
      </c>
    </row>
    <row r="413" spans="1:25" x14ac:dyDescent="0.25">
      <c r="A413">
        <v>3104</v>
      </c>
      <c r="C413" t="s">
        <v>1001</v>
      </c>
      <c r="F413" t="s">
        <v>38</v>
      </c>
      <c r="H413">
        <v>1971</v>
      </c>
      <c r="I413">
        <f t="shared" si="37"/>
        <v>54</v>
      </c>
      <c r="J413" t="str">
        <f t="shared" si="38"/>
        <v>0</v>
      </c>
      <c r="K413" t="str">
        <f t="shared" si="36"/>
        <v>0</v>
      </c>
      <c r="L413" t="str">
        <f t="shared" si="39"/>
        <v>0</v>
      </c>
      <c r="M413" t="str">
        <f t="shared" si="40"/>
        <v>0</v>
      </c>
      <c r="N413" t="str">
        <f t="shared" si="41"/>
        <v>1</v>
      </c>
      <c r="O413">
        <v>-99</v>
      </c>
      <c r="P413">
        <v>-99</v>
      </c>
      <c r="Q413">
        <v>-99</v>
      </c>
      <c r="R413">
        <v>204</v>
      </c>
      <c r="S413">
        <v>1128</v>
      </c>
      <c r="T413">
        <v>1007</v>
      </c>
      <c r="W413" t="s">
        <v>20</v>
      </c>
      <c r="X413">
        <v>7.2160479999999998</v>
      </c>
      <c r="Y413">
        <v>60.767735999999999</v>
      </c>
    </row>
    <row r="414" spans="1:25" x14ac:dyDescent="0.25">
      <c r="A414">
        <v>3105</v>
      </c>
      <c r="C414" t="s">
        <v>1002</v>
      </c>
      <c r="D414" t="s">
        <v>1003</v>
      </c>
      <c r="E414" t="s">
        <v>983</v>
      </c>
      <c r="F414" t="s">
        <v>38</v>
      </c>
      <c r="H414">
        <v>1957</v>
      </c>
      <c r="I414">
        <f t="shared" si="37"/>
        <v>68</v>
      </c>
      <c r="J414" t="str">
        <f t="shared" si="38"/>
        <v>0</v>
      </c>
      <c r="K414" t="str">
        <f t="shared" si="36"/>
        <v>0</v>
      </c>
      <c r="L414" t="str">
        <f t="shared" si="39"/>
        <v>0</v>
      </c>
      <c r="M414" t="str">
        <f t="shared" si="40"/>
        <v>0</v>
      </c>
      <c r="N414" t="str">
        <f t="shared" si="41"/>
        <v>1</v>
      </c>
      <c r="O414">
        <v>24</v>
      </c>
      <c r="P414">
        <v>280</v>
      </c>
      <c r="Q414">
        <v>1.3</v>
      </c>
      <c r="R414">
        <v>21.9</v>
      </c>
      <c r="S414">
        <v>7188</v>
      </c>
      <c r="T414">
        <v>513</v>
      </c>
      <c r="U414" t="s">
        <v>19</v>
      </c>
      <c r="W414" t="s">
        <v>20</v>
      </c>
      <c r="X414">
        <v>5.6452970000000002</v>
      </c>
      <c r="Y414">
        <v>60.853805999999999</v>
      </c>
    </row>
    <row r="415" spans="1:25" x14ac:dyDescent="0.25">
      <c r="A415">
        <v>3106</v>
      </c>
      <c r="B415" t="s">
        <v>1004</v>
      </c>
      <c r="C415" t="s">
        <v>1005</v>
      </c>
      <c r="D415" t="s">
        <v>1006</v>
      </c>
      <c r="E415" t="s">
        <v>1007</v>
      </c>
      <c r="F415" t="s">
        <v>38</v>
      </c>
      <c r="H415">
        <v>1959</v>
      </c>
      <c r="I415">
        <f t="shared" si="37"/>
        <v>66</v>
      </c>
      <c r="J415" t="str">
        <f t="shared" si="38"/>
        <v>0</v>
      </c>
      <c r="K415" t="str">
        <f t="shared" si="36"/>
        <v>0</v>
      </c>
      <c r="L415" t="str">
        <f t="shared" si="39"/>
        <v>0</v>
      </c>
      <c r="M415" t="str">
        <f t="shared" si="40"/>
        <v>0</v>
      </c>
      <c r="N415" t="str">
        <f t="shared" si="41"/>
        <v>1</v>
      </c>
      <c r="O415">
        <v>30</v>
      </c>
      <c r="P415">
        <v>-99</v>
      </c>
      <c r="Q415">
        <v>16.399999999999999</v>
      </c>
      <c r="R415">
        <v>205</v>
      </c>
      <c r="S415">
        <v>3989</v>
      </c>
      <c r="T415">
        <v>1105</v>
      </c>
      <c r="U415" t="s">
        <v>19</v>
      </c>
      <c r="W415" t="s">
        <v>23</v>
      </c>
      <c r="X415">
        <v>8.3882779999999997</v>
      </c>
      <c r="Y415">
        <v>60.834935999999999</v>
      </c>
    </row>
    <row r="416" spans="1:25" x14ac:dyDescent="0.25">
      <c r="A416">
        <v>3107</v>
      </c>
      <c r="B416" t="s">
        <v>1008</v>
      </c>
      <c r="C416" t="s">
        <v>1009</v>
      </c>
      <c r="F416" t="s">
        <v>38</v>
      </c>
      <c r="H416">
        <v>1979</v>
      </c>
      <c r="I416">
        <f t="shared" si="37"/>
        <v>46</v>
      </c>
      <c r="J416" t="str">
        <f t="shared" si="38"/>
        <v>0</v>
      </c>
      <c r="K416" t="str">
        <f t="shared" si="36"/>
        <v>0</v>
      </c>
      <c r="L416" t="str">
        <f t="shared" si="39"/>
        <v>0</v>
      </c>
      <c r="M416" t="str">
        <f t="shared" si="40"/>
        <v>0</v>
      </c>
      <c r="N416" t="str">
        <f t="shared" si="41"/>
        <v>1</v>
      </c>
      <c r="O416">
        <v>-99</v>
      </c>
      <c r="P416">
        <v>-99</v>
      </c>
      <c r="Q416">
        <v>-99</v>
      </c>
      <c r="R416">
        <v>448</v>
      </c>
      <c r="S416">
        <v>2395</v>
      </c>
      <c r="T416">
        <v>1419</v>
      </c>
      <c r="V416" t="s">
        <v>98</v>
      </c>
      <c r="W416" t="s">
        <v>20</v>
      </c>
      <c r="X416">
        <v>7.6447919999999998</v>
      </c>
      <c r="Y416">
        <v>60.813533</v>
      </c>
    </row>
    <row r="417" spans="1:25" x14ac:dyDescent="0.25">
      <c r="A417">
        <v>3108</v>
      </c>
      <c r="B417" t="s">
        <v>1010</v>
      </c>
      <c r="C417" t="s">
        <v>1011</v>
      </c>
      <c r="D417" t="s">
        <v>1012</v>
      </c>
      <c r="E417" t="s">
        <v>1007</v>
      </c>
      <c r="F417" t="s">
        <v>38</v>
      </c>
      <c r="H417" s="1">
        <v>2008</v>
      </c>
      <c r="I417">
        <f t="shared" si="37"/>
        <v>17</v>
      </c>
      <c r="J417" t="str">
        <f t="shared" si="38"/>
        <v>0</v>
      </c>
      <c r="K417" t="str">
        <f t="shared" si="36"/>
        <v>0</v>
      </c>
      <c r="L417" t="str">
        <f t="shared" si="39"/>
        <v>0</v>
      </c>
      <c r="M417" t="str">
        <f t="shared" si="40"/>
        <v>0</v>
      </c>
      <c r="N417" t="str">
        <f t="shared" si="41"/>
        <v>0</v>
      </c>
      <c r="O417">
        <v>23</v>
      </c>
      <c r="P417">
        <v>600</v>
      </c>
      <c r="Q417">
        <v>-99</v>
      </c>
      <c r="R417">
        <v>219</v>
      </c>
      <c r="S417">
        <v>7167</v>
      </c>
      <c r="T417">
        <v>1089</v>
      </c>
      <c r="U417" t="s">
        <v>19</v>
      </c>
      <c r="V417" t="s">
        <v>1013</v>
      </c>
      <c r="W417" t="s">
        <v>23</v>
      </c>
      <c r="X417">
        <v>8.0098400000000005</v>
      </c>
      <c r="Y417">
        <v>60.732984999999999</v>
      </c>
    </row>
    <row r="418" spans="1:25" x14ac:dyDescent="0.25">
      <c r="A418">
        <v>3109</v>
      </c>
      <c r="C418" t="s">
        <v>1014</v>
      </c>
      <c r="D418" t="s">
        <v>1015</v>
      </c>
      <c r="E418" t="s">
        <v>993</v>
      </c>
      <c r="F418" t="s">
        <v>911</v>
      </c>
      <c r="H418">
        <v>1956</v>
      </c>
      <c r="I418">
        <f t="shared" si="37"/>
        <v>69</v>
      </c>
      <c r="J418" t="str">
        <f t="shared" si="38"/>
        <v>0</v>
      </c>
      <c r="K418" t="str">
        <f t="shared" si="36"/>
        <v>0</v>
      </c>
      <c r="L418" t="str">
        <f t="shared" si="39"/>
        <v>0</v>
      </c>
      <c r="M418" t="str">
        <f t="shared" si="40"/>
        <v>0</v>
      </c>
      <c r="N418" t="str">
        <f t="shared" si="41"/>
        <v>1</v>
      </c>
      <c r="O418">
        <v>-99</v>
      </c>
      <c r="P418">
        <v>-99</v>
      </c>
      <c r="Q418">
        <v>-99</v>
      </c>
      <c r="R418">
        <v>160</v>
      </c>
      <c r="S418">
        <v>1283</v>
      </c>
      <c r="T418">
        <v>333</v>
      </c>
      <c r="U418" t="s">
        <v>19</v>
      </c>
      <c r="W418" t="s">
        <v>20</v>
      </c>
      <c r="X418">
        <v>12.685351000000001</v>
      </c>
      <c r="Y418">
        <v>60.731155999999999</v>
      </c>
    </row>
    <row r="419" spans="1:25" x14ac:dyDescent="0.25">
      <c r="A419">
        <v>3110</v>
      </c>
      <c r="C419" t="s">
        <v>1016</v>
      </c>
      <c r="D419" t="s">
        <v>1017</v>
      </c>
      <c r="E419" t="s">
        <v>1007</v>
      </c>
      <c r="F419" t="s">
        <v>38</v>
      </c>
      <c r="H419">
        <v>1955</v>
      </c>
      <c r="I419">
        <f t="shared" si="37"/>
        <v>70</v>
      </c>
      <c r="J419" t="str">
        <f t="shared" si="38"/>
        <v>0</v>
      </c>
      <c r="K419" t="str">
        <f t="shared" si="36"/>
        <v>0</v>
      </c>
      <c r="L419" t="str">
        <f t="shared" si="39"/>
        <v>0</v>
      </c>
      <c r="M419" t="str">
        <f t="shared" si="40"/>
        <v>0</v>
      </c>
      <c r="N419" t="str">
        <f t="shared" si="41"/>
        <v>1</v>
      </c>
      <c r="O419">
        <v>40</v>
      </c>
      <c r="P419">
        <v>-99</v>
      </c>
      <c r="Q419">
        <v>24</v>
      </c>
      <c r="R419">
        <v>619.79999999999995</v>
      </c>
      <c r="S419">
        <v>7491</v>
      </c>
      <c r="T419">
        <v>1057</v>
      </c>
      <c r="U419" t="s">
        <v>19</v>
      </c>
      <c r="W419" t="s">
        <v>20</v>
      </c>
      <c r="X419">
        <v>7.9338509999999998</v>
      </c>
      <c r="Y419">
        <v>60.671129000000001</v>
      </c>
    </row>
    <row r="420" spans="1:25" x14ac:dyDescent="0.25">
      <c r="A420">
        <v>3111</v>
      </c>
      <c r="C420" t="s">
        <v>1018</v>
      </c>
      <c r="D420" t="s">
        <v>1019</v>
      </c>
      <c r="E420" t="s">
        <v>983</v>
      </c>
      <c r="F420" t="s">
        <v>38</v>
      </c>
      <c r="H420">
        <v>1981</v>
      </c>
      <c r="I420">
        <f t="shared" si="37"/>
        <v>44</v>
      </c>
      <c r="J420" t="str">
        <f t="shared" si="38"/>
        <v>0</v>
      </c>
      <c r="K420" t="str">
        <f t="shared" si="36"/>
        <v>0</v>
      </c>
      <c r="L420" t="str">
        <f t="shared" si="39"/>
        <v>0</v>
      </c>
      <c r="M420" t="str">
        <f t="shared" si="40"/>
        <v>0</v>
      </c>
      <c r="N420" t="str">
        <f t="shared" si="41"/>
        <v>1</v>
      </c>
      <c r="O420">
        <v>57</v>
      </c>
      <c r="P420">
        <v>318</v>
      </c>
      <c r="Q420">
        <v>-99</v>
      </c>
      <c r="R420">
        <v>142.30000000000001</v>
      </c>
      <c r="S420">
        <v>757</v>
      </c>
      <c r="T420">
        <v>1138</v>
      </c>
      <c r="U420" t="s">
        <v>19</v>
      </c>
      <c r="V420" t="s">
        <v>1020</v>
      </c>
      <c r="W420" t="s">
        <v>20</v>
      </c>
      <c r="X420">
        <v>7.1187500000000004</v>
      </c>
      <c r="Y420">
        <v>60.552751999999998</v>
      </c>
    </row>
    <row r="421" spans="1:25" x14ac:dyDescent="0.25">
      <c r="A421">
        <v>3112</v>
      </c>
      <c r="C421" t="s">
        <v>1021</v>
      </c>
      <c r="F421" t="s">
        <v>38</v>
      </c>
      <c r="H421">
        <v>1980</v>
      </c>
      <c r="I421">
        <f t="shared" si="37"/>
        <v>45</v>
      </c>
      <c r="J421" t="str">
        <f t="shared" si="38"/>
        <v>0</v>
      </c>
      <c r="K421" t="str">
        <f t="shared" si="36"/>
        <v>0</v>
      </c>
      <c r="L421" t="str">
        <f t="shared" si="39"/>
        <v>0</v>
      </c>
      <c r="M421" t="str">
        <f t="shared" si="40"/>
        <v>0</v>
      </c>
      <c r="N421" t="str">
        <f t="shared" si="41"/>
        <v>1</v>
      </c>
      <c r="O421">
        <v>43</v>
      </c>
      <c r="P421">
        <v>-99</v>
      </c>
      <c r="Q421">
        <v>1.3</v>
      </c>
      <c r="R421">
        <v>27.6</v>
      </c>
      <c r="S421">
        <v>1521</v>
      </c>
      <c r="T421">
        <v>943</v>
      </c>
      <c r="W421" t="s">
        <v>20</v>
      </c>
      <c r="X421">
        <v>7.2580030000000004</v>
      </c>
      <c r="Y421">
        <v>60.527881000000001</v>
      </c>
    </row>
    <row r="422" spans="1:25" x14ac:dyDescent="0.25">
      <c r="A422">
        <v>3113</v>
      </c>
      <c r="B422" t="s">
        <v>1022</v>
      </c>
      <c r="C422" t="s">
        <v>1023</v>
      </c>
      <c r="F422" t="s">
        <v>38</v>
      </c>
      <c r="H422">
        <v>1923</v>
      </c>
      <c r="I422">
        <f t="shared" si="37"/>
        <v>102</v>
      </c>
      <c r="J422" t="str">
        <f t="shared" si="38"/>
        <v>1</v>
      </c>
      <c r="K422" t="str">
        <f t="shared" si="36"/>
        <v>0</v>
      </c>
      <c r="L422" t="str">
        <f t="shared" si="39"/>
        <v>0</v>
      </c>
      <c r="M422" t="str">
        <f t="shared" si="40"/>
        <v>0</v>
      </c>
      <c r="N422" t="str">
        <f t="shared" si="41"/>
        <v>0</v>
      </c>
      <c r="O422">
        <v>36</v>
      </c>
      <c r="P422">
        <v>195</v>
      </c>
      <c r="Q422">
        <v>-99</v>
      </c>
      <c r="R422">
        <v>70.2</v>
      </c>
      <c r="S422">
        <v>2638</v>
      </c>
      <c r="T422">
        <v>623</v>
      </c>
      <c r="W422" t="s">
        <v>20</v>
      </c>
      <c r="X422">
        <v>5.9578290000000003</v>
      </c>
      <c r="Y422">
        <v>60.455925000000001</v>
      </c>
    </row>
    <row r="423" spans="1:25" x14ac:dyDescent="0.25">
      <c r="A423">
        <v>3114</v>
      </c>
      <c r="C423" t="s">
        <v>1024</v>
      </c>
      <c r="D423" t="s">
        <v>1025</v>
      </c>
      <c r="E423" t="s">
        <v>983</v>
      </c>
      <c r="F423" t="s">
        <v>38</v>
      </c>
      <c r="H423">
        <v>1937</v>
      </c>
      <c r="I423">
        <f t="shared" si="37"/>
        <v>88</v>
      </c>
      <c r="J423" t="str">
        <f t="shared" si="38"/>
        <v>0</v>
      </c>
      <c r="K423" t="str">
        <f t="shared" si="36"/>
        <v>0</v>
      </c>
      <c r="L423" t="str">
        <f t="shared" si="39"/>
        <v>1</v>
      </c>
      <c r="M423" t="str">
        <f t="shared" si="40"/>
        <v>0</v>
      </c>
      <c r="N423" t="str">
        <f t="shared" si="41"/>
        <v>0</v>
      </c>
      <c r="O423">
        <v>21</v>
      </c>
      <c r="P423">
        <v>98</v>
      </c>
      <c r="Q423">
        <v>5.8</v>
      </c>
      <c r="R423">
        <v>89</v>
      </c>
      <c r="S423">
        <v>3181</v>
      </c>
      <c r="T423">
        <v>872</v>
      </c>
      <c r="U423" t="s">
        <v>19</v>
      </c>
      <c r="W423" t="s">
        <v>20</v>
      </c>
      <c r="X423">
        <v>6.359375</v>
      </c>
      <c r="Y423">
        <v>60.445112999999999</v>
      </c>
    </row>
    <row r="424" spans="1:25" x14ac:dyDescent="0.25">
      <c r="A424">
        <v>3115</v>
      </c>
      <c r="C424" t="s">
        <v>1026</v>
      </c>
      <c r="D424" t="s">
        <v>1027</v>
      </c>
      <c r="E424" t="s">
        <v>1028</v>
      </c>
      <c r="F424" t="s">
        <v>38</v>
      </c>
      <c r="H424">
        <v>1946</v>
      </c>
      <c r="I424">
        <f t="shared" si="37"/>
        <v>79</v>
      </c>
      <c r="J424" t="str">
        <f t="shared" si="38"/>
        <v>0</v>
      </c>
      <c r="K424" t="str">
        <f t="shared" si="36"/>
        <v>0</v>
      </c>
      <c r="L424" t="str">
        <f t="shared" si="39"/>
        <v>0</v>
      </c>
      <c r="M424" t="str">
        <f t="shared" si="40"/>
        <v>1</v>
      </c>
      <c r="N424" t="str">
        <f t="shared" si="41"/>
        <v>0</v>
      </c>
      <c r="O424">
        <v>20</v>
      </c>
      <c r="P424">
        <v>-99</v>
      </c>
      <c r="Q424">
        <v>20</v>
      </c>
      <c r="R424">
        <v>290</v>
      </c>
      <c r="S424">
        <v>40868</v>
      </c>
      <c r="T424">
        <v>726</v>
      </c>
      <c r="U424" t="s">
        <v>19</v>
      </c>
      <c r="W424" t="s">
        <v>23</v>
      </c>
      <c r="X424">
        <v>8.7336080000000003</v>
      </c>
      <c r="Y424">
        <v>60.433005000000001</v>
      </c>
    </row>
    <row r="425" spans="1:25" x14ac:dyDescent="0.25">
      <c r="A425">
        <v>3116</v>
      </c>
      <c r="C425" t="s">
        <v>1029</v>
      </c>
      <c r="D425" t="s">
        <v>387</v>
      </c>
      <c r="E425" t="s">
        <v>983</v>
      </c>
      <c r="F425" t="s">
        <v>38</v>
      </c>
      <c r="H425">
        <v>1979</v>
      </c>
      <c r="I425">
        <f t="shared" si="37"/>
        <v>46</v>
      </c>
      <c r="J425" t="str">
        <f t="shared" si="38"/>
        <v>0</v>
      </c>
      <c r="K425" t="str">
        <f t="shared" si="36"/>
        <v>0</v>
      </c>
      <c r="L425" t="str">
        <f t="shared" si="39"/>
        <v>0</v>
      </c>
      <c r="M425" t="str">
        <f t="shared" si="40"/>
        <v>0</v>
      </c>
      <c r="N425" t="str">
        <f t="shared" si="41"/>
        <v>1</v>
      </c>
      <c r="O425">
        <v>81</v>
      </c>
      <c r="P425">
        <v>-99</v>
      </c>
      <c r="Q425">
        <v>10.199999999999999</v>
      </c>
      <c r="R425">
        <v>427</v>
      </c>
      <c r="S425">
        <v>7211</v>
      </c>
      <c r="T425">
        <v>890</v>
      </c>
      <c r="U425" t="s">
        <v>19</v>
      </c>
      <c r="W425" t="s">
        <v>23</v>
      </c>
      <c r="X425">
        <v>7.3778050000000004</v>
      </c>
      <c r="Y425">
        <v>60.407694999999997</v>
      </c>
    </row>
    <row r="426" spans="1:25" x14ac:dyDescent="0.25">
      <c r="A426">
        <v>3117</v>
      </c>
      <c r="B426" t="s">
        <v>1030</v>
      </c>
      <c r="C426" t="s">
        <v>1030</v>
      </c>
      <c r="D426" t="s">
        <v>1031</v>
      </c>
      <c r="E426" t="s">
        <v>1032</v>
      </c>
      <c r="F426" t="s">
        <v>38</v>
      </c>
      <c r="H426" s="1">
        <v>1965</v>
      </c>
      <c r="I426">
        <f t="shared" si="37"/>
        <v>60</v>
      </c>
      <c r="J426" t="str">
        <f t="shared" si="38"/>
        <v>0</v>
      </c>
      <c r="K426" t="str">
        <f t="shared" si="36"/>
        <v>0</v>
      </c>
      <c r="L426" t="str">
        <f t="shared" si="39"/>
        <v>0</v>
      </c>
      <c r="M426" t="str">
        <f t="shared" si="40"/>
        <v>0</v>
      </c>
      <c r="N426" t="str">
        <f t="shared" si="41"/>
        <v>1</v>
      </c>
      <c r="O426">
        <v>-99</v>
      </c>
      <c r="P426">
        <v>-99</v>
      </c>
      <c r="Q426">
        <v>362</v>
      </c>
      <c r="R426">
        <v>1300</v>
      </c>
      <c r="S426">
        <v>276143</v>
      </c>
      <c r="T426">
        <v>128</v>
      </c>
      <c r="V426" t="s">
        <v>1033</v>
      </c>
      <c r="W426" t="s">
        <v>20</v>
      </c>
      <c r="X426">
        <v>11.228125</v>
      </c>
      <c r="Y426">
        <v>60.398879000000001</v>
      </c>
    </row>
    <row r="427" spans="1:25" x14ac:dyDescent="0.25">
      <c r="A427">
        <v>3118</v>
      </c>
      <c r="C427" t="s">
        <v>1034</v>
      </c>
      <c r="D427" t="s">
        <v>1027</v>
      </c>
      <c r="E427" t="s">
        <v>1028</v>
      </c>
      <c r="F427" t="s">
        <v>38</v>
      </c>
      <c r="H427">
        <v>1966</v>
      </c>
      <c r="I427">
        <f t="shared" si="37"/>
        <v>59</v>
      </c>
      <c r="J427" t="str">
        <f t="shared" si="38"/>
        <v>0</v>
      </c>
      <c r="K427" t="str">
        <f t="shared" si="36"/>
        <v>0</v>
      </c>
      <c r="L427" t="str">
        <f t="shared" si="39"/>
        <v>0</v>
      </c>
      <c r="M427" t="str">
        <f t="shared" si="40"/>
        <v>0</v>
      </c>
      <c r="N427" t="str">
        <f t="shared" si="41"/>
        <v>1</v>
      </c>
      <c r="O427">
        <v>37</v>
      </c>
      <c r="P427">
        <v>320</v>
      </c>
      <c r="Q427">
        <v>25.3</v>
      </c>
      <c r="R427">
        <v>352</v>
      </c>
      <c r="S427">
        <v>41523</v>
      </c>
      <c r="T427">
        <v>731</v>
      </c>
      <c r="U427" t="s">
        <v>19</v>
      </c>
      <c r="W427" t="s">
        <v>23</v>
      </c>
      <c r="X427">
        <v>8.9311509999999998</v>
      </c>
      <c r="Y427">
        <v>60.319553999999997</v>
      </c>
    </row>
    <row r="428" spans="1:25" x14ac:dyDescent="0.25">
      <c r="A428">
        <v>3119</v>
      </c>
      <c r="C428" t="s">
        <v>1035</v>
      </c>
      <c r="F428" t="s">
        <v>38</v>
      </c>
      <c r="H428">
        <v>1972</v>
      </c>
      <c r="I428">
        <f t="shared" si="37"/>
        <v>53</v>
      </c>
      <c r="J428" t="str">
        <f t="shared" si="38"/>
        <v>0</v>
      </c>
      <c r="K428" t="str">
        <f t="shared" si="36"/>
        <v>0</v>
      </c>
      <c r="L428" t="str">
        <f t="shared" si="39"/>
        <v>0</v>
      </c>
      <c r="M428" t="str">
        <f t="shared" si="40"/>
        <v>0</v>
      </c>
      <c r="N428" t="str">
        <f t="shared" si="41"/>
        <v>1</v>
      </c>
      <c r="O428">
        <v>29</v>
      </c>
      <c r="P428">
        <v>-99</v>
      </c>
      <c r="Q428">
        <v>1.4</v>
      </c>
      <c r="R428">
        <v>23</v>
      </c>
      <c r="S428">
        <v>1774</v>
      </c>
      <c r="T428">
        <v>856</v>
      </c>
      <c r="W428" t="s">
        <v>20</v>
      </c>
      <c r="X428">
        <v>6.4247040000000002</v>
      </c>
      <c r="Y428">
        <v>60.249709000000003</v>
      </c>
    </row>
    <row r="429" spans="1:25" x14ac:dyDescent="0.25">
      <c r="A429">
        <v>3120</v>
      </c>
      <c r="C429" t="s">
        <v>1036</v>
      </c>
      <c r="D429" t="s">
        <v>1037</v>
      </c>
      <c r="F429" t="s">
        <v>38</v>
      </c>
      <c r="H429">
        <v>1966</v>
      </c>
      <c r="I429">
        <f t="shared" si="37"/>
        <v>59</v>
      </c>
      <c r="J429" t="str">
        <f t="shared" si="38"/>
        <v>0</v>
      </c>
      <c r="K429" t="str">
        <f t="shared" si="36"/>
        <v>0</v>
      </c>
      <c r="L429" t="str">
        <f t="shared" si="39"/>
        <v>0</v>
      </c>
      <c r="M429" t="str">
        <f t="shared" si="40"/>
        <v>0</v>
      </c>
      <c r="N429" t="str">
        <f t="shared" si="41"/>
        <v>1</v>
      </c>
      <c r="O429">
        <v>-99</v>
      </c>
      <c r="P429">
        <v>-99</v>
      </c>
      <c r="Q429">
        <v>-99</v>
      </c>
      <c r="R429">
        <v>220</v>
      </c>
      <c r="S429">
        <v>2880</v>
      </c>
      <c r="T429">
        <v>1040</v>
      </c>
      <c r="W429" t="s">
        <v>20</v>
      </c>
      <c r="X429">
        <v>8.5854169999999996</v>
      </c>
      <c r="Y429">
        <v>60.230696999999999</v>
      </c>
    </row>
    <row r="430" spans="1:25" x14ac:dyDescent="0.25">
      <c r="A430">
        <v>3121</v>
      </c>
      <c r="C430" t="s">
        <v>1038</v>
      </c>
      <c r="F430" t="s">
        <v>38</v>
      </c>
      <c r="H430">
        <v>1973</v>
      </c>
      <c r="I430">
        <f t="shared" si="37"/>
        <v>52</v>
      </c>
      <c r="J430" t="str">
        <f t="shared" si="38"/>
        <v>0</v>
      </c>
      <c r="K430" t="str">
        <f t="shared" si="36"/>
        <v>0</v>
      </c>
      <c r="L430" t="str">
        <f t="shared" si="39"/>
        <v>0</v>
      </c>
      <c r="M430" t="str">
        <f t="shared" si="40"/>
        <v>0</v>
      </c>
      <c r="N430" t="str">
        <f t="shared" si="41"/>
        <v>1</v>
      </c>
      <c r="O430">
        <v>23</v>
      </c>
      <c r="P430">
        <v>-99</v>
      </c>
      <c r="Q430">
        <v>3.6</v>
      </c>
      <c r="R430">
        <v>145</v>
      </c>
      <c r="S430">
        <v>1074</v>
      </c>
      <c r="T430">
        <v>1007</v>
      </c>
      <c r="W430" t="s">
        <v>20</v>
      </c>
      <c r="X430">
        <v>6.3498089999999996</v>
      </c>
      <c r="Y430">
        <v>60.204045999999998</v>
      </c>
    </row>
    <row r="431" spans="1:25" x14ac:dyDescent="0.25">
      <c r="A431">
        <v>3122</v>
      </c>
      <c r="C431" t="s">
        <v>1039</v>
      </c>
      <c r="D431" t="s">
        <v>1040</v>
      </c>
      <c r="E431" t="s">
        <v>983</v>
      </c>
      <c r="F431" t="s">
        <v>38</v>
      </c>
      <c r="H431">
        <v>1918</v>
      </c>
      <c r="I431">
        <f t="shared" si="37"/>
        <v>107</v>
      </c>
      <c r="J431" t="str">
        <f t="shared" si="38"/>
        <v>1</v>
      </c>
      <c r="K431" t="str">
        <f t="shared" si="36"/>
        <v>0</v>
      </c>
      <c r="L431" t="str">
        <f t="shared" si="39"/>
        <v>0</v>
      </c>
      <c r="M431" t="str">
        <f t="shared" si="40"/>
        <v>0</v>
      </c>
      <c r="N431" t="str">
        <f t="shared" si="41"/>
        <v>0</v>
      </c>
      <c r="O431">
        <v>34</v>
      </c>
      <c r="P431">
        <v>520</v>
      </c>
      <c r="Q431">
        <v>7</v>
      </c>
      <c r="R431">
        <v>202</v>
      </c>
      <c r="S431">
        <v>17306</v>
      </c>
      <c r="T431">
        <v>427</v>
      </c>
      <c r="U431" t="s">
        <v>19</v>
      </c>
      <c r="W431" t="s">
        <v>20</v>
      </c>
      <c r="X431">
        <v>6.6343750000000004</v>
      </c>
      <c r="Y431">
        <v>60.126514</v>
      </c>
    </row>
    <row r="432" spans="1:25" x14ac:dyDescent="0.25">
      <c r="A432">
        <v>3124</v>
      </c>
      <c r="C432" t="s">
        <v>1041</v>
      </c>
      <c r="D432" t="s">
        <v>1042</v>
      </c>
      <c r="E432" t="s">
        <v>983</v>
      </c>
      <c r="F432" t="s">
        <v>38</v>
      </c>
      <c r="H432">
        <v>1967</v>
      </c>
      <c r="I432">
        <f t="shared" si="37"/>
        <v>58</v>
      </c>
      <c r="J432" t="str">
        <f t="shared" si="38"/>
        <v>0</v>
      </c>
      <c r="K432" t="str">
        <f t="shared" si="36"/>
        <v>0</v>
      </c>
      <c r="L432" t="str">
        <f t="shared" si="39"/>
        <v>0</v>
      </c>
      <c r="M432" t="str">
        <f t="shared" si="40"/>
        <v>0</v>
      </c>
      <c r="N432" t="str">
        <f t="shared" si="41"/>
        <v>1</v>
      </c>
      <c r="O432">
        <v>30</v>
      </c>
      <c r="P432">
        <v>280</v>
      </c>
      <c r="Q432">
        <v>6.2</v>
      </c>
      <c r="R432">
        <v>165</v>
      </c>
      <c r="S432">
        <v>1262</v>
      </c>
      <c r="T432">
        <v>1174</v>
      </c>
      <c r="U432" t="s">
        <v>19</v>
      </c>
      <c r="W432" t="s">
        <v>20</v>
      </c>
      <c r="X432">
        <v>6.764583</v>
      </c>
      <c r="Y432">
        <v>60.089274000000003</v>
      </c>
    </row>
    <row r="433" spans="1:25" x14ac:dyDescent="0.25">
      <c r="A433">
        <v>3125</v>
      </c>
      <c r="C433" t="s">
        <v>1043</v>
      </c>
      <c r="F433" t="s">
        <v>38</v>
      </c>
      <c r="H433">
        <v>1917</v>
      </c>
      <c r="I433">
        <f t="shared" si="37"/>
        <v>108</v>
      </c>
      <c r="J433" t="str">
        <f t="shared" si="38"/>
        <v>1</v>
      </c>
      <c r="K433" t="str">
        <f t="shared" si="36"/>
        <v>0</v>
      </c>
      <c r="L433" t="str">
        <f t="shared" si="39"/>
        <v>0</v>
      </c>
      <c r="M433" t="str">
        <f t="shared" si="40"/>
        <v>0</v>
      </c>
      <c r="N433" t="str">
        <f t="shared" si="41"/>
        <v>0</v>
      </c>
      <c r="O433">
        <v>-99</v>
      </c>
      <c r="P433">
        <v>-99</v>
      </c>
      <c r="Q433">
        <v>-99</v>
      </c>
      <c r="R433">
        <v>321</v>
      </c>
      <c r="S433">
        <v>4610</v>
      </c>
      <c r="T433">
        <v>1116</v>
      </c>
      <c r="W433" t="s">
        <v>20</v>
      </c>
      <c r="X433">
        <v>8.2839600000000004</v>
      </c>
      <c r="Y433">
        <v>60.090618999999997</v>
      </c>
    </row>
    <row r="434" spans="1:25" x14ac:dyDescent="0.25">
      <c r="A434">
        <v>3126</v>
      </c>
      <c r="C434" t="s">
        <v>1044</v>
      </c>
      <c r="D434" t="s">
        <v>1045</v>
      </c>
      <c r="E434" t="s">
        <v>1046</v>
      </c>
      <c r="F434" t="s">
        <v>38</v>
      </c>
      <c r="H434">
        <v>1946</v>
      </c>
      <c r="I434">
        <f t="shared" si="37"/>
        <v>79</v>
      </c>
      <c r="J434" t="str">
        <f t="shared" si="38"/>
        <v>0</v>
      </c>
      <c r="K434" t="str">
        <f t="shared" si="36"/>
        <v>0</v>
      </c>
      <c r="L434" t="str">
        <f t="shared" si="39"/>
        <v>0</v>
      </c>
      <c r="M434" t="str">
        <f t="shared" si="40"/>
        <v>1</v>
      </c>
      <c r="N434" t="str">
        <f t="shared" si="41"/>
        <v>0</v>
      </c>
      <c r="O434">
        <v>15</v>
      </c>
      <c r="P434">
        <v>-99</v>
      </c>
      <c r="Q434">
        <v>20</v>
      </c>
      <c r="R434">
        <v>256.39999999999998</v>
      </c>
      <c r="S434">
        <v>10947</v>
      </c>
      <c r="T434">
        <v>1102</v>
      </c>
      <c r="U434" t="s">
        <v>19</v>
      </c>
      <c r="W434" t="s">
        <v>23</v>
      </c>
      <c r="X434">
        <v>8.3713470000000001</v>
      </c>
      <c r="Y434">
        <v>60.067014</v>
      </c>
    </row>
    <row r="435" spans="1:25" x14ac:dyDescent="0.25">
      <c r="A435">
        <v>3127</v>
      </c>
      <c r="C435" t="s">
        <v>1047</v>
      </c>
      <c r="D435" t="s">
        <v>1048</v>
      </c>
      <c r="E435" t="s">
        <v>983</v>
      </c>
      <c r="F435" t="s">
        <v>38</v>
      </c>
      <c r="H435">
        <v>1965</v>
      </c>
      <c r="I435">
        <f t="shared" si="37"/>
        <v>60</v>
      </c>
      <c r="J435" t="str">
        <f t="shared" si="38"/>
        <v>0</v>
      </c>
      <c r="K435" t="str">
        <f t="shared" si="36"/>
        <v>0</v>
      </c>
      <c r="L435" t="str">
        <f t="shared" si="39"/>
        <v>0</v>
      </c>
      <c r="M435" t="str">
        <f t="shared" si="40"/>
        <v>0</v>
      </c>
      <c r="N435" t="str">
        <f t="shared" si="41"/>
        <v>1</v>
      </c>
      <c r="O435">
        <v>34</v>
      </c>
      <c r="P435">
        <v>125</v>
      </c>
      <c r="Q435">
        <v>-99</v>
      </c>
      <c r="R435">
        <v>25.4</v>
      </c>
      <c r="S435">
        <v>1847</v>
      </c>
      <c r="T435">
        <v>865</v>
      </c>
      <c r="U435" t="s">
        <v>19</v>
      </c>
      <c r="W435" t="s">
        <v>20</v>
      </c>
      <c r="X435">
        <v>6.2117990000000001</v>
      </c>
      <c r="Y435">
        <v>59.930452000000002</v>
      </c>
    </row>
    <row r="436" spans="1:25" x14ac:dyDescent="0.25">
      <c r="A436">
        <v>3128</v>
      </c>
      <c r="C436" t="s">
        <v>1049</v>
      </c>
      <c r="F436" t="s">
        <v>38</v>
      </c>
      <c r="H436">
        <v>1958</v>
      </c>
      <c r="I436">
        <f t="shared" si="37"/>
        <v>67</v>
      </c>
      <c r="J436" t="str">
        <f t="shared" si="38"/>
        <v>0</v>
      </c>
      <c r="K436" t="str">
        <f t="shared" si="36"/>
        <v>0</v>
      </c>
      <c r="L436" t="str">
        <f t="shared" si="39"/>
        <v>0</v>
      </c>
      <c r="M436" t="str">
        <f t="shared" si="40"/>
        <v>0</v>
      </c>
      <c r="N436" t="str">
        <f t="shared" si="41"/>
        <v>1</v>
      </c>
      <c r="O436">
        <v>50</v>
      </c>
      <c r="P436">
        <v>-99</v>
      </c>
      <c r="Q436">
        <v>1.6</v>
      </c>
      <c r="R436">
        <v>65</v>
      </c>
      <c r="S436">
        <v>3839</v>
      </c>
      <c r="T436">
        <v>760</v>
      </c>
      <c r="W436" t="s">
        <v>23</v>
      </c>
      <c r="X436">
        <v>6.1895829999999998</v>
      </c>
      <c r="Y436">
        <v>59.914583</v>
      </c>
    </row>
    <row r="437" spans="1:25" x14ac:dyDescent="0.25">
      <c r="A437">
        <v>3129</v>
      </c>
      <c r="C437" t="s">
        <v>1050</v>
      </c>
      <c r="D437" t="s">
        <v>1051</v>
      </c>
      <c r="E437" t="s">
        <v>983</v>
      </c>
      <c r="F437" t="s">
        <v>38</v>
      </c>
      <c r="H437" s="1">
        <v>1975</v>
      </c>
      <c r="I437">
        <f t="shared" si="37"/>
        <v>50</v>
      </c>
      <c r="J437" t="str">
        <f t="shared" si="38"/>
        <v>0</v>
      </c>
      <c r="K437" t="str">
        <f t="shared" si="36"/>
        <v>0</v>
      </c>
      <c r="L437" t="str">
        <f t="shared" si="39"/>
        <v>0</v>
      </c>
      <c r="M437" t="str">
        <f t="shared" si="40"/>
        <v>0</v>
      </c>
      <c r="N437" t="str">
        <f t="shared" si="41"/>
        <v>1</v>
      </c>
      <c r="O437">
        <v>52</v>
      </c>
      <c r="P437">
        <v>460</v>
      </c>
      <c r="Q437">
        <v>2.9</v>
      </c>
      <c r="R437">
        <v>88</v>
      </c>
      <c r="S437">
        <v>6934</v>
      </c>
      <c r="T437">
        <v>709</v>
      </c>
      <c r="W437" t="s">
        <v>20</v>
      </c>
      <c r="X437">
        <v>6.1601169999999996</v>
      </c>
      <c r="Y437">
        <v>59.906657000000003</v>
      </c>
    </row>
    <row r="438" spans="1:25" x14ac:dyDescent="0.25">
      <c r="A438">
        <v>3130</v>
      </c>
      <c r="C438" t="s">
        <v>1052</v>
      </c>
      <c r="D438" t="s">
        <v>1052</v>
      </c>
      <c r="F438" t="s">
        <v>38</v>
      </c>
      <c r="H438">
        <v>1964</v>
      </c>
      <c r="I438">
        <f t="shared" si="37"/>
        <v>61</v>
      </c>
      <c r="J438" t="str">
        <f t="shared" si="38"/>
        <v>0</v>
      </c>
      <c r="K438" t="str">
        <f t="shared" si="36"/>
        <v>0</v>
      </c>
      <c r="L438" t="str">
        <f t="shared" si="39"/>
        <v>0</v>
      </c>
      <c r="M438" t="str">
        <f t="shared" si="40"/>
        <v>0</v>
      </c>
      <c r="N438" t="str">
        <f t="shared" si="41"/>
        <v>1</v>
      </c>
      <c r="O438">
        <v>-99</v>
      </c>
      <c r="P438">
        <v>-99</v>
      </c>
      <c r="Q438">
        <v>-99</v>
      </c>
      <c r="R438">
        <v>13.1</v>
      </c>
      <c r="S438">
        <v>336</v>
      </c>
      <c r="T438">
        <v>219</v>
      </c>
      <c r="W438" t="s">
        <v>20</v>
      </c>
      <c r="X438">
        <v>10.912731000000001</v>
      </c>
      <c r="Y438">
        <v>59.902230000000003</v>
      </c>
    </row>
    <row r="439" spans="1:25" x14ac:dyDescent="0.25">
      <c r="A439">
        <v>3131</v>
      </c>
      <c r="C439" t="s">
        <v>1053</v>
      </c>
      <c r="F439" t="s">
        <v>38</v>
      </c>
      <c r="H439">
        <v>1965</v>
      </c>
      <c r="I439">
        <f t="shared" si="37"/>
        <v>60</v>
      </c>
      <c r="J439" t="str">
        <f t="shared" si="38"/>
        <v>0</v>
      </c>
      <c r="K439" t="str">
        <f t="shared" si="36"/>
        <v>0</v>
      </c>
      <c r="L439" t="str">
        <f t="shared" si="39"/>
        <v>0</v>
      </c>
      <c r="M439" t="str">
        <f t="shared" si="40"/>
        <v>0</v>
      </c>
      <c r="N439" t="str">
        <f t="shared" si="41"/>
        <v>1</v>
      </c>
      <c r="O439">
        <v>93</v>
      </c>
      <c r="P439">
        <v>-99</v>
      </c>
      <c r="Q439">
        <v>6.8</v>
      </c>
      <c r="R439">
        <v>290</v>
      </c>
      <c r="S439">
        <v>10652</v>
      </c>
      <c r="T439">
        <v>724</v>
      </c>
      <c r="W439" t="s">
        <v>20</v>
      </c>
      <c r="X439">
        <v>6.8936640000000002</v>
      </c>
      <c r="Y439">
        <v>59.877209000000001</v>
      </c>
    </row>
    <row r="440" spans="1:25" x14ac:dyDescent="0.25">
      <c r="A440">
        <v>3132</v>
      </c>
      <c r="C440" t="s">
        <v>1054</v>
      </c>
      <c r="D440" t="s">
        <v>1051</v>
      </c>
      <c r="E440" t="s">
        <v>983</v>
      </c>
      <c r="F440" t="s">
        <v>38</v>
      </c>
      <c r="H440">
        <v>1959</v>
      </c>
      <c r="I440">
        <f t="shared" si="37"/>
        <v>66</v>
      </c>
      <c r="J440" t="str">
        <f t="shared" si="38"/>
        <v>0</v>
      </c>
      <c r="K440" t="str">
        <f t="shared" si="36"/>
        <v>0</v>
      </c>
      <c r="L440" t="str">
        <f t="shared" si="39"/>
        <v>0</v>
      </c>
      <c r="M440" t="str">
        <f t="shared" si="40"/>
        <v>0</v>
      </c>
      <c r="N440" t="str">
        <f t="shared" si="41"/>
        <v>1</v>
      </c>
      <c r="O440">
        <v>32</v>
      </c>
      <c r="P440">
        <v>70</v>
      </c>
      <c r="Q440">
        <v>1</v>
      </c>
      <c r="R440">
        <v>22.4</v>
      </c>
      <c r="S440">
        <v>12534</v>
      </c>
      <c r="T440">
        <v>379</v>
      </c>
      <c r="U440" t="s">
        <v>19</v>
      </c>
      <c r="W440" t="s">
        <v>20</v>
      </c>
      <c r="X440">
        <v>6.0445120000000001</v>
      </c>
      <c r="Y440">
        <v>59.867890000000003</v>
      </c>
    </row>
    <row r="441" spans="1:25" x14ac:dyDescent="0.25">
      <c r="A441">
        <v>3135</v>
      </c>
      <c r="C441" t="s">
        <v>1058</v>
      </c>
      <c r="D441" t="s">
        <v>1059</v>
      </c>
      <c r="F441" t="s">
        <v>38</v>
      </c>
      <c r="H441">
        <v>1908</v>
      </c>
      <c r="I441">
        <f t="shared" si="37"/>
        <v>117</v>
      </c>
      <c r="J441" t="str">
        <f t="shared" si="38"/>
        <v>1</v>
      </c>
      <c r="K441" t="str">
        <f t="shared" si="36"/>
        <v>0</v>
      </c>
      <c r="L441" t="str">
        <f t="shared" si="39"/>
        <v>0</v>
      </c>
      <c r="M441" t="str">
        <f t="shared" si="40"/>
        <v>0</v>
      </c>
      <c r="N441" t="str">
        <f t="shared" si="41"/>
        <v>0</v>
      </c>
      <c r="O441">
        <v>-99</v>
      </c>
      <c r="P441">
        <v>-99</v>
      </c>
      <c r="Q441">
        <v>-99</v>
      </c>
      <c r="R441">
        <v>1064</v>
      </c>
      <c r="S441">
        <v>41617</v>
      </c>
      <c r="T441">
        <v>919</v>
      </c>
      <c r="W441" t="s">
        <v>20</v>
      </c>
      <c r="X441">
        <v>8.3174399999999995</v>
      </c>
      <c r="Y441">
        <v>59.822111999999997</v>
      </c>
    </row>
    <row r="442" spans="1:25" x14ac:dyDescent="0.25">
      <c r="A442">
        <v>3136</v>
      </c>
      <c r="C442" t="s">
        <v>1060</v>
      </c>
      <c r="D442" t="s">
        <v>1061</v>
      </c>
      <c r="E442" t="s">
        <v>1046</v>
      </c>
      <c r="F442" t="s">
        <v>38</v>
      </c>
      <c r="H442">
        <v>1962</v>
      </c>
      <c r="I442">
        <f t="shared" si="37"/>
        <v>63</v>
      </c>
      <c r="J442" t="str">
        <f t="shared" si="38"/>
        <v>0</v>
      </c>
      <c r="K442" t="str">
        <f t="shared" si="36"/>
        <v>0</v>
      </c>
      <c r="L442" t="str">
        <f t="shared" si="39"/>
        <v>0</v>
      </c>
      <c r="M442" t="str">
        <f t="shared" si="40"/>
        <v>0</v>
      </c>
      <c r="N442" t="str">
        <f t="shared" si="41"/>
        <v>1</v>
      </c>
      <c r="O442">
        <v>42</v>
      </c>
      <c r="P442">
        <v>1650</v>
      </c>
      <c r="Q442">
        <v>29.9</v>
      </c>
      <c r="R442">
        <v>638.6</v>
      </c>
      <c r="S442">
        <v>12877</v>
      </c>
      <c r="T442">
        <v>963</v>
      </c>
      <c r="U442" t="s">
        <v>19</v>
      </c>
      <c r="W442" t="s">
        <v>20</v>
      </c>
      <c r="X442">
        <v>7.5718750000000004</v>
      </c>
      <c r="Y442">
        <v>59.819867000000002</v>
      </c>
    </row>
    <row r="443" spans="1:25" x14ac:dyDescent="0.25">
      <c r="A443">
        <v>3137</v>
      </c>
      <c r="C443" t="s">
        <v>1062</v>
      </c>
      <c r="D443" t="s">
        <v>1063</v>
      </c>
      <c r="E443" t="s">
        <v>1046</v>
      </c>
      <c r="F443" t="s">
        <v>38</v>
      </c>
      <c r="H443">
        <v>1960</v>
      </c>
      <c r="I443">
        <f t="shared" si="37"/>
        <v>65</v>
      </c>
      <c r="J443" t="str">
        <f t="shared" si="38"/>
        <v>0</v>
      </c>
      <c r="K443" t="str">
        <f t="shared" si="36"/>
        <v>0</v>
      </c>
      <c r="L443" t="str">
        <f t="shared" si="39"/>
        <v>0</v>
      </c>
      <c r="M443" t="str">
        <f t="shared" si="40"/>
        <v>0</v>
      </c>
      <c r="N443" t="str">
        <f t="shared" si="41"/>
        <v>1</v>
      </c>
      <c r="O443">
        <v>42</v>
      </c>
      <c r="P443">
        <v>300</v>
      </c>
      <c r="Q443">
        <v>6.5</v>
      </c>
      <c r="R443">
        <v>154.4</v>
      </c>
      <c r="S443">
        <v>6760</v>
      </c>
      <c r="T443">
        <v>897</v>
      </c>
      <c r="U443" t="s">
        <v>19</v>
      </c>
      <c r="W443" t="s">
        <v>20</v>
      </c>
      <c r="X443">
        <v>7.4044309999999998</v>
      </c>
      <c r="Y443">
        <v>59.811653999999997</v>
      </c>
    </row>
    <row r="444" spans="1:25" x14ac:dyDescent="0.25">
      <c r="A444">
        <v>3138</v>
      </c>
      <c r="C444" t="s">
        <v>1064</v>
      </c>
      <c r="D444" t="s">
        <v>1065</v>
      </c>
      <c r="E444" t="s">
        <v>1056</v>
      </c>
      <c r="F444" t="s">
        <v>38</v>
      </c>
      <c r="H444">
        <v>1974</v>
      </c>
      <c r="I444">
        <f t="shared" si="37"/>
        <v>51</v>
      </c>
      <c r="J444" t="str">
        <f t="shared" si="38"/>
        <v>0</v>
      </c>
      <c r="K444" t="str">
        <f t="shared" si="36"/>
        <v>0</v>
      </c>
      <c r="L444" t="str">
        <f t="shared" si="39"/>
        <v>0</v>
      </c>
      <c r="M444" t="str">
        <f t="shared" si="40"/>
        <v>0</v>
      </c>
      <c r="N444" t="str">
        <f t="shared" si="41"/>
        <v>1</v>
      </c>
      <c r="O444">
        <v>26</v>
      </c>
      <c r="P444">
        <v>205</v>
      </c>
      <c r="Q444">
        <v>1.9</v>
      </c>
      <c r="R444">
        <v>19</v>
      </c>
      <c r="S444">
        <v>682</v>
      </c>
      <c r="T444">
        <v>1207</v>
      </c>
      <c r="U444" t="s">
        <v>19</v>
      </c>
      <c r="W444" t="s">
        <v>23</v>
      </c>
      <c r="X444">
        <v>7.0100980000000002</v>
      </c>
      <c r="Y444">
        <v>59.809012000000003</v>
      </c>
    </row>
    <row r="445" spans="1:25" x14ac:dyDescent="0.25">
      <c r="A445">
        <v>3139</v>
      </c>
      <c r="C445" t="s">
        <v>1066</v>
      </c>
      <c r="D445" t="s">
        <v>1067</v>
      </c>
      <c r="E445" t="s">
        <v>1046</v>
      </c>
      <c r="F445" t="s">
        <v>38</v>
      </c>
      <c r="H445">
        <v>1962</v>
      </c>
      <c r="I445">
        <f t="shared" si="37"/>
        <v>63</v>
      </c>
      <c r="J445" t="str">
        <f t="shared" si="38"/>
        <v>0</v>
      </c>
      <c r="K445" t="str">
        <f t="shared" si="36"/>
        <v>0</v>
      </c>
      <c r="L445" t="str">
        <f t="shared" si="39"/>
        <v>0</v>
      </c>
      <c r="M445" t="str">
        <f t="shared" si="40"/>
        <v>0</v>
      </c>
      <c r="N445" t="str">
        <f t="shared" si="41"/>
        <v>1</v>
      </c>
      <c r="O445">
        <v>16</v>
      </c>
      <c r="P445">
        <v>-99</v>
      </c>
      <c r="Q445">
        <v>5.4</v>
      </c>
      <c r="R445">
        <v>82</v>
      </c>
      <c r="S445">
        <v>6019</v>
      </c>
      <c r="T445">
        <v>930</v>
      </c>
      <c r="W445" t="s">
        <v>20</v>
      </c>
      <c r="X445">
        <v>7.2437360000000002</v>
      </c>
      <c r="Y445">
        <v>59.790042999999997</v>
      </c>
    </row>
    <row r="446" spans="1:25" x14ac:dyDescent="0.25">
      <c r="A446">
        <v>3140</v>
      </c>
      <c r="C446" t="s">
        <v>1068</v>
      </c>
      <c r="F446" t="s">
        <v>38</v>
      </c>
      <c r="H446">
        <v>1970</v>
      </c>
      <c r="I446">
        <f t="shared" si="37"/>
        <v>55</v>
      </c>
      <c r="J446" t="str">
        <f t="shared" si="38"/>
        <v>0</v>
      </c>
      <c r="K446" t="str">
        <f t="shared" si="36"/>
        <v>0</v>
      </c>
      <c r="L446" t="str">
        <f t="shared" si="39"/>
        <v>0</v>
      </c>
      <c r="M446" t="str">
        <f t="shared" si="40"/>
        <v>0</v>
      </c>
      <c r="N446" t="str">
        <f t="shared" si="41"/>
        <v>1</v>
      </c>
      <c r="O446">
        <v>-99</v>
      </c>
      <c r="P446">
        <v>-99</v>
      </c>
      <c r="Q446">
        <v>-99</v>
      </c>
      <c r="R446">
        <v>100.3</v>
      </c>
      <c r="S446">
        <v>2224</v>
      </c>
      <c r="T446">
        <v>953</v>
      </c>
      <c r="W446" t="s">
        <v>20</v>
      </c>
      <c r="X446">
        <v>7.9711679999999996</v>
      </c>
      <c r="Y446">
        <v>59.78125</v>
      </c>
    </row>
    <row r="447" spans="1:25" x14ac:dyDescent="0.25">
      <c r="A447">
        <v>3141</v>
      </c>
      <c r="C447" t="s">
        <v>1069</v>
      </c>
      <c r="D447" t="s">
        <v>1055</v>
      </c>
      <c r="E447" t="s">
        <v>1056</v>
      </c>
      <c r="F447" t="s">
        <v>38</v>
      </c>
      <c r="H447">
        <v>1971</v>
      </c>
      <c r="I447">
        <f t="shared" si="37"/>
        <v>54</v>
      </c>
      <c r="J447" t="str">
        <f t="shared" si="38"/>
        <v>0</v>
      </c>
      <c r="K447" t="str">
        <f t="shared" si="36"/>
        <v>0</v>
      </c>
      <c r="L447" t="str">
        <f t="shared" si="39"/>
        <v>0</v>
      </c>
      <c r="M447" t="str">
        <f t="shared" si="40"/>
        <v>0</v>
      </c>
      <c r="N447" t="str">
        <f t="shared" si="41"/>
        <v>1</v>
      </c>
      <c r="O447">
        <v>20</v>
      </c>
      <c r="P447">
        <v>-99</v>
      </c>
      <c r="Q447">
        <v>3.2</v>
      </c>
      <c r="R447">
        <v>20</v>
      </c>
      <c r="S447">
        <v>2414</v>
      </c>
      <c r="T447">
        <v>1008</v>
      </c>
      <c r="U447" t="s">
        <v>19</v>
      </c>
      <c r="W447" t="s">
        <v>20</v>
      </c>
      <c r="X447">
        <v>6.6645830000000004</v>
      </c>
      <c r="Y447">
        <v>59.773248000000002</v>
      </c>
    </row>
    <row r="448" spans="1:25" x14ac:dyDescent="0.25">
      <c r="A448">
        <v>3142</v>
      </c>
      <c r="C448" t="s">
        <v>1070</v>
      </c>
      <c r="D448" t="s">
        <v>1063</v>
      </c>
      <c r="F448" t="s">
        <v>38</v>
      </c>
      <c r="H448">
        <v>1963</v>
      </c>
      <c r="I448">
        <f t="shared" si="37"/>
        <v>62</v>
      </c>
      <c r="J448" t="str">
        <f t="shared" si="38"/>
        <v>0</v>
      </c>
      <c r="K448" t="str">
        <f t="shared" si="36"/>
        <v>0</v>
      </c>
      <c r="L448" t="str">
        <f t="shared" si="39"/>
        <v>0</v>
      </c>
      <c r="M448" t="str">
        <f t="shared" si="40"/>
        <v>0</v>
      </c>
      <c r="N448" t="str">
        <f t="shared" si="41"/>
        <v>1</v>
      </c>
      <c r="O448">
        <v>-99</v>
      </c>
      <c r="P448">
        <v>-99</v>
      </c>
      <c r="Q448">
        <v>-99</v>
      </c>
      <c r="R448">
        <v>28</v>
      </c>
      <c r="S448">
        <v>8798</v>
      </c>
      <c r="T448">
        <v>695</v>
      </c>
      <c r="W448" t="s">
        <v>20</v>
      </c>
      <c r="X448">
        <v>7.5644049999999998</v>
      </c>
      <c r="Y448">
        <v>59.757300999999998</v>
      </c>
    </row>
    <row r="449" spans="1:25" x14ac:dyDescent="0.25">
      <c r="A449">
        <v>3143</v>
      </c>
      <c r="C449" t="s">
        <v>1071</v>
      </c>
      <c r="D449" t="s">
        <v>1055</v>
      </c>
      <c r="E449" t="s">
        <v>1056</v>
      </c>
      <c r="F449" t="s">
        <v>38</v>
      </c>
      <c r="H449">
        <v>1927</v>
      </c>
      <c r="I449">
        <f t="shared" si="37"/>
        <v>98</v>
      </c>
      <c r="J449" t="str">
        <f t="shared" si="38"/>
        <v>0</v>
      </c>
      <c r="K449" t="str">
        <f t="shared" si="36"/>
        <v>1</v>
      </c>
      <c r="L449" t="str">
        <f t="shared" si="39"/>
        <v>0</v>
      </c>
      <c r="M449" t="str">
        <f t="shared" si="40"/>
        <v>0</v>
      </c>
      <c r="N449" t="str">
        <f t="shared" si="41"/>
        <v>0</v>
      </c>
      <c r="O449">
        <v>18</v>
      </c>
      <c r="P449">
        <v>-99</v>
      </c>
      <c r="Q449">
        <v>-99</v>
      </c>
      <c r="R449">
        <v>22</v>
      </c>
      <c r="S449">
        <v>3845</v>
      </c>
      <c r="T449">
        <v>827</v>
      </c>
      <c r="U449" t="s">
        <v>19</v>
      </c>
      <c r="W449" t="s">
        <v>20</v>
      </c>
      <c r="X449">
        <v>6.6315549999999996</v>
      </c>
      <c r="Y449">
        <v>59.732308000000003</v>
      </c>
    </row>
    <row r="450" spans="1:25" x14ac:dyDescent="0.25">
      <c r="A450">
        <v>3144</v>
      </c>
      <c r="C450" t="s">
        <v>1072</v>
      </c>
      <c r="D450" t="s">
        <v>1067</v>
      </c>
      <c r="E450" t="s">
        <v>1046</v>
      </c>
      <c r="F450" t="s">
        <v>38</v>
      </c>
      <c r="H450">
        <v>1979</v>
      </c>
      <c r="I450">
        <f t="shared" si="37"/>
        <v>46</v>
      </c>
      <c r="J450" t="str">
        <f t="shared" si="38"/>
        <v>0</v>
      </c>
      <c r="K450" t="str">
        <f t="shared" ref="K450:K513" si="42">IF(AND(I450&gt;=95, I450&lt;100), "1", "0")</f>
        <v>0</v>
      </c>
      <c r="L450" t="str">
        <f t="shared" si="39"/>
        <v>0</v>
      </c>
      <c r="M450" t="str">
        <f t="shared" si="40"/>
        <v>0</v>
      </c>
      <c r="N450" t="str">
        <f t="shared" si="41"/>
        <v>1</v>
      </c>
      <c r="O450">
        <v>55</v>
      </c>
      <c r="P450">
        <v>240</v>
      </c>
      <c r="Q450">
        <v>3.2</v>
      </c>
      <c r="R450">
        <v>110.2</v>
      </c>
      <c r="S450">
        <v>2034</v>
      </c>
      <c r="T450">
        <v>857</v>
      </c>
      <c r="U450" t="s">
        <v>19</v>
      </c>
      <c r="W450" t="s">
        <v>20</v>
      </c>
      <c r="X450">
        <v>7.4251719999999999</v>
      </c>
      <c r="Y450">
        <v>59.730348999999997</v>
      </c>
    </row>
    <row r="451" spans="1:25" x14ac:dyDescent="0.25">
      <c r="A451">
        <v>3145</v>
      </c>
      <c r="C451" t="s">
        <v>1073</v>
      </c>
      <c r="D451" t="s">
        <v>1074</v>
      </c>
      <c r="E451" t="s">
        <v>1056</v>
      </c>
      <c r="F451" t="s">
        <v>38</v>
      </c>
      <c r="H451">
        <v>1974</v>
      </c>
      <c r="I451">
        <f t="shared" ref="I451:I514" si="43">2025-H451</f>
        <v>51</v>
      </c>
      <c r="J451" t="str">
        <f t="shared" ref="J451:J514" si="44">IF((I451&gt;=100), "1", "0")</f>
        <v>0</v>
      </c>
      <c r="K451" t="str">
        <f t="shared" si="42"/>
        <v>0</v>
      </c>
      <c r="L451" t="str">
        <f t="shared" ref="L451:L514" si="45">IF(AND(I451&gt;=85, I451&lt;95), "1", "0")</f>
        <v>0</v>
      </c>
      <c r="M451" t="str">
        <f t="shared" ref="M451:M514" si="46">IF(AND(I451&gt;=75, I451&lt;85), "1", "0")</f>
        <v>0</v>
      </c>
      <c r="N451" t="str">
        <f t="shared" ref="N451:N514" si="47">IF(AND(I451&gt;=25, I451&lt;75), "1", "0")</f>
        <v>1</v>
      </c>
      <c r="O451">
        <v>19</v>
      </c>
      <c r="P451">
        <v>580</v>
      </c>
      <c r="Q451">
        <v>1.2</v>
      </c>
      <c r="R451">
        <v>25.7</v>
      </c>
      <c r="S451">
        <v>2225</v>
      </c>
      <c r="T451">
        <v>893</v>
      </c>
      <c r="U451" t="s">
        <v>19</v>
      </c>
      <c r="W451" t="s">
        <v>20</v>
      </c>
      <c r="X451">
        <v>6.8737950000000003</v>
      </c>
      <c r="Y451">
        <v>59.719765000000002</v>
      </c>
    </row>
    <row r="452" spans="1:25" x14ac:dyDescent="0.25">
      <c r="A452">
        <v>3146</v>
      </c>
      <c r="C452" t="s">
        <v>1075</v>
      </c>
      <c r="D452" t="s">
        <v>1076</v>
      </c>
      <c r="E452" t="s">
        <v>1056</v>
      </c>
      <c r="F452" t="s">
        <v>38</v>
      </c>
      <c r="H452">
        <v>1960</v>
      </c>
      <c r="I452">
        <f t="shared" si="43"/>
        <v>65</v>
      </c>
      <c r="J452" t="str">
        <f t="shared" si="44"/>
        <v>0</v>
      </c>
      <c r="K452" t="str">
        <f t="shared" si="42"/>
        <v>0</v>
      </c>
      <c r="L452" t="str">
        <f t="shared" si="45"/>
        <v>0</v>
      </c>
      <c r="M452" t="str">
        <f t="shared" si="46"/>
        <v>0</v>
      </c>
      <c r="N452" t="str">
        <f t="shared" si="47"/>
        <v>1</v>
      </c>
      <c r="O452">
        <v>72</v>
      </c>
      <c r="P452">
        <v>170</v>
      </c>
      <c r="Q452">
        <v>3.1</v>
      </c>
      <c r="R452">
        <v>87</v>
      </c>
      <c r="S452">
        <v>7560</v>
      </c>
      <c r="T452">
        <v>489</v>
      </c>
      <c r="U452" t="s">
        <v>19</v>
      </c>
      <c r="W452" t="s">
        <v>23</v>
      </c>
      <c r="X452">
        <v>6.4927679999999999</v>
      </c>
      <c r="Y452">
        <v>59.711623000000003</v>
      </c>
    </row>
    <row r="453" spans="1:25" x14ac:dyDescent="0.25">
      <c r="A453">
        <v>3147</v>
      </c>
      <c r="C453" t="s">
        <v>1077</v>
      </c>
      <c r="D453" t="s">
        <v>1078</v>
      </c>
      <c r="E453" t="s">
        <v>1057</v>
      </c>
      <c r="F453" t="s">
        <v>38</v>
      </c>
      <c r="H453">
        <v>1967</v>
      </c>
      <c r="I453">
        <f t="shared" si="43"/>
        <v>58</v>
      </c>
      <c r="J453" t="str">
        <f t="shared" si="44"/>
        <v>0</v>
      </c>
      <c r="K453" t="str">
        <f t="shared" si="42"/>
        <v>0</v>
      </c>
      <c r="L453" t="str">
        <f t="shared" si="45"/>
        <v>0</v>
      </c>
      <c r="M453" t="str">
        <f t="shared" si="46"/>
        <v>0</v>
      </c>
      <c r="N453" t="str">
        <f t="shared" si="47"/>
        <v>1</v>
      </c>
      <c r="O453">
        <v>25</v>
      </c>
      <c r="P453">
        <v>430</v>
      </c>
      <c r="Q453">
        <v>0.8</v>
      </c>
      <c r="R453">
        <v>11</v>
      </c>
      <c r="S453">
        <v>3136</v>
      </c>
      <c r="T453">
        <v>723</v>
      </c>
      <c r="U453" t="s">
        <v>19</v>
      </c>
      <c r="W453" t="s">
        <v>20</v>
      </c>
      <c r="X453">
        <v>6.83725</v>
      </c>
      <c r="Y453">
        <v>59.699824</v>
      </c>
    </row>
    <row r="454" spans="1:25" x14ac:dyDescent="0.25">
      <c r="A454">
        <v>3148</v>
      </c>
      <c r="C454" t="s">
        <v>1079</v>
      </c>
      <c r="D454" t="s">
        <v>1080</v>
      </c>
      <c r="F454" t="s">
        <v>38</v>
      </c>
      <c r="H454">
        <v>1967</v>
      </c>
      <c r="I454">
        <f t="shared" si="43"/>
        <v>58</v>
      </c>
      <c r="J454" t="str">
        <f t="shared" si="44"/>
        <v>0</v>
      </c>
      <c r="K454" t="str">
        <f t="shared" si="42"/>
        <v>0</v>
      </c>
      <c r="L454" t="str">
        <f t="shared" si="45"/>
        <v>0</v>
      </c>
      <c r="M454" t="str">
        <f t="shared" si="46"/>
        <v>0</v>
      </c>
      <c r="N454" t="str">
        <f t="shared" si="47"/>
        <v>1</v>
      </c>
      <c r="O454">
        <v>-99</v>
      </c>
      <c r="P454">
        <v>-99</v>
      </c>
      <c r="Q454">
        <v>-99</v>
      </c>
      <c r="R454">
        <v>57</v>
      </c>
      <c r="S454">
        <v>3824</v>
      </c>
      <c r="T454">
        <v>923</v>
      </c>
      <c r="W454" t="s">
        <v>20</v>
      </c>
      <c r="X454">
        <v>7.058071</v>
      </c>
      <c r="Y454">
        <v>59.649774000000001</v>
      </c>
    </row>
    <row r="455" spans="1:25" x14ac:dyDescent="0.25">
      <c r="A455">
        <v>3149</v>
      </c>
      <c r="C455" t="s">
        <v>1081</v>
      </c>
      <c r="F455" t="s">
        <v>38</v>
      </c>
      <c r="H455">
        <v>1963</v>
      </c>
      <c r="I455">
        <f t="shared" si="43"/>
        <v>62</v>
      </c>
      <c r="J455" t="str">
        <f t="shared" si="44"/>
        <v>0</v>
      </c>
      <c r="K455" t="str">
        <f t="shared" si="42"/>
        <v>0</v>
      </c>
      <c r="L455" t="str">
        <f t="shared" si="45"/>
        <v>0</v>
      </c>
      <c r="M455" t="str">
        <f t="shared" si="46"/>
        <v>0</v>
      </c>
      <c r="N455" t="str">
        <f t="shared" si="47"/>
        <v>1</v>
      </c>
      <c r="O455">
        <v>-99</v>
      </c>
      <c r="P455">
        <v>-99</v>
      </c>
      <c r="Q455">
        <v>-99</v>
      </c>
      <c r="R455">
        <v>26.2</v>
      </c>
      <c r="S455">
        <v>575</v>
      </c>
      <c r="T455">
        <v>683</v>
      </c>
      <c r="W455" t="s">
        <v>20</v>
      </c>
      <c r="X455">
        <v>7.890625</v>
      </c>
      <c r="Y455">
        <v>59.648944999999998</v>
      </c>
    </row>
    <row r="456" spans="1:25" x14ac:dyDescent="0.25">
      <c r="A456">
        <v>3151</v>
      </c>
      <c r="C456" t="s">
        <v>1083</v>
      </c>
      <c r="D456" t="s">
        <v>1082</v>
      </c>
      <c r="F456" t="s">
        <v>38</v>
      </c>
      <c r="H456">
        <v>1964</v>
      </c>
      <c r="I456">
        <f t="shared" si="43"/>
        <v>61</v>
      </c>
      <c r="J456" t="str">
        <f t="shared" si="44"/>
        <v>0</v>
      </c>
      <c r="K456" t="str">
        <f t="shared" si="42"/>
        <v>0</v>
      </c>
      <c r="L456" t="str">
        <f t="shared" si="45"/>
        <v>0</v>
      </c>
      <c r="M456" t="str">
        <f t="shared" si="46"/>
        <v>0</v>
      </c>
      <c r="N456" t="str">
        <f t="shared" si="47"/>
        <v>1</v>
      </c>
      <c r="O456">
        <v>-99</v>
      </c>
      <c r="P456">
        <v>-99</v>
      </c>
      <c r="Q456">
        <v>-99</v>
      </c>
      <c r="R456">
        <v>15</v>
      </c>
      <c r="S456">
        <v>635262</v>
      </c>
      <c r="T456">
        <v>85</v>
      </c>
      <c r="W456" t="s">
        <v>20</v>
      </c>
      <c r="X456">
        <v>11.098307999999999</v>
      </c>
      <c r="Y456">
        <v>59.581862999999998</v>
      </c>
    </row>
    <row r="457" spans="1:25" x14ac:dyDescent="0.25">
      <c r="A457">
        <v>3153</v>
      </c>
      <c r="B457" t="s">
        <v>1084</v>
      </c>
      <c r="C457" t="s">
        <v>1085</v>
      </c>
      <c r="D457" t="s">
        <v>1086</v>
      </c>
      <c r="F457" t="s">
        <v>911</v>
      </c>
      <c r="H457" s="1">
        <v>2010</v>
      </c>
      <c r="I457">
        <f t="shared" si="43"/>
        <v>15</v>
      </c>
      <c r="J457" t="str">
        <f t="shared" si="44"/>
        <v>0</v>
      </c>
      <c r="K457" t="str">
        <f t="shared" si="42"/>
        <v>0</v>
      </c>
      <c r="L457" t="str">
        <f t="shared" si="45"/>
        <v>0</v>
      </c>
      <c r="M457" t="str">
        <f t="shared" si="46"/>
        <v>0</v>
      </c>
      <c r="N457" t="str">
        <f t="shared" si="47"/>
        <v>0</v>
      </c>
      <c r="O457">
        <v>-99</v>
      </c>
      <c r="P457">
        <v>-99</v>
      </c>
      <c r="Q457">
        <v>-99</v>
      </c>
      <c r="R457">
        <v>182</v>
      </c>
      <c r="S457">
        <v>44380</v>
      </c>
      <c r="T457">
        <v>66</v>
      </c>
      <c r="U457" t="s">
        <v>19</v>
      </c>
      <c r="V457" t="s">
        <v>1087</v>
      </c>
      <c r="W457" t="s">
        <v>20</v>
      </c>
      <c r="X457">
        <v>13.310461999999999</v>
      </c>
      <c r="Y457">
        <v>59.614663</v>
      </c>
    </row>
    <row r="458" spans="1:25" x14ac:dyDescent="0.25">
      <c r="A458">
        <v>3154</v>
      </c>
      <c r="C458" t="s">
        <v>1088</v>
      </c>
      <c r="D458" t="s">
        <v>1082</v>
      </c>
      <c r="F458" t="s">
        <v>38</v>
      </c>
      <c r="H458">
        <v>1918</v>
      </c>
      <c r="I458">
        <f t="shared" si="43"/>
        <v>107</v>
      </c>
      <c r="J458" t="str">
        <f t="shared" si="44"/>
        <v>1</v>
      </c>
      <c r="K458" t="str">
        <f t="shared" si="42"/>
        <v>0</v>
      </c>
      <c r="L458" t="str">
        <f t="shared" si="45"/>
        <v>0</v>
      </c>
      <c r="M458" t="str">
        <f t="shared" si="46"/>
        <v>0</v>
      </c>
      <c r="N458" t="str">
        <f t="shared" si="47"/>
        <v>0</v>
      </c>
      <c r="O458">
        <v>-99</v>
      </c>
      <c r="P458">
        <v>-99</v>
      </c>
      <c r="Q458">
        <v>-99</v>
      </c>
      <c r="R458">
        <v>15</v>
      </c>
      <c r="S458">
        <v>635742</v>
      </c>
      <c r="T458">
        <v>60</v>
      </c>
      <c r="W458" t="s">
        <v>20</v>
      </c>
      <c r="X458">
        <v>11.167707999999999</v>
      </c>
      <c r="Y458">
        <v>59.538207999999997</v>
      </c>
    </row>
    <row r="459" spans="1:25" x14ac:dyDescent="0.25">
      <c r="A459">
        <v>3155</v>
      </c>
      <c r="C459" t="s">
        <v>1089</v>
      </c>
      <c r="F459" t="s">
        <v>38</v>
      </c>
      <c r="H459">
        <v>1966</v>
      </c>
      <c r="I459">
        <f t="shared" si="43"/>
        <v>59</v>
      </c>
      <c r="J459" t="str">
        <f t="shared" si="44"/>
        <v>0</v>
      </c>
      <c r="K459" t="str">
        <f t="shared" si="42"/>
        <v>0</v>
      </c>
      <c r="L459" t="str">
        <f t="shared" si="45"/>
        <v>0</v>
      </c>
      <c r="M459" t="str">
        <f t="shared" si="46"/>
        <v>0</v>
      </c>
      <c r="N459" t="str">
        <f t="shared" si="47"/>
        <v>1</v>
      </c>
      <c r="O459">
        <v>-99</v>
      </c>
      <c r="P459">
        <v>-99</v>
      </c>
      <c r="Q459">
        <v>-99</v>
      </c>
      <c r="R459">
        <v>75</v>
      </c>
      <c r="S459">
        <v>2746</v>
      </c>
      <c r="T459">
        <v>469</v>
      </c>
      <c r="W459" t="s">
        <v>20</v>
      </c>
      <c r="X459">
        <v>7.8363459999999998</v>
      </c>
      <c r="Y459">
        <v>59.495764999999999</v>
      </c>
    </row>
    <row r="460" spans="1:25" x14ac:dyDescent="0.25">
      <c r="A460">
        <v>3156</v>
      </c>
      <c r="C460" t="s">
        <v>1090</v>
      </c>
      <c r="D460" t="s">
        <v>1091</v>
      </c>
      <c r="F460" t="s">
        <v>38</v>
      </c>
      <c r="H460">
        <v>1968</v>
      </c>
      <c r="I460">
        <f t="shared" si="43"/>
        <v>57</v>
      </c>
      <c r="J460" t="str">
        <f t="shared" si="44"/>
        <v>0</v>
      </c>
      <c r="K460" t="str">
        <f t="shared" si="42"/>
        <v>0</v>
      </c>
      <c r="L460" t="str">
        <f t="shared" si="45"/>
        <v>0</v>
      </c>
      <c r="M460" t="str">
        <f t="shared" si="46"/>
        <v>0</v>
      </c>
      <c r="N460" t="str">
        <f t="shared" si="47"/>
        <v>1</v>
      </c>
      <c r="O460">
        <v>-99</v>
      </c>
      <c r="P460">
        <v>-99</v>
      </c>
      <c r="Q460">
        <v>-99</v>
      </c>
      <c r="R460">
        <v>55</v>
      </c>
      <c r="S460">
        <v>2350</v>
      </c>
      <c r="T460">
        <v>726</v>
      </c>
      <c r="W460" t="s">
        <v>20</v>
      </c>
      <c r="X460">
        <v>7.7848620000000004</v>
      </c>
      <c r="Y460">
        <v>59.490552999999998</v>
      </c>
    </row>
    <row r="461" spans="1:25" x14ac:dyDescent="0.25">
      <c r="A461">
        <v>3157</v>
      </c>
      <c r="C461" t="s">
        <v>1092</v>
      </c>
      <c r="D461" t="s">
        <v>1093</v>
      </c>
      <c r="E461" t="s">
        <v>1094</v>
      </c>
      <c r="F461" t="s">
        <v>38</v>
      </c>
      <c r="H461">
        <v>1984</v>
      </c>
      <c r="I461">
        <f t="shared" si="43"/>
        <v>41</v>
      </c>
      <c r="J461" t="str">
        <f t="shared" si="44"/>
        <v>0</v>
      </c>
      <c r="K461" t="str">
        <f t="shared" si="42"/>
        <v>0</v>
      </c>
      <c r="L461" t="str">
        <f t="shared" si="45"/>
        <v>0</v>
      </c>
      <c r="M461" t="str">
        <f t="shared" si="46"/>
        <v>0</v>
      </c>
      <c r="N461" t="str">
        <f t="shared" si="47"/>
        <v>1</v>
      </c>
      <c r="O461">
        <v>120</v>
      </c>
      <c r="P461">
        <v>-99</v>
      </c>
      <c r="Q461">
        <v>14</v>
      </c>
      <c r="R461">
        <v>930</v>
      </c>
      <c r="S461">
        <v>10520</v>
      </c>
      <c r="T461">
        <v>817</v>
      </c>
      <c r="U461" t="s">
        <v>19</v>
      </c>
      <c r="W461" t="s">
        <v>20</v>
      </c>
      <c r="X461">
        <v>7.3637560000000004</v>
      </c>
      <c r="Y461">
        <v>59.460514000000003</v>
      </c>
    </row>
    <row r="462" spans="1:25" x14ac:dyDescent="0.25">
      <c r="A462">
        <v>3158</v>
      </c>
      <c r="C462" t="s">
        <v>1095</v>
      </c>
      <c r="D462" t="s">
        <v>1096</v>
      </c>
      <c r="F462" t="s">
        <v>38</v>
      </c>
      <c r="H462">
        <v>1997</v>
      </c>
      <c r="I462">
        <f t="shared" si="43"/>
        <v>28</v>
      </c>
      <c r="J462" t="str">
        <f t="shared" si="44"/>
        <v>0</v>
      </c>
      <c r="K462" t="str">
        <f t="shared" si="42"/>
        <v>0</v>
      </c>
      <c r="L462" t="str">
        <f t="shared" si="45"/>
        <v>0</v>
      </c>
      <c r="M462" t="str">
        <f t="shared" si="46"/>
        <v>0</v>
      </c>
      <c r="N462" t="str">
        <f t="shared" si="47"/>
        <v>1</v>
      </c>
      <c r="O462">
        <v>-99</v>
      </c>
      <c r="P462">
        <v>-99</v>
      </c>
      <c r="Q462">
        <v>-99</v>
      </c>
      <c r="R462">
        <v>275</v>
      </c>
      <c r="S462">
        <v>2627</v>
      </c>
      <c r="T462">
        <v>1211</v>
      </c>
      <c r="W462" t="s">
        <v>20</v>
      </c>
      <c r="X462">
        <v>7.1834930000000004</v>
      </c>
      <c r="Y462">
        <v>59.458978000000002</v>
      </c>
    </row>
    <row r="463" spans="1:25" x14ac:dyDescent="0.25">
      <c r="A463">
        <v>3159</v>
      </c>
      <c r="C463" t="s">
        <v>1097</v>
      </c>
      <c r="D463" t="s">
        <v>1098</v>
      </c>
      <c r="F463" t="s">
        <v>38</v>
      </c>
      <c r="H463">
        <v>1951</v>
      </c>
      <c r="I463">
        <f t="shared" si="43"/>
        <v>74</v>
      </c>
      <c r="J463" t="str">
        <f t="shared" si="44"/>
        <v>0</v>
      </c>
      <c r="K463" t="str">
        <f t="shared" si="42"/>
        <v>0</v>
      </c>
      <c r="L463" t="str">
        <f t="shared" si="45"/>
        <v>0</v>
      </c>
      <c r="M463" t="str">
        <f t="shared" si="46"/>
        <v>0</v>
      </c>
      <c r="N463" t="str">
        <f t="shared" si="47"/>
        <v>1</v>
      </c>
      <c r="O463">
        <v>-99</v>
      </c>
      <c r="P463">
        <v>-99</v>
      </c>
      <c r="Q463">
        <v>-99</v>
      </c>
      <c r="R463">
        <v>84</v>
      </c>
      <c r="S463">
        <v>5104</v>
      </c>
      <c r="T463">
        <v>772</v>
      </c>
      <c r="W463" t="s">
        <v>20</v>
      </c>
      <c r="X463">
        <v>7.8261799999999999</v>
      </c>
      <c r="Y463">
        <v>59.380904999999998</v>
      </c>
    </row>
    <row r="464" spans="1:25" x14ac:dyDescent="0.25">
      <c r="A464">
        <v>3160</v>
      </c>
      <c r="B464" t="s">
        <v>1099</v>
      </c>
      <c r="C464" t="s">
        <v>1100</v>
      </c>
      <c r="D464" t="s">
        <v>1101</v>
      </c>
      <c r="E464" t="s">
        <v>1057</v>
      </c>
      <c r="F464" t="s">
        <v>38</v>
      </c>
      <c r="H464">
        <v>1986</v>
      </c>
      <c r="I464">
        <f t="shared" si="43"/>
        <v>39</v>
      </c>
      <c r="J464" t="str">
        <f t="shared" si="44"/>
        <v>0</v>
      </c>
      <c r="K464" t="str">
        <f t="shared" si="42"/>
        <v>0</v>
      </c>
      <c r="L464" t="str">
        <f t="shared" si="45"/>
        <v>0</v>
      </c>
      <c r="M464" t="str">
        <f t="shared" si="46"/>
        <v>0</v>
      </c>
      <c r="N464" t="str">
        <f t="shared" si="47"/>
        <v>1</v>
      </c>
      <c r="O464">
        <v>-99</v>
      </c>
      <c r="P464">
        <v>-99</v>
      </c>
      <c r="Q464">
        <v>-99</v>
      </c>
      <c r="R464">
        <v>775</v>
      </c>
      <c r="S464">
        <v>4749</v>
      </c>
      <c r="T464">
        <v>1043</v>
      </c>
      <c r="U464" t="s">
        <v>19</v>
      </c>
      <c r="V464" t="s">
        <v>1103</v>
      </c>
      <c r="W464" t="s">
        <v>20</v>
      </c>
      <c r="X464">
        <v>6.7454919999999996</v>
      </c>
      <c r="Y464">
        <v>59.374637999999997</v>
      </c>
    </row>
    <row r="465" spans="1:25" x14ac:dyDescent="0.25">
      <c r="A465">
        <v>3161</v>
      </c>
      <c r="C465" t="s">
        <v>1104</v>
      </c>
      <c r="D465" t="s">
        <v>1093</v>
      </c>
      <c r="E465" t="s">
        <v>1094</v>
      </c>
      <c r="F465" t="s">
        <v>38</v>
      </c>
      <c r="H465">
        <v>1976</v>
      </c>
      <c r="I465">
        <f t="shared" si="43"/>
        <v>49</v>
      </c>
      <c r="J465" t="str">
        <f t="shared" si="44"/>
        <v>0</v>
      </c>
      <c r="K465" t="str">
        <f t="shared" si="42"/>
        <v>0</v>
      </c>
      <c r="L465" t="str">
        <f t="shared" si="45"/>
        <v>0</v>
      </c>
      <c r="M465" t="str">
        <f t="shared" si="46"/>
        <v>0</v>
      </c>
      <c r="N465" t="str">
        <f t="shared" si="47"/>
        <v>1</v>
      </c>
      <c r="O465">
        <v>32</v>
      </c>
      <c r="P465">
        <v>570</v>
      </c>
      <c r="Q465">
        <v>5.5</v>
      </c>
      <c r="R465">
        <v>236</v>
      </c>
      <c r="S465">
        <v>18363</v>
      </c>
      <c r="T465">
        <v>533</v>
      </c>
      <c r="U465" t="s">
        <v>19</v>
      </c>
      <c r="W465" t="s">
        <v>20</v>
      </c>
      <c r="X465">
        <v>7.2923980000000004</v>
      </c>
      <c r="Y465">
        <v>59.345275999999998</v>
      </c>
    </row>
    <row r="466" spans="1:25" x14ac:dyDescent="0.25">
      <c r="A466">
        <v>3162</v>
      </c>
      <c r="B466" t="s">
        <v>1099</v>
      </c>
      <c r="C466" t="s">
        <v>1105</v>
      </c>
      <c r="D466" t="s">
        <v>1102</v>
      </c>
      <c r="E466" t="s">
        <v>1057</v>
      </c>
      <c r="F466" t="s">
        <v>38</v>
      </c>
      <c r="H466">
        <v>1987</v>
      </c>
      <c r="I466">
        <f t="shared" si="43"/>
        <v>38</v>
      </c>
      <c r="J466" t="str">
        <f t="shared" si="44"/>
        <v>0</v>
      </c>
      <c r="K466" t="str">
        <f t="shared" si="42"/>
        <v>0</v>
      </c>
      <c r="L466" t="str">
        <f t="shared" si="45"/>
        <v>0</v>
      </c>
      <c r="M466" t="str">
        <f t="shared" si="46"/>
        <v>0</v>
      </c>
      <c r="N466" t="str">
        <f t="shared" si="47"/>
        <v>1</v>
      </c>
      <c r="O466">
        <v>90</v>
      </c>
      <c r="P466">
        <v>1400</v>
      </c>
      <c r="Q466">
        <v>-99</v>
      </c>
      <c r="R466">
        <v>2325</v>
      </c>
      <c r="S466">
        <v>9453</v>
      </c>
      <c r="T466">
        <v>1018</v>
      </c>
      <c r="U466" t="s">
        <v>19</v>
      </c>
      <c r="V466" t="s">
        <v>1103</v>
      </c>
      <c r="W466" t="s">
        <v>20</v>
      </c>
      <c r="X466">
        <v>6.9427079999999997</v>
      </c>
      <c r="Y466">
        <v>59.303513000000002</v>
      </c>
    </row>
    <row r="467" spans="1:25" x14ac:dyDescent="0.25">
      <c r="A467">
        <v>3163</v>
      </c>
      <c r="C467" t="s">
        <v>1106</v>
      </c>
      <c r="D467" t="s">
        <v>1107</v>
      </c>
      <c r="F467" t="s">
        <v>38</v>
      </c>
      <c r="H467">
        <v>1972</v>
      </c>
      <c r="I467">
        <f t="shared" si="43"/>
        <v>53</v>
      </c>
      <c r="J467" t="str">
        <f t="shared" si="44"/>
        <v>0</v>
      </c>
      <c r="K467" t="str">
        <f t="shared" si="42"/>
        <v>0</v>
      </c>
      <c r="L467" t="str">
        <f t="shared" si="45"/>
        <v>0</v>
      </c>
      <c r="M467" t="str">
        <f t="shared" si="46"/>
        <v>0</v>
      </c>
      <c r="N467" t="str">
        <f t="shared" si="47"/>
        <v>1</v>
      </c>
      <c r="O467">
        <v>-99</v>
      </c>
      <c r="P467">
        <v>-99</v>
      </c>
      <c r="Q467">
        <v>-99</v>
      </c>
      <c r="R467">
        <v>64.5</v>
      </c>
      <c r="S467">
        <v>1582</v>
      </c>
      <c r="T467">
        <v>675</v>
      </c>
      <c r="W467" t="s">
        <v>20</v>
      </c>
      <c r="X467">
        <v>7.8110210000000002</v>
      </c>
      <c r="Y467">
        <v>59.260993999999997</v>
      </c>
    </row>
    <row r="468" spans="1:25" x14ac:dyDescent="0.25">
      <c r="A468">
        <v>3164</v>
      </c>
      <c r="B468" t="s">
        <v>1108</v>
      </c>
      <c r="C468" t="s">
        <v>1109</v>
      </c>
      <c r="F468" t="s">
        <v>38</v>
      </c>
      <c r="H468">
        <v>1963</v>
      </c>
      <c r="I468">
        <f t="shared" si="43"/>
        <v>62</v>
      </c>
      <c r="J468" t="str">
        <f t="shared" si="44"/>
        <v>0</v>
      </c>
      <c r="K468" t="str">
        <f t="shared" si="42"/>
        <v>0</v>
      </c>
      <c r="L468" t="str">
        <f t="shared" si="45"/>
        <v>0</v>
      </c>
      <c r="M468" t="str">
        <f t="shared" si="46"/>
        <v>0</v>
      </c>
      <c r="N468" t="str">
        <f t="shared" si="47"/>
        <v>1</v>
      </c>
      <c r="O468">
        <v>-99</v>
      </c>
      <c r="P468">
        <v>-99</v>
      </c>
      <c r="Q468">
        <v>-99</v>
      </c>
      <c r="R468">
        <v>105.6</v>
      </c>
      <c r="S468">
        <v>4310</v>
      </c>
      <c r="T468">
        <v>671</v>
      </c>
      <c r="W468" t="s">
        <v>20</v>
      </c>
      <c r="X468">
        <v>7.7587219999999997</v>
      </c>
      <c r="Y468">
        <v>59.203946000000002</v>
      </c>
    </row>
    <row r="469" spans="1:25" x14ac:dyDescent="0.25">
      <c r="A469">
        <v>3165</v>
      </c>
      <c r="C469" t="s">
        <v>1110</v>
      </c>
      <c r="D469" t="s">
        <v>1111</v>
      </c>
      <c r="E469" t="s">
        <v>1056</v>
      </c>
      <c r="F469" t="s">
        <v>38</v>
      </c>
      <c r="H469">
        <v>1968</v>
      </c>
      <c r="I469">
        <f t="shared" si="43"/>
        <v>57</v>
      </c>
      <c r="J469" t="str">
        <f t="shared" si="44"/>
        <v>0</v>
      </c>
      <c r="K469" t="str">
        <f t="shared" si="42"/>
        <v>0</v>
      </c>
      <c r="L469" t="str">
        <f t="shared" si="45"/>
        <v>0</v>
      </c>
      <c r="M469" t="str">
        <f t="shared" si="46"/>
        <v>0</v>
      </c>
      <c r="N469" t="str">
        <f t="shared" si="47"/>
        <v>1</v>
      </c>
      <c r="O469">
        <v>22</v>
      </c>
      <c r="P469">
        <v>300</v>
      </c>
      <c r="Q469">
        <v>2.5</v>
      </c>
      <c r="R469">
        <v>30</v>
      </c>
      <c r="S469">
        <v>9030</v>
      </c>
      <c r="T469">
        <v>729</v>
      </c>
      <c r="U469" t="s">
        <v>19</v>
      </c>
      <c r="W469" t="s">
        <v>20</v>
      </c>
      <c r="X469">
        <v>6.6156249999999996</v>
      </c>
      <c r="Y469">
        <v>59.165630999999998</v>
      </c>
    </row>
    <row r="470" spans="1:25" x14ac:dyDescent="0.25">
      <c r="A470">
        <v>3166</v>
      </c>
      <c r="B470" t="s">
        <v>1112</v>
      </c>
      <c r="C470" t="s">
        <v>1113</v>
      </c>
      <c r="D470" t="s">
        <v>1114</v>
      </c>
      <c r="E470" t="s">
        <v>1115</v>
      </c>
      <c r="F470" t="s">
        <v>38</v>
      </c>
      <c r="H470">
        <v>1970</v>
      </c>
      <c r="I470">
        <f t="shared" si="43"/>
        <v>55</v>
      </c>
      <c r="J470" t="str">
        <f t="shared" si="44"/>
        <v>0</v>
      </c>
      <c r="K470" t="str">
        <f t="shared" si="42"/>
        <v>0</v>
      </c>
      <c r="L470" t="str">
        <f t="shared" si="45"/>
        <v>0</v>
      </c>
      <c r="M470" t="str">
        <f t="shared" si="46"/>
        <v>0</v>
      </c>
      <c r="N470" t="str">
        <f t="shared" si="47"/>
        <v>1</v>
      </c>
      <c r="O470">
        <v>25</v>
      </c>
      <c r="P470">
        <v>-99</v>
      </c>
      <c r="Q470">
        <v>-99</v>
      </c>
      <c r="R470">
        <v>217</v>
      </c>
      <c r="S470">
        <v>2107</v>
      </c>
      <c r="T470">
        <v>503</v>
      </c>
      <c r="U470" t="s">
        <v>19</v>
      </c>
      <c r="W470" t="s">
        <v>20</v>
      </c>
      <c r="X470">
        <v>8.3336050000000004</v>
      </c>
      <c r="Y470">
        <v>59.165889</v>
      </c>
    </row>
    <row r="471" spans="1:25" x14ac:dyDescent="0.25">
      <c r="A471">
        <v>3167</v>
      </c>
      <c r="C471" t="s">
        <v>1116</v>
      </c>
      <c r="D471" t="s">
        <v>1117</v>
      </c>
      <c r="E471" t="s">
        <v>1056</v>
      </c>
      <c r="F471" t="s">
        <v>38</v>
      </c>
      <c r="H471">
        <v>1976</v>
      </c>
      <c r="I471">
        <f t="shared" si="43"/>
        <v>49</v>
      </c>
      <c r="J471" t="str">
        <f t="shared" si="44"/>
        <v>0</v>
      </c>
      <c r="K471" t="str">
        <f t="shared" si="42"/>
        <v>0</v>
      </c>
      <c r="L471" t="str">
        <f t="shared" si="45"/>
        <v>0</v>
      </c>
      <c r="M471" t="str">
        <f t="shared" si="46"/>
        <v>0</v>
      </c>
      <c r="N471" t="str">
        <f t="shared" si="47"/>
        <v>1</v>
      </c>
      <c r="O471">
        <v>130</v>
      </c>
      <c r="P471">
        <v>420</v>
      </c>
      <c r="Q471">
        <v>32.6</v>
      </c>
      <c r="R471">
        <v>1398</v>
      </c>
      <c r="S471">
        <v>10932</v>
      </c>
      <c r="T471">
        <v>882</v>
      </c>
      <c r="U471" t="s">
        <v>19</v>
      </c>
      <c r="W471" t="s">
        <v>20</v>
      </c>
      <c r="X471">
        <v>6.8979169999999996</v>
      </c>
      <c r="Y471">
        <v>59.132620000000003</v>
      </c>
    </row>
    <row r="472" spans="1:25" x14ac:dyDescent="0.25">
      <c r="A472">
        <v>3168</v>
      </c>
      <c r="C472" t="s">
        <v>1118</v>
      </c>
      <c r="D472" t="s">
        <v>1119</v>
      </c>
      <c r="E472" t="s">
        <v>1056</v>
      </c>
      <c r="F472" t="s">
        <v>38</v>
      </c>
      <c r="H472">
        <v>1964</v>
      </c>
      <c r="I472">
        <f t="shared" si="43"/>
        <v>61</v>
      </c>
      <c r="J472" t="str">
        <f t="shared" si="44"/>
        <v>0</v>
      </c>
      <c r="K472" t="str">
        <f t="shared" si="42"/>
        <v>0</v>
      </c>
      <c r="L472" t="str">
        <f t="shared" si="45"/>
        <v>0</v>
      </c>
      <c r="M472" t="str">
        <f t="shared" si="46"/>
        <v>0</v>
      </c>
      <c r="N472" t="str">
        <f t="shared" si="47"/>
        <v>1</v>
      </c>
      <c r="O472">
        <v>37</v>
      </c>
      <c r="P472">
        <v>650</v>
      </c>
      <c r="Q472">
        <v>12.8</v>
      </c>
      <c r="R472">
        <v>275</v>
      </c>
      <c r="S472">
        <v>3315</v>
      </c>
      <c r="T472">
        <v>666</v>
      </c>
      <c r="U472" t="s">
        <v>19</v>
      </c>
      <c r="W472" t="s">
        <v>20</v>
      </c>
      <c r="X472">
        <v>6.4075179999999996</v>
      </c>
      <c r="Y472">
        <v>59.107506000000001</v>
      </c>
    </row>
    <row r="473" spans="1:25" x14ac:dyDescent="0.25">
      <c r="A473">
        <v>3169</v>
      </c>
      <c r="C473" t="s">
        <v>1120</v>
      </c>
      <c r="D473" t="s">
        <v>1121</v>
      </c>
      <c r="E473" t="s">
        <v>1122</v>
      </c>
      <c r="F473" t="s">
        <v>38</v>
      </c>
      <c r="H473">
        <v>1968</v>
      </c>
      <c r="I473">
        <f t="shared" si="43"/>
        <v>57</v>
      </c>
      <c r="J473" t="str">
        <f t="shared" si="44"/>
        <v>0</v>
      </c>
      <c r="K473" t="str">
        <f t="shared" si="42"/>
        <v>0</v>
      </c>
      <c r="L473" t="str">
        <f t="shared" si="45"/>
        <v>0</v>
      </c>
      <c r="M473" t="str">
        <f t="shared" si="46"/>
        <v>0</v>
      </c>
      <c r="N473" t="str">
        <f t="shared" si="47"/>
        <v>1</v>
      </c>
      <c r="O473">
        <v>48</v>
      </c>
      <c r="P473">
        <v>360</v>
      </c>
      <c r="Q473">
        <v>29.5</v>
      </c>
      <c r="R473">
        <v>684</v>
      </c>
      <c r="S473">
        <v>11384</v>
      </c>
      <c r="T473">
        <v>917</v>
      </c>
      <c r="U473" t="s">
        <v>19</v>
      </c>
      <c r="W473" t="s">
        <v>20</v>
      </c>
      <c r="X473">
        <v>7.1646320000000001</v>
      </c>
      <c r="Y473">
        <v>59.044820000000001</v>
      </c>
    </row>
    <row r="474" spans="1:25" x14ac:dyDescent="0.25">
      <c r="A474">
        <v>3170</v>
      </c>
      <c r="B474" t="s">
        <v>1123</v>
      </c>
      <c r="C474" t="s">
        <v>1124</v>
      </c>
      <c r="D474" t="s">
        <v>1125</v>
      </c>
      <c r="E474" t="s">
        <v>1056</v>
      </c>
      <c r="F474" t="s">
        <v>38</v>
      </c>
      <c r="H474">
        <v>1984</v>
      </c>
      <c r="I474">
        <f t="shared" si="43"/>
        <v>41</v>
      </c>
      <c r="J474" t="str">
        <f t="shared" si="44"/>
        <v>0</v>
      </c>
      <c r="K474" t="str">
        <f t="shared" si="42"/>
        <v>0</v>
      </c>
      <c r="L474" t="str">
        <f t="shared" si="45"/>
        <v>0</v>
      </c>
      <c r="M474" t="str">
        <f t="shared" si="46"/>
        <v>0</v>
      </c>
      <c r="N474" t="str">
        <f t="shared" si="47"/>
        <v>1</v>
      </c>
      <c r="O474">
        <v>31</v>
      </c>
      <c r="P474">
        <v>160</v>
      </c>
      <c r="Q474">
        <v>-99</v>
      </c>
      <c r="R474">
        <v>56.5</v>
      </c>
      <c r="S474">
        <v>832</v>
      </c>
      <c r="T474">
        <v>944</v>
      </c>
      <c r="U474" t="s">
        <v>19</v>
      </c>
      <c r="V474" t="s">
        <v>1126</v>
      </c>
      <c r="W474" t="s">
        <v>20</v>
      </c>
      <c r="X474">
        <v>6.6481440000000003</v>
      </c>
      <c r="Y474">
        <v>59.016776999999998</v>
      </c>
    </row>
    <row r="475" spans="1:25" x14ac:dyDescent="0.25">
      <c r="A475">
        <v>3171</v>
      </c>
      <c r="B475" t="s">
        <v>1127</v>
      </c>
      <c r="C475" t="s">
        <v>1128</v>
      </c>
      <c r="D475" t="s">
        <v>1117</v>
      </c>
      <c r="F475" t="s">
        <v>38</v>
      </c>
      <c r="H475">
        <v>1970</v>
      </c>
      <c r="I475">
        <f t="shared" si="43"/>
        <v>55</v>
      </c>
      <c r="J475" t="str">
        <f t="shared" si="44"/>
        <v>0</v>
      </c>
      <c r="K475" t="str">
        <f t="shared" si="42"/>
        <v>0</v>
      </c>
      <c r="L475" t="str">
        <f t="shared" si="45"/>
        <v>0</v>
      </c>
      <c r="M475" t="str">
        <f t="shared" si="46"/>
        <v>0</v>
      </c>
      <c r="N475" t="str">
        <f t="shared" si="47"/>
        <v>1</v>
      </c>
      <c r="O475">
        <v>-99</v>
      </c>
      <c r="P475">
        <v>-99</v>
      </c>
      <c r="Q475">
        <v>-99</v>
      </c>
      <c r="R475">
        <v>252.8</v>
      </c>
      <c r="S475">
        <v>20867</v>
      </c>
      <c r="T475">
        <v>657</v>
      </c>
      <c r="V475" t="s">
        <v>1129</v>
      </c>
      <c r="W475" t="s">
        <v>20</v>
      </c>
      <c r="X475">
        <v>6.893732</v>
      </c>
      <c r="Y475">
        <v>59.005778999999997</v>
      </c>
    </row>
    <row r="476" spans="1:25" x14ac:dyDescent="0.25">
      <c r="A476">
        <v>3172</v>
      </c>
      <c r="C476" t="s">
        <v>1130</v>
      </c>
      <c r="D476" t="s">
        <v>1131</v>
      </c>
      <c r="F476" t="s">
        <v>38</v>
      </c>
      <c r="H476">
        <v>2000</v>
      </c>
      <c r="I476">
        <f t="shared" si="43"/>
        <v>25</v>
      </c>
      <c r="J476" t="str">
        <f t="shared" si="44"/>
        <v>0</v>
      </c>
      <c r="K476" t="str">
        <f t="shared" si="42"/>
        <v>0</v>
      </c>
      <c r="L476" t="str">
        <f t="shared" si="45"/>
        <v>0</v>
      </c>
      <c r="M476" t="str">
        <f t="shared" si="46"/>
        <v>0</v>
      </c>
      <c r="N476" t="str">
        <f t="shared" si="47"/>
        <v>1</v>
      </c>
      <c r="O476">
        <v>-99</v>
      </c>
      <c r="P476">
        <v>-99</v>
      </c>
      <c r="Q476">
        <v>-99</v>
      </c>
      <c r="R476">
        <v>55</v>
      </c>
      <c r="S476">
        <v>674</v>
      </c>
      <c r="T476">
        <v>764</v>
      </c>
      <c r="W476" t="s">
        <v>20</v>
      </c>
      <c r="X476">
        <v>6.4737159999999996</v>
      </c>
      <c r="Y476">
        <v>58.993479000000001</v>
      </c>
    </row>
    <row r="477" spans="1:25" x14ac:dyDescent="0.25">
      <c r="A477">
        <v>3173</v>
      </c>
      <c r="C477" t="s">
        <v>1132</v>
      </c>
      <c r="D477" t="s">
        <v>1121</v>
      </c>
      <c r="E477" t="s">
        <v>1122</v>
      </c>
      <c r="F477" t="s">
        <v>38</v>
      </c>
      <c r="H477">
        <v>1981</v>
      </c>
      <c r="I477">
        <f t="shared" si="43"/>
        <v>44</v>
      </c>
      <c r="J477" t="str">
        <f t="shared" si="44"/>
        <v>0</v>
      </c>
      <c r="K477" t="str">
        <f t="shared" si="42"/>
        <v>0</v>
      </c>
      <c r="L477" t="str">
        <f t="shared" si="45"/>
        <v>0</v>
      </c>
      <c r="M477" t="str">
        <f t="shared" si="46"/>
        <v>0</v>
      </c>
      <c r="N477" t="str">
        <f t="shared" si="47"/>
        <v>1</v>
      </c>
      <c r="O477">
        <v>15</v>
      </c>
      <c r="P477">
        <v>15</v>
      </c>
      <c r="Q477">
        <v>8.1</v>
      </c>
      <c r="R477">
        <v>67</v>
      </c>
      <c r="S477">
        <v>17118</v>
      </c>
      <c r="T477">
        <v>833</v>
      </c>
      <c r="U477" t="s">
        <v>19</v>
      </c>
      <c r="W477" t="s">
        <v>20</v>
      </c>
      <c r="X477">
        <v>7.1266439999999998</v>
      </c>
      <c r="Y477">
        <v>58.973737999999997</v>
      </c>
    </row>
    <row r="478" spans="1:25" x14ac:dyDescent="0.25">
      <c r="A478">
        <v>3174</v>
      </c>
      <c r="B478" t="s">
        <v>1133</v>
      </c>
      <c r="C478" t="s">
        <v>1134</v>
      </c>
      <c r="D478" t="s">
        <v>1135</v>
      </c>
      <c r="E478" t="s">
        <v>1136</v>
      </c>
      <c r="F478" t="s">
        <v>911</v>
      </c>
      <c r="H478">
        <v>1908</v>
      </c>
      <c r="I478">
        <f t="shared" si="43"/>
        <v>117</v>
      </c>
      <c r="J478" t="str">
        <f t="shared" si="44"/>
        <v>1</v>
      </c>
      <c r="K478" t="str">
        <f t="shared" si="42"/>
        <v>0</v>
      </c>
      <c r="L478" t="str">
        <f t="shared" si="45"/>
        <v>0</v>
      </c>
      <c r="M478" t="str">
        <f t="shared" si="46"/>
        <v>0</v>
      </c>
      <c r="N478" t="str">
        <f t="shared" si="47"/>
        <v>0</v>
      </c>
      <c r="O478">
        <v>-99</v>
      </c>
      <c r="P478">
        <v>-99</v>
      </c>
      <c r="Q478">
        <v>-99</v>
      </c>
      <c r="R478">
        <v>320</v>
      </c>
      <c r="S478">
        <v>56870</v>
      </c>
      <c r="T478">
        <v>76</v>
      </c>
      <c r="U478" t="s">
        <v>19</v>
      </c>
      <c r="W478" t="s">
        <v>20</v>
      </c>
      <c r="X478">
        <v>14.115698999999999</v>
      </c>
      <c r="Y478">
        <v>58.976343</v>
      </c>
    </row>
    <row r="479" spans="1:25" x14ac:dyDescent="0.25">
      <c r="A479">
        <v>3175</v>
      </c>
      <c r="B479" t="s">
        <v>1137</v>
      </c>
      <c r="C479" t="s">
        <v>1138</v>
      </c>
      <c r="D479" t="s">
        <v>1137</v>
      </c>
      <c r="F479" t="s">
        <v>38</v>
      </c>
      <c r="H479" s="2">
        <v>1958</v>
      </c>
      <c r="I479">
        <f t="shared" si="43"/>
        <v>67</v>
      </c>
      <c r="J479" t="str">
        <f t="shared" si="44"/>
        <v>0</v>
      </c>
      <c r="K479" t="str">
        <f t="shared" si="42"/>
        <v>0</v>
      </c>
      <c r="L479" t="str">
        <f t="shared" si="45"/>
        <v>0</v>
      </c>
      <c r="M479" t="str">
        <f t="shared" si="46"/>
        <v>0</v>
      </c>
      <c r="N479" t="str">
        <f t="shared" si="47"/>
        <v>1</v>
      </c>
      <c r="O479">
        <v>-99</v>
      </c>
      <c r="P479">
        <v>-99</v>
      </c>
      <c r="Q479">
        <v>30</v>
      </c>
      <c r="R479">
        <v>150</v>
      </c>
      <c r="S479">
        <v>25989</v>
      </c>
      <c r="T479">
        <v>74</v>
      </c>
      <c r="V479" t="s">
        <v>1139</v>
      </c>
      <c r="W479" t="s">
        <v>23</v>
      </c>
      <c r="X479">
        <v>9.3092360000000003</v>
      </c>
      <c r="Y479">
        <v>58.967709999999997</v>
      </c>
    </row>
    <row r="480" spans="1:25" x14ac:dyDescent="0.25">
      <c r="A480">
        <v>3176</v>
      </c>
      <c r="C480" t="s">
        <v>1140</v>
      </c>
      <c r="F480" t="s">
        <v>38</v>
      </c>
      <c r="H480">
        <v>1975</v>
      </c>
      <c r="I480">
        <f t="shared" si="43"/>
        <v>50</v>
      </c>
      <c r="J480" t="str">
        <f t="shared" si="44"/>
        <v>0</v>
      </c>
      <c r="K480" t="str">
        <f t="shared" si="42"/>
        <v>0</v>
      </c>
      <c r="L480" t="str">
        <f t="shared" si="45"/>
        <v>0</v>
      </c>
      <c r="M480" t="str">
        <f t="shared" si="46"/>
        <v>0</v>
      </c>
      <c r="N480" t="str">
        <f t="shared" si="47"/>
        <v>1</v>
      </c>
      <c r="O480">
        <v>-99</v>
      </c>
      <c r="P480">
        <v>-99</v>
      </c>
      <c r="Q480">
        <v>-99</v>
      </c>
      <c r="R480">
        <v>150</v>
      </c>
      <c r="S480">
        <v>6168</v>
      </c>
      <c r="T480">
        <v>526</v>
      </c>
      <c r="W480" t="s">
        <v>20</v>
      </c>
      <c r="X480">
        <v>8.0885689999999997</v>
      </c>
      <c r="Y480">
        <v>58.967804000000001</v>
      </c>
    </row>
    <row r="481" spans="1:25" x14ac:dyDescent="0.25">
      <c r="A481">
        <v>3177</v>
      </c>
      <c r="B481" t="s">
        <v>1141</v>
      </c>
      <c r="C481" t="s">
        <v>1142</v>
      </c>
      <c r="D481" t="s">
        <v>1143</v>
      </c>
      <c r="F481" t="s">
        <v>38</v>
      </c>
      <c r="H481">
        <v>1970</v>
      </c>
      <c r="I481">
        <f t="shared" si="43"/>
        <v>55</v>
      </c>
      <c r="J481" t="str">
        <f t="shared" si="44"/>
        <v>0</v>
      </c>
      <c r="K481" t="str">
        <f t="shared" si="42"/>
        <v>0</v>
      </c>
      <c r="L481" t="str">
        <f t="shared" si="45"/>
        <v>0</v>
      </c>
      <c r="M481" t="str">
        <f t="shared" si="46"/>
        <v>0</v>
      </c>
      <c r="N481" t="str">
        <f t="shared" si="47"/>
        <v>1</v>
      </c>
      <c r="O481">
        <v>-99</v>
      </c>
      <c r="P481">
        <v>-99</v>
      </c>
      <c r="Q481">
        <v>-99</v>
      </c>
      <c r="R481">
        <v>351</v>
      </c>
      <c r="S481">
        <v>8436</v>
      </c>
      <c r="T481">
        <v>651</v>
      </c>
      <c r="W481" t="s">
        <v>20</v>
      </c>
      <c r="X481">
        <v>6.8963660000000004</v>
      </c>
      <c r="Y481">
        <v>58.959868999999998</v>
      </c>
    </row>
    <row r="482" spans="1:25" x14ac:dyDescent="0.25">
      <c r="A482">
        <v>3179</v>
      </c>
      <c r="C482" t="s">
        <v>1144</v>
      </c>
      <c r="D482" t="s">
        <v>1145</v>
      </c>
      <c r="E482" t="s">
        <v>1094</v>
      </c>
      <c r="F482" t="s">
        <v>38</v>
      </c>
      <c r="H482">
        <v>1959</v>
      </c>
      <c r="I482">
        <f t="shared" si="43"/>
        <v>66</v>
      </c>
      <c r="J482" t="str">
        <f t="shared" si="44"/>
        <v>0</v>
      </c>
      <c r="K482" t="str">
        <f t="shared" si="42"/>
        <v>0</v>
      </c>
      <c r="L482" t="str">
        <f t="shared" si="45"/>
        <v>0</v>
      </c>
      <c r="M482" t="str">
        <f t="shared" si="46"/>
        <v>0</v>
      </c>
      <c r="N482" t="str">
        <f t="shared" si="47"/>
        <v>1</v>
      </c>
      <c r="O482">
        <v>46</v>
      </c>
      <c r="P482">
        <v>232</v>
      </c>
      <c r="Q482">
        <v>-99</v>
      </c>
      <c r="R482">
        <v>142</v>
      </c>
      <c r="S482">
        <v>8983</v>
      </c>
      <c r="T482">
        <v>501</v>
      </c>
      <c r="U482" t="s">
        <v>19</v>
      </c>
      <c r="W482" t="s">
        <v>23</v>
      </c>
      <c r="X482">
        <v>7.5479050000000001</v>
      </c>
      <c r="Y482">
        <v>58.802829000000003</v>
      </c>
    </row>
    <row r="483" spans="1:25" x14ac:dyDescent="0.25">
      <c r="A483">
        <v>3180</v>
      </c>
      <c r="C483" t="s">
        <v>1146</v>
      </c>
      <c r="D483" t="s">
        <v>1121</v>
      </c>
      <c r="E483" t="s">
        <v>1122</v>
      </c>
      <c r="F483" t="s">
        <v>38</v>
      </c>
      <c r="H483">
        <v>1968</v>
      </c>
      <c r="I483">
        <f t="shared" si="43"/>
        <v>57</v>
      </c>
      <c r="J483" t="str">
        <f t="shared" si="44"/>
        <v>0</v>
      </c>
      <c r="K483" t="str">
        <f t="shared" si="42"/>
        <v>0</v>
      </c>
      <c r="L483" t="str">
        <f t="shared" si="45"/>
        <v>0</v>
      </c>
      <c r="M483" t="str">
        <f t="shared" si="46"/>
        <v>0</v>
      </c>
      <c r="N483" t="str">
        <f t="shared" si="47"/>
        <v>1</v>
      </c>
      <c r="O483">
        <v>50</v>
      </c>
      <c r="P483">
        <v>700</v>
      </c>
      <c r="Q483">
        <v>1</v>
      </c>
      <c r="R483">
        <v>176</v>
      </c>
      <c r="S483">
        <v>28751</v>
      </c>
      <c r="T483">
        <v>706</v>
      </c>
      <c r="U483" t="s">
        <v>19</v>
      </c>
      <c r="W483" t="s">
        <v>20</v>
      </c>
      <c r="X483">
        <v>7.0270830000000002</v>
      </c>
      <c r="Y483">
        <v>58.781370000000003</v>
      </c>
    </row>
    <row r="484" spans="1:25" x14ac:dyDescent="0.25">
      <c r="A484">
        <v>3181</v>
      </c>
      <c r="C484" t="s">
        <v>1147</v>
      </c>
      <c r="D484" t="s">
        <v>1148</v>
      </c>
      <c r="F484" t="s">
        <v>38</v>
      </c>
      <c r="H484">
        <v>1978</v>
      </c>
      <c r="I484">
        <f t="shared" si="43"/>
        <v>47</v>
      </c>
      <c r="J484" t="str">
        <f t="shared" si="44"/>
        <v>0</v>
      </c>
      <c r="K484" t="str">
        <f t="shared" si="42"/>
        <v>0</v>
      </c>
      <c r="L484" t="str">
        <f t="shared" si="45"/>
        <v>0</v>
      </c>
      <c r="M484" t="str">
        <f t="shared" si="46"/>
        <v>0</v>
      </c>
      <c r="N484" t="str">
        <f t="shared" si="47"/>
        <v>1</v>
      </c>
      <c r="O484">
        <v>-99</v>
      </c>
      <c r="P484">
        <v>-99</v>
      </c>
      <c r="Q484">
        <v>-99</v>
      </c>
      <c r="R484">
        <v>18.8</v>
      </c>
      <c r="S484">
        <v>494</v>
      </c>
      <c r="T484">
        <v>415</v>
      </c>
      <c r="W484" t="s">
        <v>20</v>
      </c>
      <c r="X484">
        <v>6.1078020000000004</v>
      </c>
      <c r="Y484">
        <v>58.732542000000002</v>
      </c>
    </row>
    <row r="485" spans="1:25" x14ac:dyDescent="0.25">
      <c r="A485">
        <v>3182</v>
      </c>
      <c r="C485" t="s">
        <v>1149</v>
      </c>
      <c r="D485" t="s">
        <v>1150</v>
      </c>
      <c r="E485" t="s">
        <v>1151</v>
      </c>
      <c r="F485" t="s">
        <v>38</v>
      </c>
      <c r="H485">
        <v>1966</v>
      </c>
      <c r="I485">
        <f t="shared" si="43"/>
        <v>59</v>
      </c>
      <c r="J485" t="str">
        <f t="shared" si="44"/>
        <v>0</v>
      </c>
      <c r="K485" t="str">
        <f t="shared" si="42"/>
        <v>0</v>
      </c>
      <c r="L485" t="str">
        <f t="shared" si="45"/>
        <v>0</v>
      </c>
      <c r="M485" t="str">
        <f t="shared" si="46"/>
        <v>0</v>
      </c>
      <c r="N485" t="str">
        <f t="shared" si="47"/>
        <v>1</v>
      </c>
      <c r="O485">
        <v>22</v>
      </c>
      <c r="P485">
        <v>315</v>
      </c>
      <c r="Q485">
        <v>2.2000000000000002</v>
      </c>
      <c r="R485">
        <v>32</v>
      </c>
      <c r="S485">
        <v>1133</v>
      </c>
      <c r="T485">
        <v>606</v>
      </c>
      <c r="U485" t="s">
        <v>19</v>
      </c>
      <c r="W485" t="s">
        <v>20</v>
      </c>
      <c r="X485">
        <v>6.6228449999999999</v>
      </c>
      <c r="Y485">
        <v>58.727153999999999</v>
      </c>
    </row>
    <row r="486" spans="1:25" x14ac:dyDescent="0.25">
      <c r="A486">
        <v>3183</v>
      </c>
      <c r="C486" t="s">
        <v>1011</v>
      </c>
      <c r="D486" t="s">
        <v>1152</v>
      </c>
      <c r="F486" t="s">
        <v>38</v>
      </c>
      <c r="H486">
        <v>1971</v>
      </c>
      <c r="I486">
        <f t="shared" si="43"/>
        <v>54</v>
      </c>
      <c r="J486" t="str">
        <f t="shared" si="44"/>
        <v>0</v>
      </c>
      <c r="K486" t="str">
        <f t="shared" si="42"/>
        <v>0</v>
      </c>
      <c r="L486" t="str">
        <f t="shared" si="45"/>
        <v>0</v>
      </c>
      <c r="M486" t="str">
        <f t="shared" si="46"/>
        <v>0</v>
      </c>
      <c r="N486" t="str">
        <f t="shared" si="47"/>
        <v>1</v>
      </c>
      <c r="O486">
        <v>-99</v>
      </c>
      <c r="P486">
        <v>-99</v>
      </c>
      <c r="Q486">
        <v>-99</v>
      </c>
      <c r="R486">
        <v>60</v>
      </c>
      <c r="S486">
        <v>959</v>
      </c>
      <c r="T486">
        <v>298</v>
      </c>
      <c r="W486" t="s">
        <v>20</v>
      </c>
      <c r="X486">
        <v>6.0851129999999998</v>
      </c>
      <c r="Y486">
        <v>58.71875</v>
      </c>
    </row>
    <row r="487" spans="1:25" x14ac:dyDescent="0.25">
      <c r="A487">
        <v>3184</v>
      </c>
      <c r="C487" t="s">
        <v>1153</v>
      </c>
      <c r="D487" t="s">
        <v>1150</v>
      </c>
      <c r="E487" t="s">
        <v>1151</v>
      </c>
      <c r="F487" t="s">
        <v>38</v>
      </c>
      <c r="H487">
        <v>1964</v>
      </c>
      <c r="I487">
        <f t="shared" si="43"/>
        <v>61</v>
      </c>
      <c r="J487" t="str">
        <f t="shared" si="44"/>
        <v>0</v>
      </c>
      <c r="K487" t="str">
        <f t="shared" si="42"/>
        <v>0</v>
      </c>
      <c r="L487" t="str">
        <f t="shared" si="45"/>
        <v>0</v>
      </c>
      <c r="M487" t="str">
        <f t="shared" si="46"/>
        <v>0</v>
      </c>
      <c r="N487" t="str">
        <f t="shared" si="47"/>
        <v>1</v>
      </c>
      <c r="O487">
        <v>17</v>
      </c>
      <c r="P487">
        <v>250</v>
      </c>
      <c r="Q487">
        <v>2</v>
      </c>
      <c r="R487">
        <v>30</v>
      </c>
      <c r="S487">
        <v>2591</v>
      </c>
      <c r="T487">
        <v>420</v>
      </c>
      <c r="U487" t="s">
        <v>19</v>
      </c>
      <c r="W487" t="s">
        <v>20</v>
      </c>
      <c r="X487">
        <v>6.6364580000000002</v>
      </c>
      <c r="Y487">
        <v>58.673330999999997</v>
      </c>
    </row>
    <row r="488" spans="1:25" x14ac:dyDescent="0.25">
      <c r="A488">
        <v>3185</v>
      </c>
      <c r="B488" t="s">
        <v>1154</v>
      </c>
      <c r="C488" t="s">
        <v>1155</v>
      </c>
      <c r="D488" t="s">
        <v>1156</v>
      </c>
      <c r="E488" t="s">
        <v>1094</v>
      </c>
      <c r="F488" t="s">
        <v>38</v>
      </c>
      <c r="H488">
        <v>1941</v>
      </c>
      <c r="I488">
        <f t="shared" si="43"/>
        <v>84</v>
      </c>
      <c r="J488" t="str">
        <f t="shared" si="44"/>
        <v>0</v>
      </c>
      <c r="K488" t="str">
        <f t="shared" si="42"/>
        <v>0</v>
      </c>
      <c r="L488" t="str">
        <f t="shared" si="45"/>
        <v>0</v>
      </c>
      <c r="M488" t="str">
        <f t="shared" si="46"/>
        <v>1</v>
      </c>
      <c r="N488" t="str">
        <f t="shared" si="47"/>
        <v>0</v>
      </c>
      <c r="O488">
        <v>25</v>
      </c>
      <c r="P488">
        <v>190</v>
      </c>
      <c r="Q488">
        <v>6.7</v>
      </c>
      <c r="R488">
        <v>106</v>
      </c>
      <c r="S488">
        <v>9475</v>
      </c>
      <c r="T488">
        <v>623</v>
      </c>
      <c r="U488" t="s">
        <v>19</v>
      </c>
      <c r="V488" t="s">
        <v>1157</v>
      </c>
      <c r="W488" t="s">
        <v>20</v>
      </c>
      <c r="X488">
        <v>7.3072920000000003</v>
      </c>
      <c r="Y488">
        <v>58.582070000000002</v>
      </c>
    </row>
    <row r="489" spans="1:25" x14ac:dyDescent="0.25">
      <c r="A489">
        <v>3186</v>
      </c>
      <c r="B489" t="s">
        <v>1158</v>
      </c>
      <c r="C489" t="s">
        <v>1159</v>
      </c>
      <c r="D489" t="s">
        <v>1156</v>
      </c>
      <c r="F489" t="s">
        <v>38</v>
      </c>
      <c r="H489">
        <v>1934</v>
      </c>
      <c r="I489">
        <f t="shared" si="43"/>
        <v>91</v>
      </c>
      <c r="J489" t="str">
        <f t="shared" si="44"/>
        <v>0</v>
      </c>
      <c r="K489" t="str">
        <f t="shared" si="42"/>
        <v>0</v>
      </c>
      <c r="L489" t="str">
        <f t="shared" si="45"/>
        <v>1</v>
      </c>
      <c r="M489" t="str">
        <f t="shared" si="46"/>
        <v>0</v>
      </c>
      <c r="N489" t="str">
        <f t="shared" si="47"/>
        <v>0</v>
      </c>
      <c r="O489">
        <v>-99</v>
      </c>
      <c r="P489">
        <v>-99</v>
      </c>
      <c r="Q489">
        <v>-99</v>
      </c>
      <c r="R489">
        <v>19</v>
      </c>
      <c r="S489">
        <v>44053</v>
      </c>
      <c r="T489">
        <v>317</v>
      </c>
      <c r="U489" t="s">
        <v>19</v>
      </c>
      <c r="V489" t="s">
        <v>1160</v>
      </c>
      <c r="W489" t="s">
        <v>20</v>
      </c>
      <c r="X489">
        <v>7.392328</v>
      </c>
      <c r="Y489">
        <v>58.546008</v>
      </c>
    </row>
    <row r="490" spans="1:25" x14ac:dyDescent="0.25">
      <c r="A490">
        <v>3187</v>
      </c>
      <c r="B490" t="s">
        <v>1161</v>
      </c>
      <c r="C490" t="s">
        <v>1162</v>
      </c>
      <c r="D490" t="s">
        <v>1163</v>
      </c>
      <c r="E490" t="s">
        <v>911</v>
      </c>
      <c r="F490" t="s">
        <v>911</v>
      </c>
      <c r="H490">
        <v>1934</v>
      </c>
      <c r="I490">
        <f t="shared" si="43"/>
        <v>91</v>
      </c>
      <c r="J490" t="str">
        <f t="shared" si="44"/>
        <v>0</v>
      </c>
      <c r="K490" t="str">
        <f t="shared" si="42"/>
        <v>0</v>
      </c>
      <c r="L490" t="str">
        <f t="shared" si="45"/>
        <v>1</v>
      </c>
      <c r="M490" t="str">
        <f t="shared" si="46"/>
        <v>0</v>
      </c>
      <c r="N490" t="str">
        <f t="shared" si="47"/>
        <v>0</v>
      </c>
      <c r="O490">
        <v>20</v>
      </c>
      <c r="P490">
        <v>-99</v>
      </c>
      <c r="Q490">
        <v>5500</v>
      </c>
      <c r="R490">
        <v>9500</v>
      </c>
      <c r="S490">
        <v>523118</v>
      </c>
      <c r="T490">
        <v>50</v>
      </c>
      <c r="U490" t="s">
        <v>19</v>
      </c>
      <c r="W490" t="s">
        <v>20</v>
      </c>
      <c r="X490">
        <v>12.368581000000001</v>
      </c>
      <c r="Y490">
        <v>58.368979000000003</v>
      </c>
    </row>
    <row r="491" spans="1:25" x14ac:dyDescent="0.25">
      <c r="A491">
        <v>3188</v>
      </c>
      <c r="C491" t="s">
        <v>1164</v>
      </c>
      <c r="E491" t="s">
        <v>1165</v>
      </c>
      <c r="F491" t="s">
        <v>70</v>
      </c>
      <c r="H491">
        <v>1970</v>
      </c>
      <c r="I491">
        <f t="shared" si="43"/>
        <v>55</v>
      </c>
      <c r="J491" t="str">
        <f t="shared" si="44"/>
        <v>0</v>
      </c>
      <c r="K491" t="str">
        <f t="shared" si="42"/>
        <v>0</v>
      </c>
      <c r="L491" t="str">
        <f t="shared" si="45"/>
        <v>0</v>
      </c>
      <c r="M491" t="str">
        <f t="shared" si="46"/>
        <v>0</v>
      </c>
      <c r="N491" t="str">
        <f t="shared" si="47"/>
        <v>1</v>
      </c>
      <c r="O491">
        <v>15</v>
      </c>
      <c r="P491">
        <v>915</v>
      </c>
      <c r="Q491">
        <v>0.9</v>
      </c>
      <c r="R491">
        <v>10.9</v>
      </c>
      <c r="S491">
        <v>402</v>
      </c>
      <c r="T491">
        <v>2</v>
      </c>
      <c r="U491" t="s">
        <v>24</v>
      </c>
      <c r="W491" t="s">
        <v>23</v>
      </c>
      <c r="X491">
        <v>2.7136E-2</v>
      </c>
      <c r="Y491">
        <v>53.44753</v>
      </c>
    </row>
    <row r="492" spans="1:25" x14ac:dyDescent="0.25">
      <c r="A492">
        <v>3189</v>
      </c>
      <c r="C492" t="s">
        <v>1166</v>
      </c>
      <c r="D492" t="s">
        <v>1167</v>
      </c>
      <c r="E492" t="s">
        <v>1168</v>
      </c>
      <c r="F492" t="s">
        <v>70</v>
      </c>
      <c r="H492">
        <v>1976</v>
      </c>
      <c r="I492">
        <f t="shared" si="43"/>
        <v>49</v>
      </c>
      <c r="J492" t="str">
        <f t="shared" si="44"/>
        <v>0</v>
      </c>
      <c r="K492" t="str">
        <f t="shared" si="42"/>
        <v>0</v>
      </c>
      <c r="L492" t="str">
        <f t="shared" si="45"/>
        <v>0</v>
      </c>
      <c r="M492" t="str">
        <f t="shared" si="46"/>
        <v>0</v>
      </c>
      <c r="N492" t="str">
        <f t="shared" si="47"/>
        <v>1</v>
      </c>
      <c r="O492">
        <v>25</v>
      </c>
      <c r="P492">
        <v>450</v>
      </c>
      <c r="Q492">
        <v>1.6</v>
      </c>
      <c r="R492">
        <v>9.1</v>
      </c>
      <c r="S492">
        <v>205</v>
      </c>
      <c r="T492">
        <v>15</v>
      </c>
      <c r="U492" t="s">
        <v>24</v>
      </c>
      <c r="W492" t="s">
        <v>23</v>
      </c>
      <c r="X492">
        <v>1.1462829999999999</v>
      </c>
      <c r="Y492">
        <v>51.977049999999998</v>
      </c>
    </row>
    <row r="493" spans="1:25" x14ac:dyDescent="0.25">
      <c r="A493">
        <v>3190</v>
      </c>
      <c r="C493" t="s">
        <v>1169</v>
      </c>
      <c r="D493" t="s">
        <v>1169</v>
      </c>
      <c r="E493" t="s">
        <v>1170</v>
      </c>
      <c r="F493" t="s">
        <v>1171</v>
      </c>
      <c r="H493">
        <v>1966</v>
      </c>
      <c r="I493">
        <f t="shared" si="43"/>
        <v>59</v>
      </c>
      <c r="J493" t="str">
        <f t="shared" si="44"/>
        <v>0</v>
      </c>
      <c r="K493" t="str">
        <f t="shared" si="42"/>
        <v>0</v>
      </c>
      <c r="L493" t="str">
        <f t="shared" si="45"/>
        <v>0</v>
      </c>
      <c r="M493" t="str">
        <f t="shared" si="46"/>
        <v>0</v>
      </c>
      <c r="N493" t="str">
        <f t="shared" si="47"/>
        <v>1</v>
      </c>
      <c r="O493">
        <v>46</v>
      </c>
      <c r="P493">
        <v>750</v>
      </c>
      <c r="Q493">
        <v>1.5</v>
      </c>
      <c r="R493">
        <v>20</v>
      </c>
      <c r="S493">
        <v>1019</v>
      </c>
      <c r="T493">
        <v>247</v>
      </c>
      <c r="U493" t="s">
        <v>28</v>
      </c>
      <c r="W493" t="s">
        <v>23</v>
      </c>
      <c r="X493">
        <v>10.296595</v>
      </c>
      <c r="Y493">
        <v>51.913815999999997</v>
      </c>
    </row>
    <row r="494" spans="1:25" x14ac:dyDescent="0.25">
      <c r="A494">
        <v>3191</v>
      </c>
      <c r="C494" t="s">
        <v>1172</v>
      </c>
      <c r="D494" t="s">
        <v>1172</v>
      </c>
      <c r="E494" t="s">
        <v>1173</v>
      </c>
      <c r="F494" t="s">
        <v>1171</v>
      </c>
      <c r="H494">
        <v>1969</v>
      </c>
      <c r="I494">
        <f t="shared" si="43"/>
        <v>56</v>
      </c>
      <c r="J494" t="str">
        <f t="shared" si="44"/>
        <v>0</v>
      </c>
      <c r="K494" t="str">
        <f t="shared" si="42"/>
        <v>0</v>
      </c>
      <c r="L494" t="str">
        <f t="shared" si="45"/>
        <v>0</v>
      </c>
      <c r="M494" t="str">
        <f t="shared" si="46"/>
        <v>0</v>
      </c>
      <c r="N494" t="str">
        <f t="shared" si="47"/>
        <v>1</v>
      </c>
      <c r="O494">
        <v>67</v>
      </c>
      <c r="P494">
        <v>600</v>
      </c>
      <c r="Q494">
        <v>2.2000000000000002</v>
      </c>
      <c r="R494">
        <v>46.4</v>
      </c>
      <c r="S494">
        <v>236</v>
      </c>
      <c r="T494">
        <v>302</v>
      </c>
      <c r="U494" t="s">
        <v>24</v>
      </c>
      <c r="W494" t="s">
        <v>23</v>
      </c>
      <c r="X494">
        <v>10.377083000000001</v>
      </c>
      <c r="Y494">
        <v>51.910049000000001</v>
      </c>
    </row>
    <row r="495" spans="1:25" x14ac:dyDescent="0.25">
      <c r="A495">
        <v>3192</v>
      </c>
      <c r="C495" t="s">
        <v>1174</v>
      </c>
      <c r="D495" t="s">
        <v>1174</v>
      </c>
      <c r="E495" t="s">
        <v>1173</v>
      </c>
      <c r="F495" t="s">
        <v>1171</v>
      </c>
      <c r="H495">
        <v>1956</v>
      </c>
      <c r="I495">
        <f t="shared" si="43"/>
        <v>69</v>
      </c>
      <c r="J495" t="str">
        <f t="shared" si="44"/>
        <v>0</v>
      </c>
      <c r="K495" t="str">
        <f t="shared" si="42"/>
        <v>0</v>
      </c>
      <c r="L495" t="str">
        <f t="shared" si="45"/>
        <v>0</v>
      </c>
      <c r="M495" t="str">
        <f t="shared" si="46"/>
        <v>0</v>
      </c>
      <c r="N495" t="str">
        <f t="shared" si="47"/>
        <v>1</v>
      </c>
      <c r="O495">
        <v>73</v>
      </c>
      <c r="P495">
        <v>260</v>
      </c>
      <c r="Q495">
        <v>2.2999999999999998</v>
      </c>
      <c r="R495">
        <v>47.4</v>
      </c>
      <c r="S495">
        <v>866</v>
      </c>
      <c r="T495">
        <v>430</v>
      </c>
      <c r="U495" t="s">
        <v>28</v>
      </c>
      <c r="W495" t="s">
        <v>23</v>
      </c>
      <c r="X495">
        <v>10.458715</v>
      </c>
      <c r="Y495">
        <v>51.850439999999999</v>
      </c>
    </row>
    <row r="496" spans="1:25" x14ac:dyDescent="0.25">
      <c r="A496">
        <v>3193</v>
      </c>
      <c r="C496" t="s">
        <v>1175</v>
      </c>
      <c r="D496" t="s">
        <v>1176</v>
      </c>
      <c r="E496" t="s">
        <v>1177</v>
      </c>
      <c r="F496" t="s">
        <v>70</v>
      </c>
      <c r="H496">
        <v>1938</v>
      </c>
      <c r="I496">
        <f t="shared" si="43"/>
        <v>87</v>
      </c>
      <c r="J496" t="str">
        <f t="shared" si="44"/>
        <v>0</v>
      </c>
      <c r="K496" t="str">
        <f t="shared" si="42"/>
        <v>0</v>
      </c>
      <c r="L496" t="str">
        <f t="shared" si="45"/>
        <v>1</v>
      </c>
      <c r="M496" t="str">
        <f t="shared" si="46"/>
        <v>0</v>
      </c>
      <c r="N496" t="str">
        <f t="shared" si="47"/>
        <v>0</v>
      </c>
      <c r="O496">
        <v>15</v>
      </c>
      <c r="P496">
        <v>731</v>
      </c>
      <c r="Q496">
        <v>4.9000000000000004</v>
      </c>
      <c r="R496">
        <v>25.7</v>
      </c>
      <c r="S496">
        <v>318</v>
      </c>
      <c r="T496">
        <v>16</v>
      </c>
      <c r="U496" t="s">
        <v>24</v>
      </c>
      <c r="W496" t="s">
        <v>23</v>
      </c>
      <c r="X496">
        <v>0.88958300000000001</v>
      </c>
      <c r="Y496">
        <v>51.838493999999997</v>
      </c>
    </row>
    <row r="497" spans="1:25" x14ac:dyDescent="0.25">
      <c r="A497">
        <v>3194</v>
      </c>
      <c r="C497" t="s">
        <v>1178</v>
      </c>
      <c r="D497" t="s">
        <v>1178</v>
      </c>
      <c r="E497" t="s">
        <v>1179</v>
      </c>
      <c r="F497" t="s">
        <v>1171</v>
      </c>
      <c r="H497">
        <v>1931</v>
      </c>
      <c r="I497">
        <f t="shared" si="43"/>
        <v>94</v>
      </c>
      <c r="J497" t="str">
        <f t="shared" si="44"/>
        <v>0</v>
      </c>
      <c r="K497" t="str">
        <f t="shared" si="42"/>
        <v>0</v>
      </c>
      <c r="L497" t="str">
        <f t="shared" si="45"/>
        <v>1</v>
      </c>
      <c r="M497" t="str">
        <f t="shared" si="46"/>
        <v>0</v>
      </c>
      <c r="N497" t="str">
        <f t="shared" si="47"/>
        <v>0</v>
      </c>
      <c r="O497">
        <v>56</v>
      </c>
      <c r="P497">
        <v>485</v>
      </c>
      <c r="Q497">
        <v>1.2</v>
      </c>
      <c r="R497">
        <v>25.5</v>
      </c>
      <c r="S497">
        <v>550</v>
      </c>
      <c r="T497">
        <v>320</v>
      </c>
      <c r="U497" t="s">
        <v>28</v>
      </c>
      <c r="W497" t="s">
        <v>20</v>
      </c>
      <c r="X497">
        <v>10.311356999999999</v>
      </c>
      <c r="Y497">
        <v>51.739649999999997</v>
      </c>
    </row>
    <row r="498" spans="1:25" x14ac:dyDescent="0.25">
      <c r="A498">
        <v>3195</v>
      </c>
      <c r="C498" t="s">
        <v>1180</v>
      </c>
      <c r="D498" t="s">
        <v>1180</v>
      </c>
      <c r="E498" t="s">
        <v>1181</v>
      </c>
      <c r="F498" t="s">
        <v>1171</v>
      </c>
      <c r="H498">
        <v>1959</v>
      </c>
      <c r="I498">
        <f t="shared" si="43"/>
        <v>66</v>
      </c>
      <c r="J498" t="str">
        <f t="shared" si="44"/>
        <v>0</v>
      </c>
      <c r="K498" t="str">
        <f t="shared" si="42"/>
        <v>0</v>
      </c>
      <c r="L498" t="str">
        <f t="shared" si="45"/>
        <v>0</v>
      </c>
      <c r="M498" t="str">
        <f t="shared" si="46"/>
        <v>0</v>
      </c>
      <c r="N498" t="str">
        <f t="shared" si="47"/>
        <v>1</v>
      </c>
      <c r="O498">
        <v>106</v>
      </c>
      <c r="P498">
        <v>415</v>
      </c>
      <c r="Q498">
        <v>3.9</v>
      </c>
      <c r="R498">
        <v>109.1</v>
      </c>
      <c r="S498">
        <v>1150</v>
      </c>
      <c r="T498">
        <v>406</v>
      </c>
      <c r="U498" t="s">
        <v>24</v>
      </c>
      <c r="W498" t="s">
        <v>23</v>
      </c>
      <c r="X498">
        <v>10.892972</v>
      </c>
      <c r="Y498">
        <v>51.738484</v>
      </c>
    </row>
    <row r="499" spans="1:25" x14ac:dyDescent="0.25">
      <c r="A499">
        <v>3196</v>
      </c>
      <c r="C499" t="s">
        <v>1182</v>
      </c>
      <c r="D499" t="s">
        <v>1183</v>
      </c>
      <c r="E499" t="s">
        <v>1184</v>
      </c>
      <c r="F499" t="s">
        <v>70</v>
      </c>
      <c r="H499">
        <v>1958</v>
      </c>
      <c r="I499">
        <f t="shared" si="43"/>
        <v>67</v>
      </c>
      <c r="J499" t="str">
        <f t="shared" si="44"/>
        <v>0</v>
      </c>
      <c r="K499" t="str">
        <f t="shared" si="42"/>
        <v>0</v>
      </c>
      <c r="L499" t="str">
        <f t="shared" si="45"/>
        <v>0</v>
      </c>
      <c r="M499" t="str">
        <f t="shared" si="46"/>
        <v>0</v>
      </c>
      <c r="N499" t="str">
        <f t="shared" si="47"/>
        <v>1</v>
      </c>
      <c r="O499">
        <v>18</v>
      </c>
      <c r="P499">
        <v>2133</v>
      </c>
      <c r="Q499">
        <v>3.5</v>
      </c>
      <c r="R499">
        <v>27.1</v>
      </c>
      <c r="S499">
        <v>135</v>
      </c>
      <c r="T499">
        <v>52</v>
      </c>
      <c r="U499" t="s">
        <v>24</v>
      </c>
      <c r="W499" t="s">
        <v>20</v>
      </c>
      <c r="X499">
        <v>0.51027999999999996</v>
      </c>
      <c r="Y499">
        <v>51.663815999999997</v>
      </c>
    </row>
    <row r="500" spans="1:25" x14ac:dyDescent="0.25">
      <c r="A500">
        <v>3197</v>
      </c>
      <c r="C500" t="s">
        <v>1185</v>
      </c>
      <c r="D500" t="s">
        <v>1186</v>
      </c>
      <c r="E500" t="s">
        <v>1185</v>
      </c>
      <c r="F500" t="s">
        <v>1171</v>
      </c>
      <c r="H500">
        <v>1965</v>
      </c>
      <c r="I500">
        <f t="shared" si="43"/>
        <v>60</v>
      </c>
      <c r="J500" t="str">
        <f t="shared" si="44"/>
        <v>0</v>
      </c>
      <c r="K500" t="str">
        <f t="shared" si="42"/>
        <v>0</v>
      </c>
      <c r="L500" t="str">
        <f t="shared" si="45"/>
        <v>0</v>
      </c>
      <c r="M500" t="str">
        <f t="shared" si="46"/>
        <v>0</v>
      </c>
      <c r="N500" t="str">
        <f t="shared" si="47"/>
        <v>1</v>
      </c>
      <c r="O500">
        <v>20</v>
      </c>
      <c r="P500">
        <v>3700</v>
      </c>
      <c r="Q500">
        <v>9.3000000000000007</v>
      </c>
      <c r="R500">
        <v>42.7</v>
      </c>
      <c r="S500">
        <v>13256</v>
      </c>
      <c r="T500">
        <v>91</v>
      </c>
      <c r="U500" t="s">
        <v>24</v>
      </c>
      <c r="W500" t="s">
        <v>23</v>
      </c>
      <c r="X500">
        <v>14.393698000000001</v>
      </c>
      <c r="Y500">
        <v>51.656004000000003</v>
      </c>
    </row>
    <row r="501" spans="1:25" x14ac:dyDescent="0.25">
      <c r="A501">
        <v>3198</v>
      </c>
      <c r="C501" t="s">
        <v>1187</v>
      </c>
      <c r="D501" t="s">
        <v>1188</v>
      </c>
      <c r="E501" t="s">
        <v>1189</v>
      </c>
      <c r="F501" t="s">
        <v>1171</v>
      </c>
      <c r="H501">
        <v>1975</v>
      </c>
      <c r="I501">
        <f t="shared" si="43"/>
        <v>50</v>
      </c>
      <c r="J501" t="str">
        <f t="shared" si="44"/>
        <v>0</v>
      </c>
      <c r="K501" t="str">
        <f t="shared" si="42"/>
        <v>0</v>
      </c>
      <c r="L501" t="str">
        <f t="shared" si="45"/>
        <v>0</v>
      </c>
      <c r="M501" t="str">
        <f t="shared" si="46"/>
        <v>0</v>
      </c>
      <c r="N501" t="str">
        <f t="shared" si="47"/>
        <v>1</v>
      </c>
      <c r="O501">
        <v>19</v>
      </c>
      <c r="P501">
        <v>303</v>
      </c>
      <c r="Q501">
        <v>6</v>
      </c>
      <c r="R501">
        <v>135.5</v>
      </c>
      <c r="S501">
        <v>288</v>
      </c>
      <c r="T501">
        <v>81</v>
      </c>
      <c r="U501" t="s">
        <v>28</v>
      </c>
      <c r="W501" t="s">
        <v>20</v>
      </c>
      <c r="X501">
        <v>12.357818999999999</v>
      </c>
      <c r="Y501">
        <v>51.655923999999999</v>
      </c>
    </row>
    <row r="502" spans="1:25" x14ac:dyDescent="0.25">
      <c r="A502">
        <v>3199</v>
      </c>
      <c r="C502" t="s">
        <v>1190</v>
      </c>
      <c r="D502" t="s">
        <v>1190</v>
      </c>
      <c r="E502" t="s">
        <v>1191</v>
      </c>
      <c r="F502" t="s">
        <v>1171</v>
      </c>
      <c r="H502">
        <v>1934</v>
      </c>
      <c r="I502">
        <f t="shared" si="43"/>
        <v>91</v>
      </c>
      <c r="J502" t="str">
        <f t="shared" si="44"/>
        <v>0</v>
      </c>
      <c r="K502" t="str">
        <f t="shared" si="42"/>
        <v>0</v>
      </c>
      <c r="L502" t="str">
        <f t="shared" si="45"/>
        <v>1</v>
      </c>
      <c r="M502" t="str">
        <f t="shared" si="46"/>
        <v>0</v>
      </c>
      <c r="N502" t="str">
        <f t="shared" si="47"/>
        <v>0</v>
      </c>
      <c r="O502">
        <v>62</v>
      </c>
      <c r="P502">
        <v>310</v>
      </c>
      <c r="Q502">
        <v>1.4</v>
      </c>
      <c r="R502">
        <v>30.6</v>
      </c>
      <c r="S502">
        <v>642</v>
      </c>
      <c r="T502">
        <v>396</v>
      </c>
      <c r="U502" t="s">
        <v>28</v>
      </c>
      <c r="W502" t="s">
        <v>23</v>
      </c>
      <c r="X502">
        <v>10.507557</v>
      </c>
      <c r="Y502">
        <v>51.647229000000003</v>
      </c>
    </row>
    <row r="503" spans="1:25" x14ac:dyDescent="0.25">
      <c r="A503">
        <v>3200</v>
      </c>
      <c r="B503" t="s">
        <v>1192</v>
      </c>
      <c r="C503" t="s">
        <v>1193</v>
      </c>
      <c r="D503" t="s">
        <v>1193</v>
      </c>
      <c r="E503" t="s">
        <v>1194</v>
      </c>
      <c r="F503" t="s">
        <v>1171</v>
      </c>
      <c r="H503">
        <v>1913</v>
      </c>
      <c r="I503">
        <f t="shared" si="43"/>
        <v>112</v>
      </c>
      <c r="J503" t="str">
        <f t="shared" si="44"/>
        <v>1</v>
      </c>
      <c r="K503" t="str">
        <f t="shared" si="42"/>
        <v>0</v>
      </c>
      <c r="L503" t="str">
        <f t="shared" si="45"/>
        <v>0</v>
      </c>
      <c r="M503" t="str">
        <f t="shared" si="46"/>
        <v>0</v>
      </c>
      <c r="N503" t="str">
        <f t="shared" si="47"/>
        <v>0</v>
      </c>
      <c r="O503">
        <v>40</v>
      </c>
      <c r="P503">
        <v>650</v>
      </c>
      <c r="Q503">
        <v>10.4</v>
      </c>
      <c r="R503">
        <v>134.5</v>
      </c>
      <c r="S503">
        <v>5895</v>
      </c>
      <c r="T503">
        <v>203</v>
      </c>
      <c r="U503" t="s">
        <v>24</v>
      </c>
      <c r="V503" t="s">
        <v>1195</v>
      </c>
      <c r="W503" t="s">
        <v>21</v>
      </c>
      <c r="X503">
        <v>8.0574630000000003</v>
      </c>
      <c r="Y503">
        <v>51.488078000000002</v>
      </c>
    </row>
    <row r="504" spans="1:25" x14ac:dyDescent="0.25">
      <c r="A504">
        <v>3201</v>
      </c>
      <c r="C504" t="s">
        <v>1196</v>
      </c>
      <c r="D504" t="s">
        <v>1197</v>
      </c>
      <c r="E504" t="s">
        <v>1198</v>
      </c>
      <c r="F504" t="s">
        <v>1171</v>
      </c>
      <c r="H504">
        <v>1968</v>
      </c>
      <c r="I504">
        <f t="shared" si="43"/>
        <v>57</v>
      </c>
      <c r="J504" t="str">
        <f t="shared" si="44"/>
        <v>0</v>
      </c>
      <c r="K504" t="str">
        <f t="shared" si="42"/>
        <v>0</v>
      </c>
      <c r="L504" t="str">
        <f t="shared" si="45"/>
        <v>0</v>
      </c>
      <c r="M504" t="str">
        <f t="shared" si="46"/>
        <v>0</v>
      </c>
      <c r="N504" t="str">
        <f t="shared" si="47"/>
        <v>1</v>
      </c>
      <c r="O504">
        <v>13</v>
      </c>
      <c r="P504">
        <v>4066</v>
      </c>
      <c r="Q504">
        <v>6</v>
      </c>
      <c r="R504">
        <v>35.6</v>
      </c>
      <c r="S504">
        <v>6356</v>
      </c>
      <c r="T504">
        <v>152</v>
      </c>
      <c r="U504" t="s">
        <v>28</v>
      </c>
      <c r="W504" t="s">
        <v>20</v>
      </c>
      <c r="X504">
        <v>11.008941</v>
      </c>
      <c r="Y504">
        <v>51.442180999999998</v>
      </c>
    </row>
    <row r="505" spans="1:25" x14ac:dyDescent="0.25">
      <c r="A505">
        <v>3202</v>
      </c>
      <c r="C505" t="s">
        <v>1199</v>
      </c>
      <c r="D505" t="s">
        <v>1199</v>
      </c>
      <c r="E505" t="s">
        <v>1201</v>
      </c>
      <c r="F505" t="s">
        <v>1171</v>
      </c>
      <c r="H505">
        <v>1981</v>
      </c>
      <c r="I505">
        <f t="shared" si="43"/>
        <v>44</v>
      </c>
      <c r="J505" t="str">
        <f t="shared" si="44"/>
        <v>0</v>
      </c>
      <c r="K505" t="str">
        <f t="shared" si="42"/>
        <v>0</v>
      </c>
      <c r="L505" t="str">
        <f t="shared" si="45"/>
        <v>0</v>
      </c>
      <c r="M505" t="str">
        <f t="shared" si="46"/>
        <v>0</v>
      </c>
      <c r="N505" t="str">
        <f t="shared" si="47"/>
        <v>1</v>
      </c>
      <c r="O505">
        <v>22</v>
      </c>
      <c r="P505">
        <v>280</v>
      </c>
      <c r="Q505">
        <v>1.2</v>
      </c>
      <c r="R505">
        <v>10.3</v>
      </c>
      <c r="S505">
        <v>1847</v>
      </c>
      <c r="T505">
        <v>203</v>
      </c>
      <c r="U505" t="s">
        <v>28</v>
      </c>
      <c r="W505" t="s">
        <v>23</v>
      </c>
      <c r="X505">
        <v>9.0636690000000009</v>
      </c>
      <c r="Y505">
        <v>51.383538000000001</v>
      </c>
    </row>
    <row r="506" spans="1:25" x14ac:dyDescent="0.25">
      <c r="A506">
        <v>3203</v>
      </c>
      <c r="C506" t="s">
        <v>1200</v>
      </c>
      <c r="D506" t="s">
        <v>1200</v>
      </c>
      <c r="E506" t="s">
        <v>1202</v>
      </c>
      <c r="F506" t="s">
        <v>1171</v>
      </c>
      <c r="H506">
        <v>1924</v>
      </c>
      <c r="I506">
        <f t="shared" si="43"/>
        <v>101</v>
      </c>
      <c r="J506" t="str">
        <f t="shared" si="44"/>
        <v>1</v>
      </c>
      <c r="K506" t="str">
        <f t="shared" si="42"/>
        <v>0</v>
      </c>
      <c r="L506" t="str">
        <f t="shared" si="45"/>
        <v>0</v>
      </c>
      <c r="M506" t="str">
        <f t="shared" si="46"/>
        <v>0</v>
      </c>
      <c r="N506" t="str">
        <f t="shared" si="47"/>
        <v>0</v>
      </c>
      <c r="O506">
        <v>42</v>
      </c>
      <c r="P506">
        <v>194</v>
      </c>
      <c r="Q506">
        <v>1.6</v>
      </c>
      <c r="R506">
        <v>20.100000000000001</v>
      </c>
      <c r="S506">
        <v>1278</v>
      </c>
      <c r="T506">
        <v>380</v>
      </c>
      <c r="U506" t="s">
        <v>34</v>
      </c>
      <c r="W506" t="s">
        <v>23</v>
      </c>
      <c r="X506">
        <v>8.7268720000000002</v>
      </c>
      <c r="Y506">
        <v>51.376376999999998</v>
      </c>
    </row>
    <row r="507" spans="1:25" x14ac:dyDescent="0.25">
      <c r="A507">
        <v>3204</v>
      </c>
      <c r="C507" t="s">
        <v>1203</v>
      </c>
      <c r="D507" t="s">
        <v>1203</v>
      </c>
      <c r="E507" t="s">
        <v>1204</v>
      </c>
      <c r="F507" t="s">
        <v>1171</v>
      </c>
      <c r="H507">
        <v>1935</v>
      </c>
      <c r="I507">
        <f t="shared" si="43"/>
        <v>90</v>
      </c>
      <c r="J507" t="str">
        <f t="shared" si="44"/>
        <v>0</v>
      </c>
      <c r="K507" t="str">
        <f t="shared" si="42"/>
        <v>0</v>
      </c>
      <c r="L507" t="str">
        <f t="shared" si="45"/>
        <v>1</v>
      </c>
      <c r="M507" t="str">
        <f t="shared" si="46"/>
        <v>0</v>
      </c>
      <c r="N507" t="str">
        <f t="shared" si="47"/>
        <v>0</v>
      </c>
      <c r="O507">
        <v>69</v>
      </c>
      <c r="P507">
        <v>700</v>
      </c>
      <c r="Q507">
        <v>3.3</v>
      </c>
      <c r="R507">
        <v>70</v>
      </c>
      <c r="S507">
        <v>656</v>
      </c>
      <c r="T507">
        <v>284</v>
      </c>
      <c r="U507" t="s">
        <v>28</v>
      </c>
      <c r="W507" t="s">
        <v>23</v>
      </c>
      <c r="X507">
        <v>7.96875</v>
      </c>
      <c r="Y507">
        <v>51.348230000000001</v>
      </c>
    </row>
    <row r="508" spans="1:25" x14ac:dyDescent="0.25">
      <c r="A508">
        <v>3205</v>
      </c>
      <c r="C508" t="s">
        <v>1205</v>
      </c>
      <c r="D508" t="s">
        <v>1206</v>
      </c>
      <c r="E508" t="s">
        <v>1207</v>
      </c>
      <c r="F508" t="s">
        <v>1208</v>
      </c>
      <c r="H508">
        <v>1952</v>
      </c>
      <c r="I508">
        <f t="shared" si="43"/>
        <v>73</v>
      </c>
      <c r="J508" t="str">
        <f t="shared" si="44"/>
        <v>0</v>
      </c>
      <c r="K508" t="str">
        <f t="shared" si="42"/>
        <v>0</v>
      </c>
      <c r="L508" t="str">
        <f t="shared" si="45"/>
        <v>0</v>
      </c>
      <c r="M508" t="str">
        <f t="shared" si="46"/>
        <v>0</v>
      </c>
      <c r="N508" t="str">
        <f t="shared" si="47"/>
        <v>1</v>
      </c>
      <c r="O508">
        <v>20</v>
      </c>
      <c r="P508">
        <v>2600</v>
      </c>
      <c r="Q508">
        <v>1.3</v>
      </c>
      <c r="R508">
        <v>10</v>
      </c>
      <c r="S508">
        <v>864</v>
      </c>
      <c r="T508">
        <v>-1</v>
      </c>
      <c r="U508" t="s">
        <v>28</v>
      </c>
      <c r="W508" t="s">
        <v>23</v>
      </c>
      <c r="X508">
        <v>3.7604169999999999</v>
      </c>
      <c r="Y508">
        <v>51.334221999999997</v>
      </c>
    </row>
    <row r="509" spans="1:25" x14ac:dyDescent="0.25">
      <c r="A509">
        <v>3206</v>
      </c>
      <c r="C509" t="s">
        <v>1209</v>
      </c>
      <c r="D509" t="s">
        <v>1209</v>
      </c>
      <c r="E509" t="s">
        <v>1210</v>
      </c>
      <c r="F509" t="s">
        <v>1171</v>
      </c>
      <c r="H509">
        <v>1955</v>
      </c>
      <c r="I509">
        <f t="shared" si="43"/>
        <v>70</v>
      </c>
      <c r="J509" t="str">
        <f t="shared" si="44"/>
        <v>0</v>
      </c>
      <c r="K509" t="str">
        <f t="shared" si="42"/>
        <v>0</v>
      </c>
      <c r="L509" t="str">
        <f t="shared" si="45"/>
        <v>0</v>
      </c>
      <c r="M509" t="str">
        <f t="shared" si="46"/>
        <v>0</v>
      </c>
      <c r="N509" t="str">
        <f t="shared" si="47"/>
        <v>1</v>
      </c>
      <c r="O509">
        <v>58</v>
      </c>
      <c r="P509">
        <v>376</v>
      </c>
      <c r="Q509">
        <v>2.1</v>
      </c>
      <c r="R509">
        <v>38.4</v>
      </c>
      <c r="S509">
        <v>733</v>
      </c>
      <c r="T509">
        <v>326</v>
      </c>
      <c r="U509" t="s">
        <v>19</v>
      </c>
      <c r="W509" t="s">
        <v>23</v>
      </c>
      <c r="X509">
        <v>8.2719430000000003</v>
      </c>
      <c r="Y509">
        <v>51.334550999999998</v>
      </c>
    </row>
    <row r="510" spans="1:25" x14ac:dyDescent="0.25">
      <c r="A510">
        <v>3207</v>
      </c>
      <c r="C510" t="s">
        <v>1211</v>
      </c>
      <c r="D510" t="s">
        <v>1212</v>
      </c>
      <c r="E510" t="s">
        <v>1213</v>
      </c>
      <c r="F510" t="s">
        <v>1171</v>
      </c>
      <c r="H510">
        <v>1972</v>
      </c>
      <c r="I510">
        <f t="shared" si="43"/>
        <v>53</v>
      </c>
      <c r="J510" t="str">
        <f t="shared" si="44"/>
        <v>0</v>
      </c>
      <c r="K510" t="str">
        <f t="shared" si="42"/>
        <v>0</v>
      </c>
      <c r="L510" t="str">
        <f t="shared" si="45"/>
        <v>0</v>
      </c>
      <c r="M510" t="str">
        <f t="shared" si="46"/>
        <v>0</v>
      </c>
      <c r="N510" t="str">
        <f t="shared" si="47"/>
        <v>1</v>
      </c>
      <c r="O510">
        <v>12</v>
      </c>
      <c r="P510">
        <v>1500</v>
      </c>
      <c r="Q510">
        <v>7.5</v>
      </c>
      <c r="R510">
        <v>20.6</v>
      </c>
      <c r="S510">
        <v>1119</v>
      </c>
      <c r="T510">
        <v>154</v>
      </c>
      <c r="U510" t="s">
        <v>24</v>
      </c>
      <c r="W510" t="s">
        <v>20</v>
      </c>
      <c r="X510">
        <v>14.7536</v>
      </c>
      <c r="Y510">
        <v>51.283549999999998</v>
      </c>
    </row>
    <row r="511" spans="1:25" x14ac:dyDescent="0.25">
      <c r="A511">
        <v>3208</v>
      </c>
      <c r="C511" t="s">
        <v>1214</v>
      </c>
      <c r="D511" t="s">
        <v>1186</v>
      </c>
      <c r="E511" t="s">
        <v>1214</v>
      </c>
      <c r="F511" t="s">
        <v>1171</v>
      </c>
      <c r="H511">
        <v>1975</v>
      </c>
      <c r="I511">
        <f t="shared" si="43"/>
        <v>50</v>
      </c>
      <c r="J511" t="str">
        <f t="shared" si="44"/>
        <v>0</v>
      </c>
      <c r="K511" t="str">
        <f t="shared" si="42"/>
        <v>0</v>
      </c>
      <c r="L511" t="str">
        <f t="shared" si="45"/>
        <v>0</v>
      </c>
      <c r="M511" t="str">
        <f t="shared" si="46"/>
        <v>0</v>
      </c>
      <c r="N511" t="str">
        <f t="shared" si="47"/>
        <v>1</v>
      </c>
      <c r="O511">
        <v>19</v>
      </c>
      <c r="P511">
        <v>2080</v>
      </c>
      <c r="Q511">
        <v>5.6</v>
      </c>
      <c r="R511">
        <v>44.6</v>
      </c>
      <c r="S511">
        <v>2192</v>
      </c>
      <c r="T511">
        <v>160</v>
      </c>
      <c r="U511" t="s">
        <v>24</v>
      </c>
      <c r="W511" t="s">
        <v>23</v>
      </c>
      <c r="X511">
        <v>14.468683</v>
      </c>
      <c r="Y511">
        <v>51.217602999999997</v>
      </c>
    </row>
    <row r="512" spans="1:25" x14ac:dyDescent="0.25">
      <c r="A512">
        <v>3209</v>
      </c>
      <c r="C512" t="s">
        <v>1215</v>
      </c>
      <c r="D512" t="s">
        <v>1216</v>
      </c>
      <c r="E512" t="s">
        <v>1217</v>
      </c>
      <c r="F512" t="s">
        <v>70</v>
      </c>
      <c r="H512">
        <v>1982</v>
      </c>
      <c r="I512">
        <f t="shared" si="43"/>
        <v>43</v>
      </c>
      <c r="J512" t="str">
        <f t="shared" si="44"/>
        <v>0</v>
      </c>
      <c r="K512" t="str">
        <f t="shared" si="42"/>
        <v>0</v>
      </c>
      <c r="L512" t="str">
        <f t="shared" si="45"/>
        <v>0</v>
      </c>
      <c r="M512" t="str">
        <f t="shared" si="46"/>
        <v>0</v>
      </c>
      <c r="N512" t="str">
        <f t="shared" si="47"/>
        <v>1</v>
      </c>
      <c r="O512">
        <v>24</v>
      </c>
      <c r="P512">
        <v>1312</v>
      </c>
      <c r="Q512">
        <v>-99</v>
      </c>
      <c r="R512">
        <v>10.4</v>
      </c>
      <c r="S512">
        <v>136</v>
      </c>
      <c r="T512">
        <v>55</v>
      </c>
      <c r="U512" t="s">
        <v>24</v>
      </c>
      <c r="W512" t="s">
        <v>23</v>
      </c>
      <c r="X512">
        <v>0.13541600000000001</v>
      </c>
      <c r="Y512">
        <v>51.207082999999997</v>
      </c>
    </row>
    <row r="513" spans="1:25" x14ac:dyDescent="0.25">
      <c r="A513">
        <v>3210</v>
      </c>
      <c r="C513" t="s">
        <v>1218</v>
      </c>
      <c r="D513" t="s">
        <v>1218</v>
      </c>
      <c r="E513" t="s">
        <v>1219</v>
      </c>
      <c r="F513" t="s">
        <v>1171</v>
      </c>
      <c r="H513">
        <v>1986</v>
      </c>
      <c r="I513">
        <f t="shared" si="43"/>
        <v>39</v>
      </c>
      <c r="J513" t="str">
        <f t="shared" si="44"/>
        <v>0</v>
      </c>
      <c r="K513" t="str">
        <f t="shared" si="42"/>
        <v>0</v>
      </c>
      <c r="L513" t="str">
        <f t="shared" si="45"/>
        <v>0</v>
      </c>
      <c r="M513" t="str">
        <f t="shared" si="46"/>
        <v>0</v>
      </c>
      <c r="N513" t="str">
        <f t="shared" si="47"/>
        <v>1</v>
      </c>
      <c r="O513">
        <v>40</v>
      </c>
      <c r="P513">
        <v>320</v>
      </c>
      <c r="Q513">
        <v>2.2999999999999998</v>
      </c>
      <c r="R513">
        <v>25.9</v>
      </c>
      <c r="S513">
        <v>2240</v>
      </c>
      <c r="T513">
        <v>255</v>
      </c>
      <c r="U513" t="s">
        <v>28</v>
      </c>
      <c r="W513" t="s">
        <v>20</v>
      </c>
      <c r="X513">
        <v>7.3031249999999996</v>
      </c>
      <c r="Y513">
        <v>51.197271000000001</v>
      </c>
    </row>
    <row r="514" spans="1:25" x14ac:dyDescent="0.25">
      <c r="A514">
        <v>3211</v>
      </c>
      <c r="C514" t="s">
        <v>1220</v>
      </c>
      <c r="D514" t="s">
        <v>1220</v>
      </c>
      <c r="E514" t="s">
        <v>1221</v>
      </c>
      <c r="F514" t="s">
        <v>1171</v>
      </c>
      <c r="H514">
        <v>1952</v>
      </c>
      <c r="I514">
        <f t="shared" si="43"/>
        <v>73</v>
      </c>
      <c r="J514" t="str">
        <f t="shared" si="44"/>
        <v>0</v>
      </c>
      <c r="K514" t="str">
        <f t="shared" ref="K514:K577" si="48">IF(AND(I514&gt;=95, I514&lt;100), "1", "0")</f>
        <v>0</v>
      </c>
      <c r="L514" t="str">
        <f t="shared" si="45"/>
        <v>0</v>
      </c>
      <c r="M514" t="str">
        <f t="shared" si="46"/>
        <v>0</v>
      </c>
      <c r="N514" t="str">
        <f t="shared" si="47"/>
        <v>1</v>
      </c>
      <c r="O514">
        <v>62</v>
      </c>
      <c r="P514">
        <v>320</v>
      </c>
      <c r="Q514">
        <v>1.7</v>
      </c>
      <c r="R514">
        <v>32.799999999999997</v>
      </c>
      <c r="S514">
        <v>298</v>
      </c>
      <c r="T514">
        <v>377</v>
      </c>
      <c r="U514" t="s">
        <v>24</v>
      </c>
      <c r="W514" t="s">
        <v>20</v>
      </c>
      <c r="X514">
        <v>7.6843750000000002</v>
      </c>
      <c r="Y514">
        <v>51.192101000000001</v>
      </c>
    </row>
    <row r="515" spans="1:25" x14ac:dyDescent="0.25">
      <c r="A515">
        <v>3212</v>
      </c>
      <c r="C515" t="s">
        <v>1222</v>
      </c>
      <c r="D515" t="s">
        <v>1222</v>
      </c>
      <c r="E515" t="s">
        <v>1223</v>
      </c>
      <c r="F515" t="s">
        <v>1171</v>
      </c>
      <c r="H515">
        <v>1914</v>
      </c>
      <c r="I515">
        <f t="shared" ref="I515:I578" si="49">2025-H515</f>
        <v>111</v>
      </c>
      <c r="J515" t="str">
        <f t="shared" ref="J515:J578" si="50">IF((I515&gt;=100), "1", "0")</f>
        <v>1</v>
      </c>
      <c r="K515" t="str">
        <f t="shared" si="48"/>
        <v>0</v>
      </c>
      <c r="L515" t="str">
        <f t="shared" ref="L515:L578" si="51">IF(AND(I515&gt;=85, I515&lt;95), "1", "0")</f>
        <v>0</v>
      </c>
      <c r="M515" t="str">
        <f t="shared" ref="M515:M578" si="52">IF(AND(I515&gt;=75, I515&lt;85), "1", "0")</f>
        <v>0</v>
      </c>
      <c r="N515" t="str">
        <f t="shared" ref="N515:N578" si="53">IF(AND(I515&gt;=25, I515&lt;75), "1", "0")</f>
        <v>0</v>
      </c>
      <c r="O515">
        <v>41</v>
      </c>
      <c r="P515">
        <v>399</v>
      </c>
      <c r="Q515">
        <v>11.7</v>
      </c>
      <c r="R515">
        <v>202.4</v>
      </c>
      <c r="S515">
        <v>15881</v>
      </c>
      <c r="T515">
        <v>247</v>
      </c>
      <c r="U515" t="s">
        <v>34</v>
      </c>
      <c r="W515" t="s">
        <v>20</v>
      </c>
      <c r="X515">
        <v>9.0561570000000007</v>
      </c>
      <c r="Y515">
        <v>51.185326000000003</v>
      </c>
    </row>
    <row r="516" spans="1:25" x14ac:dyDescent="0.25">
      <c r="A516">
        <v>3213</v>
      </c>
      <c r="C516" t="s">
        <v>1224</v>
      </c>
      <c r="D516" t="s">
        <v>1225</v>
      </c>
      <c r="E516" t="s">
        <v>1226</v>
      </c>
      <c r="F516" t="s">
        <v>1171</v>
      </c>
      <c r="H516">
        <v>1961</v>
      </c>
      <c r="I516">
        <f t="shared" si="49"/>
        <v>64</v>
      </c>
      <c r="J516" t="str">
        <f t="shared" si="50"/>
        <v>0</v>
      </c>
      <c r="K516" t="str">
        <f t="shared" si="48"/>
        <v>0</v>
      </c>
      <c r="L516" t="str">
        <f t="shared" si="51"/>
        <v>0</v>
      </c>
      <c r="M516" t="str">
        <f t="shared" si="52"/>
        <v>0</v>
      </c>
      <c r="N516" t="str">
        <f t="shared" si="53"/>
        <v>1</v>
      </c>
      <c r="O516">
        <v>13</v>
      </c>
      <c r="P516">
        <v>1930</v>
      </c>
      <c r="Q516">
        <v>9</v>
      </c>
      <c r="R516">
        <v>19.2</v>
      </c>
      <c r="S516">
        <v>13146</v>
      </c>
      <c r="T516">
        <v>143</v>
      </c>
      <c r="U516" t="s">
        <v>28</v>
      </c>
      <c r="W516" t="s">
        <v>20</v>
      </c>
      <c r="X516">
        <v>10.983884</v>
      </c>
      <c r="Y516">
        <v>51.152582000000002</v>
      </c>
    </row>
    <row r="517" spans="1:25" x14ac:dyDescent="0.25">
      <c r="A517">
        <v>3214</v>
      </c>
      <c r="C517" t="s">
        <v>1227</v>
      </c>
      <c r="D517" t="s">
        <v>1227</v>
      </c>
      <c r="E517" t="s">
        <v>1228</v>
      </c>
      <c r="F517" t="s">
        <v>1171</v>
      </c>
      <c r="H517">
        <v>1939</v>
      </c>
      <c r="I517">
        <f t="shared" si="49"/>
        <v>86</v>
      </c>
      <c r="J517" t="str">
        <f t="shared" si="50"/>
        <v>0</v>
      </c>
      <c r="K517" t="str">
        <f t="shared" si="48"/>
        <v>0</v>
      </c>
      <c r="L517" t="str">
        <f t="shared" si="51"/>
        <v>1</v>
      </c>
      <c r="M517" t="str">
        <f t="shared" si="52"/>
        <v>0</v>
      </c>
      <c r="N517" t="str">
        <f t="shared" si="53"/>
        <v>0</v>
      </c>
      <c r="O517">
        <v>49</v>
      </c>
      <c r="P517">
        <v>520</v>
      </c>
      <c r="Q517">
        <v>2</v>
      </c>
      <c r="R517">
        <v>23.7</v>
      </c>
      <c r="S517">
        <v>284</v>
      </c>
      <c r="T517">
        <v>298</v>
      </c>
      <c r="U517" t="s">
        <v>28</v>
      </c>
      <c r="W517" t="s">
        <v>23</v>
      </c>
      <c r="X517">
        <v>7.3728360000000004</v>
      </c>
      <c r="Y517">
        <v>51.143822999999998</v>
      </c>
    </row>
    <row r="518" spans="1:25" x14ac:dyDescent="0.25">
      <c r="A518">
        <v>3215</v>
      </c>
      <c r="C518" t="s">
        <v>1229</v>
      </c>
      <c r="D518" t="s">
        <v>1229</v>
      </c>
      <c r="E518" t="s">
        <v>1230</v>
      </c>
      <c r="F518" t="s">
        <v>1171</v>
      </c>
      <c r="H518">
        <v>1904</v>
      </c>
      <c r="I518">
        <f t="shared" si="49"/>
        <v>121</v>
      </c>
      <c r="J518" t="str">
        <f t="shared" si="50"/>
        <v>1</v>
      </c>
      <c r="K518" t="str">
        <f t="shared" si="48"/>
        <v>0</v>
      </c>
      <c r="L518" t="str">
        <f t="shared" si="51"/>
        <v>0</v>
      </c>
      <c r="M518" t="str">
        <f t="shared" si="52"/>
        <v>0</v>
      </c>
      <c r="N518" t="str">
        <f t="shared" si="53"/>
        <v>0</v>
      </c>
      <c r="O518">
        <v>51</v>
      </c>
      <c r="P518">
        <v>330</v>
      </c>
      <c r="Q518">
        <v>1</v>
      </c>
      <c r="R518">
        <v>12.6</v>
      </c>
      <c r="S518">
        <v>147</v>
      </c>
      <c r="T518">
        <v>317</v>
      </c>
      <c r="U518" t="s">
        <v>24</v>
      </c>
      <c r="W518" t="s">
        <v>23</v>
      </c>
      <c r="X518">
        <v>7.3951079999999996</v>
      </c>
      <c r="Y518">
        <v>51.139583000000002</v>
      </c>
    </row>
    <row r="519" spans="1:25" x14ac:dyDescent="0.25">
      <c r="A519">
        <v>3216</v>
      </c>
      <c r="C519" t="s">
        <v>1231</v>
      </c>
      <c r="D519" t="s">
        <v>1231</v>
      </c>
      <c r="E519" t="s">
        <v>1232</v>
      </c>
      <c r="F519" t="s">
        <v>1171</v>
      </c>
      <c r="H519">
        <v>1965</v>
      </c>
      <c r="I519">
        <f t="shared" si="49"/>
        <v>60</v>
      </c>
      <c r="J519" t="str">
        <f t="shared" si="50"/>
        <v>0</v>
      </c>
      <c r="K519" t="str">
        <f t="shared" si="48"/>
        <v>0</v>
      </c>
      <c r="L519" t="str">
        <f t="shared" si="51"/>
        <v>0</v>
      </c>
      <c r="M519" t="str">
        <f t="shared" si="52"/>
        <v>0</v>
      </c>
      <c r="N519" t="str">
        <f t="shared" si="53"/>
        <v>1</v>
      </c>
      <c r="O519">
        <v>57</v>
      </c>
      <c r="P519">
        <v>640</v>
      </c>
      <c r="Q519">
        <v>7.1</v>
      </c>
      <c r="R519">
        <v>171.7</v>
      </c>
      <c r="S519">
        <v>3664</v>
      </c>
      <c r="T519">
        <v>322</v>
      </c>
      <c r="U519" t="s">
        <v>28</v>
      </c>
      <c r="W519" t="s">
        <v>20</v>
      </c>
      <c r="X519">
        <v>7.8910530000000003</v>
      </c>
      <c r="Y519">
        <v>51.112769999999998</v>
      </c>
    </row>
    <row r="520" spans="1:25" x14ac:dyDescent="0.25">
      <c r="A520">
        <v>3217</v>
      </c>
      <c r="C520" t="s">
        <v>1233</v>
      </c>
      <c r="F520" t="s">
        <v>70</v>
      </c>
      <c r="H520">
        <v>1954</v>
      </c>
      <c r="I520">
        <f t="shared" si="49"/>
        <v>71</v>
      </c>
      <c r="J520" t="str">
        <f t="shared" si="50"/>
        <v>0</v>
      </c>
      <c r="K520" t="str">
        <f t="shared" si="48"/>
        <v>0</v>
      </c>
      <c r="L520" t="str">
        <f t="shared" si="51"/>
        <v>0</v>
      </c>
      <c r="M520" t="str">
        <f t="shared" si="52"/>
        <v>0</v>
      </c>
      <c r="N520" t="str">
        <f t="shared" si="53"/>
        <v>1</v>
      </c>
      <c r="O520">
        <v>13</v>
      </c>
      <c r="P520">
        <v>-99</v>
      </c>
      <c r="Q520">
        <v>1.1000000000000001</v>
      </c>
      <c r="R520">
        <v>5.6</v>
      </c>
      <c r="S520">
        <v>317</v>
      </c>
      <c r="T520">
        <v>75</v>
      </c>
      <c r="U520" t="s">
        <v>24</v>
      </c>
      <c r="W520" t="s">
        <v>23</v>
      </c>
      <c r="X520">
        <v>7.2919999999999999E-3</v>
      </c>
      <c r="Y520">
        <v>51.098500999999999</v>
      </c>
    </row>
    <row r="521" spans="1:25" x14ac:dyDescent="0.25">
      <c r="A521">
        <v>3218</v>
      </c>
      <c r="C521" t="s">
        <v>1234</v>
      </c>
      <c r="D521" t="s">
        <v>1235</v>
      </c>
      <c r="E521" t="s">
        <v>1236</v>
      </c>
      <c r="F521" t="s">
        <v>70</v>
      </c>
      <c r="H521">
        <v>1975</v>
      </c>
      <c r="I521">
        <f t="shared" si="49"/>
        <v>50</v>
      </c>
      <c r="J521" t="str">
        <f t="shared" si="50"/>
        <v>0</v>
      </c>
      <c r="K521" t="str">
        <f t="shared" si="48"/>
        <v>0</v>
      </c>
      <c r="L521" t="str">
        <f t="shared" si="51"/>
        <v>0</v>
      </c>
      <c r="M521" t="str">
        <f t="shared" si="52"/>
        <v>0</v>
      </c>
      <c r="N521" t="str">
        <f t="shared" si="53"/>
        <v>1</v>
      </c>
      <c r="O521">
        <v>31</v>
      </c>
      <c r="P521">
        <v>956</v>
      </c>
      <c r="Q521">
        <v>3.1</v>
      </c>
      <c r="R521">
        <v>31.4</v>
      </c>
      <c r="S521">
        <v>292</v>
      </c>
      <c r="T521">
        <v>71</v>
      </c>
      <c r="U521" t="s">
        <v>24</v>
      </c>
      <c r="W521" t="s">
        <v>23</v>
      </c>
      <c r="X521">
        <v>0.39774599999999999</v>
      </c>
      <c r="Y521">
        <v>51.076538999999997</v>
      </c>
    </row>
    <row r="522" spans="1:25" x14ac:dyDescent="0.25">
      <c r="A522">
        <v>3219</v>
      </c>
      <c r="C522" t="s">
        <v>1237</v>
      </c>
      <c r="D522" t="s">
        <v>1237</v>
      </c>
      <c r="E522" t="s">
        <v>1238</v>
      </c>
      <c r="F522" t="s">
        <v>1171</v>
      </c>
      <c r="H522">
        <v>1984</v>
      </c>
      <c r="I522">
        <f t="shared" si="49"/>
        <v>41</v>
      </c>
      <c r="J522" t="str">
        <f t="shared" si="50"/>
        <v>0</v>
      </c>
      <c r="K522" t="str">
        <f t="shared" si="48"/>
        <v>0</v>
      </c>
      <c r="L522" t="str">
        <f t="shared" si="51"/>
        <v>0</v>
      </c>
      <c r="M522" t="str">
        <f t="shared" si="52"/>
        <v>0</v>
      </c>
      <c r="N522" t="str">
        <f t="shared" si="53"/>
        <v>1</v>
      </c>
      <c r="O522">
        <v>63</v>
      </c>
      <c r="P522">
        <v>380</v>
      </c>
      <c r="Q522">
        <v>4.4000000000000004</v>
      </c>
      <c r="R522">
        <v>81</v>
      </c>
      <c r="S522">
        <v>642</v>
      </c>
      <c r="T522">
        <v>155</v>
      </c>
      <c r="U522" t="s">
        <v>24</v>
      </c>
      <c r="W522" t="s">
        <v>20</v>
      </c>
      <c r="X522">
        <v>7.1869209999999999</v>
      </c>
      <c r="Y522">
        <v>51.067678000000001</v>
      </c>
    </row>
    <row r="523" spans="1:25" x14ac:dyDescent="0.25">
      <c r="A523">
        <v>3220</v>
      </c>
      <c r="C523" t="s">
        <v>1239</v>
      </c>
      <c r="D523" t="s">
        <v>1239</v>
      </c>
      <c r="E523" t="s">
        <v>1240</v>
      </c>
      <c r="F523" t="s">
        <v>1171</v>
      </c>
      <c r="H523">
        <v>1929</v>
      </c>
      <c r="I523">
        <f t="shared" si="49"/>
        <v>96</v>
      </c>
      <c r="J523" t="str">
        <f t="shared" si="50"/>
        <v>0</v>
      </c>
      <c r="K523" t="str">
        <f t="shared" si="48"/>
        <v>1</v>
      </c>
      <c r="L523" t="str">
        <f t="shared" si="51"/>
        <v>0</v>
      </c>
      <c r="M523" t="str">
        <f t="shared" si="52"/>
        <v>0</v>
      </c>
      <c r="N523" t="str">
        <f t="shared" si="53"/>
        <v>0</v>
      </c>
      <c r="O523">
        <v>45</v>
      </c>
      <c r="P523">
        <v>225</v>
      </c>
      <c r="Q523">
        <v>1.2</v>
      </c>
      <c r="R523">
        <v>19.3</v>
      </c>
      <c r="S523">
        <v>486</v>
      </c>
      <c r="T523">
        <v>271</v>
      </c>
      <c r="U523" t="s">
        <v>19</v>
      </c>
      <c r="W523" t="s">
        <v>23</v>
      </c>
      <c r="X523">
        <v>7.6326049999999999</v>
      </c>
      <c r="Y523">
        <v>51.036900000000003</v>
      </c>
    </row>
    <row r="524" spans="1:25" x14ac:dyDescent="0.25">
      <c r="A524">
        <v>3221</v>
      </c>
      <c r="C524" t="s">
        <v>1241</v>
      </c>
      <c r="D524" t="s">
        <v>1242</v>
      </c>
      <c r="E524" t="s">
        <v>1243</v>
      </c>
      <c r="F524" t="s">
        <v>1171</v>
      </c>
      <c r="H524">
        <v>1930</v>
      </c>
      <c r="I524">
        <f t="shared" si="49"/>
        <v>95</v>
      </c>
      <c r="J524" t="str">
        <f t="shared" si="50"/>
        <v>0</v>
      </c>
      <c r="K524" t="str">
        <f t="shared" si="48"/>
        <v>1</v>
      </c>
      <c r="L524" t="str">
        <f t="shared" si="51"/>
        <v>0</v>
      </c>
      <c r="M524" t="str">
        <f t="shared" si="52"/>
        <v>0</v>
      </c>
      <c r="N524" t="str">
        <f t="shared" si="53"/>
        <v>0</v>
      </c>
      <c r="O524">
        <v>28</v>
      </c>
      <c r="P524">
        <v>230</v>
      </c>
      <c r="Q524">
        <v>1.3</v>
      </c>
      <c r="R524">
        <v>11.7</v>
      </c>
      <c r="S524">
        <v>16076</v>
      </c>
      <c r="T524">
        <v>223</v>
      </c>
      <c r="U524" t="s">
        <v>28</v>
      </c>
      <c r="W524" t="s">
        <v>23</v>
      </c>
      <c r="X524">
        <v>13.010306</v>
      </c>
      <c r="Y524">
        <v>51.034289999999999</v>
      </c>
    </row>
    <row r="525" spans="1:25" x14ac:dyDescent="0.25">
      <c r="A525">
        <v>3222</v>
      </c>
      <c r="C525" t="s">
        <v>1244</v>
      </c>
      <c r="D525" t="s">
        <v>1244</v>
      </c>
      <c r="E525" t="s">
        <v>1240</v>
      </c>
      <c r="F525" t="s">
        <v>1171</v>
      </c>
      <c r="H525">
        <v>1973</v>
      </c>
      <c r="I525">
        <f t="shared" si="49"/>
        <v>52</v>
      </c>
      <c r="J525" t="str">
        <f t="shared" si="50"/>
        <v>0</v>
      </c>
      <c r="K525" t="str">
        <f t="shared" si="48"/>
        <v>0</v>
      </c>
      <c r="L525" t="str">
        <f t="shared" si="51"/>
        <v>0</v>
      </c>
      <c r="M525" t="str">
        <f t="shared" si="52"/>
        <v>0</v>
      </c>
      <c r="N525" t="str">
        <f t="shared" si="53"/>
        <v>1</v>
      </c>
      <c r="O525">
        <v>53</v>
      </c>
      <c r="P525">
        <v>360</v>
      </c>
      <c r="Q525">
        <v>2.1</v>
      </c>
      <c r="R525">
        <v>31.5</v>
      </c>
      <c r="S525">
        <v>523</v>
      </c>
      <c r="T525">
        <v>271</v>
      </c>
      <c r="U525" t="s">
        <v>28</v>
      </c>
      <c r="W525" t="s">
        <v>23</v>
      </c>
      <c r="X525">
        <v>7.6676710000000003</v>
      </c>
      <c r="Y525">
        <v>50.936717999999999</v>
      </c>
    </row>
    <row r="526" spans="1:25" x14ac:dyDescent="0.25">
      <c r="A526">
        <v>3223</v>
      </c>
      <c r="C526" t="s">
        <v>1245</v>
      </c>
      <c r="D526" t="s">
        <v>1246</v>
      </c>
      <c r="E526" t="s">
        <v>1247</v>
      </c>
      <c r="F526" t="s">
        <v>1171</v>
      </c>
      <c r="H526">
        <v>1913</v>
      </c>
      <c r="I526">
        <f t="shared" si="49"/>
        <v>112</v>
      </c>
      <c r="J526" t="str">
        <f t="shared" si="50"/>
        <v>1</v>
      </c>
      <c r="K526" t="str">
        <f t="shared" si="48"/>
        <v>0</v>
      </c>
      <c r="L526" t="str">
        <f t="shared" si="51"/>
        <v>0</v>
      </c>
      <c r="M526" t="str">
        <f t="shared" si="52"/>
        <v>0</v>
      </c>
      <c r="N526" t="str">
        <f t="shared" si="53"/>
        <v>0</v>
      </c>
      <c r="O526">
        <v>36</v>
      </c>
      <c r="P526">
        <v>193</v>
      </c>
      <c r="Q526">
        <v>0.8</v>
      </c>
      <c r="R526">
        <v>16.399999999999999</v>
      </c>
      <c r="S526">
        <v>882</v>
      </c>
      <c r="T526">
        <v>335</v>
      </c>
      <c r="U526" t="s">
        <v>28</v>
      </c>
      <c r="W526" t="s">
        <v>23</v>
      </c>
      <c r="X526">
        <v>13.654714999999999</v>
      </c>
      <c r="Y526">
        <v>50.925635</v>
      </c>
    </row>
    <row r="527" spans="1:25" x14ac:dyDescent="0.25">
      <c r="A527">
        <v>3224</v>
      </c>
      <c r="C527" t="s">
        <v>1248</v>
      </c>
      <c r="D527" t="s">
        <v>1249</v>
      </c>
      <c r="E527" t="s">
        <v>1250</v>
      </c>
      <c r="F527" t="s">
        <v>1171</v>
      </c>
      <c r="H527">
        <v>1972</v>
      </c>
      <c r="I527">
        <f t="shared" si="49"/>
        <v>53</v>
      </c>
      <c r="J527" t="str">
        <f t="shared" si="50"/>
        <v>0</v>
      </c>
      <c r="K527" t="str">
        <f t="shared" si="48"/>
        <v>0</v>
      </c>
      <c r="L527" t="str">
        <f t="shared" si="51"/>
        <v>0</v>
      </c>
      <c r="M527" t="str">
        <f t="shared" si="52"/>
        <v>0</v>
      </c>
      <c r="N527" t="str">
        <f t="shared" si="53"/>
        <v>1</v>
      </c>
      <c r="O527">
        <v>60</v>
      </c>
      <c r="P527">
        <v>300</v>
      </c>
      <c r="Q527">
        <v>0.9</v>
      </c>
      <c r="R527">
        <v>14.9</v>
      </c>
      <c r="S527">
        <v>152</v>
      </c>
      <c r="T527">
        <v>350</v>
      </c>
      <c r="U527" t="s">
        <v>24</v>
      </c>
      <c r="W527" t="s">
        <v>23</v>
      </c>
      <c r="X527">
        <v>8.1413239999999991</v>
      </c>
      <c r="Y527">
        <v>50.916938000000002</v>
      </c>
    </row>
    <row r="528" spans="1:25" x14ac:dyDescent="0.25">
      <c r="A528">
        <v>3225</v>
      </c>
      <c r="C528" t="s">
        <v>1251</v>
      </c>
      <c r="D528" t="s">
        <v>1252</v>
      </c>
      <c r="E528" t="s">
        <v>1247</v>
      </c>
      <c r="F528" t="s">
        <v>1171</v>
      </c>
      <c r="H528">
        <v>1914</v>
      </c>
      <c r="I528">
        <f t="shared" si="49"/>
        <v>111</v>
      </c>
      <c r="J528" t="str">
        <f t="shared" si="50"/>
        <v>1</v>
      </c>
      <c r="K528" t="str">
        <f t="shared" si="48"/>
        <v>0</v>
      </c>
      <c r="L528" t="str">
        <f t="shared" si="51"/>
        <v>0</v>
      </c>
      <c r="M528" t="str">
        <f t="shared" si="52"/>
        <v>0</v>
      </c>
      <c r="N528" t="str">
        <f t="shared" si="53"/>
        <v>0</v>
      </c>
      <c r="O528">
        <v>40</v>
      </c>
      <c r="P528">
        <v>310</v>
      </c>
      <c r="Q528">
        <v>1.2</v>
      </c>
      <c r="R528">
        <v>16.399999999999999</v>
      </c>
      <c r="S528">
        <v>774</v>
      </c>
      <c r="T528">
        <v>396</v>
      </c>
      <c r="U528" t="s">
        <v>24</v>
      </c>
      <c r="W528" t="s">
        <v>23</v>
      </c>
      <c r="X528">
        <v>13.536497000000001</v>
      </c>
      <c r="Y528">
        <v>50.905422999999999</v>
      </c>
    </row>
    <row r="529" spans="1:25" x14ac:dyDescent="0.25">
      <c r="A529">
        <v>3226</v>
      </c>
      <c r="C529" t="s">
        <v>1253</v>
      </c>
      <c r="D529" t="s">
        <v>1252</v>
      </c>
      <c r="E529" t="s">
        <v>1247</v>
      </c>
      <c r="F529" t="s">
        <v>1171</v>
      </c>
      <c r="H529">
        <v>1931</v>
      </c>
      <c r="I529">
        <f t="shared" si="49"/>
        <v>94</v>
      </c>
      <c r="J529" t="str">
        <f t="shared" si="50"/>
        <v>0</v>
      </c>
      <c r="K529" t="str">
        <f t="shared" si="48"/>
        <v>0</v>
      </c>
      <c r="L529" t="str">
        <f t="shared" si="51"/>
        <v>1</v>
      </c>
      <c r="M529" t="str">
        <f t="shared" si="52"/>
        <v>0</v>
      </c>
      <c r="N529" t="str">
        <f t="shared" si="53"/>
        <v>0</v>
      </c>
      <c r="O529">
        <v>51</v>
      </c>
      <c r="P529">
        <v>521</v>
      </c>
      <c r="Q529">
        <v>1.4</v>
      </c>
      <c r="R529">
        <v>21.9</v>
      </c>
      <c r="S529">
        <v>511</v>
      </c>
      <c r="T529">
        <v>522</v>
      </c>
      <c r="U529" t="s">
        <v>24</v>
      </c>
      <c r="W529" t="s">
        <v>20</v>
      </c>
      <c r="X529">
        <v>13.593768000000001</v>
      </c>
      <c r="Y529">
        <v>50.831231000000002</v>
      </c>
    </row>
    <row r="530" spans="1:25" x14ac:dyDescent="0.25">
      <c r="A530">
        <v>3227</v>
      </c>
      <c r="C530" t="s">
        <v>1254</v>
      </c>
      <c r="D530" t="s">
        <v>1254</v>
      </c>
      <c r="E530" t="s">
        <v>1255</v>
      </c>
      <c r="F530" t="s">
        <v>1171</v>
      </c>
      <c r="H530">
        <v>1958</v>
      </c>
      <c r="I530">
        <f t="shared" si="49"/>
        <v>67</v>
      </c>
      <c r="J530" t="str">
        <f t="shared" si="50"/>
        <v>0</v>
      </c>
      <c r="K530" t="str">
        <f t="shared" si="48"/>
        <v>0</v>
      </c>
      <c r="L530" t="str">
        <f t="shared" si="51"/>
        <v>0</v>
      </c>
      <c r="M530" t="str">
        <f t="shared" si="52"/>
        <v>0</v>
      </c>
      <c r="N530" t="str">
        <f t="shared" si="53"/>
        <v>1</v>
      </c>
      <c r="O530">
        <v>53</v>
      </c>
      <c r="P530">
        <v>379</v>
      </c>
      <c r="Q530">
        <v>2.2000000000000002</v>
      </c>
      <c r="R530">
        <v>41.4</v>
      </c>
      <c r="S530">
        <v>701</v>
      </c>
      <c r="T530">
        <v>133</v>
      </c>
      <c r="U530" t="s">
        <v>24</v>
      </c>
      <c r="W530" t="s">
        <v>23</v>
      </c>
      <c r="X530">
        <v>7.2864950000000004</v>
      </c>
      <c r="Y530">
        <v>50.806339000000001</v>
      </c>
    </row>
    <row r="531" spans="1:25" x14ac:dyDescent="0.25">
      <c r="A531">
        <v>3228</v>
      </c>
      <c r="C531" t="s">
        <v>1256</v>
      </c>
      <c r="D531" t="s">
        <v>1256</v>
      </c>
      <c r="E531" t="s">
        <v>1257</v>
      </c>
      <c r="F531" t="s">
        <v>1171</v>
      </c>
      <c r="H531">
        <v>1967</v>
      </c>
      <c r="I531">
        <f t="shared" si="49"/>
        <v>58</v>
      </c>
      <c r="J531" t="str">
        <f t="shared" si="50"/>
        <v>0</v>
      </c>
      <c r="K531" t="str">
        <f t="shared" si="48"/>
        <v>0</v>
      </c>
      <c r="L531" t="str">
        <f t="shared" si="51"/>
        <v>0</v>
      </c>
      <c r="M531" t="str">
        <f t="shared" si="52"/>
        <v>0</v>
      </c>
      <c r="N531" t="str">
        <f t="shared" si="53"/>
        <v>1</v>
      </c>
      <c r="O531">
        <v>59</v>
      </c>
      <c r="P531">
        <v>260</v>
      </c>
      <c r="Q531">
        <v>0.8</v>
      </c>
      <c r="R531">
        <v>17.5</v>
      </c>
      <c r="S531">
        <v>252</v>
      </c>
      <c r="T531">
        <v>540</v>
      </c>
      <c r="U531" t="s">
        <v>24</v>
      </c>
      <c r="W531" t="s">
        <v>20</v>
      </c>
      <c r="X531">
        <v>10.721456999999999</v>
      </c>
      <c r="Y531">
        <v>50.765419999999999</v>
      </c>
    </row>
    <row r="532" spans="1:25" x14ac:dyDescent="0.25">
      <c r="A532">
        <v>3229</v>
      </c>
      <c r="C532" t="s">
        <v>1258</v>
      </c>
      <c r="D532" t="s">
        <v>1258</v>
      </c>
      <c r="E532" t="s">
        <v>1259</v>
      </c>
      <c r="F532" t="s">
        <v>1171</v>
      </c>
      <c r="H532">
        <v>1981</v>
      </c>
      <c r="I532">
        <f t="shared" si="49"/>
        <v>44</v>
      </c>
      <c r="J532" t="str">
        <f t="shared" si="50"/>
        <v>0</v>
      </c>
      <c r="K532" t="str">
        <f t="shared" si="48"/>
        <v>0</v>
      </c>
      <c r="L532" t="str">
        <f t="shared" si="51"/>
        <v>0</v>
      </c>
      <c r="M532" t="str">
        <f t="shared" si="52"/>
        <v>0</v>
      </c>
      <c r="N532" t="str">
        <f t="shared" si="53"/>
        <v>1</v>
      </c>
      <c r="O532">
        <v>49</v>
      </c>
      <c r="P532">
        <v>435</v>
      </c>
      <c r="Q532">
        <v>1.6</v>
      </c>
      <c r="R532">
        <v>25.1</v>
      </c>
      <c r="S532">
        <v>572</v>
      </c>
      <c r="T532">
        <v>231</v>
      </c>
      <c r="U532" t="s">
        <v>24</v>
      </c>
      <c r="W532" t="s">
        <v>23</v>
      </c>
      <c r="X532">
        <v>6.3410089999999997</v>
      </c>
      <c r="Y532">
        <v>50.754750000000001</v>
      </c>
    </row>
    <row r="533" spans="1:25" x14ac:dyDescent="0.25">
      <c r="A533">
        <v>3230</v>
      </c>
      <c r="C533" t="s">
        <v>1260</v>
      </c>
      <c r="D533" t="s">
        <v>1260</v>
      </c>
      <c r="E533" t="s">
        <v>1261</v>
      </c>
      <c r="F533" t="s">
        <v>1171</v>
      </c>
      <c r="H533">
        <v>1933</v>
      </c>
      <c r="I533">
        <f t="shared" si="49"/>
        <v>92</v>
      </c>
      <c r="J533" t="str">
        <f t="shared" si="50"/>
        <v>0</v>
      </c>
      <c r="K533" t="str">
        <f t="shared" si="48"/>
        <v>0</v>
      </c>
      <c r="L533" t="str">
        <f t="shared" si="51"/>
        <v>1</v>
      </c>
      <c r="M533" t="str">
        <f t="shared" si="52"/>
        <v>0</v>
      </c>
      <c r="N533" t="str">
        <f t="shared" si="53"/>
        <v>0</v>
      </c>
      <c r="O533">
        <v>59</v>
      </c>
      <c r="P533">
        <v>334</v>
      </c>
      <c r="Q533">
        <v>1.5</v>
      </c>
      <c r="R533">
        <v>22.4</v>
      </c>
      <c r="S533">
        <v>568</v>
      </c>
      <c r="T533">
        <v>433</v>
      </c>
      <c r="U533" t="s">
        <v>24</v>
      </c>
      <c r="W533" t="s">
        <v>23</v>
      </c>
      <c r="X533">
        <v>13.220532</v>
      </c>
      <c r="Y533">
        <v>50.732435000000002</v>
      </c>
    </row>
    <row r="534" spans="1:25" x14ac:dyDescent="0.25">
      <c r="A534">
        <v>3231</v>
      </c>
      <c r="B534" t="s">
        <v>1262</v>
      </c>
      <c r="C534" t="s">
        <v>1263</v>
      </c>
      <c r="D534" t="s">
        <v>1263</v>
      </c>
      <c r="E534" t="s">
        <v>1264</v>
      </c>
      <c r="F534" t="s">
        <v>1171</v>
      </c>
      <c r="H534" s="2">
        <v>1956</v>
      </c>
      <c r="I534">
        <f t="shared" si="49"/>
        <v>69</v>
      </c>
      <c r="J534" t="str">
        <f t="shared" si="50"/>
        <v>0</v>
      </c>
      <c r="K534" t="str">
        <f t="shared" si="48"/>
        <v>0</v>
      </c>
      <c r="L534" t="str">
        <f t="shared" si="51"/>
        <v>0</v>
      </c>
      <c r="M534" t="str">
        <f t="shared" si="52"/>
        <v>0</v>
      </c>
      <c r="N534" t="str">
        <f t="shared" si="53"/>
        <v>1</v>
      </c>
      <c r="O534">
        <v>33</v>
      </c>
      <c r="P534">
        <v>167</v>
      </c>
      <c r="Q534">
        <v>0.9</v>
      </c>
      <c r="R534">
        <v>9.6999999999999993</v>
      </c>
      <c r="S534">
        <v>954</v>
      </c>
      <c r="T534">
        <v>325</v>
      </c>
      <c r="U534" t="s">
        <v>24</v>
      </c>
      <c r="W534" t="s">
        <v>21</v>
      </c>
      <c r="X534">
        <v>11.988542000000001</v>
      </c>
      <c r="Y534">
        <v>50.707009999999997</v>
      </c>
    </row>
    <row r="535" spans="1:25" x14ac:dyDescent="0.25">
      <c r="A535">
        <v>3232</v>
      </c>
      <c r="C535" t="s">
        <v>1265</v>
      </c>
      <c r="D535" t="s">
        <v>1266</v>
      </c>
      <c r="E535" t="s">
        <v>1267</v>
      </c>
      <c r="F535" t="s">
        <v>1268</v>
      </c>
      <c r="H535">
        <v>1963</v>
      </c>
      <c r="I535">
        <f t="shared" si="49"/>
        <v>62</v>
      </c>
      <c r="J535" t="str">
        <f t="shared" si="50"/>
        <v>0</v>
      </c>
      <c r="K535" t="str">
        <f t="shared" si="48"/>
        <v>0</v>
      </c>
      <c r="L535" t="str">
        <f t="shared" si="51"/>
        <v>0</v>
      </c>
      <c r="M535" t="str">
        <f t="shared" si="52"/>
        <v>0</v>
      </c>
      <c r="N535" t="str">
        <f t="shared" si="53"/>
        <v>1</v>
      </c>
      <c r="O535">
        <v>56</v>
      </c>
      <c r="P535">
        <v>459</v>
      </c>
      <c r="Q535">
        <v>1.5</v>
      </c>
      <c r="R535">
        <v>27.1</v>
      </c>
      <c r="S535">
        <v>307</v>
      </c>
      <c r="T535">
        <v>733</v>
      </c>
      <c r="U535" t="s">
        <v>28</v>
      </c>
      <c r="W535" t="s">
        <v>23</v>
      </c>
      <c r="X535">
        <v>13.585417</v>
      </c>
      <c r="Y535">
        <v>50.685068999999999</v>
      </c>
    </row>
    <row r="536" spans="1:25" x14ac:dyDescent="0.25">
      <c r="A536">
        <v>3233</v>
      </c>
      <c r="B536" t="s">
        <v>1269</v>
      </c>
      <c r="C536" t="s">
        <v>1264</v>
      </c>
      <c r="D536" t="s">
        <v>1263</v>
      </c>
      <c r="E536" t="s">
        <v>1264</v>
      </c>
      <c r="F536" t="s">
        <v>1171</v>
      </c>
      <c r="H536" s="2">
        <v>1975</v>
      </c>
      <c r="I536">
        <f t="shared" si="49"/>
        <v>50</v>
      </c>
      <c r="J536" t="str">
        <f t="shared" si="50"/>
        <v>0</v>
      </c>
      <c r="K536" t="str">
        <f t="shared" si="48"/>
        <v>0</v>
      </c>
      <c r="L536" t="str">
        <f t="shared" si="51"/>
        <v>0</v>
      </c>
      <c r="M536" t="str">
        <f t="shared" si="52"/>
        <v>0</v>
      </c>
      <c r="N536" t="str">
        <f t="shared" si="53"/>
        <v>1</v>
      </c>
      <c r="O536">
        <v>35</v>
      </c>
      <c r="P536">
        <v>307</v>
      </c>
      <c r="Q536">
        <v>2.2999999999999998</v>
      </c>
      <c r="R536">
        <v>30.4</v>
      </c>
      <c r="S536">
        <v>818</v>
      </c>
      <c r="T536">
        <v>356</v>
      </c>
      <c r="U536" t="s">
        <v>24</v>
      </c>
      <c r="W536" t="s">
        <v>21</v>
      </c>
      <c r="X536">
        <v>11.976152000000001</v>
      </c>
      <c r="Y536">
        <v>50.668498</v>
      </c>
    </row>
    <row r="537" spans="1:25" x14ac:dyDescent="0.25">
      <c r="A537">
        <v>3234</v>
      </c>
      <c r="C537" t="s">
        <v>1270</v>
      </c>
      <c r="D537" t="s">
        <v>1271</v>
      </c>
      <c r="E537" t="s">
        <v>1272</v>
      </c>
      <c r="F537" t="s">
        <v>1171</v>
      </c>
      <c r="H537">
        <v>1959</v>
      </c>
      <c r="I537">
        <f t="shared" si="49"/>
        <v>66</v>
      </c>
      <c r="J537" t="str">
        <f t="shared" si="50"/>
        <v>0</v>
      </c>
      <c r="K537" t="str">
        <f t="shared" si="48"/>
        <v>0</v>
      </c>
      <c r="L537" t="str">
        <f t="shared" si="51"/>
        <v>0</v>
      </c>
      <c r="M537" t="str">
        <f t="shared" si="52"/>
        <v>0</v>
      </c>
      <c r="N537" t="str">
        <f t="shared" si="53"/>
        <v>1</v>
      </c>
      <c r="O537">
        <v>77</v>
      </c>
      <c r="P537">
        <v>480</v>
      </c>
      <c r="Q537">
        <v>6.2</v>
      </c>
      <c r="R537">
        <v>181.8</v>
      </c>
      <c r="S537">
        <v>8120</v>
      </c>
      <c r="T537">
        <v>278</v>
      </c>
      <c r="U537" t="s">
        <v>28</v>
      </c>
      <c r="W537" t="s">
        <v>20</v>
      </c>
      <c r="X537">
        <v>6.4394850000000003</v>
      </c>
      <c r="Y537">
        <v>50.638390999999999</v>
      </c>
    </row>
    <row r="538" spans="1:25" x14ac:dyDescent="0.25">
      <c r="A538">
        <v>3235</v>
      </c>
      <c r="C538" t="s">
        <v>1273</v>
      </c>
      <c r="D538" t="s">
        <v>1274</v>
      </c>
      <c r="E538" t="s">
        <v>1275</v>
      </c>
      <c r="F538" t="s">
        <v>1276</v>
      </c>
      <c r="H538">
        <v>1949</v>
      </c>
      <c r="I538">
        <f t="shared" si="49"/>
        <v>76</v>
      </c>
      <c r="J538" t="str">
        <f t="shared" si="50"/>
        <v>0</v>
      </c>
      <c r="K538" t="str">
        <f t="shared" si="48"/>
        <v>0</v>
      </c>
      <c r="L538" t="str">
        <f t="shared" si="51"/>
        <v>0</v>
      </c>
      <c r="M538" t="str">
        <f t="shared" si="52"/>
        <v>1</v>
      </c>
      <c r="N538" t="str">
        <f t="shared" si="53"/>
        <v>0</v>
      </c>
      <c r="O538">
        <v>66</v>
      </c>
      <c r="P538">
        <v>410</v>
      </c>
      <c r="Q538">
        <v>1.3</v>
      </c>
      <c r="R538">
        <v>25</v>
      </c>
      <c r="S538">
        <v>978</v>
      </c>
      <c r="T538">
        <v>329</v>
      </c>
      <c r="U538" t="s">
        <v>24</v>
      </c>
      <c r="W538" t="s">
        <v>23</v>
      </c>
      <c r="X538">
        <v>6.0912069999999998</v>
      </c>
      <c r="Y538">
        <v>50.617465000000003</v>
      </c>
    </row>
    <row r="539" spans="1:25" x14ac:dyDescent="0.25">
      <c r="A539">
        <v>3236</v>
      </c>
      <c r="C539" t="s">
        <v>1277</v>
      </c>
      <c r="D539" t="s">
        <v>1278</v>
      </c>
      <c r="E539" t="s">
        <v>1279</v>
      </c>
      <c r="F539" t="s">
        <v>1171</v>
      </c>
      <c r="H539">
        <v>1941</v>
      </c>
      <c r="I539">
        <f t="shared" si="49"/>
        <v>84</v>
      </c>
      <c r="J539" t="str">
        <f t="shared" si="50"/>
        <v>0</v>
      </c>
      <c r="K539" t="str">
        <f t="shared" si="48"/>
        <v>0</v>
      </c>
      <c r="L539" t="str">
        <f t="shared" si="51"/>
        <v>0</v>
      </c>
      <c r="M539" t="str">
        <f t="shared" si="52"/>
        <v>1</v>
      </c>
      <c r="N539" t="str">
        <f t="shared" si="53"/>
        <v>0</v>
      </c>
      <c r="O539">
        <v>75</v>
      </c>
      <c r="P539">
        <v>412</v>
      </c>
      <c r="Q539">
        <v>7.3</v>
      </c>
      <c r="R539">
        <v>182</v>
      </c>
      <c r="S539">
        <v>12841</v>
      </c>
      <c r="T539">
        <v>305</v>
      </c>
      <c r="U539" t="s">
        <v>28</v>
      </c>
      <c r="W539" t="s">
        <v>20</v>
      </c>
      <c r="X539">
        <v>11.494529</v>
      </c>
      <c r="Y539">
        <v>50.614055</v>
      </c>
    </row>
    <row r="540" spans="1:25" x14ac:dyDescent="0.25">
      <c r="A540">
        <v>3237</v>
      </c>
      <c r="C540" t="s">
        <v>1280</v>
      </c>
      <c r="D540" t="s">
        <v>1280</v>
      </c>
      <c r="E540" t="s">
        <v>1281</v>
      </c>
      <c r="F540" t="s">
        <v>1171</v>
      </c>
      <c r="H540">
        <v>1905</v>
      </c>
      <c r="I540">
        <f t="shared" si="49"/>
        <v>120</v>
      </c>
      <c r="J540" t="str">
        <f t="shared" si="50"/>
        <v>1</v>
      </c>
      <c r="K540" t="str">
        <f t="shared" si="48"/>
        <v>0</v>
      </c>
      <c r="L540" t="str">
        <f t="shared" si="51"/>
        <v>0</v>
      </c>
      <c r="M540" t="str">
        <f t="shared" si="52"/>
        <v>0</v>
      </c>
      <c r="N540" t="str">
        <f t="shared" si="53"/>
        <v>0</v>
      </c>
      <c r="O540">
        <v>58</v>
      </c>
      <c r="P540">
        <v>226</v>
      </c>
      <c r="Q540">
        <v>2.2000000000000002</v>
      </c>
      <c r="R540">
        <v>45.5</v>
      </c>
      <c r="S540">
        <v>4216</v>
      </c>
      <c r="T540">
        <v>312</v>
      </c>
      <c r="U540" t="s">
        <v>28</v>
      </c>
      <c r="W540" t="s">
        <v>23</v>
      </c>
      <c r="X540">
        <v>6.4197030000000002</v>
      </c>
      <c r="Y540">
        <v>50.600971999999999</v>
      </c>
    </row>
    <row r="541" spans="1:25" x14ac:dyDescent="0.25">
      <c r="A541">
        <v>3238</v>
      </c>
      <c r="C541" t="s">
        <v>1282</v>
      </c>
      <c r="D541" t="s">
        <v>1283</v>
      </c>
      <c r="E541" t="s">
        <v>1284</v>
      </c>
      <c r="F541" t="s">
        <v>1276</v>
      </c>
      <c r="H541">
        <v>1971</v>
      </c>
      <c r="I541">
        <f t="shared" si="49"/>
        <v>54</v>
      </c>
      <c r="J541" t="str">
        <f t="shared" si="50"/>
        <v>0</v>
      </c>
      <c r="K541" t="str">
        <f t="shared" si="48"/>
        <v>0</v>
      </c>
      <c r="L541" t="str">
        <f t="shared" si="51"/>
        <v>0</v>
      </c>
      <c r="M541" t="str">
        <f t="shared" si="52"/>
        <v>0</v>
      </c>
      <c r="N541" t="str">
        <f t="shared" si="53"/>
        <v>1</v>
      </c>
      <c r="O541">
        <v>68</v>
      </c>
      <c r="P541">
        <v>365</v>
      </c>
      <c r="Q541">
        <v>1.3</v>
      </c>
      <c r="R541">
        <v>27</v>
      </c>
      <c r="S541">
        <v>452</v>
      </c>
      <c r="T541">
        <v>306</v>
      </c>
      <c r="U541" t="s">
        <v>24</v>
      </c>
      <c r="W541" t="s">
        <v>23</v>
      </c>
      <c r="X541">
        <v>5.9760419999999996</v>
      </c>
      <c r="Y541">
        <v>50.588220999999997</v>
      </c>
    </row>
    <row r="542" spans="1:25" x14ac:dyDescent="0.25">
      <c r="A542">
        <v>3239</v>
      </c>
      <c r="C542" t="s">
        <v>1285</v>
      </c>
      <c r="D542" t="s">
        <v>1286</v>
      </c>
      <c r="E542" t="s">
        <v>1287</v>
      </c>
      <c r="F542" t="s">
        <v>1171</v>
      </c>
      <c r="H542">
        <v>1964</v>
      </c>
      <c r="I542">
        <f t="shared" si="49"/>
        <v>61</v>
      </c>
      <c r="J542" t="str">
        <f t="shared" si="50"/>
        <v>0</v>
      </c>
      <c r="K542" t="str">
        <f t="shared" si="48"/>
        <v>0</v>
      </c>
      <c r="L542" t="str">
        <f t="shared" si="51"/>
        <v>0</v>
      </c>
      <c r="M542" t="str">
        <f t="shared" si="52"/>
        <v>0</v>
      </c>
      <c r="N542" t="str">
        <f t="shared" si="53"/>
        <v>1</v>
      </c>
      <c r="O542">
        <v>59</v>
      </c>
      <c r="P542">
        <v>312</v>
      </c>
      <c r="Q542">
        <v>3.9</v>
      </c>
      <c r="R542">
        <v>61.9</v>
      </c>
      <c r="S542">
        <v>1043</v>
      </c>
      <c r="T542">
        <v>368</v>
      </c>
      <c r="U542" t="s">
        <v>24</v>
      </c>
      <c r="W542" t="s">
        <v>20</v>
      </c>
      <c r="X542">
        <v>12.182145</v>
      </c>
      <c r="Y542">
        <v>50.550314</v>
      </c>
    </row>
    <row r="543" spans="1:25" x14ac:dyDescent="0.25">
      <c r="A543">
        <v>3240</v>
      </c>
      <c r="C543" t="s">
        <v>1288</v>
      </c>
      <c r="D543" t="s">
        <v>1289</v>
      </c>
      <c r="E543" t="s">
        <v>1290</v>
      </c>
      <c r="F543" t="s">
        <v>1171</v>
      </c>
      <c r="H543">
        <v>1975</v>
      </c>
      <c r="I543">
        <f t="shared" si="49"/>
        <v>50</v>
      </c>
      <c r="J543" t="str">
        <f t="shared" si="50"/>
        <v>0</v>
      </c>
      <c r="K543" t="str">
        <f t="shared" si="48"/>
        <v>0</v>
      </c>
      <c r="L543" t="str">
        <f t="shared" si="51"/>
        <v>0</v>
      </c>
      <c r="M543" t="str">
        <f t="shared" si="52"/>
        <v>0</v>
      </c>
      <c r="N543" t="str">
        <f t="shared" si="53"/>
        <v>1</v>
      </c>
      <c r="O543">
        <v>67</v>
      </c>
      <c r="P543">
        <v>260</v>
      </c>
      <c r="Q543">
        <v>1</v>
      </c>
      <c r="R543">
        <v>23.2</v>
      </c>
      <c r="S543">
        <v>227</v>
      </c>
      <c r="T543">
        <v>549</v>
      </c>
      <c r="U543" t="s">
        <v>24</v>
      </c>
      <c r="W543" t="s">
        <v>20</v>
      </c>
      <c r="X543">
        <v>10.881316999999999</v>
      </c>
      <c r="Y543">
        <v>50.544671999999998</v>
      </c>
    </row>
    <row r="544" spans="1:25" x14ac:dyDescent="0.25">
      <c r="A544">
        <v>3241</v>
      </c>
      <c r="C544" t="s">
        <v>1291</v>
      </c>
      <c r="D544" t="s">
        <v>1292</v>
      </c>
      <c r="E544" t="s">
        <v>1293</v>
      </c>
      <c r="F544" t="s">
        <v>1171</v>
      </c>
      <c r="H544">
        <v>1982</v>
      </c>
      <c r="I544">
        <f t="shared" si="49"/>
        <v>43</v>
      </c>
      <c r="J544" t="str">
        <f t="shared" si="50"/>
        <v>0</v>
      </c>
      <c r="K544" t="str">
        <f t="shared" si="48"/>
        <v>0</v>
      </c>
      <c r="L544" t="str">
        <f t="shared" si="51"/>
        <v>0</v>
      </c>
      <c r="M544" t="str">
        <f t="shared" si="52"/>
        <v>0</v>
      </c>
      <c r="N544" t="str">
        <f t="shared" si="53"/>
        <v>1</v>
      </c>
      <c r="O544">
        <v>66</v>
      </c>
      <c r="P544">
        <v>308</v>
      </c>
      <c r="Q544">
        <v>3.7</v>
      </c>
      <c r="R544">
        <v>74.3</v>
      </c>
      <c r="S544">
        <v>1358</v>
      </c>
      <c r="T544">
        <v>541</v>
      </c>
      <c r="U544" t="s">
        <v>24</v>
      </c>
      <c r="W544" t="s">
        <v>20</v>
      </c>
      <c r="X544">
        <v>12.596845</v>
      </c>
      <c r="Y544">
        <v>50.530416000000002</v>
      </c>
    </row>
    <row r="545" spans="1:25" x14ac:dyDescent="0.25">
      <c r="A545">
        <v>3242</v>
      </c>
      <c r="C545" t="s">
        <v>1294</v>
      </c>
      <c r="D545" t="s">
        <v>1278</v>
      </c>
      <c r="E545" t="s">
        <v>1295</v>
      </c>
      <c r="F545" t="s">
        <v>1171</v>
      </c>
      <c r="H545">
        <v>1932</v>
      </c>
      <c r="I545">
        <f t="shared" si="49"/>
        <v>93</v>
      </c>
      <c r="J545" t="str">
        <f t="shared" si="50"/>
        <v>0</v>
      </c>
      <c r="K545" t="str">
        <f t="shared" si="48"/>
        <v>0</v>
      </c>
      <c r="L545" t="str">
        <f t="shared" si="51"/>
        <v>1</v>
      </c>
      <c r="M545" t="str">
        <f t="shared" si="52"/>
        <v>0</v>
      </c>
      <c r="N545" t="str">
        <f t="shared" si="53"/>
        <v>0</v>
      </c>
      <c r="O545">
        <v>65</v>
      </c>
      <c r="P545">
        <v>208</v>
      </c>
      <c r="Q545">
        <v>9.1999999999999993</v>
      </c>
      <c r="R545">
        <v>215</v>
      </c>
      <c r="S545">
        <v>10261</v>
      </c>
      <c r="T545">
        <v>412</v>
      </c>
      <c r="U545" t="s">
        <v>28</v>
      </c>
      <c r="W545" t="s">
        <v>20</v>
      </c>
      <c r="X545">
        <v>11.714489</v>
      </c>
      <c r="Y545">
        <v>50.521616000000002</v>
      </c>
    </row>
    <row r="546" spans="1:25" x14ac:dyDescent="0.25">
      <c r="A546">
        <v>3243</v>
      </c>
      <c r="C546" t="s">
        <v>1296</v>
      </c>
      <c r="D546" t="s">
        <v>1296</v>
      </c>
      <c r="E546" t="s">
        <v>1281</v>
      </c>
      <c r="F546" t="s">
        <v>1171</v>
      </c>
      <c r="H546">
        <v>1961</v>
      </c>
      <c r="I546">
        <f t="shared" si="49"/>
        <v>64</v>
      </c>
      <c r="J546" t="str">
        <f t="shared" si="50"/>
        <v>0</v>
      </c>
      <c r="K546" t="str">
        <f t="shared" si="48"/>
        <v>0</v>
      </c>
      <c r="L546" t="str">
        <f t="shared" si="51"/>
        <v>0</v>
      </c>
      <c r="M546" t="str">
        <f t="shared" si="52"/>
        <v>0</v>
      </c>
      <c r="N546" t="str">
        <f t="shared" si="53"/>
        <v>1</v>
      </c>
      <c r="O546">
        <v>59</v>
      </c>
      <c r="P546">
        <v>282</v>
      </c>
      <c r="Q546">
        <v>1.1000000000000001</v>
      </c>
      <c r="R546">
        <v>19.3</v>
      </c>
      <c r="S546">
        <v>640</v>
      </c>
      <c r="T546">
        <v>429</v>
      </c>
      <c r="U546" t="s">
        <v>24</v>
      </c>
      <c r="W546" t="s">
        <v>23</v>
      </c>
      <c r="X546">
        <v>6.4213440000000004</v>
      </c>
      <c r="Y546">
        <v>50.495424999999997</v>
      </c>
    </row>
    <row r="547" spans="1:25" x14ac:dyDescent="0.25">
      <c r="A547">
        <v>3244</v>
      </c>
      <c r="C547" t="s">
        <v>1297</v>
      </c>
      <c r="D547" t="s">
        <v>1298</v>
      </c>
      <c r="E547" t="s">
        <v>1299</v>
      </c>
      <c r="F547" t="s">
        <v>1268</v>
      </c>
      <c r="H547">
        <v>1975</v>
      </c>
      <c r="I547">
        <f t="shared" si="49"/>
        <v>50</v>
      </c>
      <c r="J547" t="str">
        <f t="shared" si="50"/>
        <v>0</v>
      </c>
      <c r="K547" t="str">
        <f t="shared" si="48"/>
        <v>0</v>
      </c>
      <c r="L547" t="str">
        <f t="shared" si="51"/>
        <v>0</v>
      </c>
      <c r="M547" t="str">
        <f t="shared" si="52"/>
        <v>0</v>
      </c>
      <c r="N547" t="str">
        <f t="shared" si="53"/>
        <v>1</v>
      </c>
      <c r="O547">
        <v>58</v>
      </c>
      <c r="P547">
        <v>470</v>
      </c>
      <c r="Q547">
        <v>3.6</v>
      </c>
      <c r="R547">
        <v>55</v>
      </c>
      <c r="S547">
        <v>319</v>
      </c>
      <c r="T547">
        <v>733</v>
      </c>
      <c r="U547" t="s">
        <v>24</v>
      </c>
      <c r="W547" t="s">
        <v>23</v>
      </c>
      <c r="X547">
        <v>13.133990000000001</v>
      </c>
      <c r="Y547">
        <v>50.488348999999999</v>
      </c>
    </row>
    <row r="548" spans="1:25" x14ac:dyDescent="0.25">
      <c r="A548">
        <v>3245</v>
      </c>
      <c r="C548" t="s">
        <v>1300</v>
      </c>
      <c r="D548" t="s">
        <v>1301</v>
      </c>
      <c r="E548" t="s">
        <v>1302</v>
      </c>
      <c r="F548" t="s">
        <v>1276</v>
      </c>
      <c r="H548">
        <v>1932</v>
      </c>
      <c r="I548">
        <f t="shared" si="49"/>
        <v>93</v>
      </c>
      <c r="J548" t="str">
        <f t="shared" si="50"/>
        <v>0</v>
      </c>
      <c r="K548" t="str">
        <f t="shared" si="48"/>
        <v>0</v>
      </c>
      <c r="L548" t="str">
        <f t="shared" si="51"/>
        <v>1</v>
      </c>
      <c r="M548" t="str">
        <f t="shared" si="52"/>
        <v>0</v>
      </c>
      <c r="N548" t="str">
        <f t="shared" si="53"/>
        <v>0</v>
      </c>
      <c r="O548">
        <v>28</v>
      </c>
      <c r="P548">
        <v>227</v>
      </c>
      <c r="Q548">
        <v>1.2</v>
      </c>
      <c r="R548">
        <v>11</v>
      </c>
      <c r="S548">
        <v>926</v>
      </c>
      <c r="T548">
        <v>546</v>
      </c>
      <c r="U548" t="s">
        <v>19</v>
      </c>
      <c r="W548" t="s">
        <v>23</v>
      </c>
      <c r="X548">
        <v>6.211252</v>
      </c>
      <c r="Y548">
        <v>50.434278999999997</v>
      </c>
    </row>
    <row r="549" spans="1:25" x14ac:dyDescent="0.25">
      <c r="A549">
        <v>3246</v>
      </c>
      <c r="C549" t="s">
        <v>1303</v>
      </c>
      <c r="D549" t="s">
        <v>1304</v>
      </c>
      <c r="E549" t="s">
        <v>1287</v>
      </c>
      <c r="F549" t="s">
        <v>1171</v>
      </c>
      <c r="H549">
        <v>1938</v>
      </c>
      <c r="I549">
        <f t="shared" si="49"/>
        <v>87</v>
      </c>
      <c r="J549" t="str">
        <f t="shared" si="50"/>
        <v>0</v>
      </c>
      <c r="K549" t="str">
        <f t="shared" si="48"/>
        <v>0</v>
      </c>
      <c r="L549" t="str">
        <f t="shared" si="51"/>
        <v>1</v>
      </c>
      <c r="M549" t="str">
        <f t="shared" si="52"/>
        <v>0</v>
      </c>
      <c r="N549" t="str">
        <f t="shared" si="53"/>
        <v>0</v>
      </c>
      <c r="O549">
        <v>24</v>
      </c>
      <c r="P549">
        <v>250</v>
      </c>
      <c r="Q549">
        <v>1.5</v>
      </c>
      <c r="R549">
        <v>10</v>
      </c>
      <c r="S549">
        <v>2620</v>
      </c>
      <c r="T549">
        <v>385</v>
      </c>
      <c r="U549" t="s">
        <v>24</v>
      </c>
      <c r="W549" t="s">
        <v>23</v>
      </c>
      <c r="X549">
        <v>12.099261</v>
      </c>
      <c r="Y549">
        <v>50.428296000000003</v>
      </c>
    </row>
    <row r="550" spans="1:25" x14ac:dyDescent="0.25">
      <c r="A550">
        <v>3247</v>
      </c>
      <c r="C550" t="s">
        <v>1305</v>
      </c>
      <c r="D550" t="s">
        <v>1306</v>
      </c>
      <c r="E550" t="s">
        <v>1287</v>
      </c>
      <c r="F550" t="s">
        <v>1171</v>
      </c>
      <c r="H550">
        <v>1972</v>
      </c>
      <c r="I550">
        <f t="shared" si="49"/>
        <v>53</v>
      </c>
      <c r="J550" t="str">
        <f t="shared" si="50"/>
        <v>0</v>
      </c>
      <c r="K550" t="str">
        <f t="shared" si="48"/>
        <v>0</v>
      </c>
      <c r="L550" t="str">
        <f t="shared" si="51"/>
        <v>0</v>
      </c>
      <c r="M550" t="str">
        <f t="shared" si="52"/>
        <v>0</v>
      </c>
      <c r="N550" t="str">
        <f t="shared" si="53"/>
        <v>1</v>
      </c>
      <c r="O550">
        <v>52</v>
      </c>
      <c r="P550">
        <v>375</v>
      </c>
      <c r="Q550">
        <v>2.4</v>
      </c>
      <c r="R550">
        <v>17.600000000000001</v>
      </c>
      <c r="S550">
        <v>374</v>
      </c>
      <c r="T550">
        <v>435</v>
      </c>
      <c r="U550" t="s">
        <v>24</v>
      </c>
      <c r="W550" t="s">
        <v>20</v>
      </c>
      <c r="X550">
        <v>12.057292</v>
      </c>
      <c r="Y550">
        <v>50.396675000000002</v>
      </c>
    </row>
    <row r="551" spans="1:25" x14ac:dyDescent="0.25">
      <c r="A551">
        <v>3248</v>
      </c>
      <c r="C551" t="s">
        <v>1307</v>
      </c>
      <c r="D551" t="s">
        <v>1308</v>
      </c>
      <c r="E551" t="s">
        <v>1309</v>
      </c>
      <c r="F551" t="s">
        <v>1268</v>
      </c>
      <c r="H551">
        <v>1968</v>
      </c>
      <c r="I551">
        <f t="shared" si="49"/>
        <v>57</v>
      </c>
      <c r="J551" t="str">
        <f t="shared" si="50"/>
        <v>0</v>
      </c>
      <c r="K551" t="str">
        <f t="shared" si="48"/>
        <v>0</v>
      </c>
      <c r="L551" t="str">
        <f t="shared" si="51"/>
        <v>0</v>
      </c>
      <c r="M551" t="str">
        <f t="shared" si="52"/>
        <v>0</v>
      </c>
      <c r="N551" t="str">
        <f t="shared" si="53"/>
        <v>1</v>
      </c>
      <c r="O551">
        <v>52</v>
      </c>
      <c r="P551">
        <v>3280</v>
      </c>
      <c r="Q551">
        <v>1.3</v>
      </c>
      <c r="R551">
        <v>287.60000000000002</v>
      </c>
      <c r="S551">
        <v>24637</v>
      </c>
      <c r="T551">
        <v>248</v>
      </c>
      <c r="U551" t="s">
        <v>28</v>
      </c>
      <c r="W551" t="s">
        <v>20</v>
      </c>
      <c r="X551">
        <v>13.416772999999999</v>
      </c>
      <c r="Y551">
        <v>50.361966000000002</v>
      </c>
    </row>
    <row r="552" spans="1:25" x14ac:dyDescent="0.25">
      <c r="A552">
        <v>3249</v>
      </c>
      <c r="C552" t="s">
        <v>1310</v>
      </c>
      <c r="D552" t="s">
        <v>1311</v>
      </c>
      <c r="E552" t="s">
        <v>1312</v>
      </c>
      <c r="F552" t="s">
        <v>1171</v>
      </c>
      <c r="H552">
        <v>1972</v>
      </c>
      <c r="I552">
        <f t="shared" si="49"/>
        <v>53</v>
      </c>
      <c r="J552" t="str">
        <f t="shared" si="50"/>
        <v>0</v>
      </c>
      <c r="K552" t="str">
        <f t="shared" si="48"/>
        <v>0</v>
      </c>
      <c r="L552" t="str">
        <f t="shared" si="51"/>
        <v>0</v>
      </c>
      <c r="M552" t="str">
        <f t="shared" si="52"/>
        <v>0</v>
      </c>
      <c r="N552" t="str">
        <f t="shared" si="53"/>
        <v>1</v>
      </c>
      <c r="O552">
        <v>61</v>
      </c>
      <c r="P552">
        <v>290</v>
      </c>
      <c r="Q552">
        <v>0.9</v>
      </c>
      <c r="R552">
        <v>21</v>
      </c>
      <c r="S552">
        <v>293</v>
      </c>
      <c r="T552">
        <v>448</v>
      </c>
      <c r="U552" t="s">
        <v>24</v>
      </c>
      <c r="W552" t="s">
        <v>20</v>
      </c>
      <c r="X552">
        <v>11.489267</v>
      </c>
      <c r="Y552">
        <v>50.327548999999998</v>
      </c>
    </row>
    <row r="553" spans="1:25" x14ac:dyDescent="0.25">
      <c r="A553">
        <v>3250</v>
      </c>
      <c r="B553" t="s">
        <v>1313</v>
      </c>
      <c r="C553" t="s">
        <v>1314</v>
      </c>
      <c r="D553" t="s">
        <v>1314</v>
      </c>
      <c r="E553" t="s">
        <v>1315</v>
      </c>
      <c r="F553" t="s">
        <v>1276</v>
      </c>
      <c r="H553">
        <v>1978</v>
      </c>
      <c r="I553">
        <f t="shared" si="49"/>
        <v>47</v>
      </c>
      <c r="J553" t="str">
        <f t="shared" si="50"/>
        <v>0</v>
      </c>
      <c r="K553" t="str">
        <f t="shared" si="48"/>
        <v>0</v>
      </c>
      <c r="L553" t="str">
        <f t="shared" si="51"/>
        <v>0</v>
      </c>
      <c r="M553" t="str">
        <f t="shared" si="52"/>
        <v>0</v>
      </c>
      <c r="N553" t="str">
        <f t="shared" si="53"/>
        <v>1</v>
      </c>
      <c r="O553">
        <v>35</v>
      </c>
      <c r="P553">
        <v>250</v>
      </c>
      <c r="Q553">
        <v>2.4</v>
      </c>
      <c r="R553">
        <v>14.8</v>
      </c>
      <c r="S553">
        <v>878</v>
      </c>
      <c r="T553">
        <v>207</v>
      </c>
      <c r="U553" t="s">
        <v>34</v>
      </c>
      <c r="V553" t="s">
        <v>1316</v>
      </c>
      <c r="W553" t="s">
        <v>20</v>
      </c>
      <c r="X553">
        <v>4.3975679999999997</v>
      </c>
      <c r="Y553">
        <v>50.213475000000003</v>
      </c>
    </row>
    <row r="554" spans="1:25" x14ac:dyDescent="0.25">
      <c r="A554">
        <v>3251</v>
      </c>
      <c r="B554" t="s">
        <v>1317</v>
      </c>
      <c r="C554" t="s">
        <v>1318</v>
      </c>
      <c r="D554" t="s">
        <v>1314</v>
      </c>
      <c r="E554" t="s">
        <v>1319</v>
      </c>
      <c r="F554" t="s">
        <v>1276</v>
      </c>
      <c r="H554">
        <v>1978</v>
      </c>
      <c r="I554">
        <f t="shared" si="49"/>
        <v>47</v>
      </c>
      <c r="J554" t="str">
        <f t="shared" si="50"/>
        <v>0</v>
      </c>
      <c r="K554" t="str">
        <f t="shared" si="48"/>
        <v>0</v>
      </c>
      <c r="L554" t="str">
        <f t="shared" si="51"/>
        <v>0</v>
      </c>
      <c r="M554" t="str">
        <f t="shared" si="52"/>
        <v>0</v>
      </c>
      <c r="N554" t="str">
        <f t="shared" si="53"/>
        <v>1</v>
      </c>
      <c r="O554">
        <v>43</v>
      </c>
      <c r="P554">
        <v>790</v>
      </c>
      <c r="Q554">
        <v>3.7</v>
      </c>
      <c r="R554">
        <v>66.5</v>
      </c>
      <c r="S554">
        <v>104</v>
      </c>
      <c r="T554">
        <v>247</v>
      </c>
      <c r="U554" t="s">
        <v>34</v>
      </c>
      <c r="V554" t="s">
        <v>1320</v>
      </c>
      <c r="W554" t="s">
        <v>23</v>
      </c>
      <c r="X554">
        <v>4.3854009999999999</v>
      </c>
      <c r="Y554">
        <v>50.185398999999997</v>
      </c>
    </row>
    <row r="555" spans="1:25" x14ac:dyDescent="0.25">
      <c r="A555">
        <v>3252</v>
      </c>
      <c r="C555" t="s">
        <v>1321</v>
      </c>
      <c r="D555" t="s">
        <v>1322</v>
      </c>
      <c r="E555" t="s">
        <v>1323</v>
      </c>
      <c r="F555" t="s">
        <v>1268</v>
      </c>
      <c r="H555">
        <v>1970</v>
      </c>
      <c r="I555">
        <f t="shared" si="49"/>
        <v>55</v>
      </c>
      <c r="J555" t="str">
        <f t="shared" si="50"/>
        <v>0</v>
      </c>
      <c r="K555" t="str">
        <f t="shared" si="48"/>
        <v>0</v>
      </c>
      <c r="L555" t="str">
        <f t="shared" si="51"/>
        <v>0</v>
      </c>
      <c r="M555" t="str">
        <f t="shared" si="52"/>
        <v>0</v>
      </c>
      <c r="N555" t="str">
        <f t="shared" si="53"/>
        <v>1</v>
      </c>
      <c r="O555">
        <v>48</v>
      </c>
      <c r="P555">
        <v>236</v>
      </c>
      <c r="Q555">
        <v>1.3</v>
      </c>
      <c r="R555">
        <v>21.4</v>
      </c>
      <c r="S555">
        <v>497</v>
      </c>
      <c r="T555">
        <v>486</v>
      </c>
      <c r="U555" t="s">
        <v>19</v>
      </c>
      <c r="W555" t="s">
        <v>23</v>
      </c>
      <c r="X555">
        <v>12.491239999999999</v>
      </c>
      <c r="Y555">
        <v>50.186523999999999</v>
      </c>
    </row>
    <row r="556" spans="1:25" x14ac:dyDescent="0.25">
      <c r="A556">
        <v>3253</v>
      </c>
      <c r="C556" t="s">
        <v>1324</v>
      </c>
      <c r="D556" t="s">
        <v>1325</v>
      </c>
      <c r="E556" t="s">
        <v>1326</v>
      </c>
      <c r="F556" t="s">
        <v>1268</v>
      </c>
      <c r="H556">
        <v>1978</v>
      </c>
      <c r="I556">
        <f t="shared" si="49"/>
        <v>47</v>
      </c>
      <c r="J556" t="str">
        <f t="shared" si="50"/>
        <v>0</v>
      </c>
      <c r="K556" t="str">
        <f t="shared" si="48"/>
        <v>0</v>
      </c>
      <c r="L556" t="str">
        <f t="shared" si="51"/>
        <v>0</v>
      </c>
      <c r="M556" t="str">
        <f t="shared" si="52"/>
        <v>0</v>
      </c>
      <c r="N556" t="str">
        <f t="shared" si="53"/>
        <v>1</v>
      </c>
      <c r="O556">
        <v>63</v>
      </c>
      <c r="P556">
        <v>258</v>
      </c>
      <c r="Q556">
        <v>1.4</v>
      </c>
      <c r="R556">
        <v>27.8</v>
      </c>
      <c r="S556">
        <v>580</v>
      </c>
      <c r="T556">
        <v>512</v>
      </c>
      <c r="U556" t="s">
        <v>28</v>
      </c>
      <c r="W556" t="s">
        <v>23</v>
      </c>
      <c r="X556">
        <v>12.878646</v>
      </c>
      <c r="Y556">
        <v>50.175398000000001</v>
      </c>
    </row>
    <row r="557" spans="1:25" x14ac:dyDescent="0.25">
      <c r="A557">
        <v>3254</v>
      </c>
      <c r="C557" t="s">
        <v>1327</v>
      </c>
      <c r="D557" t="s">
        <v>1328</v>
      </c>
      <c r="E557" t="s">
        <v>1329</v>
      </c>
      <c r="F557" t="s">
        <v>46</v>
      </c>
      <c r="H557">
        <v>1968</v>
      </c>
      <c r="I557">
        <f t="shared" si="49"/>
        <v>57</v>
      </c>
      <c r="J557" t="str">
        <f t="shared" si="50"/>
        <v>0</v>
      </c>
      <c r="K557" t="str">
        <f t="shared" si="48"/>
        <v>0</v>
      </c>
      <c r="L557" t="str">
        <f t="shared" si="51"/>
        <v>0</v>
      </c>
      <c r="M557" t="str">
        <f t="shared" si="52"/>
        <v>0</v>
      </c>
      <c r="N557" t="str">
        <f t="shared" si="53"/>
        <v>1</v>
      </c>
      <c r="O557">
        <v>16</v>
      </c>
      <c r="P557">
        <v>315</v>
      </c>
      <c r="Q557">
        <v>1.6</v>
      </c>
      <c r="R557">
        <v>4.5</v>
      </c>
      <c r="S557">
        <v>1889</v>
      </c>
      <c r="T557">
        <v>169</v>
      </c>
      <c r="U557" t="s">
        <v>25</v>
      </c>
      <c r="W557" t="s">
        <v>23</v>
      </c>
      <c r="X557">
        <v>4.1119050000000001</v>
      </c>
      <c r="Y557">
        <v>50.118243999999997</v>
      </c>
    </row>
    <row r="558" spans="1:25" x14ac:dyDescent="0.25">
      <c r="A558">
        <v>3255</v>
      </c>
      <c r="C558" t="s">
        <v>1330</v>
      </c>
      <c r="D558" t="s">
        <v>1331</v>
      </c>
      <c r="E558" t="s">
        <v>1326</v>
      </c>
      <c r="F558" t="s">
        <v>1268</v>
      </c>
      <c r="H558">
        <v>1968</v>
      </c>
      <c r="I558">
        <f t="shared" si="49"/>
        <v>57</v>
      </c>
      <c r="J558" t="str">
        <f t="shared" si="50"/>
        <v>0</v>
      </c>
      <c r="K558" t="str">
        <f t="shared" si="48"/>
        <v>0</v>
      </c>
      <c r="L558" t="str">
        <f t="shared" si="51"/>
        <v>0</v>
      </c>
      <c r="M558" t="str">
        <f t="shared" si="52"/>
        <v>0</v>
      </c>
      <c r="N558" t="str">
        <f t="shared" si="53"/>
        <v>1</v>
      </c>
      <c r="O558">
        <v>27</v>
      </c>
      <c r="P558">
        <v>235</v>
      </c>
      <c r="Q558">
        <v>1.5</v>
      </c>
      <c r="R558">
        <v>12.8</v>
      </c>
      <c r="S558">
        <v>1265</v>
      </c>
      <c r="T558">
        <v>510</v>
      </c>
      <c r="U558" t="s">
        <v>24</v>
      </c>
      <c r="W558" t="s">
        <v>23</v>
      </c>
      <c r="X558">
        <v>13.127083000000001</v>
      </c>
      <c r="Y558">
        <v>50.089393999999999</v>
      </c>
    </row>
    <row r="559" spans="1:25" x14ac:dyDescent="0.25">
      <c r="A559">
        <v>3256</v>
      </c>
      <c r="C559" t="s">
        <v>1332</v>
      </c>
      <c r="D559" t="s">
        <v>1333</v>
      </c>
      <c r="E559" t="s">
        <v>1334</v>
      </c>
      <c r="F559" t="s">
        <v>1268</v>
      </c>
      <c r="H559">
        <v>1961</v>
      </c>
      <c r="I559">
        <f t="shared" si="49"/>
        <v>64</v>
      </c>
      <c r="J559" t="str">
        <f t="shared" si="50"/>
        <v>0</v>
      </c>
      <c r="K559" t="str">
        <f t="shared" si="48"/>
        <v>0</v>
      </c>
      <c r="L559" t="str">
        <f t="shared" si="51"/>
        <v>0</v>
      </c>
      <c r="M559" t="str">
        <f t="shared" si="52"/>
        <v>0</v>
      </c>
      <c r="N559" t="str">
        <f t="shared" si="53"/>
        <v>1</v>
      </c>
      <c r="O559">
        <v>22</v>
      </c>
      <c r="P559">
        <v>753</v>
      </c>
      <c r="Q559">
        <v>7.6</v>
      </c>
      <c r="R559">
        <v>60.1</v>
      </c>
      <c r="S559">
        <v>3386</v>
      </c>
      <c r="T559">
        <v>430</v>
      </c>
      <c r="U559" t="s">
        <v>28</v>
      </c>
      <c r="W559" t="s">
        <v>23</v>
      </c>
      <c r="X559">
        <v>12.475873999999999</v>
      </c>
      <c r="Y559">
        <v>50.083750000000002</v>
      </c>
    </row>
    <row r="560" spans="1:25" x14ac:dyDescent="0.25">
      <c r="A560">
        <v>3257</v>
      </c>
      <c r="C560" t="s">
        <v>1335</v>
      </c>
      <c r="D560" t="s">
        <v>1308</v>
      </c>
      <c r="E560" t="s">
        <v>1334</v>
      </c>
      <c r="F560" t="s">
        <v>1268</v>
      </c>
      <c r="H560">
        <v>1964</v>
      </c>
      <c r="I560">
        <f t="shared" si="49"/>
        <v>61</v>
      </c>
      <c r="J560" t="str">
        <f t="shared" si="50"/>
        <v>0</v>
      </c>
      <c r="K560" t="str">
        <f t="shared" si="48"/>
        <v>0</v>
      </c>
      <c r="L560" t="str">
        <f t="shared" si="51"/>
        <v>0</v>
      </c>
      <c r="M560" t="str">
        <f t="shared" si="52"/>
        <v>0</v>
      </c>
      <c r="N560" t="str">
        <f t="shared" si="53"/>
        <v>1</v>
      </c>
      <c r="O560">
        <v>17</v>
      </c>
      <c r="P560">
        <v>115</v>
      </c>
      <c r="Q560">
        <v>3.9</v>
      </c>
      <c r="R560">
        <v>19.600000000000001</v>
      </c>
      <c r="S560">
        <v>5403</v>
      </c>
      <c r="T560">
        <v>485</v>
      </c>
      <c r="U560" t="s">
        <v>28</v>
      </c>
      <c r="W560" t="s">
        <v>23</v>
      </c>
      <c r="X560">
        <v>12.347917000000001</v>
      </c>
      <c r="Y560">
        <v>50.079329000000001</v>
      </c>
    </row>
    <row r="561" spans="1:25" x14ac:dyDescent="0.25">
      <c r="A561">
        <v>3258</v>
      </c>
      <c r="C561" t="s">
        <v>1336</v>
      </c>
      <c r="D561" t="s">
        <v>1337</v>
      </c>
      <c r="E561" t="s">
        <v>1338</v>
      </c>
      <c r="F561" t="s">
        <v>1268</v>
      </c>
      <c r="H561">
        <v>1935</v>
      </c>
      <c r="I561">
        <f t="shared" si="49"/>
        <v>90</v>
      </c>
      <c r="J561" t="str">
        <f t="shared" si="50"/>
        <v>0</v>
      </c>
      <c r="K561" t="str">
        <f t="shared" si="48"/>
        <v>0</v>
      </c>
      <c r="L561" t="str">
        <f t="shared" si="51"/>
        <v>1</v>
      </c>
      <c r="M561" t="str">
        <f t="shared" si="52"/>
        <v>0</v>
      </c>
      <c r="N561" t="str">
        <f t="shared" si="53"/>
        <v>0</v>
      </c>
      <c r="O561">
        <v>10</v>
      </c>
      <c r="P561">
        <v>93</v>
      </c>
      <c r="Q561">
        <v>-99</v>
      </c>
      <c r="R561">
        <v>11.1</v>
      </c>
      <c r="S561">
        <v>101085</v>
      </c>
      <c r="T561">
        <v>204</v>
      </c>
      <c r="U561" t="s">
        <v>19</v>
      </c>
      <c r="W561" t="s">
        <v>20</v>
      </c>
      <c r="X561">
        <v>14.372645</v>
      </c>
      <c r="Y561">
        <v>49.936746999999997</v>
      </c>
    </row>
    <row r="562" spans="1:25" x14ac:dyDescent="0.25">
      <c r="A562">
        <v>3259</v>
      </c>
      <c r="C562" t="s">
        <v>1339</v>
      </c>
      <c r="D562" t="s">
        <v>1340</v>
      </c>
      <c r="E562" t="s">
        <v>1339</v>
      </c>
      <c r="F562" t="s">
        <v>1341</v>
      </c>
      <c r="H562">
        <v>1960</v>
      </c>
      <c r="I562">
        <f t="shared" si="49"/>
        <v>65</v>
      </c>
      <c r="J562" t="str">
        <f t="shared" si="50"/>
        <v>0</v>
      </c>
      <c r="K562" t="str">
        <f t="shared" si="48"/>
        <v>0</v>
      </c>
      <c r="L562" t="str">
        <f t="shared" si="51"/>
        <v>0</v>
      </c>
      <c r="M562" t="str">
        <f t="shared" si="52"/>
        <v>0</v>
      </c>
      <c r="N562" t="str">
        <f t="shared" si="53"/>
        <v>1</v>
      </c>
      <c r="O562">
        <v>49</v>
      </c>
      <c r="P562">
        <v>168</v>
      </c>
      <c r="Q562">
        <v>3.7</v>
      </c>
      <c r="R562">
        <v>62</v>
      </c>
      <c r="S562">
        <v>6002</v>
      </c>
      <c r="T562">
        <v>315</v>
      </c>
      <c r="U562" t="s">
        <v>19</v>
      </c>
      <c r="W562" t="s">
        <v>20</v>
      </c>
      <c r="X562">
        <v>5.9213849999999999</v>
      </c>
      <c r="Y562">
        <v>49.911870999999998</v>
      </c>
    </row>
    <row r="563" spans="1:25" x14ac:dyDescent="0.25">
      <c r="A563">
        <v>3260</v>
      </c>
      <c r="C563" t="s">
        <v>1342</v>
      </c>
      <c r="D563" t="s">
        <v>1337</v>
      </c>
      <c r="E563" t="s">
        <v>1338</v>
      </c>
      <c r="F563" t="s">
        <v>1268</v>
      </c>
      <c r="H563">
        <v>1957</v>
      </c>
      <c r="I563">
        <f t="shared" si="49"/>
        <v>68</v>
      </c>
      <c r="J563" t="str">
        <f t="shared" si="50"/>
        <v>0</v>
      </c>
      <c r="K563" t="str">
        <f t="shared" si="48"/>
        <v>0</v>
      </c>
      <c r="L563" t="str">
        <f t="shared" si="51"/>
        <v>0</v>
      </c>
      <c r="M563" t="str">
        <f t="shared" si="52"/>
        <v>0</v>
      </c>
      <c r="N563" t="str">
        <f t="shared" si="53"/>
        <v>1</v>
      </c>
      <c r="O563">
        <v>70</v>
      </c>
      <c r="P563">
        <v>260</v>
      </c>
      <c r="Q563">
        <v>13.9</v>
      </c>
      <c r="R563">
        <v>269.3</v>
      </c>
      <c r="S563">
        <v>78693</v>
      </c>
      <c r="T563">
        <v>285</v>
      </c>
      <c r="U563" t="s">
        <v>19</v>
      </c>
      <c r="W563" t="s">
        <v>20</v>
      </c>
      <c r="X563">
        <v>14.430208</v>
      </c>
      <c r="Y563">
        <v>49.824292</v>
      </c>
    </row>
    <row r="564" spans="1:25" x14ac:dyDescent="0.25">
      <c r="A564">
        <v>3261</v>
      </c>
      <c r="C564" t="s">
        <v>1343</v>
      </c>
      <c r="D564" t="s">
        <v>1344</v>
      </c>
      <c r="E564" t="s">
        <v>1345</v>
      </c>
      <c r="F564" t="s">
        <v>1268</v>
      </c>
      <c r="H564">
        <v>1964</v>
      </c>
      <c r="I564">
        <f t="shared" si="49"/>
        <v>61</v>
      </c>
      <c r="J564" t="str">
        <f t="shared" si="50"/>
        <v>0</v>
      </c>
      <c r="K564" t="str">
        <f t="shared" si="48"/>
        <v>0</v>
      </c>
      <c r="L564" t="str">
        <f t="shared" si="51"/>
        <v>0</v>
      </c>
      <c r="M564" t="str">
        <f t="shared" si="52"/>
        <v>0</v>
      </c>
      <c r="N564" t="str">
        <f t="shared" si="53"/>
        <v>1</v>
      </c>
      <c r="O564">
        <v>34</v>
      </c>
      <c r="P564">
        <v>270</v>
      </c>
      <c r="Q564">
        <v>4.0999999999999996</v>
      </c>
      <c r="R564">
        <v>42.4</v>
      </c>
      <c r="S564">
        <v>11289</v>
      </c>
      <c r="T564">
        <v>368</v>
      </c>
      <c r="U564" t="s">
        <v>28</v>
      </c>
      <c r="W564" t="s">
        <v>23</v>
      </c>
      <c r="X564">
        <v>13.171818</v>
      </c>
      <c r="Y564">
        <v>49.792852000000003</v>
      </c>
    </row>
    <row r="565" spans="1:25" x14ac:dyDescent="0.25">
      <c r="A565">
        <v>3262</v>
      </c>
      <c r="C565" t="s">
        <v>1346</v>
      </c>
      <c r="D565" t="s">
        <v>1337</v>
      </c>
      <c r="E565" t="s">
        <v>1347</v>
      </c>
      <c r="F565" t="s">
        <v>1268</v>
      </c>
      <c r="H565">
        <v>1963</v>
      </c>
      <c r="I565">
        <f t="shared" si="49"/>
        <v>62</v>
      </c>
      <c r="J565" t="str">
        <f t="shared" si="50"/>
        <v>0</v>
      </c>
      <c r="K565" t="str">
        <f t="shared" si="48"/>
        <v>0</v>
      </c>
      <c r="L565" t="str">
        <f t="shared" si="51"/>
        <v>0</v>
      </c>
      <c r="M565" t="str">
        <f t="shared" si="52"/>
        <v>0</v>
      </c>
      <c r="N565" t="str">
        <f t="shared" si="53"/>
        <v>1</v>
      </c>
      <c r="O565">
        <v>24</v>
      </c>
      <c r="P565">
        <v>186</v>
      </c>
      <c r="Q565">
        <v>2</v>
      </c>
      <c r="R565">
        <v>12.8</v>
      </c>
      <c r="S565">
        <v>76299</v>
      </c>
      <c r="T565">
        <v>300</v>
      </c>
      <c r="U565" t="s">
        <v>19</v>
      </c>
      <c r="W565" t="s">
        <v>20</v>
      </c>
      <c r="X565">
        <v>14.246187000000001</v>
      </c>
      <c r="Y565">
        <v>49.633837</v>
      </c>
    </row>
    <row r="566" spans="1:25" x14ac:dyDescent="0.25">
      <c r="A566">
        <v>3263</v>
      </c>
      <c r="C566" t="s">
        <v>1348</v>
      </c>
      <c r="D566" t="s">
        <v>1337</v>
      </c>
      <c r="E566" t="s">
        <v>1347</v>
      </c>
      <c r="F566" t="s">
        <v>1268</v>
      </c>
      <c r="H566">
        <v>1963</v>
      </c>
      <c r="I566">
        <f t="shared" si="49"/>
        <v>62</v>
      </c>
      <c r="J566" t="str">
        <f t="shared" si="50"/>
        <v>0</v>
      </c>
      <c r="K566" t="str">
        <f t="shared" si="48"/>
        <v>0</v>
      </c>
      <c r="L566" t="str">
        <f t="shared" si="51"/>
        <v>0</v>
      </c>
      <c r="M566" t="str">
        <f t="shared" si="52"/>
        <v>0</v>
      </c>
      <c r="N566" t="str">
        <f t="shared" si="53"/>
        <v>1</v>
      </c>
      <c r="O566">
        <v>91</v>
      </c>
      <c r="P566">
        <v>450</v>
      </c>
      <c r="Q566">
        <v>27.3</v>
      </c>
      <c r="R566">
        <v>716.5</v>
      </c>
      <c r="S566">
        <v>76033</v>
      </c>
      <c r="T566">
        <v>339</v>
      </c>
      <c r="U566" t="s">
        <v>19</v>
      </c>
      <c r="W566" t="s">
        <v>20</v>
      </c>
      <c r="X566">
        <v>14.181143</v>
      </c>
      <c r="Y566">
        <v>49.604923999999997</v>
      </c>
    </row>
    <row r="567" spans="1:25" x14ac:dyDescent="0.25">
      <c r="A567">
        <v>3264</v>
      </c>
      <c r="C567" t="s">
        <v>1349</v>
      </c>
      <c r="D567" t="s">
        <v>1350</v>
      </c>
      <c r="E567" t="s">
        <v>1351</v>
      </c>
      <c r="F567" t="s">
        <v>1171</v>
      </c>
      <c r="H567">
        <v>1976</v>
      </c>
      <c r="I567">
        <f t="shared" si="49"/>
        <v>49</v>
      </c>
      <c r="J567" t="str">
        <f t="shared" si="50"/>
        <v>0</v>
      </c>
      <c r="K567" t="str">
        <f t="shared" si="48"/>
        <v>0</v>
      </c>
      <c r="L567" t="str">
        <f t="shared" si="51"/>
        <v>0</v>
      </c>
      <c r="M567" t="str">
        <f t="shared" si="52"/>
        <v>0</v>
      </c>
      <c r="N567" t="str">
        <f t="shared" si="53"/>
        <v>1</v>
      </c>
      <c r="O567">
        <v>28</v>
      </c>
      <c r="P567">
        <v>130</v>
      </c>
      <c r="Q567">
        <v>1.8</v>
      </c>
      <c r="R567">
        <v>19.3</v>
      </c>
      <c r="S567">
        <v>4955</v>
      </c>
      <c r="T567">
        <v>440</v>
      </c>
      <c r="U567" t="s">
        <v>28</v>
      </c>
      <c r="W567" t="s">
        <v>23</v>
      </c>
      <c r="X567">
        <v>12.447546000000001</v>
      </c>
      <c r="Y567">
        <v>49.355210999999997</v>
      </c>
    </row>
    <row r="568" spans="1:25" x14ac:dyDescent="0.25">
      <c r="A568">
        <v>3265</v>
      </c>
      <c r="C568" t="s">
        <v>1352</v>
      </c>
      <c r="D568" t="s">
        <v>1353</v>
      </c>
      <c r="E568" t="s">
        <v>1354</v>
      </c>
      <c r="F568" t="s">
        <v>1268</v>
      </c>
      <c r="H568">
        <v>1969</v>
      </c>
      <c r="I568">
        <f t="shared" si="49"/>
        <v>56</v>
      </c>
      <c r="J568" t="str">
        <f t="shared" si="50"/>
        <v>0</v>
      </c>
      <c r="K568" t="str">
        <f t="shared" si="48"/>
        <v>0</v>
      </c>
      <c r="L568" t="str">
        <f t="shared" si="51"/>
        <v>0</v>
      </c>
      <c r="M568" t="str">
        <f t="shared" si="52"/>
        <v>0</v>
      </c>
      <c r="N568" t="str">
        <f t="shared" si="53"/>
        <v>1</v>
      </c>
      <c r="O568">
        <v>36</v>
      </c>
      <c r="P568">
        <v>337</v>
      </c>
      <c r="Q568">
        <v>-99</v>
      </c>
      <c r="R568">
        <v>20.8</v>
      </c>
      <c r="S568">
        <v>909</v>
      </c>
      <c r="T568">
        <v>533</v>
      </c>
      <c r="U568" t="s">
        <v>24</v>
      </c>
      <c r="W568" t="s">
        <v>23</v>
      </c>
      <c r="X568">
        <v>13.146875</v>
      </c>
      <c r="Y568">
        <v>49.259453999999998</v>
      </c>
    </row>
    <row r="569" spans="1:25" x14ac:dyDescent="0.25">
      <c r="A569">
        <v>3266</v>
      </c>
      <c r="B569" t="s">
        <v>1355</v>
      </c>
      <c r="C569" t="s">
        <v>1355</v>
      </c>
      <c r="D569" t="s">
        <v>1356</v>
      </c>
      <c r="E569" t="s">
        <v>1357</v>
      </c>
      <c r="F569" t="s">
        <v>1171</v>
      </c>
      <c r="H569">
        <v>1993</v>
      </c>
      <c r="I569">
        <f t="shared" si="49"/>
        <v>32</v>
      </c>
      <c r="J569" t="str">
        <f t="shared" si="50"/>
        <v>0</v>
      </c>
      <c r="K569" t="str">
        <f t="shared" si="48"/>
        <v>0</v>
      </c>
      <c r="L569" t="str">
        <f t="shared" si="51"/>
        <v>0</v>
      </c>
      <c r="M569" t="str">
        <f t="shared" si="52"/>
        <v>0</v>
      </c>
      <c r="N569" t="str">
        <f t="shared" si="53"/>
        <v>1</v>
      </c>
      <c r="O569">
        <v>19</v>
      </c>
      <c r="P569">
        <v>1600</v>
      </c>
      <c r="Q569">
        <v>2.2000000000000002</v>
      </c>
      <c r="R569">
        <v>11.7</v>
      </c>
      <c r="S569">
        <v>299</v>
      </c>
      <c r="T569">
        <v>366</v>
      </c>
      <c r="U569" t="s">
        <v>25</v>
      </c>
      <c r="V569" t="s">
        <v>1358</v>
      </c>
      <c r="W569" t="s">
        <v>21</v>
      </c>
      <c r="X569">
        <v>11.178509</v>
      </c>
      <c r="Y569">
        <v>49.215719</v>
      </c>
    </row>
    <row r="570" spans="1:25" x14ac:dyDescent="0.25">
      <c r="A570">
        <v>3267</v>
      </c>
      <c r="C570" t="s">
        <v>1359</v>
      </c>
      <c r="D570" t="s">
        <v>1337</v>
      </c>
      <c r="E570" t="s">
        <v>1360</v>
      </c>
      <c r="F570" t="s">
        <v>1268</v>
      </c>
      <c r="H570">
        <v>1991</v>
      </c>
      <c r="I570">
        <f t="shared" si="49"/>
        <v>34</v>
      </c>
      <c r="J570" t="str">
        <f t="shared" si="50"/>
        <v>0</v>
      </c>
      <c r="K570" t="str">
        <f t="shared" si="48"/>
        <v>0</v>
      </c>
      <c r="L570" t="str">
        <f t="shared" si="51"/>
        <v>0</v>
      </c>
      <c r="M570" t="str">
        <f t="shared" si="52"/>
        <v>0</v>
      </c>
      <c r="N570" t="str">
        <f t="shared" si="53"/>
        <v>1</v>
      </c>
      <c r="O570">
        <v>31</v>
      </c>
      <c r="P570">
        <v>153</v>
      </c>
      <c r="Q570">
        <v>3.1</v>
      </c>
      <c r="R570">
        <v>22.2</v>
      </c>
      <c r="S570">
        <v>26383</v>
      </c>
      <c r="T570">
        <v>375</v>
      </c>
      <c r="U570" t="s">
        <v>19</v>
      </c>
      <c r="W570" t="s">
        <v>23</v>
      </c>
      <c r="X570">
        <v>14.448195999999999</v>
      </c>
      <c r="Y570">
        <v>49.180109999999999</v>
      </c>
    </row>
    <row r="571" spans="1:25" x14ac:dyDescent="0.25">
      <c r="A571">
        <v>3268</v>
      </c>
      <c r="B571" t="s">
        <v>1361</v>
      </c>
      <c r="C571" t="s">
        <v>1361</v>
      </c>
      <c r="D571" t="s">
        <v>1362</v>
      </c>
      <c r="E571" t="s">
        <v>1363</v>
      </c>
      <c r="F571" t="s">
        <v>1171</v>
      </c>
      <c r="H571">
        <v>1976</v>
      </c>
      <c r="I571">
        <f t="shared" si="49"/>
        <v>49</v>
      </c>
      <c r="J571" t="str">
        <f t="shared" si="50"/>
        <v>0</v>
      </c>
      <c r="K571" t="str">
        <f t="shared" si="48"/>
        <v>0</v>
      </c>
      <c r="L571" t="str">
        <f t="shared" si="51"/>
        <v>0</v>
      </c>
      <c r="M571" t="str">
        <f t="shared" si="52"/>
        <v>0</v>
      </c>
      <c r="N571" t="str">
        <f t="shared" si="53"/>
        <v>1</v>
      </c>
      <c r="O571">
        <v>6</v>
      </c>
      <c r="P571">
        <v>12500</v>
      </c>
      <c r="Q571">
        <v>4.5</v>
      </c>
      <c r="R571">
        <v>13.9</v>
      </c>
      <c r="S571">
        <v>4928</v>
      </c>
      <c r="T571">
        <v>413</v>
      </c>
      <c r="U571" t="s">
        <v>28</v>
      </c>
      <c r="W571" t="s">
        <v>21</v>
      </c>
      <c r="X571">
        <v>10.735290000000001</v>
      </c>
      <c r="Y571">
        <v>49.127014000000003</v>
      </c>
    </row>
    <row r="572" spans="1:25" x14ac:dyDescent="0.25">
      <c r="A572">
        <v>3269</v>
      </c>
      <c r="B572" t="s">
        <v>1364</v>
      </c>
      <c r="C572" t="s">
        <v>1365</v>
      </c>
      <c r="D572" t="s">
        <v>1365</v>
      </c>
      <c r="E572" t="s">
        <v>1363</v>
      </c>
      <c r="F572" t="s">
        <v>1171</v>
      </c>
      <c r="H572">
        <v>1992</v>
      </c>
      <c r="I572">
        <f t="shared" si="49"/>
        <v>33</v>
      </c>
      <c r="J572" t="str">
        <f t="shared" si="50"/>
        <v>0</v>
      </c>
      <c r="K572" t="str">
        <f t="shared" si="48"/>
        <v>0</v>
      </c>
      <c r="L572" t="str">
        <f t="shared" si="51"/>
        <v>0</v>
      </c>
      <c r="M572" t="str">
        <f t="shared" si="52"/>
        <v>0</v>
      </c>
      <c r="N572" t="str">
        <f t="shared" si="53"/>
        <v>1</v>
      </c>
      <c r="O572">
        <v>40</v>
      </c>
      <c r="P572">
        <v>1800</v>
      </c>
      <c r="Q572">
        <v>9.3000000000000007</v>
      </c>
      <c r="R572">
        <v>129</v>
      </c>
      <c r="S572">
        <v>421</v>
      </c>
      <c r="T572">
        <v>393</v>
      </c>
      <c r="U572" t="s">
        <v>25</v>
      </c>
      <c r="V572" t="s">
        <v>1366</v>
      </c>
      <c r="W572" t="s">
        <v>21</v>
      </c>
      <c r="X572">
        <v>10.962856</v>
      </c>
      <c r="Y572">
        <v>49.127015</v>
      </c>
    </row>
    <row r="573" spans="1:25" x14ac:dyDescent="0.25">
      <c r="A573">
        <v>3270</v>
      </c>
      <c r="C573" t="s">
        <v>1367</v>
      </c>
      <c r="D573" t="s">
        <v>1368</v>
      </c>
      <c r="E573" t="s">
        <v>1369</v>
      </c>
      <c r="F573" t="s">
        <v>1171</v>
      </c>
      <c r="H573">
        <v>1983</v>
      </c>
      <c r="I573">
        <f t="shared" si="49"/>
        <v>42</v>
      </c>
      <c r="J573" t="str">
        <f t="shared" si="50"/>
        <v>0</v>
      </c>
      <c r="K573" t="str">
        <f t="shared" si="48"/>
        <v>0</v>
      </c>
      <c r="L573" t="str">
        <f t="shared" si="51"/>
        <v>0</v>
      </c>
      <c r="M573" t="str">
        <f t="shared" si="52"/>
        <v>0</v>
      </c>
      <c r="N573" t="str">
        <f t="shared" si="53"/>
        <v>1</v>
      </c>
      <c r="O573">
        <v>86</v>
      </c>
      <c r="P573">
        <v>640</v>
      </c>
      <c r="Q573">
        <v>0.9</v>
      </c>
      <c r="R573">
        <v>20.3</v>
      </c>
      <c r="S573">
        <v>385</v>
      </c>
      <c r="T573">
        <v>761</v>
      </c>
      <c r="U573" t="s">
        <v>24</v>
      </c>
      <c r="W573" t="s">
        <v>23</v>
      </c>
      <c r="X573">
        <v>13.336458</v>
      </c>
      <c r="Y573">
        <v>49.014004999999997</v>
      </c>
    </row>
    <row r="574" spans="1:25" x14ac:dyDescent="0.25">
      <c r="A574">
        <v>3271</v>
      </c>
      <c r="C574" t="s">
        <v>1370</v>
      </c>
      <c r="D574" t="s">
        <v>1371</v>
      </c>
      <c r="F574" t="s">
        <v>46</v>
      </c>
      <c r="H574">
        <v>1972</v>
      </c>
      <c r="I574">
        <f t="shared" si="49"/>
        <v>53</v>
      </c>
      <c r="J574" t="str">
        <f t="shared" si="50"/>
        <v>0</v>
      </c>
      <c r="K574" t="str">
        <f t="shared" si="48"/>
        <v>0</v>
      </c>
      <c r="L574" t="str">
        <f t="shared" si="51"/>
        <v>0</v>
      </c>
      <c r="M574" t="str">
        <f t="shared" si="52"/>
        <v>0</v>
      </c>
      <c r="N574" t="str">
        <f t="shared" si="53"/>
        <v>1</v>
      </c>
      <c r="O574">
        <v>-99</v>
      </c>
      <c r="P574">
        <v>-99</v>
      </c>
      <c r="Q574">
        <v>-99</v>
      </c>
      <c r="R574">
        <v>33</v>
      </c>
      <c r="S574">
        <v>435</v>
      </c>
      <c r="T574">
        <v>221</v>
      </c>
      <c r="W574" t="s">
        <v>20</v>
      </c>
      <c r="X574">
        <v>5.7584239999999998</v>
      </c>
      <c r="Y574">
        <v>48.917458000000003</v>
      </c>
    </row>
    <row r="575" spans="1:25" x14ac:dyDescent="0.25">
      <c r="A575">
        <v>3272</v>
      </c>
      <c r="C575" t="s">
        <v>1372</v>
      </c>
      <c r="D575" t="s">
        <v>1373</v>
      </c>
      <c r="E575" t="s">
        <v>1374</v>
      </c>
      <c r="F575" t="s">
        <v>1268</v>
      </c>
      <c r="H575">
        <v>1978</v>
      </c>
      <c r="I575">
        <f t="shared" si="49"/>
        <v>47</v>
      </c>
      <c r="J575" t="str">
        <f t="shared" si="50"/>
        <v>0</v>
      </c>
      <c r="K575" t="str">
        <f t="shared" si="48"/>
        <v>0</v>
      </c>
      <c r="L575" t="str">
        <f t="shared" si="51"/>
        <v>0</v>
      </c>
      <c r="M575" t="str">
        <f t="shared" si="52"/>
        <v>0</v>
      </c>
      <c r="N575" t="str">
        <f t="shared" si="53"/>
        <v>1</v>
      </c>
      <c r="O575">
        <v>48</v>
      </c>
      <c r="P575">
        <v>290</v>
      </c>
      <c r="Q575">
        <v>2.1</v>
      </c>
      <c r="R575">
        <v>33.6</v>
      </c>
      <c r="S575">
        <v>3664</v>
      </c>
      <c r="T575">
        <v>471</v>
      </c>
      <c r="U575" t="s">
        <v>24</v>
      </c>
      <c r="W575" t="s">
        <v>23</v>
      </c>
      <c r="X575">
        <v>14.489583</v>
      </c>
      <c r="Y575">
        <v>48.848106999999999</v>
      </c>
    </row>
    <row r="576" spans="1:25" x14ac:dyDescent="0.25">
      <c r="A576">
        <v>3273</v>
      </c>
      <c r="C576" t="s">
        <v>1375</v>
      </c>
      <c r="D576" t="s">
        <v>1337</v>
      </c>
      <c r="E576" t="s">
        <v>1376</v>
      </c>
      <c r="F576" t="s">
        <v>1268</v>
      </c>
      <c r="H576">
        <v>1960</v>
      </c>
      <c r="I576">
        <f t="shared" si="49"/>
        <v>65</v>
      </c>
      <c r="J576" t="str">
        <f t="shared" si="50"/>
        <v>0</v>
      </c>
      <c r="K576" t="str">
        <f t="shared" si="48"/>
        <v>0</v>
      </c>
      <c r="L576" t="str">
        <f t="shared" si="51"/>
        <v>0</v>
      </c>
      <c r="M576" t="str">
        <f t="shared" si="52"/>
        <v>0</v>
      </c>
      <c r="N576" t="str">
        <f t="shared" si="53"/>
        <v>1</v>
      </c>
      <c r="O576">
        <v>42</v>
      </c>
      <c r="P576">
        <v>282</v>
      </c>
      <c r="Q576">
        <v>50</v>
      </c>
      <c r="R576">
        <v>306</v>
      </c>
      <c r="S576">
        <v>10444</v>
      </c>
      <c r="T576">
        <v>727</v>
      </c>
      <c r="U576" t="s">
        <v>19</v>
      </c>
      <c r="W576" t="s">
        <v>20</v>
      </c>
      <c r="X576">
        <v>14.234878999999999</v>
      </c>
      <c r="Y576">
        <v>48.634394999999998</v>
      </c>
    </row>
    <row r="577" spans="1:25" x14ac:dyDescent="0.25">
      <c r="A577">
        <v>3274</v>
      </c>
      <c r="B577" t="s">
        <v>1377</v>
      </c>
      <c r="C577" t="s">
        <v>1378</v>
      </c>
      <c r="D577" t="s">
        <v>1379</v>
      </c>
      <c r="E577" t="s">
        <v>1380</v>
      </c>
      <c r="F577" t="s">
        <v>46</v>
      </c>
      <c r="H577">
        <v>1974</v>
      </c>
      <c r="I577">
        <f t="shared" si="49"/>
        <v>51</v>
      </c>
      <c r="J577" t="str">
        <f t="shared" si="50"/>
        <v>0</v>
      </c>
      <c r="K577" t="str">
        <f t="shared" si="48"/>
        <v>0</v>
      </c>
      <c r="L577" t="str">
        <f t="shared" si="51"/>
        <v>0</v>
      </c>
      <c r="M577" t="str">
        <f t="shared" si="52"/>
        <v>0</v>
      </c>
      <c r="N577" t="str">
        <f t="shared" si="53"/>
        <v>1</v>
      </c>
      <c r="O577">
        <v>22</v>
      </c>
      <c r="P577">
        <v>3175</v>
      </c>
      <c r="Q577">
        <v>48</v>
      </c>
      <c r="R577">
        <v>364.5</v>
      </c>
      <c r="S577">
        <v>733</v>
      </c>
      <c r="T577">
        <v>134</v>
      </c>
      <c r="U577" t="s">
        <v>28</v>
      </c>
      <c r="W577" t="s">
        <v>20</v>
      </c>
      <c r="X577">
        <v>4.7111590000000003</v>
      </c>
      <c r="Y577">
        <v>48.601086000000002</v>
      </c>
    </row>
    <row r="578" spans="1:25" x14ac:dyDescent="0.25">
      <c r="A578">
        <v>3275</v>
      </c>
      <c r="C578" t="s">
        <v>1381</v>
      </c>
      <c r="D578" t="s">
        <v>1381</v>
      </c>
      <c r="F578" t="s">
        <v>46</v>
      </c>
      <c r="H578">
        <v>1985</v>
      </c>
      <c r="I578">
        <f t="shared" si="49"/>
        <v>40</v>
      </c>
      <c r="J578" t="str">
        <f t="shared" si="50"/>
        <v>0</v>
      </c>
      <c r="K578" t="str">
        <f t="shared" ref="K578:K641" si="54">IF(AND(I578&gt;=95, I578&lt;100), "1", "0")</f>
        <v>0</v>
      </c>
      <c r="L578" t="str">
        <f t="shared" si="51"/>
        <v>0</v>
      </c>
      <c r="M578" t="str">
        <f t="shared" si="52"/>
        <v>0</v>
      </c>
      <c r="N578" t="str">
        <f t="shared" si="53"/>
        <v>1</v>
      </c>
      <c r="O578">
        <v>-99</v>
      </c>
      <c r="P578">
        <v>-99</v>
      </c>
      <c r="Q578">
        <v>-99</v>
      </c>
      <c r="R578">
        <v>55</v>
      </c>
      <c r="S578">
        <v>129</v>
      </c>
      <c r="T578">
        <v>388</v>
      </c>
      <c r="W578" t="s">
        <v>20</v>
      </c>
      <c r="X578">
        <v>6.9221250000000003</v>
      </c>
      <c r="Y578">
        <v>48.457076999999998</v>
      </c>
    </row>
    <row r="579" spans="1:25" x14ac:dyDescent="0.25">
      <c r="A579">
        <v>3276</v>
      </c>
      <c r="B579" t="s">
        <v>1382</v>
      </c>
      <c r="C579" t="s">
        <v>1383</v>
      </c>
      <c r="D579" t="s">
        <v>1384</v>
      </c>
      <c r="E579" t="s">
        <v>1385</v>
      </c>
      <c r="F579" t="s">
        <v>1171</v>
      </c>
      <c r="H579">
        <v>1972</v>
      </c>
      <c r="I579">
        <f t="shared" ref="I579:I642" si="55">2025-H579</f>
        <v>53</v>
      </c>
      <c r="J579" t="str">
        <f t="shared" ref="J579:J642" si="56">IF((I579&gt;=100), "1", "0")</f>
        <v>0</v>
      </c>
      <c r="K579" t="str">
        <f t="shared" si="54"/>
        <v>0</v>
      </c>
      <c r="L579" t="str">
        <f t="shared" ref="L579:L642" si="57">IF(AND(I579&gt;=85, I579&lt;95), "1", "0")</f>
        <v>0</v>
      </c>
      <c r="M579" t="str">
        <f t="shared" ref="M579:M642" si="58">IF(AND(I579&gt;=75, I579&lt;85), "1", "0")</f>
        <v>0</v>
      </c>
      <c r="N579" t="str">
        <f t="shared" ref="N579:N642" si="59">IF(AND(I579&gt;=25, I579&lt;75), "1", "0")</f>
        <v>1</v>
      </c>
      <c r="O579">
        <v>13</v>
      </c>
      <c r="P579">
        <v>1100</v>
      </c>
      <c r="Q579">
        <v>2.8</v>
      </c>
      <c r="R579">
        <v>13.1</v>
      </c>
      <c r="S579">
        <v>9036</v>
      </c>
      <c r="T579">
        <v>385</v>
      </c>
      <c r="U579" t="s">
        <v>28</v>
      </c>
      <c r="W579" t="s">
        <v>23</v>
      </c>
      <c r="X579">
        <v>12.897004000000001</v>
      </c>
      <c r="Y579">
        <v>48.420062999999999</v>
      </c>
    </row>
    <row r="580" spans="1:25" x14ac:dyDescent="0.25">
      <c r="A580">
        <v>3277</v>
      </c>
      <c r="B580" t="s">
        <v>1386</v>
      </c>
      <c r="C580" t="s">
        <v>1387</v>
      </c>
      <c r="D580" t="s">
        <v>1388</v>
      </c>
      <c r="F580" t="s">
        <v>46</v>
      </c>
      <c r="H580">
        <v>1986</v>
      </c>
      <c r="I580">
        <f t="shared" si="55"/>
        <v>39</v>
      </c>
      <c r="J580" t="str">
        <f t="shared" si="56"/>
        <v>0</v>
      </c>
      <c r="K580" t="str">
        <f t="shared" si="54"/>
        <v>0</v>
      </c>
      <c r="L580" t="str">
        <f t="shared" si="57"/>
        <v>0</v>
      </c>
      <c r="M580" t="str">
        <f t="shared" si="58"/>
        <v>0</v>
      </c>
      <c r="N580" t="str">
        <f t="shared" si="59"/>
        <v>1</v>
      </c>
      <c r="O580">
        <v>-99</v>
      </c>
      <c r="P580">
        <v>-99</v>
      </c>
      <c r="Q580">
        <v>-99</v>
      </c>
      <c r="R580">
        <v>23.5</v>
      </c>
      <c r="S580">
        <v>304</v>
      </c>
      <c r="T580">
        <v>125</v>
      </c>
      <c r="W580" t="s">
        <v>20</v>
      </c>
      <c r="X580">
        <v>4.5020870000000004</v>
      </c>
      <c r="Y580">
        <v>48.354708000000002</v>
      </c>
    </row>
    <row r="581" spans="1:25" x14ac:dyDescent="0.25">
      <c r="A581">
        <v>3278</v>
      </c>
      <c r="B581" t="s">
        <v>1389</v>
      </c>
      <c r="C581" t="s">
        <v>1390</v>
      </c>
      <c r="D581" t="s">
        <v>1391</v>
      </c>
      <c r="E581" t="s">
        <v>1392</v>
      </c>
      <c r="F581" t="s">
        <v>46</v>
      </c>
      <c r="H581">
        <v>1989</v>
      </c>
      <c r="I581">
        <f t="shared" si="55"/>
        <v>36</v>
      </c>
      <c r="J581" t="str">
        <f t="shared" si="56"/>
        <v>0</v>
      </c>
      <c r="K581" t="str">
        <f t="shared" si="54"/>
        <v>0</v>
      </c>
      <c r="L581" t="str">
        <f t="shared" si="57"/>
        <v>0</v>
      </c>
      <c r="M581" t="str">
        <f t="shared" si="58"/>
        <v>0</v>
      </c>
      <c r="N581" t="str">
        <f t="shared" si="59"/>
        <v>1</v>
      </c>
      <c r="O581">
        <v>22</v>
      </c>
      <c r="P581">
        <v>10500</v>
      </c>
      <c r="Q581">
        <v>20</v>
      </c>
      <c r="R581">
        <v>157.80000000000001</v>
      </c>
      <c r="S581">
        <v>410</v>
      </c>
      <c r="T581">
        <v>130</v>
      </c>
      <c r="U581" t="s">
        <v>28</v>
      </c>
      <c r="W581" t="s">
        <v>20</v>
      </c>
      <c r="X581">
        <v>4.4562749999999998</v>
      </c>
      <c r="Y581">
        <v>48.347234</v>
      </c>
    </row>
    <row r="582" spans="1:25" x14ac:dyDescent="0.25">
      <c r="A582">
        <v>3279</v>
      </c>
      <c r="B582" t="s">
        <v>1393</v>
      </c>
      <c r="C582" t="s">
        <v>1394</v>
      </c>
      <c r="D582" t="s">
        <v>1395</v>
      </c>
      <c r="E582" t="s">
        <v>1396</v>
      </c>
      <c r="F582" t="s">
        <v>46</v>
      </c>
      <c r="H582">
        <v>1965</v>
      </c>
      <c r="I582">
        <f t="shared" si="55"/>
        <v>60</v>
      </c>
      <c r="J582" t="str">
        <f t="shared" si="56"/>
        <v>0</v>
      </c>
      <c r="K582" t="str">
        <f t="shared" si="54"/>
        <v>0</v>
      </c>
      <c r="L582" t="str">
        <f t="shared" si="57"/>
        <v>0</v>
      </c>
      <c r="M582" t="str">
        <f t="shared" si="58"/>
        <v>0</v>
      </c>
      <c r="N582" t="str">
        <f t="shared" si="59"/>
        <v>1</v>
      </c>
      <c r="O582">
        <v>26</v>
      </c>
      <c r="P582">
        <v>2780</v>
      </c>
      <c r="Q582">
        <v>23</v>
      </c>
      <c r="R582">
        <v>217</v>
      </c>
      <c r="S582">
        <v>328</v>
      </c>
      <c r="T582">
        <v>130</v>
      </c>
      <c r="W582" t="s">
        <v>20</v>
      </c>
      <c r="X582">
        <v>4.3062500000000004</v>
      </c>
      <c r="Y582">
        <v>48.252156999999997</v>
      </c>
    </row>
    <row r="583" spans="1:25" x14ac:dyDescent="0.25">
      <c r="A583">
        <v>3280</v>
      </c>
      <c r="B583" t="s">
        <v>1397</v>
      </c>
      <c r="C583" t="s">
        <v>1398</v>
      </c>
      <c r="D583" t="s">
        <v>1399</v>
      </c>
      <c r="E583" t="s">
        <v>1400</v>
      </c>
      <c r="F583" t="s">
        <v>1171</v>
      </c>
      <c r="H583">
        <v>1929</v>
      </c>
      <c r="I583">
        <f t="shared" si="55"/>
        <v>96</v>
      </c>
      <c r="J583" t="str">
        <f t="shared" si="56"/>
        <v>0</v>
      </c>
      <c r="K583" t="str">
        <f t="shared" si="54"/>
        <v>1</v>
      </c>
      <c r="L583" t="str">
        <f t="shared" si="57"/>
        <v>0</v>
      </c>
      <c r="M583" t="str">
        <f t="shared" si="58"/>
        <v>0</v>
      </c>
      <c r="N583" t="str">
        <f t="shared" si="59"/>
        <v>0</v>
      </c>
      <c r="O583">
        <v>14</v>
      </c>
      <c r="P583">
        <v>-99</v>
      </c>
      <c r="Q583">
        <v>-99</v>
      </c>
      <c r="R583">
        <v>14.5</v>
      </c>
      <c r="S583">
        <v>3498</v>
      </c>
      <c r="T583">
        <v>494</v>
      </c>
      <c r="U583" t="s">
        <v>28</v>
      </c>
      <c r="W583" t="s">
        <v>20</v>
      </c>
      <c r="X583">
        <v>11.796599000000001</v>
      </c>
      <c r="Y583">
        <v>48.219465</v>
      </c>
    </row>
    <row r="584" spans="1:25" x14ac:dyDescent="0.25">
      <c r="A584">
        <v>3281</v>
      </c>
      <c r="C584" t="s">
        <v>1401</v>
      </c>
      <c r="D584" t="s">
        <v>1402</v>
      </c>
      <c r="F584" t="s">
        <v>46</v>
      </c>
      <c r="H584">
        <v>1964</v>
      </c>
      <c r="I584">
        <f t="shared" si="55"/>
        <v>61</v>
      </c>
      <c r="J584" t="str">
        <f t="shared" si="56"/>
        <v>0</v>
      </c>
      <c r="K584" t="str">
        <f t="shared" si="54"/>
        <v>0</v>
      </c>
      <c r="L584" t="str">
        <f t="shared" si="57"/>
        <v>0</v>
      </c>
      <c r="M584" t="str">
        <f t="shared" si="58"/>
        <v>0</v>
      </c>
      <c r="N584" t="str">
        <f t="shared" si="59"/>
        <v>1</v>
      </c>
      <c r="O584">
        <v>-99</v>
      </c>
      <c r="P584">
        <v>-99</v>
      </c>
      <c r="Q584">
        <v>-99</v>
      </c>
      <c r="R584">
        <v>12</v>
      </c>
      <c r="S584">
        <v>447</v>
      </c>
      <c r="T584">
        <v>553</v>
      </c>
      <c r="W584" t="s">
        <v>20</v>
      </c>
      <c r="X584">
        <v>6.9550720000000004</v>
      </c>
      <c r="Y584">
        <v>47.948346000000001</v>
      </c>
    </row>
    <row r="585" spans="1:25" x14ac:dyDescent="0.25">
      <c r="A585">
        <v>3282</v>
      </c>
      <c r="C585" t="s">
        <v>1403</v>
      </c>
      <c r="D585" t="s">
        <v>1404</v>
      </c>
      <c r="E585" t="s">
        <v>1405</v>
      </c>
      <c r="F585" t="s">
        <v>46</v>
      </c>
      <c r="H585">
        <v>1906</v>
      </c>
      <c r="I585">
        <f t="shared" si="55"/>
        <v>119</v>
      </c>
      <c r="J585" t="str">
        <f t="shared" si="56"/>
        <v>1</v>
      </c>
      <c r="K585" t="str">
        <f t="shared" si="54"/>
        <v>0</v>
      </c>
      <c r="L585" t="str">
        <f t="shared" si="57"/>
        <v>0</v>
      </c>
      <c r="M585" t="str">
        <f t="shared" si="58"/>
        <v>0</v>
      </c>
      <c r="N585" t="str">
        <f t="shared" si="59"/>
        <v>0</v>
      </c>
      <c r="O585">
        <v>12</v>
      </c>
      <c r="P585">
        <v>1254</v>
      </c>
      <c r="Q585">
        <v>1.9</v>
      </c>
      <c r="R585">
        <v>11.6</v>
      </c>
      <c r="S585">
        <v>621</v>
      </c>
      <c r="T585">
        <v>350</v>
      </c>
      <c r="U585" t="s">
        <v>34</v>
      </c>
      <c r="W585" t="s">
        <v>20</v>
      </c>
      <c r="X585">
        <v>5.3574310000000001</v>
      </c>
      <c r="Y585">
        <v>47.915207000000002</v>
      </c>
    </row>
    <row r="586" spans="1:25" x14ac:dyDescent="0.25">
      <c r="A586">
        <v>3283</v>
      </c>
      <c r="B586" t="s">
        <v>1406</v>
      </c>
      <c r="C586" t="s">
        <v>1407</v>
      </c>
      <c r="D586" t="s">
        <v>1408</v>
      </c>
      <c r="E586" t="s">
        <v>1407</v>
      </c>
      <c r="F586" t="s">
        <v>1409</v>
      </c>
      <c r="H586">
        <v>1969</v>
      </c>
      <c r="I586">
        <f t="shared" si="55"/>
        <v>56</v>
      </c>
      <c r="J586" t="str">
        <f t="shared" si="56"/>
        <v>0</v>
      </c>
      <c r="K586" t="str">
        <f t="shared" si="54"/>
        <v>0</v>
      </c>
      <c r="L586" t="str">
        <f t="shared" si="57"/>
        <v>0</v>
      </c>
      <c r="M586" t="str">
        <f t="shared" si="58"/>
        <v>0</v>
      </c>
      <c r="N586" t="str">
        <f t="shared" si="59"/>
        <v>1</v>
      </c>
      <c r="O586">
        <v>25</v>
      </c>
      <c r="P586">
        <v>103</v>
      </c>
      <c r="Q586">
        <v>24.5</v>
      </c>
      <c r="R586">
        <v>514</v>
      </c>
      <c r="S586">
        <v>44847</v>
      </c>
      <c r="T586">
        <v>429</v>
      </c>
      <c r="U586" t="s">
        <v>19</v>
      </c>
      <c r="V586" t="s">
        <v>1410</v>
      </c>
      <c r="W586" t="s">
        <v>20</v>
      </c>
      <c r="X586">
        <v>13.800281</v>
      </c>
      <c r="Y586">
        <v>47.916840999999998</v>
      </c>
    </row>
    <row r="587" spans="1:25" x14ac:dyDescent="0.25">
      <c r="A587">
        <v>3284</v>
      </c>
      <c r="C587" t="s">
        <v>1411</v>
      </c>
      <c r="D587" t="s">
        <v>1411</v>
      </c>
      <c r="E587" t="s">
        <v>1405</v>
      </c>
      <c r="F587" t="s">
        <v>46</v>
      </c>
      <c r="H587">
        <v>1885</v>
      </c>
      <c r="I587">
        <f t="shared" si="55"/>
        <v>140</v>
      </c>
      <c r="J587" t="str">
        <f t="shared" si="56"/>
        <v>1</v>
      </c>
      <c r="K587" t="str">
        <f t="shared" si="54"/>
        <v>0</v>
      </c>
      <c r="L587" t="str">
        <f t="shared" si="57"/>
        <v>0</v>
      </c>
      <c r="M587" t="str">
        <f t="shared" si="58"/>
        <v>0</v>
      </c>
      <c r="N587" t="str">
        <f t="shared" si="59"/>
        <v>0</v>
      </c>
      <c r="O587">
        <v>17</v>
      </c>
      <c r="P587">
        <v>485</v>
      </c>
      <c r="Q587">
        <v>2.8</v>
      </c>
      <c r="R587">
        <v>16.100000000000001</v>
      </c>
      <c r="S587">
        <v>417</v>
      </c>
      <c r="T587">
        <v>352</v>
      </c>
      <c r="U587" t="s">
        <v>34</v>
      </c>
      <c r="W587" t="s">
        <v>23</v>
      </c>
      <c r="X587">
        <v>5.3738919999999997</v>
      </c>
      <c r="Y587">
        <v>47.867643000000001</v>
      </c>
    </row>
    <row r="588" spans="1:25" x14ac:dyDescent="0.25">
      <c r="A588">
        <v>3285</v>
      </c>
      <c r="C588" t="s">
        <v>1412</v>
      </c>
      <c r="D588" t="s">
        <v>1413</v>
      </c>
      <c r="E588" t="s">
        <v>1414</v>
      </c>
      <c r="F588" t="s">
        <v>1171</v>
      </c>
      <c r="H588">
        <v>1932</v>
      </c>
      <c r="I588">
        <f t="shared" si="55"/>
        <v>93</v>
      </c>
      <c r="J588" t="str">
        <f t="shared" si="56"/>
        <v>0</v>
      </c>
      <c r="K588" t="str">
        <f t="shared" si="54"/>
        <v>0</v>
      </c>
      <c r="L588" t="str">
        <f t="shared" si="57"/>
        <v>1</v>
      </c>
      <c r="M588" t="str">
        <f t="shared" si="58"/>
        <v>0</v>
      </c>
      <c r="N588" t="str">
        <f t="shared" si="59"/>
        <v>0</v>
      </c>
      <c r="O588">
        <v>64</v>
      </c>
      <c r="P588">
        <v>250</v>
      </c>
      <c r="Q588">
        <v>5.0999999999999996</v>
      </c>
      <c r="R588">
        <v>108</v>
      </c>
      <c r="S588">
        <v>919</v>
      </c>
      <c r="T588">
        <v>919</v>
      </c>
      <c r="U588" t="s">
        <v>19</v>
      </c>
      <c r="W588" t="s">
        <v>20</v>
      </c>
      <c r="X588">
        <v>8.1857749999999996</v>
      </c>
      <c r="Y588">
        <v>47.802461999999998</v>
      </c>
    </row>
    <row r="589" spans="1:25" x14ac:dyDescent="0.25">
      <c r="A589">
        <v>3286</v>
      </c>
      <c r="C589" t="s">
        <v>1415</v>
      </c>
      <c r="D589" t="s">
        <v>1416</v>
      </c>
      <c r="E589" t="s">
        <v>1417</v>
      </c>
      <c r="F589" t="s">
        <v>46</v>
      </c>
      <c r="H589">
        <v>1926</v>
      </c>
      <c r="I589">
        <f t="shared" si="55"/>
        <v>99</v>
      </c>
      <c r="J589" t="str">
        <f t="shared" si="56"/>
        <v>0</v>
      </c>
      <c r="K589" t="str">
        <f t="shared" si="54"/>
        <v>1</v>
      </c>
      <c r="L589" t="str">
        <f t="shared" si="57"/>
        <v>0</v>
      </c>
      <c r="M589" t="str">
        <f t="shared" si="58"/>
        <v>0</v>
      </c>
      <c r="N589" t="str">
        <f t="shared" si="59"/>
        <v>0</v>
      </c>
      <c r="O589">
        <v>40</v>
      </c>
      <c r="P589">
        <v>785</v>
      </c>
      <c r="Q589">
        <v>1</v>
      </c>
      <c r="R589">
        <v>13</v>
      </c>
      <c r="S589">
        <v>95</v>
      </c>
      <c r="T589">
        <v>395</v>
      </c>
      <c r="W589" t="s">
        <v>23</v>
      </c>
      <c r="X589">
        <v>6.7260419999999996</v>
      </c>
      <c r="Y589">
        <v>47.682786999999998</v>
      </c>
    </row>
    <row r="590" spans="1:25" x14ac:dyDescent="0.25">
      <c r="A590">
        <v>3287</v>
      </c>
      <c r="C590" t="s">
        <v>1418</v>
      </c>
      <c r="D590" t="s">
        <v>1419</v>
      </c>
      <c r="E590" t="s">
        <v>1420</v>
      </c>
      <c r="F590" t="s">
        <v>1171</v>
      </c>
      <c r="H590">
        <v>1954</v>
      </c>
      <c r="I590">
        <f t="shared" si="55"/>
        <v>71</v>
      </c>
      <c r="J590" t="str">
        <f t="shared" si="56"/>
        <v>0</v>
      </c>
      <c r="K590" t="str">
        <f t="shared" si="54"/>
        <v>0</v>
      </c>
      <c r="L590" t="str">
        <f t="shared" si="57"/>
        <v>0</v>
      </c>
      <c r="M590" t="str">
        <f t="shared" si="58"/>
        <v>0</v>
      </c>
      <c r="N590" t="str">
        <f t="shared" si="59"/>
        <v>1</v>
      </c>
      <c r="O590">
        <v>41</v>
      </c>
      <c r="P590">
        <v>320</v>
      </c>
      <c r="Q590">
        <v>16</v>
      </c>
      <c r="R590">
        <v>165</v>
      </c>
      <c r="S590">
        <v>42607</v>
      </c>
      <c r="T590">
        <v>783</v>
      </c>
      <c r="U590" t="s">
        <v>19</v>
      </c>
      <c r="W590" t="s">
        <v>20</v>
      </c>
      <c r="X590">
        <v>10.742706999999999</v>
      </c>
      <c r="Y590">
        <v>47.653187000000003</v>
      </c>
    </row>
    <row r="591" spans="1:25" x14ac:dyDescent="0.25">
      <c r="A591">
        <v>3288</v>
      </c>
      <c r="C591" t="s">
        <v>1421</v>
      </c>
      <c r="D591" t="s">
        <v>1422</v>
      </c>
      <c r="E591" t="s">
        <v>1423</v>
      </c>
      <c r="F591" t="s">
        <v>1171</v>
      </c>
      <c r="H591">
        <v>1990</v>
      </c>
      <c r="I591">
        <f t="shared" si="55"/>
        <v>35</v>
      </c>
      <c r="J591" t="str">
        <f t="shared" si="56"/>
        <v>0</v>
      </c>
      <c r="K591" t="str">
        <f t="shared" si="54"/>
        <v>0</v>
      </c>
      <c r="L591" t="str">
        <f t="shared" si="57"/>
        <v>0</v>
      </c>
      <c r="M591" t="str">
        <f t="shared" si="58"/>
        <v>0</v>
      </c>
      <c r="N591" t="str">
        <f t="shared" si="59"/>
        <v>1</v>
      </c>
      <c r="O591">
        <v>38</v>
      </c>
      <c r="P591">
        <v>190</v>
      </c>
      <c r="Q591">
        <v>3.1</v>
      </c>
      <c r="R591">
        <v>28.4</v>
      </c>
      <c r="S591">
        <v>840</v>
      </c>
      <c r="T591">
        <v>842</v>
      </c>
      <c r="U591" t="s">
        <v>25</v>
      </c>
      <c r="W591" t="s">
        <v>23</v>
      </c>
      <c r="X591">
        <v>10.362107</v>
      </c>
      <c r="Y591">
        <v>47.633119000000001</v>
      </c>
    </row>
    <row r="592" spans="1:25" x14ac:dyDescent="0.25">
      <c r="A592">
        <v>3289</v>
      </c>
      <c r="C592" t="s">
        <v>1424</v>
      </c>
      <c r="D592" t="s">
        <v>1425</v>
      </c>
      <c r="E592" t="s">
        <v>1423</v>
      </c>
      <c r="F592" t="s">
        <v>1171</v>
      </c>
      <c r="H592">
        <v>1961</v>
      </c>
      <c r="I592">
        <f t="shared" si="55"/>
        <v>64</v>
      </c>
      <c r="J592" t="str">
        <f t="shared" si="56"/>
        <v>0</v>
      </c>
      <c r="K592" t="str">
        <f t="shared" si="54"/>
        <v>0</v>
      </c>
      <c r="L592" t="str">
        <f t="shared" si="57"/>
        <v>0</v>
      </c>
      <c r="M592" t="str">
        <f t="shared" si="58"/>
        <v>0</v>
      </c>
      <c r="N592" t="str">
        <f t="shared" si="59"/>
        <v>1</v>
      </c>
      <c r="O592">
        <v>21</v>
      </c>
      <c r="P592">
        <v>170</v>
      </c>
      <c r="Q592">
        <v>2.5</v>
      </c>
      <c r="R592">
        <v>16</v>
      </c>
      <c r="S592">
        <v>2052</v>
      </c>
      <c r="T592">
        <v>896</v>
      </c>
      <c r="U592" t="s">
        <v>28</v>
      </c>
      <c r="W592" t="s">
        <v>20</v>
      </c>
      <c r="X592">
        <v>10.458909999999999</v>
      </c>
      <c r="Y592">
        <v>47.619880999999999</v>
      </c>
    </row>
    <row r="593" spans="1:25" x14ac:dyDescent="0.25">
      <c r="A593">
        <v>3290</v>
      </c>
      <c r="C593" t="s">
        <v>1426</v>
      </c>
      <c r="D593" t="s">
        <v>1427</v>
      </c>
      <c r="E593" t="s">
        <v>1428</v>
      </c>
      <c r="F593" t="s">
        <v>1171</v>
      </c>
      <c r="H593">
        <v>1959</v>
      </c>
      <c r="I593">
        <f t="shared" si="55"/>
        <v>66</v>
      </c>
      <c r="J593" t="str">
        <f t="shared" si="56"/>
        <v>0</v>
      </c>
      <c r="K593" t="str">
        <f t="shared" si="54"/>
        <v>0</v>
      </c>
      <c r="L593" t="str">
        <f t="shared" si="57"/>
        <v>0</v>
      </c>
      <c r="M593" t="str">
        <f t="shared" si="58"/>
        <v>0</v>
      </c>
      <c r="N593" t="str">
        <f t="shared" si="59"/>
        <v>1</v>
      </c>
      <c r="O593">
        <v>45</v>
      </c>
      <c r="P593">
        <v>180</v>
      </c>
      <c r="Q593">
        <v>6.1</v>
      </c>
      <c r="R593">
        <v>104</v>
      </c>
      <c r="S593">
        <v>28612</v>
      </c>
      <c r="T593">
        <v>768</v>
      </c>
      <c r="U593" t="s">
        <v>28</v>
      </c>
      <c r="W593" t="s">
        <v>20</v>
      </c>
      <c r="X593">
        <v>11.551042000000001</v>
      </c>
      <c r="Y593">
        <v>47.584637000000001</v>
      </c>
    </row>
    <row r="594" spans="1:25" x14ac:dyDescent="0.25">
      <c r="A594">
        <v>3292</v>
      </c>
      <c r="C594" t="s">
        <v>1429</v>
      </c>
      <c r="D594" t="s">
        <v>1430</v>
      </c>
      <c r="E594" t="s">
        <v>1431</v>
      </c>
      <c r="F594" t="s">
        <v>46</v>
      </c>
      <c r="H594">
        <v>1932</v>
      </c>
      <c r="I594">
        <f t="shared" si="55"/>
        <v>93</v>
      </c>
      <c r="J594" t="str">
        <f t="shared" si="56"/>
        <v>0</v>
      </c>
      <c r="K594" t="str">
        <f t="shared" si="54"/>
        <v>0</v>
      </c>
      <c r="L594" t="str">
        <f t="shared" si="57"/>
        <v>1</v>
      </c>
      <c r="M594" t="str">
        <f t="shared" si="58"/>
        <v>0</v>
      </c>
      <c r="N594" t="str">
        <f t="shared" si="59"/>
        <v>0</v>
      </c>
      <c r="O594">
        <v>39</v>
      </c>
      <c r="P594">
        <v>330</v>
      </c>
      <c r="Q594">
        <v>1.4</v>
      </c>
      <c r="R594">
        <v>14.7</v>
      </c>
      <c r="S594">
        <v>3784</v>
      </c>
      <c r="T594">
        <v>283</v>
      </c>
      <c r="U594" t="s">
        <v>19</v>
      </c>
      <c r="W594" t="s">
        <v>23</v>
      </c>
      <c r="X594">
        <v>3.9074749999999998</v>
      </c>
      <c r="Y594">
        <v>47.384520000000002</v>
      </c>
    </row>
    <row r="595" spans="1:25" x14ac:dyDescent="0.25">
      <c r="A595">
        <v>3293</v>
      </c>
      <c r="C595" t="s">
        <v>1433</v>
      </c>
      <c r="D595" t="s">
        <v>1434</v>
      </c>
      <c r="E595" t="s">
        <v>1431</v>
      </c>
      <c r="F595" t="s">
        <v>46</v>
      </c>
      <c r="H595">
        <v>1933</v>
      </c>
      <c r="I595">
        <f t="shared" si="55"/>
        <v>92</v>
      </c>
      <c r="J595" t="str">
        <f t="shared" si="56"/>
        <v>0</v>
      </c>
      <c r="K595" t="str">
        <f t="shared" si="54"/>
        <v>0</v>
      </c>
      <c r="L595" t="str">
        <f t="shared" si="57"/>
        <v>1</v>
      </c>
      <c r="M595" t="str">
        <f t="shared" si="58"/>
        <v>0</v>
      </c>
      <c r="N595" t="str">
        <f t="shared" si="59"/>
        <v>0</v>
      </c>
      <c r="O595">
        <v>43</v>
      </c>
      <c r="P595">
        <v>196</v>
      </c>
      <c r="Q595">
        <v>1.5</v>
      </c>
      <c r="R595">
        <v>19.2</v>
      </c>
      <c r="S595">
        <v>965</v>
      </c>
      <c r="T595">
        <v>398</v>
      </c>
      <c r="W595" t="s">
        <v>23</v>
      </c>
      <c r="X595">
        <v>3.9177729999999999</v>
      </c>
      <c r="Y595">
        <v>47.301656999999999</v>
      </c>
    </row>
    <row r="596" spans="1:25" x14ac:dyDescent="0.25">
      <c r="A596">
        <v>3294</v>
      </c>
      <c r="C596" t="s">
        <v>1435</v>
      </c>
      <c r="D596" t="s">
        <v>1436</v>
      </c>
      <c r="E596" t="s">
        <v>1437</v>
      </c>
      <c r="F596" t="s">
        <v>1409</v>
      </c>
      <c r="H596">
        <v>1966</v>
      </c>
      <c r="I596">
        <f t="shared" si="55"/>
        <v>59</v>
      </c>
      <c r="J596" t="str">
        <f t="shared" si="56"/>
        <v>0</v>
      </c>
      <c r="K596" t="str">
        <f t="shared" si="54"/>
        <v>0</v>
      </c>
      <c r="L596" t="str">
        <f t="shared" si="57"/>
        <v>0</v>
      </c>
      <c r="M596" t="str">
        <f t="shared" si="58"/>
        <v>0</v>
      </c>
      <c r="N596" t="str">
        <f t="shared" si="59"/>
        <v>1</v>
      </c>
      <c r="O596">
        <v>83</v>
      </c>
      <c r="P596">
        <v>470</v>
      </c>
      <c r="Q596">
        <v>1.9</v>
      </c>
      <c r="R596">
        <v>53.5</v>
      </c>
      <c r="S596">
        <v>864</v>
      </c>
      <c r="T596">
        <v>1383</v>
      </c>
      <c r="U596" t="s">
        <v>19</v>
      </c>
      <c r="W596" t="s">
        <v>23</v>
      </c>
      <c r="X596">
        <v>12.08628</v>
      </c>
      <c r="Y596">
        <v>47.236282000000003</v>
      </c>
    </row>
    <row r="597" spans="1:25" x14ac:dyDescent="0.25">
      <c r="A597">
        <v>3295</v>
      </c>
      <c r="C597" t="s">
        <v>1438</v>
      </c>
      <c r="D597" t="s">
        <v>1439</v>
      </c>
      <c r="E597" t="s">
        <v>1440</v>
      </c>
      <c r="F597" t="s">
        <v>1409</v>
      </c>
      <c r="H597">
        <v>1980</v>
      </c>
      <c r="I597">
        <f t="shared" si="55"/>
        <v>45</v>
      </c>
      <c r="J597" t="str">
        <f t="shared" si="56"/>
        <v>0</v>
      </c>
      <c r="K597" t="str">
        <f t="shared" si="54"/>
        <v>0</v>
      </c>
      <c r="L597" t="str">
        <f t="shared" si="57"/>
        <v>0</v>
      </c>
      <c r="M597" t="str">
        <f t="shared" si="58"/>
        <v>0</v>
      </c>
      <c r="N597" t="str">
        <f t="shared" si="59"/>
        <v>1</v>
      </c>
      <c r="O597">
        <v>150</v>
      </c>
      <c r="P597">
        <v>656</v>
      </c>
      <c r="Q597">
        <v>1</v>
      </c>
      <c r="R597">
        <v>60.5</v>
      </c>
      <c r="S597">
        <v>112</v>
      </c>
      <c r="T597">
        <v>2281</v>
      </c>
      <c r="U597" t="s">
        <v>19</v>
      </c>
      <c r="W597" t="s">
        <v>20</v>
      </c>
      <c r="X597">
        <v>11.023958</v>
      </c>
      <c r="Y597">
        <v>47.196975999999999</v>
      </c>
    </row>
    <row r="598" spans="1:25" x14ac:dyDescent="0.25">
      <c r="A598">
        <v>3296</v>
      </c>
      <c r="C598" t="s">
        <v>1441</v>
      </c>
      <c r="D598" t="s">
        <v>1430</v>
      </c>
      <c r="E598" t="s">
        <v>1442</v>
      </c>
      <c r="F598" t="s">
        <v>46</v>
      </c>
      <c r="H598">
        <v>1858</v>
      </c>
      <c r="I598">
        <f t="shared" si="55"/>
        <v>167</v>
      </c>
      <c r="J598" t="str">
        <f t="shared" si="56"/>
        <v>1</v>
      </c>
      <c r="K598" t="str">
        <f t="shared" si="54"/>
        <v>0</v>
      </c>
      <c r="L598" t="str">
        <f t="shared" si="57"/>
        <v>0</v>
      </c>
      <c r="M598" t="str">
        <f t="shared" si="58"/>
        <v>0</v>
      </c>
      <c r="N598" t="str">
        <f t="shared" si="59"/>
        <v>0</v>
      </c>
      <c r="O598">
        <v>22</v>
      </c>
      <c r="P598">
        <v>267</v>
      </c>
      <c r="Q598">
        <v>3.6</v>
      </c>
      <c r="R598">
        <v>22.7</v>
      </c>
      <c r="S598">
        <v>476</v>
      </c>
      <c r="T598">
        <v>593</v>
      </c>
      <c r="U598" t="s">
        <v>34</v>
      </c>
      <c r="W598" t="s">
        <v>23</v>
      </c>
      <c r="X598">
        <v>4.0580230000000004</v>
      </c>
      <c r="Y598">
        <v>47.196255000000001</v>
      </c>
    </row>
    <row r="599" spans="1:25" x14ac:dyDescent="0.25">
      <c r="A599">
        <v>3297</v>
      </c>
      <c r="B599" t="s">
        <v>1443</v>
      </c>
      <c r="C599" t="s">
        <v>1444</v>
      </c>
      <c r="D599" t="s">
        <v>1445</v>
      </c>
      <c r="E599" t="s">
        <v>1446</v>
      </c>
      <c r="F599" t="s">
        <v>1409</v>
      </c>
      <c r="H599">
        <v>1951</v>
      </c>
      <c r="I599">
        <f t="shared" si="55"/>
        <v>74</v>
      </c>
      <c r="J599" t="str">
        <f t="shared" si="56"/>
        <v>0</v>
      </c>
      <c r="K599" t="str">
        <f t="shared" si="54"/>
        <v>0</v>
      </c>
      <c r="L599" t="str">
        <f t="shared" si="57"/>
        <v>0</v>
      </c>
      <c r="M599" t="str">
        <f t="shared" si="58"/>
        <v>0</v>
      </c>
      <c r="N599" t="str">
        <f t="shared" si="59"/>
        <v>1</v>
      </c>
      <c r="O599">
        <v>120</v>
      </c>
      <c r="P599">
        <v>357</v>
      </c>
      <c r="Q599">
        <v>1.5</v>
      </c>
      <c r="R599">
        <v>86</v>
      </c>
      <c r="S599">
        <v>1034</v>
      </c>
      <c r="T599">
        <v>1592</v>
      </c>
      <c r="U599" t="s">
        <v>19</v>
      </c>
      <c r="W599" t="s">
        <v>21</v>
      </c>
      <c r="X599">
        <v>12.719507999999999</v>
      </c>
      <c r="Y599">
        <v>47.196190000000001</v>
      </c>
    </row>
    <row r="600" spans="1:25" x14ac:dyDescent="0.25">
      <c r="A600">
        <v>3298</v>
      </c>
      <c r="B600" t="s">
        <v>1447</v>
      </c>
      <c r="C600" t="s">
        <v>1448</v>
      </c>
      <c r="D600" t="s">
        <v>1445</v>
      </c>
      <c r="E600" t="s">
        <v>1446</v>
      </c>
      <c r="F600" t="s">
        <v>1409</v>
      </c>
      <c r="H600">
        <v>1955</v>
      </c>
      <c r="I600">
        <f t="shared" si="55"/>
        <v>70</v>
      </c>
      <c r="J600" t="str">
        <f t="shared" si="56"/>
        <v>0</v>
      </c>
      <c r="K600" t="str">
        <f t="shared" si="54"/>
        <v>0</v>
      </c>
      <c r="L600" t="str">
        <f t="shared" si="57"/>
        <v>0</v>
      </c>
      <c r="M600" t="str">
        <f t="shared" si="58"/>
        <v>0</v>
      </c>
      <c r="N600" t="str">
        <f t="shared" si="59"/>
        <v>1</v>
      </c>
      <c r="O600">
        <v>107</v>
      </c>
      <c r="P600">
        <v>494</v>
      </c>
      <c r="Q600">
        <v>1.7</v>
      </c>
      <c r="R600">
        <v>87</v>
      </c>
      <c r="S600">
        <v>464</v>
      </c>
      <c r="T600">
        <v>1941</v>
      </c>
      <c r="U600" t="s">
        <v>19</v>
      </c>
      <c r="W600" t="s">
        <v>23</v>
      </c>
      <c r="X600">
        <v>12.719690999999999</v>
      </c>
      <c r="Y600">
        <v>47.167005000000003</v>
      </c>
    </row>
    <row r="601" spans="1:25" x14ac:dyDescent="0.25">
      <c r="A601">
        <v>3299</v>
      </c>
      <c r="C601" t="s">
        <v>1449</v>
      </c>
      <c r="D601" t="s">
        <v>1432</v>
      </c>
      <c r="E601" t="s">
        <v>1450</v>
      </c>
      <c r="F601" t="s">
        <v>46</v>
      </c>
      <c r="H601">
        <v>1950</v>
      </c>
      <c r="I601">
        <f t="shared" si="55"/>
        <v>75</v>
      </c>
      <c r="J601" t="str">
        <f t="shared" si="56"/>
        <v>0</v>
      </c>
      <c r="K601" t="str">
        <f t="shared" si="54"/>
        <v>0</v>
      </c>
      <c r="L601" t="str">
        <f t="shared" si="57"/>
        <v>0</v>
      </c>
      <c r="M601" t="str">
        <f t="shared" si="58"/>
        <v>1</v>
      </c>
      <c r="N601" t="str">
        <f t="shared" si="59"/>
        <v>0</v>
      </c>
      <c r="O601">
        <v>50</v>
      </c>
      <c r="P601">
        <v>340</v>
      </c>
      <c r="Q601">
        <v>5.2</v>
      </c>
      <c r="R601">
        <v>82.5</v>
      </c>
      <c r="S601">
        <v>2225</v>
      </c>
      <c r="T601">
        <v>290</v>
      </c>
      <c r="U601" t="s">
        <v>24</v>
      </c>
      <c r="W601" t="s">
        <v>23</v>
      </c>
      <c r="X601">
        <v>3.8746179999999999</v>
      </c>
      <c r="Y601">
        <v>47.162917999999998</v>
      </c>
    </row>
    <row r="602" spans="1:25" x14ac:dyDescent="0.25">
      <c r="A602">
        <v>3300</v>
      </c>
      <c r="B602" t="s">
        <v>1451</v>
      </c>
      <c r="C602" t="s">
        <v>1451</v>
      </c>
      <c r="D602" t="s">
        <v>1452</v>
      </c>
      <c r="E602" t="s">
        <v>1453</v>
      </c>
      <c r="F602" t="s">
        <v>1409</v>
      </c>
      <c r="H602">
        <v>1973</v>
      </c>
      <c r="I602">
        <f t="shared" si="55"/>
        <v>52</v>
      </c>
      <c r="J602" t="str">
        <f t="shared" si="56"/>
        <v>0</v>
      </c>
      <c r="K602" t="str">
        <f t="shared" si="54"/>
        <v>0</v>
      </c>
      <c r="L602" t="str">
        <f t="shared" si="57"/>
        <v>0</v>
      </c>
      <c r="M602" t="str">
        <f t="shared" si="58"/>
        <v>0</v>
      </c>
      <c r="N602" t="str">
        <f t="shared" si="59"/>
        <v>1</v>
      </c>
      <c r="O602">
        <v>53</v>
      </c>
      <c r="P602">
        <v>1100</v>
      </c>
      <c r="Q602">
        <v>1.9</v>
      </c>
      <c r="R602">
        <v>57</v>
      </c>
      <c r="S602">
        <v>504</v>
      </c>
      <c r="T602">
        <v>2007</v>
      </c>
      <c r="U602" t="s">
        <v>19</v>
      </c>
      <c r="W602" t="s">
        <v>21</v>
      </c>
      <c r="X602">
        <v>12.643827</v>
      </c>
      <c r="Y602">
        <v>47.156157999999998</v>
      </c>
    </row>
    <row r="603" spans="1:25" x14ac:dyDescent="0.25">
      <c r="A603">
        <v>3301</v>
      </c>
      <c r="B603" t="s">
        <v>1454</v>
      </c>
      <c r="C603" t="s">
        <v>1455</v>
      </c>
      <c r="D603" t="s">
        <v>1456</v>
      </c>
      <c r="E603" t="s">
        <v>1457</v>
      </c>
      <c r="F603" t="s">
        <v>1458</v>
      </c>
      <c r="H603">
        <v>1937</v>
      </c>
      <c r="I603">
        <f t="shared" si="55"/>
        <v>88</v>
      </c>
      <c r="J603" t="str">
        <f t="shared" si="56"/>
        <v>0</v>
      </c>
      <c r="K603" t="str">
        <f t="shared" si="54"/>
        <v>0</v>
      </c>
      <c r="L603" t="str">
        <f t="shared" si="57"/>
        <v>1</v>
      </c>
      <c r="M603" t="str">
        <f t="shared" si="58"/>
        <v>0</v>
      </c>
      <c r="N603" t="str">
        <f t="shared" si="59"/>
        <v>0</v>
      </c>
      <c r="O603">
        <v>17</v>
      </c>
      <c r="P603">
        <v>191</v>
      </c>
      <c r="Q603">
        <v>10.9</v>
      </c>
      <c r="R603">
        <v>96.5</v>
      </c>
      <c r="S603">
        <v>5650</v>
      </c>
      <c r="T603">
        <v>881</v>
      </c>
      <c r="U603" t="s">
        <v>19</v>
      </c>
      <c r="V603" t="s">
        <v>98</v>
      </c>
      <c r="W603" t="s">
        <v>20</v>
      </c>
      <c r="X603">
        <v>8.7812619999999999</v>
      </c>
      <c r="Y603">
        <v>47.151707000000002</v>
      </c>
    </row>
    <row r="604" spans="1:25" x14ac:dyDescent="0.25">
      <c r="A604">
        <v>3302</v>
      </c>
      <c r="C604" t="s">
        <v>1459</v>
      </c>
      <c r="D604" t="s">
        <v>1460</v>
      </c>
      <c r="E604" t="s">
        <v>1461</v>
      </c>
      <c r="F604" t="s">
        <v>1409</v>
      </c>
      <c r="H604">
        <v>1986</v>
      </c>
      <c r="I604">
        <f t="shared" si="55"/>
        <v>39</v>
      </c>
      <c r="J604" t="str">
        <f t="shared" si="56"/>
        <v>0</v>
      </c>
      <c r="K604" t="str">
        <f t="shared" si="54"/>
        <v>0</v>
      </c>
      <c r="L604" t="str">
        <f t="shared" si="57"/>
        <v>0</v>
      </c>
      <c r="M604" t="str">
        <f t="shared" si="58"/>
        <v>0</v>
      </c>
      <c r="N604" t="str">
        <f t="shared" si="59"/>
        <v>1</v>
      </c>
      <c r="O604">
        <v>186</v>
      </c>
      <c r="P604">
        <v>506</v>
      </c>
      <c r="Q604">
        <v>1.4</v>
      </c>
      <c r="R604">
        <v>90</v>
      </c>
      <c r="S604">
        <v>601</v>
      </c>
      <c r="T604">
        <v>1799</v>
      </c>
      <c r="U604" t="s">
        <v>19</v>
      </c>
      <c r="W604" t="s">
        <v>23</v>
      </c>
      <c r="X604">
        <v>12.061873</v>
      </c>
      <c r="Y604">
        <v>47.121504000000002</v>
      </c>
    </row>
    <row r="605" spans="1:25" x14ac:dyDescent="0.25">
      <c r="A605">
        <v>3303</v>
      </c>
      <c r="C605" t="s">
        <v>1462</v>
      </c>
      <c r="D605" t="s">
        <v>1463</v>
      </c>
      <c r="E605" t="s">
        <v>1464</v>
      </c>
      <c r="F605" t="s">
        <v>1458</v>
      </c>
      <c r="H605">
        <v>1924</v>
      </c>
      <c r="I605">
        <f t="shared" si="55"/>
        <v>101</v>
      </c>
      <c r="J605" t="str">
        <f t="shared" si="56"/>
        <v>1</v>
      </c>
      <c r="K605" t="str">
        <f t="shared" si="54"/>
        <v>0</v>
      </c>
      <c r="L605" t="str">
        <f t="shared" si="57"/>
        <v>0</v>
      </c>
      <c r="M605" t="str">
        <f t="shared" si="58"/>
        <v>0</v>
      </c>
      <c r="N605" t="str">
        <f t="shared" si="59"/>
        <v>0</v>
      </c>
      <c r="O605">
        <v>111</v>
      </c>
      <c r="P605">
        <v>150</v>
      </c>
      <c r="Q605">
        <v>4.2</v>
      </c>
      <c r="R605">
        <v>150</v>
      </c>
      <c r="S605">
        <v>1464</v>
      </c>
      <c r="T605">
        <v>901</v>
      </c>
      <c r="U605" t="s">
        <v>19</v>
      </c>
      <c r="W605" t="s">
        <v>20</v>
      </c>
      <c r="X605">
        <v>8.90625</v>
      </c>
      <c r="Y605">
        <v>47.105251000000003</v>
      </c>
    </row>
    <row r="606" spans="1:25" x14ac:dyDescent="0.25">
      <c r="A606">
        <v>3304</v>
      </c>
      <c r="C606" t="s">
        <v>1465</v>
      </c>
      <c r="D606" t="s">
        <v>1466</v>
      </c>
      <c r="E606" t="s">
        <v>1467</v>
      </c>
      <c r="F606" t="s">
        <v>46</v>
      </c>
      <c r="G606" t="s">
        <v>1458</v>
      </c>
      <c r="H606">
        <v>1953</v>
      </c>
      <c r="I606">
        <f t="shared" si="55"/>
        <v>72</v>
      </c>
      <c r="J606" t="str">
        <f t="shared" si="56"/>
        <v>0</v>
      </c>
      <c r="K606" t="str">
        <f t="shared" si="54"/>
        <v>0</v>
      </c>
      <c r="L606" t="str">
        <f t="shared" si="57"/>
        <v>0</v>
      </c>
      <c r="M606" t="str">
        <f t="shared" si="58"/>
        <v>0</v>
      </c>
      <c r="N606" t="str">
        <f t="shared" si="59"/>
        <v>1</v>
      </c>
      <c r="O606">
        <v>74</v>
      </c>
      <c r="P606">
        <v>148</v>
      </c>
      <c r="Q606">
        <v>0.7</v>
      </c>
      <c r="R606">
        <v>20.6</v>
      </c>
      <c r="S606">
        <v>32019</v>
      </c>
      <c r="T606">
        <v>695</v>
      </c>
      <c r="U606" t="s">
        <v>19</v>
      </c>
      <c r="W606" t="s">
        <v>20</v>
      </c>
      <c r="X606">
        <v>6.7454749999999999</v>
      </c>
      <c r="Y606">
        <v>47.100366999999999</v>
      </c>
    </row>
    <row r="607" spans="1:25" x14ac:dyDescent="0.25">
      <c r="A607">
        <v>3305</v>
      </c>
      <c r="C607" t="s">
        <v>1468</v>
      </c>
      <c r="D607" t="s">
        <v>1469</v>
      </c>
      <c r="E607" t="s">
        <v>1470</v>
      </c>
      <c r="F607" t="s">
        <v>1409</v>
      </c>
      <c r="H607">
        <v>1977</v>
      </c>
      <c r="I607">
        <f t="shared" si="55"/>
        <v>48</v>
      </c>
      <c r="J607" t="str">
        <f t="shared" si="56"/>
        <v>0</v>
      </c>
      <c r="K607" t="str">
        <f t="shared" si="54"/>
        <v>0</v>
      </c>
      <c r="L607" t="str">
        <f t="shared" si="57"/>
        <v>0</v>
      </c>
      <c r="M607" t="str">
        <f t="shared" si="58"/>
        <v>0</v>
      </c>
      <c r="N607" t="str">
        <f t="shared" si="59"/>
        <v>1</v>
      </c>
      <c r="O607">
        <v>200</v>
      </c>
      <c r="P607">
        <v>626</v>
      </c>
      <c r="Q607">
        <v>2.2999999999999998</v>
      </c>
      <c r="R607">
        <v>205</v>
      </c>
      <c r="S607">
        <v>1075</v>
      </c>
      <c r="T607">
        <v>1846</v>
      </c>
      <c r="U607" t="s">
        <v>19</v>
      </c>
      <c r="W607" t="s">
        <v>23</v>
      </c>
      <c r="X607">
        <v>13.334375</v>
      </c>
      <c r="Y607">
        <v>47.082071999999997</v>
      </c>
    </row>
    <row r="608" spans="1:25" x14ac:dyDescent="0.25">
      <c r="A608">
        <v>3306</v>
      </c>
      <c r="C608" t="s">
        <v>1471</v>
      </c>
      <c r="D608" t="s">
        <v>1472</v>
      </c>
      <c r="E608" t="s">
        <v>1461</v>
      </c>
      <c r="F608" t="s">
        <v>1409</v>
      </c>
      <c r="H608">
        <v>1971</v>
      </c>
      <c r="I608">
        <f t="shared" si="55"/>
        <v>54</v>
      </c>
      <c r="J608" t="str">
        <f t="shared" si="56"/>
        <v>0</v>
      </c>
      <c r="K608" t="str">
        <f t="shared" si="54"/>
        <v>0</v>
      </c>
      <c r="L608" t="str">
        <f t="shared" si="57"/>
        <v>0</v>
      </c>
      <c r="M608" t="str">
        <f t="shared" si="58"/>
        <v>0</v>
      </c>
      <c r="N608" t="str">
        <f t="shared" si="59"/>
        <v>1</v>
      </c>
      <c r="O608">
        <v>131</v>
      </c>
      <c r="P608">
        <v>725</v>
      </c>
      <c r="Q608">
        <v>2.2000000000000002</v>
      </c>
      <c r="R608">
        <v>129</v>
      </c>
      <c r="S608">
        <v>1209</v>
      </c>
      <c r="T608">
        <v>1700</v>
      </c>
      <c r="U608" t="s">
        <v>19</v>
      </c>
      <c r="W608" t="s">
        <v>20</v>
      </c>
      <c r="X608">
        <v>11.704622000000001</v>
      </c>
      <c r="Y608">
        <v>47.037748000000001</v>
      </c>
    </row>
    <row r="609" spans="1:25" x14ac:dyDescent="0.25">
      <c r="A609">
        <v>3307</v>
      </c>
      <c r="B609" t="s">
        <v>1473</v>
      </c>
      <c r="C609" t="s">
        <v>1474</v>
      </c>
      <c r="D609" t="s">
        <v>1475</v>
      </c>
      <c r="E609" t="s">
        <v>1476</v>
      </c>
      <c r="F609" t="s">
        <v>1458</v>
      </c>
      <c r="H609">
        <v>1910</v>
      </c>
      <c r="I609">
        <f t="shared" si="55"/>
        <v>115</v>
      </c>
      <c r="J609" t="str">
        <f t="shared" si="56"/>
        <v>1</v>
      </c>
      <c r="K609" t="str">
        <f t="shared" si="54"/>
        <v>0</v>
      </c>
      <c r="L609" t="str">
        <f t="shared" si="57"/>
        <v>0</v>
      </c>
      <c r="M609" t="str">
        <f t="shared" si="58"/>
        <v>0</v>
      </c>
      <c r="N609" t="str">
        <f t="shared" si="59"/>
        <v>0</v>
      </c>
      <c r="O609">
        <v>30</v>
      </c>
      <c r="P609">
        <v>217</v>
      </c>
      <c r="Q609">
        <v>3.3</v>
      </c>
      <c r="R609">
        <v>56.4</v>
      </c>
      <c r="S609">
        <v>3198</v>
      </c>
      <c r="T609">
        <v>844</v>
      </c>
      <c r="U609" t="s">
        <v>19</v>
      </c>
      <c r="V609" t="s">
        <v>1477</v>
      </c>
      <c r="W609" t="s">
        <v>23</v>
      </c>
      <c r="X609">
        <v>9.0050120000000007</v>
      </c>
      <c r="Y609">
        <v>47.034278</v>
      </c>
    </row>
    <row r="610" spans="1:25" x14ac:dyDescent="0.25">
      <c r="A610">
        <v>3308</v>
      </c>
      <c r="C610" t="s">
        <v>1478</v>
      </c>
      <c r="D610" t="s">
        <v>1479</v>
      </c>
      <c r="E610" t="s">
        <v>1480</v>
      </c>
      <c r="F610" t="s">
        <v>1458</v>
      </c>
      <c r="H610">
        <v>1920</v>
      </c>
      <c r="I610">
        <f t="shared" si="55"/>
        <v>105</v>
      </c>
      <c r="J610" t="str">
        <f t="shared" si="56"/>
        <v>1</v>
      </c>
      <c r="K610" t="str">
        <f t="shared" si="54"/>
        <v>0</v>
      </c>
      <c r="L610" t="str">
        <f t="shared" si="57"/>
        <v>0</v>
      </c>
      <c r="M610" t="str">
        <f t="shared" si="58"/>
        <v>0</v>
      </c>
      <c r="N610" t="str">
        <f t="shared" si="59"/>
        <v>0</v>
      </c>
      <c r="O610">
        <v>29</v>
      </c>
      <c r="P610">
        <v>250</v>
      </c>
      <c r="Q610">
        <v>3.6</v>
      </c>
      <c r="R610">
        <v>25</v>
      </c>
      <c r="S610">
        <v>105046</v>
      </c>
      <c r="T610">
        <v>481</v>
      </c>
      <c r="U610" t="s">
        <v>19</v>
      </c>
      <c r="W610" t="s">
        <v>20</v>
      </c>
      <c r="X610">
        <v>7.2843749999999998</v>
      </c>
      <c r="Y610">
        <v>46.967514000000001</v>
      </c>
    </row>
    <row r="611" spans="1:25" x14ac:dyDescent="0.25">
      <c r="A611">
        <v>3309</v>
      </c>
      <c r="C611" t="s">
        <v>1481</v>
      </c>
      <c r="D611" t="s">
        <v>1482</v>
      </c>
      <c r="E611" t="s">
        <v>1483</v>
      </c>
      <c r="F611" t="s">
        <v>1409</v>
      </c>
      <c r="H611">
        <v>1964</v>
      </c>
      <c r="I611">
        <f t="shared" si="55"/>
        <v>61</v>
      </c>
      <c r="J611" t="str">
        <f t="shared" si="56"/>
        <v>0</v>
      </c>
      <c r="K611" t="str">
        <f t="shared" si="54"/>
        <v>0</v>
      </c>
      <c r="L611" t="str">
        <f t="shared" si="57"/>
        <v>0</v>
      </c>
      <c r="M611" t="str">
        <f t="shared" si="58"/>
        <v>0</v>
      </c>
      <c r="N611" t="str">
        <f t="shared" si="59"/>
        <v>1</v>
      </c>
      <c r="O611">
        <v>153</v>
      </c>
      <c r="P611">
        <v>600</v>
      </c>
      <c r="Q611">
        <v>2.6</v>
      </c>
      <c r="R611">
        <v>140</v>
      </c>
      <c r="S611">
        <v>2401</v>
      </c>
      <c r="T611">
        <v>1718</v>
      </c>
      <c r="U611" t="s">
        <v>19</v>
      </c>
      <c r="W611" t="s">
        <v>20</v>
      </c>
      <c r="X611">
        <v>10.739955</v>
      </c>
      <c r="Y611">
        <v>46.955613999999997</v>
      </c>
    </row>
    <row r="612" spans="1:25" x14ac:dyDescent="0.25">
      <c r="A612">
        <v>3310</v>
      </c>
      <c r="C612" t="s">
        <v>1484</v>
      </c>
      <c r="D612" t="s">
        <v>1485</v>
      </c>
      <c r="E612" t="s">
        <v>1486</v>
      </c>
      <c r="F612" t="s">
        <v>1458</v>
      </c>
      <c r="H612">
        <v>1963</v>
      </c>
      <c r="I612">
        <f t="shared" si="55"/>
        <v>62</v>
      </c>
      <c r="J612" t="str">
        <f t="shared" si="56"/>
        <v>0</v>
      </c>
      <c r="K612" t="str">
        <f t="shared" si="54"/>
        <v>0</v>
      </c>
      <c r="L612" t="str">
        <f t="shared" si="57"/>
        <v>0</v>
      </c>
      <c r="M612" t="str">
        <f t="shared" si="58"/>
        <v>0</v>
      </c>
      <c r="N612" t="str">
        <f t="shared" si="59"/>
        <v>1</v>
      </c>
      <c r="O612">
        <v>47</v>
      </c>
      <c r="P612">
        <v>417</v>
      </c>
      <c r="Q612">
        <v>4.3</v>
      </c>
      <c r="R612">
        <v>65</v>
      </c>
      <c r="S612">
        <v>31319</v>
      </c>
      <c r="T612">
        <v>509</v>
      </c>
      <c r="U612" t="s">
        <v>19</v>
      </c>
      <c r="W612" t="s">
        <v>23</v>
      </c>
      <c r="X612">
        <v>7.1918519999999999</v>
      </c>
      <c r="Y612">
        <v>46.882770999999998</v>
      </c>
    </row>
    <row r="613" spans="1:25" x14ac:dyDescent="0.25">
      <c r="A613">
        <v>3311</v>
      </c>
      <c r="C613" t="s">
        <v>1488</v>
      </c>
      <c r="D613" t="s">
        <v>1489</v>
      </c>
      <c r="E613" t="s">
        <v>1490</v>
      </c>
      <c r="F613" t="s">
        <v>1458</v>
      </c>
      <c r="H613">
        <v>1963</v>
      </c>
      <c r="I613">
        <f t="shared" si="55"/>
        <v>62</v>
      </c>
      <c r="J613" t="str">
        <f t="shared" si="56"/>
        <v>0</v>
      </c>
      <c r="K613" t="str">
        <f t="shared" si="54"/>
        <v>0</v>
      </c>
      <c r="L613" t="str">
        <f t="shared" si="57"/>
        <v>0</v>
      </c>
      <c r="M613" t="str">
        <f t="shared" si="58"/>
        <v>0</v>
      </c>
      <c r="N613" t="str">
        <f t="shared" si="59"/>
        <v>1</v>
      </c>
      <c r="O613">
        <v>146</v>
      </c>
      <c r="P613">
        <v>375</v>
      </c>
      <c r="Q613">
        <v>1.4</v>
      </c>
      <c r="R613">
        <v>93</v>
      </c>
      <c r="S613">
        <v>653</v>
      </c>
      <c r="T613">
        <v>1788</v>
      </c>
      <c r="U613" t="s">
        <v>19</v>
      </c>
      <c r="W613" t="s">
        <v>20</v>
      </c>
      <c r="X613">
        <v>9.0111460000000001</v>
      </c>
      <c r="Y613">
        <v>46.843691999999997</v>
      </c>
    </row>
    <row r="614" spans="1:25" x14ac:dyDescent="0.25">
      <c r="A614">
        <v>3312</v>
      </c>
      <c r="C614" t="s">
        <v>1491</v>
      </c>
      <c r="D614" t="s">
        <v>1492</v>
      </c>
      <c r="E614" t="s">
        <v>1493</v>
      </c>
      <c r="F614" t="s">
        <v>1494</v>
      </c>
      <c r="H614">
        <v>1956</v>
      </c>
      <c r="I614">
        <f t="shared" si="55"/>
        <v>69</v>
      </c>
      <c r="J614" t="str">
        <f t="shared" si="56"/>
        <v>0</v>
      </c>
      <c r="K614" t="str">
        <f t="shared" si="54"/>
        <v>0</v>
      </c>
      <c r="L614" t="str">
        <f t="shared" si="57"/>
        <v>0</v>
      </c>
      <c r="M614" t="str">
        <f t="shared" si="58"/>
        <v>0</v>
      </c>
      <c r="N614" t="str">
        <f t="shared" si="59"/>
        <v>1</v>
      </c>
      <c r="O614">
        <v>136</v>
      </c>
      <c r="P614">
        <v>381</v>
      </c>
      <c r="Q614">
        <v>-99</v>
      </c>
      <c r="R614">
        <v>123</v>
      </c>
      <c r="S614">
        <v>4383</v>
      </c>
      <c r="T614">
        <v>1488</v>
      </c>
      <c r="U614" t="s">
        <v>19</v>
      </c>
      <c r="W614" t="s">
        <v>20</v>
      </c>
      <c r="X614">
        <v>10.530208</v>
      </c>
      <c r="Y614">
        <v>46.778151999999999</v>
      </c>
    </row>
    <row r="615" spans="1:25" x14ac:dyDescent="0.25">
      <c r="A615">
        <v>3313</v>
      </c>
      <c r="C615" t="s">
        <v>1495</v>
      </c>
      <c r="D615" t="s">
        <v>1485</v>
      </c>
      <c r="E615" t="s">
        <v>1487</v>
      </c>
      <c r="F615" t="s">
        <v>1458</v>
      </c>
      <c r="H615">
        <v>1947</v>
      </c>
      <c r="I615">
        <f t="shared" si="55"/>
        <v>78</v>
      </c>
      <c r="J615" t="str">
        <f t="shared" si="56"/>
        <v>0</v>
      </c>
      <c r="K615" t="str">
        <f t="shared" si="54"/>
        <v>0</v>
      </c>
      <c r="L615" t="str">
        <f t="shared" si="57"/>
        <v>0</v>
      </c>
      <c r="M615" t="str">
        <f t="shared" si="58"/>
        <v>1</v>
      </c>
      <c r="N615" t="str">
        <f t="shared" si="59"/>
        <v>0</v>
      </c>
      <c r="O615">
        <v>83</v>
      </c>
      <c r="P615">
        <v>320</v>
      </c>
      <c r="Q615">
        <v>9.6</v>
      </c>
      <c r="R615">
        <v>220</v>
      </c>
      <c r="S615">
        <v>22471</v>
      </c>
      <c r="T615">
        <v>680</v>
      </c>
      <c r="U615" t="s">
        <v>19</v>
      </c>
      <c r="W615" t="s">
        <v>20</v>
      </c>
      <c r="X615">
        <v>7.1127529999999997</v>
      </c>
      <c r="Y615">
        <v>46.717019000000001</v>
      </c>
    </row>
    <row r="616" spans="1:25" x14ac:dyDescent="0.25">
      <c r="A616">
        <v>3314</v>
      </c>
      <c r="C616" t="s">
        <v>1496</v>
      </c>
      <c r="D616" t="s">
        <v>1497</v>
      </c>
      <c r="E616" t="s">
        <v>1498</v>
      </c>
      <c r="F616" t="s">
        <v>1458</v>
      </c>
      <c r="H616">
        <v>1960</v>
      </c>
      <c r="I616">
        <f t="shared" si="55"/>
        <v>65</v>
      </c>
      <c r="J616" t="str">
        <f t="shared" si="56"/>
        <v>0</v>
      </c>
      <c r="K616" t="str">
        <f t="shared" si="54"/>
        <v>0</v>
      </c>
      <c r="L616" t="str">
        <f t="shared" si="57"/>
        <v>0</v>
      </c>
      <c r="M616" t="str">
        <f t="shared" si="58"/>
        <v>0</v>
      </c>
      <c r="N616" t="str">
        <f t="shared" si="59"/>
        <v>1</v>
      </c>
      <c r="O616">
        <v>155</v>
      </c>
      <c r="P616">
        <v>540</v>
      </c>
      <c r="Q616">
        <v>1.3</v>
      </c>
      <c r="R616">
        <v>76</v>
      </c>
      <c r="S616">
        <v>2076</v>
      </c>
      <c r="T616">
        <v>1774</v>
      </c>
      <c r="U616" t="s">
        <v>19</v>
      </c>
      <c r="W616" t="s">
        <v>20</v>
      </c>
      <c r="X616">
        <v>8.4960520000000006</v>
      </c>
      <c r="Y616">
        <v>46.644660999999999</v>
      </c>
    </row>
    <row r="617" spans="1:25" x14ac:dyDescent="0.25">
      <c r="A617">
        <v>3315</v>
      </c>
      <c r="C617" t="s">
        <v>1499</v>
      </c>
      <c r="D617" t="s">
        <v>1500</v>
      </c>
      <c r="E617" t="s">
        <v>1501</v>
      </c>
      <c r="F617" t="s">
        <v>1458</v>
      </c>
      <c r="H617">
        <v>1962</v>
      </c>
      <c r="I617">
        <f t="shared" si="55"/>
        <v>63</v>
      </c>
      <c r="J617" t="str">
        <f t="shared" si="56"/>
        <v>0</v>
      </c>
      <c r="K617" t="str">
        <f t="shared" si="54"/>
        <v>0</v>
      </c>
      <c r="L617" t="str">
        <f t="shared" si="57"/>
        <v>0</v>
      </c>
      <c r="M617" t="str">
        <f t="shared" si="58"/>
        <v>0</v>
      </c>
      <c r="N617" t="str">
        <f t="shared" si="59"/>
        <v>1</v>
      </c>
      <c r="O617">
        <v>127</v>
      </c>
      <c r="P617">
        <v>480</v>
      </c>
      <c r="Q617">
        <v>0.9</v>
      </c>
      <c r="R617">
        <v>45</v>
      </c>
      <c r="S617">
        <v>967</v>
      </c>
      <c r="T617">
        <v>1894</v>
      </c>
      <c r="U617" t="s">
        <v>19</v>
      </c>
      <c r="W617" t="s">
        <v>20</v>
      </c>
      <c r="X617">
        <v>8.7628360000000001</v>
      </c>
      <c r="Y617">
        <v>46.637801000000003</v>
      </c>
    </row>
    <row r="618" spans="1:25" x14ac:dyDescent="0.25">
      <c r="A618">
        <v>3316</v>
      </c>
      <c r="C618" t="s">
        <v>1502</v>
      </c>
      <c r="D618" t="s">
        <v>1503</v>
      </c>
      <c r="E618" t="s">
        <v>1501</v>
      </c>
      <c r="F618" t="s">
        <v>1458</v>
      </c>
      <c r="H618">
        <v>1966</v>
      </c>
      <c r="I618">
        <f t="shared" si="55"/>
        <v>59</v>
      </c>
      <c r="J618" t="str">
        <f t="shared" si="56"/>
        <v>0</v>
      </c>
      <c r="K618" t="str">
        <f t="shared" si="54"/>
        <v>0</v>
      </c>
      <c r="L618" t="str">
        <f t="shared" si="57"/>
        <v>0</v>
      </c>
      <c r="M618" t="str">
        <f t="shared" si="58"/>
        <v>0</v>
      </c>
      <c r="N618" t="str">
        <f t="shared" si="59"/>
        <v>1</v>
      </c>
      <c r="O618">
        <v>153</v>
      </c>
      <c r="P618">
        <v>350</v>
      </c>
      <c r="Q618">
        <v>0.8</v>
      </c>
      <c r="R618">
        <v>41.1</v>
      </c>
      <c r="S618">
        <v>1108</v>
      </c>
      <c r="T618">
        <v>1945</v>
      </c>
      <c r="U618" t="s">
        <v>19</v>
      </c>
      <c r="W618" t="s">
        <v>20</v>
      </c>
      <c r="X618">
        <v>8.7132550000000002</v>
      </c>
      <c r="Y618">
        <v>46.634013000000003</v>
      </c>
    </row>
    <row r="619" spans="1:25" x14ac:dyDescent="0.25">
      <c r="A619">
        <v>3317</v>
      </c>
      <c r="C619" t="s">
        <v>1504</v>
      </c>
      <c r="D619" t="s">
        <v>1505</v>
      </c>
      <c r="E619" t="s">
        <v>1506</v>
      </c>
      <c r="F619" t="s">
        <v>1409</v>
      </c>
      <c r="H619" s="2">
        <v>1962</v>
      </c>
      <c r="I619">
        <f t="shared" si="55"/>
        <v>63</v>
      </c>
      <c r="J619" t="str">
        <f t="shared" si="56"/>
        <v>0</v>
      </c>
      <c r="K619" t="str">
        <f t="shared" si="54"/>
        <v>0</v>
      </c>
      <c r="L619" t="str">
        <f t="shared" si="57"/>
        <v>0</v>
      </c>
      <c r="M619" t="str">
        <f t="shared" si="58"/>
        <v>0</v>
      </c>
      <c r="N619" t="str">
        <f t="shared" si="59"/>
        <v>1</v>
      </c>
      <c r="O619">
        <v>36</v>
      </c>
      <c r="P619">
        <v>104</v>
      </c>
      <c r="Q619">
        <v>10.5</v>
      </c>
      <c r="R619">
        <v>83</v>
      </c>
      <c r="S619">
        <v>203496</v>
      </c>
      <c r="T619">
        <v>417</v>
      </c>
      <c r="U619" t="s">
        <v>19</v>
      </c>
      <c r="W619" t="s">
        <v>20</v>
      </c>
      <c r="X619">
        <v>14.700773999999999</v>
      </c>
      <c r="Y619">
        <v>46.630194000000003</v>
      </c>
    </row>
    <row r="620" spans="1:25" x14ac:dyDescent="0.25">
      <c r="A620">
        <v>3318</v>
      </c>
      <c r="B620" t="s">
        <v>1507</v>
      </c>
      <c r="C620" t="s">
        <v>1508</v>
      </c>
      <c r="D620" t="s">
        <v>1509</v>
      </c>
      <c r="E620" t="s">
        <v>1510</v>
      </c>
      <c r="F620" t="s">
        <v>1458</v>
      </c>
      <c r="G620" t="s">
        <v>1494</v>
      </c>
      <c r="H620">
        <v>1968</v>
      </c>
      <c r="I620">
        <f t="shared" si="55"/>
        <v>57</v>
      </c>
      <c r="J620" t="str">
        <f t="shared" si="56"/>
        <v>0</v>
      </c>
      <c r="K620" t="str">
        <f t="shared" si="54"/>
        <v>0</v>
      </c>
      <c r="L620" t="str">
        <f t="shared" si="57"/>
        <v>0</v>
      </c>
      <c r="M620" t="str">
        <f t="shared" si="58"/>
        <v>0</v>
      </c>
      <c r="N620" t="str">
        <f t="shared" si="59"/>
        <v>1</v>
      </c>
      <c r="O620">
        <v>130</v>
      </c>
      <c r="P620">
        <v>540</v>
      </c>
      <c r="Q620">
        <v>4.7</v>
      </c>
      <c r="R620">
        <v>164.6</v>
      </c>
      <c r="S620">
        <v>6440</v>
      </c>
      <c r="T620">
        <v>1774</v>
      </c>
      <c r="U620" t="s">
        <v>19</v>
      </c>
      <c r="W620" t="s">
        <v>20</v>
      </c>
      <c r="X620">
        <v>10.190625000000001</v>
      </c>
      <c r="Y620">
        <v>46.622075000000002</v>
      </c>
    </row>
    <row r="621" spans="1:25" x14ac:dyDescent="0.25">
      <c r="A621">
        <v>3319</v>
      </c>
      <c r="C621" t="s">
        <v>1511</v>
      </c>
      <c r="D621" t="s">
        <v>1512</v>
      </c>
      <c r="E621" t="s">
        <v>1513</v>
      </c>
      <c r="F621" t="s">
        <v>1458</v>
      </c>
      <c r="H621">
        <v>1929</v>
      </c>
      <c r="I621">
        <f t="shared" si="55"/>
        <v>96</v>
      </c>
      <c r="J621" t="str">
        <f t="shared" si="56"/>
        <v>0</v>
      </c>
      <c r="K621" t="str">
        <f t="shared" si="54"/>
        <v>1</v>
      </c>
      <c r="L621" t="str">
        <f t="shared" si="57"/>
        <v>0</v>
      </c>
      <c r="M621" t="str">
        <f t="shared" si="58"/>
        <v>0</v>
      </c>
      <c r="N621" t="str">
        <f t="shared" si="59"/>
        <v>0</v>
      </c>
      <c r="O621">
        <v>35</v>
      </c>
      <c r="P621">
        <v>370</v>
      </c>
      <c r="Q621">
        <v>0.6</v>
      </c>
      <c r="R621">
        <v>14</v>
      </c>
      <c r="S621">
        <v>799</v>
      </c>
      <c r="T621">
        <v>1843</v>
      </c>
      <c r="U621" t="s">
        <v>19</v>
      </c>
      <c r="W621" t="s">
        <v>20</v>
      </c>
      <c r="X621">
        <v>8.3241630000000004</v>
      </c>
      <c r="Y621">
        <v>46.611911999999997</v>
      </c>
    </row>
    <row r="622" spans="1:25" x14ac:dyDescent="0.25">
      <c r="A622">
        <v>3320</v>
      </c>
      <c r="C622" t="s">
        <v>1514</v>
      </c>
      <c r="D622" t="s">
        <v>1479</v>
      </c>
      <c r="E622" t="s">
        <v>1513</v>
      </c>
      <c r="F622" t="s">
        <v>1458</v>
      </c>
      <c r="H622">
        <v>1950</v>
      </c>
      <c r="I622">
        <f t="shared" si="55"/>
        <v>75</v>
      </c>
      <c r="J622" t="str">
        <f t="shared" si="56"/>
        <v>0</v>
      </c>
      <c r="K622" t="str">
        <f t="shared" si="54"/>
        <v>0</v>
      </c>
      <c r="L622" t="str">
        <f t="shared" si="57"/>
        <v>0</v>
      </c>
      <c r="M622" t="str">
        <f t="shared" si="58"/>
        <v>1</v>
      </c>
      <c r="N622" t="str">
        <f t="shared" si="59"/>
        <v>0</v>
      </c>
      <c r="O622">
        <v>94</v>
      </c>
      <c r="P622">
        <v>456</v>
      </c>
      <c r="Q622">
        <v>0.7</v>
      </c>
      <c r="R622">
        <v>27</v>
      </c>
      <c r="S622">
        <v>5264</v>
      </c>
      <c r="T622">
        <v>1744</v>
      </c>
      <c r="U622" t="s">
        <v>19</v>
      </c>
      <c r="W622" t="s">
        <v>20</v>
      </c>
      <c r="X622">
        <v>8.3242820000000002</v>
      </c>
      <c r="Y622">
        <v>46.588155999999998</v>
      </c>
    </row>
    <row r="623" spans="1:25" x14ac:dyDescent="0.25">
      <c r="A623">
        <v>3321</v>
      </c>
      <c r="C623" t="s">
        <v>32</v>
      </c>
      <c r="D623" t="s">
        <v>1515</v>
      </c>
      <c r="E623" t="s">
        <v>1516</v>
      </c>
      <c r="F623" t="s">
        <v>1458</v>
      </c>
      <c r="H623">
        <v>1968</v>
      </c>
      <c r="I623">
        <f t="shared" si="55"/>
        <v>57</v>
      </c>
      <c r="J623" t="str">
        <f t="shared" si="56"/>
        <v>0</v>
      </c>
      <c r="K623" t="str">
        <f t="shared" si="54"/>
        <v>0</v>
      </c>
      <c r="L623" t="str">
        <f t="shared" si="57"/>
        <v>0</v>
      </c>
      <c r="M623" t="str">
        <f t="shared" si="58"/>
        <v>0</v>
      </c>
      <c r="N623" t="str">
        <f t="shared" si="59"/>
        <v>1</v>
      </c>
      <c r="O623">
        <v>117</v>
      </c>
      <c r="P623">
        <v>560</v>
      </c>
      <c r="Q623">
        <v>1.8</v>
      </c>
      <c r="R623">
        <v>67.3</v>
      </c>
      <c r="S623">
        <v>1101</v>
      </c>
      <c r="T623">
        <v>1881</v>
      </c>
      <c r="U623" t="s">
        <v>19</v>
      </c>
      <c r="W623" t="s">
        <v>20</v>
      </c>
      <c r="X623">
        <v>8.7988769999999992</v>
      </c>
      <c r="Y623">
        <v>46.585349999999998</v>
      </c>
    </row>
    <row r="624" spans="1:25" x14ac:dyDescent="0.25">
      <c r="A624">
        <v>3322</v>
      </c>
      <c r="C624" t="s">
        <v>1517</v>
      </c>
      <c r="D624" t="s">
        <v>1518</v>
      </c>
      <c r="E624" t="s">
        <v>1519</v>
      </c>
      <c r="F624" t="s">
        <v>1458</v>
      </c>
      <c r="H624">
        <v>1957</v>
      </c>
      <c r="I624">
        <f t="shared" si="55"/>
        <v>68</v>
      </c>
      <c r="J624" t="str">
        <f t="shared" si="56"/>
        <v>0</v>
      </c>
      <c r="K624" t="str">
        <f t="shared" si="54"/>
        <v>0</v>
      </c>
      <c r="L624" t="str">
        <f t="shared" si="57"/>
        <v>0</v>
      </c>
      <c r="M624" t="str">
        <f t="shared" si="58"/>
        <v>0</v>
      </c>
      <c r="N624" t="str">
        <f t="shared" si="59"/>
        <v>1</v>
      </c>
      <c r="O624">
        <v>151</v>
      </c>
      <c r="P624">
        <v>504</v>
      </c>
      <c r="Q624">
        <v>1.6</v>
      </c>
      <c r="R624">
        <v>100.5</v>
      </c>
      <c r="S624">
        <v>2341</v>
      </c>
      <c r="T624">
        <v>1837</v>
      </c>
      <c r="U624" t="s">
        <v>19</v>
      </c>
      <c r="W624" t="s">
        <v>20</v>
      </c>
      <c r="X624">
        <v>9.1173599999999997</v>
      </c>
      <c r="Y624">
        <v>46.577672</v>
      </c>
    </row>
    <row r="625" spans="1:25" x14ac:dyDescent="0.25">
      <c r="A625">
        <v>3323</v>
      </c>
      <c r="B625" t="s">
        <v>1520</v>
      </c>
      <c r="C625" t="s">
        <v>1521</v>
      </c>
      <c r="D625" t="s">
        <v>1479</v>
      </c>
      <c r="E625" t="s">
        <v>1513</v>
      </c>
      <c r="F625" t="s">
        <v>1458</v>
      </c>
      <c r="H625">
        <v>1932</v>
      </c>
      <c r="I625">
        <f t="shared" si="55"/>
        <v>93</v>
      </c>
      <c r="J625" t="str">
        <f t="shared" si="56"/>
        <v>0</v>
      </c>
      <c r="K625" t="str">
        <f t="shared" si="54"/>
        <v>0</v>
      </c>
      <c r="L625" t="str">
        <f t="shared" si="57"/>
        <v>1</v>
      </c>
      <c r="M625" t="str">
        <f t="shared" si="58"/>
        <v>0</v>
      </c>
      <c r="N625" t="str">
        <f t="shared" si="59"/>
        <v>0</v>
      </c>
      <c r="O625">
        <v>114</v>
      </c>
      <c r="P625">
        <v>258</v>
      </c>
      <c r="Q625">
        <v>2.7</v>
      </c>
      <c r="R625">
        <v>101</v>
      </c>
      <c r="S625">
        <v>4807</v>
      </c>
      <c r="T625">
        <v>1831</v>
      </c>
      <c r="U625" t="s">
        <v>19</v>
      </c>
      <c r="V625" t="s">
        <v>98</v>
      </c>
      <c r="W625" t="s">
        <v>20</v>
      </c>
      <c r="X625">
        <v>8.3322920000000007</v>
      </c>
      <c r="Y625">
        <v>46.571869999999997</v>
      </c>
    </row>
    <row r="626" spans="1:25" x14ac:dyDescent="0.25">
      <c r="A626">
        <v>3324</v>
      </c>
      <c r="C626" t="s">
        <v>1522</v>
      </c>
      <c r="D626" t="s">
        <v>1523</v>
      </c>
      <c r="E626" t="s">
        <v>1524</v>
      </c>
      <c r="F626" t="s">
        <v>1458</v>
      </c>
      <c r="H626">
        <v>1962</v>
      </c>
      <c r="I626">
        <f t="shared" si="55"/>
        <v>63</v>
      </c>
      <c r="J626" t="str">
        <f t="shared" si="56"/>
        <v>0</v>
      </c>
      <c r="K626" t="str">
        <f t="shared" si="54"/>
        <v>0</v>
      </c>
      <c r="L626" t="str">
        <f t="shared" si="57"/>
        <v>0</v>
      </c>
      <c r="M626" t="str">
        <f t="shared" si="58"/>
        <v>0</v>
      </c>
      <c r="N626" t="str">
        <f t="shared" si="59"/>
        <v>1</v>
      </c>
      <c r="O626">
        <v>58</v>
      </c>
      <c r="P626">
        <v>125</v>
      </c>
      <c r="Q626">
        <v>0.9</v>
      </c>
      <c r="R626">
        <v>21.4</v>
      </c>
      <c r="S626">
        <v>6739</v>
      </c>
      <c r="T626">
        <v>1404</v>
      </c>
      <c r="U626" t="s">
        <v>19</v>
      </c>
      <c r="W626" t="s">
        <v>20</v>
      </c>
      <c r="X626">
        <v>9.3795169999999999</v>
      </c>
      <c r="Y626">
        <v>46.569321000000002</v>
      </c>
    </row>
    <row r="627" spans="1:25" x14ac:dyDescent="0.25">
      <c r="A627">
        <v>3325</v>
      </c>
      <c r="C627" t="s">
        <v>1525</v>
      </c>
      <c r="D627" t="s">
        <v>1526</v>
      </c>
      <c r="E627" t="s">
        <v>1527</v>
      </c>
      <c r="F627" t="s">
        <v>1458</v>
      </c>
      <c r="H627">
        <v>1963</v>
      </c>
      <c r="I627">
        <f t="shared" si="55"/>
        <v>62</v>
      </c>
      <c r="J627" t="str">
        <f t="shared" si="56"/>
        <v>0</v>
      </c>
      <c r="K627" t="str">
        <f t="shared" si="54"/>
        <v>0</v>
      </c>
      <c r="L627" t="str">
        <f t="shared" si="57"/>
        <v>0</v>
      </c>
      <c r="M627" t="str">
        <f t="shared" si="58"/>
        <v>0</v>
      </c>
      <c r="N627" t="str">
        <f t="shared" si="59"/>
        <v>1</v>
      </c>
      <c r="O627">
        <v>225</v>
      </c>
      <c r="P627">
        <v>600</v>
      </c>
      <c r="Q627">
        <v>1.4</v>
      </c>
      <c r="R627">
        <v>108</v>
      </c>
      <c r="S627">
        <v>1494</v>
      </c>
      <c r="T627">
        <v>1571</v>
      </c>
      <c r="U627" t="s">
        <v>19</v>
      </c>
      <c r="W627" t="s">
        <v>23</v>
      </c>
      <c r="X627">
        <v>8.9651200000000006</v>
      </c>
      <c r="Y627">
        <v>46.563597000000001</v>
      </c>
    </row>
    <row r="628" spans="1:25" x14ac:dyDescent="0.25">
      <c r="A628">
        <v>3326</v>
      </c>
      <c r="C628" t="s">
        <v>1529</v>
      </c>
      <c r="D628" t="s">
        <v>1530</v>
      </c>
      <c r="E628" t="s">
        <v>1531</v>
      </c>
      <c r="F628" t="s">
        <v>1458</v>
      </c>
      <c r="H628">
        <v>1947</v>
      </c>
      <c r="I628">
        <f t="shared" si="55"/>
        <v>78</v>
      </c>
      <c r="J628" t="str">
        <f t="shared" si="56"/>
        <v>0</v>
      </c>
      <c r="K628" t="str">
        <f t="shared" si="54"/>
        <v>0</v>
      </c>
      <c r="L628" t="str">
        <f t="shared" si="57"/>
        <v>0</v>
      </c>
      <c r="M628" t="str">
        <f t="shared" si="58"/>
        <v>1</v>
      </c>
      <c r="N628" t="str">
        <f t="shared" si="59"/>
        <v>0</v>
      </c>
      <c r="O628">
        <v>73</v>
      </c>
      <c r="P628">
        <v>269</v>
      </c>
      <c r="Q628">
        <v>0.5</v>
      </c>
      <c r="R628">
        <v>25</v>
      </c>
      <c r="S628">
        <v>335</v>
      </c>
      <c r="T628">
        <v>2108</v>
      </c>
      <c r="U628" t="s">
        <v>19</v>
      </c>
      <c r="W628" t="s">
        <v>20</v>
      </c>
      <c r="X628">
        <v>8.546716</v>
      </c>
      <c r="Y628">
        <v>46.563491999999997</v>
      </c>
    </row>
    <row r="629" spans="1:25" x14ac:dyDescent="0.25">
      <c r="A629">
        <v>3327</v>
      </c>
      <c r="C629" t="s">
        <v>1532</v>
      </c>
      <c r="D629" t="s">
        <v>1505</v>
      </c>
      <c r="E629" t="s">
        <v>1533</v>
      </c>
      <c r="F629" t="s">
        <v>1409</v>
      </c>
      <c r="H629">
        <v>1981</v>
      </c>
      <c r="I629">
        <f t="shared" si="55"/>
        <v>44</v>
      </c>
      <c r="J629" t="str">
        <f t="shared" si="56"/>
        <v>0</v>
      </c>
      <c r="K629" t="str">
        <f t="shared" si="54"/>
        <v>0</v>
      </c>
      <c r="L629" t="str">
        <f t="shared" si="57"/>
        <v>0</v>
      </c>
      <c r="M629" t="str">
        <f t="shared" si="58"/>
        <v>0</v>
      </c>
      <c r="N629" t="str">
        <f t="shared" si="59"/>
        <v>1</v>
      </c>
      <c r="O629">
        <v>40</v>
      </c>
      <c r="P629">
        <v>104</v>
      </c>
      <c r="Q629">
        <v>3.5</v>
      </c>
      <c r="R629">
        <v>36</v>
      </c>
      <c r="S629">
        <v>158826</v>
      </c>
      <c r="T629">
        <v>403</v>
      </c>
      <c r="U629" t="s">
        <v>19</v>
      </c>
      <c r="W629" t="s">
        <v>23</v>
      </c>
      <c r="X629">
        <v>14.471454</v>
      </c>
      <c r="Y629">
        <v>46.562640999999999</v>
      </c>
    </row>
    <row r="630" spans="1:25" x14ac:dyDescent="0.25">
      <c r="A630">
        <v>3328</v>
      </c>
      <c r="C630" t="s">
        <v>1534</v>
      </c>
      <c r="D630" t="s">
        <v>1534</v>
      </c>
      <c r="E630" t="s">
        <v>1531</v>
      </c>
      <c r="F630" t="s">
        <v>1458</v>
      </c>
      <c r="H630">
        <v>1947</v>
      </c>
      <c r="I630">
        <f t="shared" si="55"/>
        <v>78</v>
      </c>
      <c r="J630" t="str">
        <f t="shared" si="56"/>
        <v>0</v>
      </c>
      <c r="K630" t="str">
        <f t="shared" si="54"/>
        <v>0</v>
      </c>
      <c r="L630" t="str">
        <f t="shared" si="57"/>
        <v>0</v>
      </c>
      <c r="M630" t="str">
        <f t="shared" si="58"/>
        <v>1</v>
      </c>
      <c r="N630" t="str">
        <f t="shared" si="59"/>
        <v>0</v>
      </c>
      <c r="O630">
        <v>36</v>
      </c>
      <c r="P630">
        <v>334</v>
      </c>
      <c r="Q630">
        <v>-99</v>
      </c>
      <c r="R630">
        <v>9.1999999999999993</v>
      </c>
      <c r="S630">
        <v>290</v>
      </c>
      <c r="T630">
        <v>2219</v>
      </c>
      <c r="U630" t="s">
        <v>19</v>
      </c>
      <c r="W630" t="s">
        <v>20</v>
      </c>
      <c r="X630">
        <v>8.5956399999999995</v>
      </c>
      <c r="Y630">
        <v>46.558221000000003</v>
      </c>
    </row>
    <row r="631" spans="1:25" x14ac:dyDescent="0.25">
      <c r="A631">
        <v>3329</v>
      </c>
      <c r="C631" t="s">
        <v>1535</v>
      </c>
      <c r="D631" t="s">
        <v>1505</v>
      </c>
      <c r="E631" t="s">
        <v>1536</v>
      </c>
      <c r="F631" t="s">
        <v>1409</v>
      </c>
      <c r="H631">
        <v>1975</v>
      </c>
      <c r="I631">
        <f t="shared" si="55"/>
        <v>50</v>
      </c>
      <c r="J631" t="str">
        <f t="shared" si="56"/>
        <v>0</v>
      </c>
      <c r="K631" t="str">
        <f t="shared" si="54"/>
        <v>0</v>
      </c>
      <c r="L631" t="str">
        <f t="shared" si="57"/>
        <v>0</v>
      </c>
      <c r="M631" t="str">
        <f t="shared" si="58"/>
        <v>0</v>
      </c>
      <c r="N631" t="str">
        <f t="shared" si="59"/>
        <v>1</v>
      </c>
      <c r="O631">
        <v>40</v>
      </c>
      <c r="P631">
        <v>97</v>
      </c>
      <c r="Q631">
        <v>5.9</v>
      </c>
      <c r="R631">
        <v>33</v>
      </c>
      <c r="S631">
        <v>155433</v>
      </c>
      <c r="T631">
        <v>451</v>
      </c>
      <c r="U631" t="s">
        <v>19</v>
      </c>
      <c r="W631" t="s">
        <v>20</v>
      </c>
      <c r="X631">
        <v>14.297082</v>
      </c>
      <c r="Y631">
        <v>46.54692</v>
      </c>
    </row>
    <row r="632" spans="1:25" x14ac:dyDescent="0.25">
      <c r="A632">
        <v>3330</v>
      </c>
      <c r="C632" t="s">
        <v>1537</v>
      </c>
      <c r="D632" t="s">
        <v>1538</v>
      </c>
      <c r="E632" t="s">
        <v>1513</v>
      </c>
      <c r="F632" t="s">
        <v>1458</v>
      </c>
      <c r="H632">
        <v>1953</v>
      </c>
      <c r="I632">
        <f t="shared" si="55"/>
        <v>72</v>
      </c>
      <c r="J632" t="str">
        <f t="shared" si="56"/>
        <v>0</v>
      </c>
      <c r="K632" t="str">
        <f t="shared" si="54"/>
        <v>0</v>
      </c>
      <c r="L632" t="str">
        <f t="shared" si="57"/>
        <v>0</v>
      </c>
      <c r="M632" t="str">
        <f t="shared" si="58"/>
        <v>0</v>
      </c>
      <c r="N632" t="str">
        <f t="shared" si="59"/>
        <v>1</v>
      </c>
      <c r="O632">
        <v>100</v>
      </c>
      <c r="P632">
        <v>526</v>
      </c>
      <c r="Q632">
        <v>1.5</v>
      </c>
      <c r="R632">
        <v>61</v>
      </c>
      <c r="S632">
        <v>898</v>
      </c>
      <c r="T632">
        <v>2269</v>
      </c>
      <c r="U632" t="s">
        <v>19</v>
      </c>
      <c r="W632" t="s">
        <v>23</v>
      </c>
      <c r="X632">
        <v>8.2718749999999996</v>
      </c>
      <c r="Y632">
        <v>46.546548000000001</v>
      </c>
    </row>
    <row r="633" spans="1:25" x14ac:dyDescent="0.25">
      <c r="A633">
        <v>3331</v>
      </c>
      <c r="B633" t="s">
        <v>1539</v>
      </c>
      <c r="C633" t="s">
        <v>1540</v>
      </c>
      <c r="D633" t="s">
        <v>1541</v>
      </c>
      <c r="E633" t="s">
        <v>1542</v>
      </c>
      <c r="F633" t="s">
        <v>1494</v>
      </c>
      <c r="H633">
        <v>1965</v>
      </c>
      <c r="I633">
        <f t="shared" si="55"/>
        <v>60</v>
      </c>
      <c r="J633" t="str">
        <f t="shared" si="56"/>
        <v>0</v>
      </c>
      <c r="K633" t="str">
        <f t="shared" si="54"/>
        <v>0</v>
      </c>
      <c r="L633" t="str">
        <f t="shared" si="57"/>
        <v>0</v>
      </c>
      <c r="M633" t="str">
        <f t="shared" si="58"/>
        <v>0</v>
      </c>
      <c r="N633" t="str">
        <f t="shared" si="59"/>
        <v>1</v>
      </c>
      <c r="O633">
        <v>67</v>
      </c>
      <c r="P633">
        <v>516</v>
      </c>
      <c r="Q633">
        <v>1.4</v>
      </c>
      <c r="R633">
        <v>33.700000000000003</v>
      </c>
      <c r="S633">
        <v>3877</v>
      </c>
      <c r="T633">
        <v>1112</v>
      </c>
      <c r="U633" t="s">
        <v>19</v>
      </c>
      <c r="W633" t="s">
        <v>20</v>
      </c>
      <c r="X633">
        <v>10.988927</v>
      </c>
      <c r="Y633">
        <v>46.538899000000001</v>
      </c>
    </row>
    <row r="634" spans="1:25" x14ac:dyDescent="0.25">
      <c r="A634">
        <v>3333</v>
      </c>
      <c r="C634" t="s">
        <v>1543</v>
      </c>
      <c r="D634" t="s">
        <v>1505</v>
      </c>
      <c r="E634" t="s">
        <v>1533</v>
      </c>
      <c r="F634" t="s">
        <v>1409</v>
      </c>
      <c r="H634">
        <v>1968</v>
      </c>
      <c r="I634">
        <f t="shared" si="55"/>
        <v>57</v>
      </c>
      <c r="J634" t="str">
        <f t="shared" si="56"/>
        <v>0</v>
      </c>
      <c r="K634" t="str">
        <f t="shared" si="54"/>
        <v>0</v>
      </c>
      <c r="L634" t="str">
        <f t="shared" si="57"/>
        <v>0</v>
      </c>
      <c r="M634" t="str">
        <f t="shared" si="58"/>
        <v>0</v>
      </c>
      <c r="N634" t="str">
        <f t="shared" si="59"/>
        <v>1</v>
      </c>
      <c r="O634">
        <v>38</v>
      </c>
      <c r="P634">
        <v>95</v>
      </c>
      <c r="Q634">
        <v>4.8</v>
      </c>
      <c r="R634">
        <v>50</v>
      </c>
      <c r="S634">
        <v>154425</v>
      </c>
      <c r="T634">
        <v>450</v>
      </c>
      <c r="U634" t="s">
        <v>19</v>
      </c>
      <c r="W634" t="s">
        <v>20</v>
      </c>
      <c r="X634">
        <v>14.167524</v>
      </c>
      <c r="Y634">
        <v>46.532511</v>
      </c>
    </row>
    <row r="635" spans="1:25" x14ac:dyDescent="0.25">
      <c r="A635">
        <v>3334</v>
      </c>
      <c r="C635" t="s">
        <v>1544</v>
      </c>
      <c r="D635" t="s">
        <v>1492</v>
      </c>
      <c r="E635" t="s">
        <v>1493</v>
      </c>
      <c r="F635" t="s">
        <v>1494</v>
      </c>
      <c r="H635">
        <v>1950</v>
      </c>
      <c r="I635">
        <f t="shared" si="55"/>
        <v>75</v>
      </c>
      <c r="J635" t="str">
        <f t="shared" si="56"/>
        <v>0</v>
      </c>
      <c r="K635" t="str">
        <f t="shared" si="54"/>
        <v>0</v>
      </c>
      <c r="L635" t="str">
        <f t="shared" si="57"/>
        <v>0</v>
      </c>
      <c r="M635" t="str">
        <f t="shared" si="58"/>
        <v>1</v>
      </c>
      <c r="N635" t="str">
        <f t="shared" si="59"/>
        <v>0</v>
      </c>
      <c r="O635">
        <v>92</v>
      </c>
      <c r="P635">
        <v>970</v>
      </c>
      <c r="Q635">
        <v>2.2999999999999998</v>
      </c>
      <c r="R635">
        <v>64.3</v>
      </c>
      <c r="S635">
        <v>1258</v>
      </c>
      <c r="T635">
        <v>1878</v>
      </c>
      <c r="U635" t="s">
        <v>19</v>
      </c>
      <c r="W635" t="s">
        <v>20</v>
      </c>
      <c r="X635">
        <v>10.318234</v>
      </c>
      <c r="Y635">
        <v>46.518306000000003</v>
      </c>
    </row>
    <row r="636" spans="1:25" x14ac:dyDescent="0.25">
      <c r="A636">
        <v>3335</v>
      </c>
      <c r="C636" t="s">
        <v>1545</v>
      </c>
      <c r="D636" t="s">
        <v>1546</v>
      </c>
      <c r="E636" t="s">
        <v>1547</v>
      </c>
      <c r="F636" t="s">
        <v>1458</v>
      </c>
      <c r="H636">
        <v>1954</v>
      </c>
      <c r="I636">
        <f t="shared" si="55"/>
        <v>71</v>
      </c>
      <c r="J636" t="str">
        <f t="shared" si="56"/>
        <v>0</v>
      </c>
      <c r="K636" t="str">
        <f t="shared" si="54"/>
        <v>0</v>
      </c>
      <c r="L636" t="str">
        <f t="shared" si="57"/>
        <v>0</v>
      </c>
      <c r="M636" t="str">
        <f t="shared" si="58"/>
        <v>0</v>
      </c>
      <c r="N636" t="str">
        <f t="shared" si="59"/>
        <v>1</v>
      </c>
      <c r="O636">
        <v>91</v>
      </c>
      <c r="P636">
        <v>400</v>
      </c>
      <c r="Q636">
        <v>1.4</v>
      </c>
      <c r="R636">
        <v>62.6</v>
      </c>
      <c r="S636">
        <v>3100</v>
      </c>
      <c r="T636">
        <v>1640</v>
      </c>
      <c r="U636" t="s">
        <v>19</v>
      </c>
      <c r="W636" t="s">
        <v>20</v>
      </c>
      <c r="X636">
        <v>9.6326610000000006</v>
      </c>
      <c r="Y636">
        <v>46.508434000000001</v>
      </c>
    </row>
    <row r="637" spans="1:25" x14ac:dyDescent="0.25">
      <c r="A637">
        <v>3336</v>
      </c>
      <c r="C637" t="s">
        <v>1548</v>
      </c>
      <c r="D637" t="s">
        <v>1549</v>
      </c>
      <c r="E637" t="s">
        <v>1550</v>
      </c>
      <c r="F637" t="s">
        <v>1458</v>
      </c>
      <c r="H637">
        <v>1961</v>
      </c>
      <c r="I637">
        <f t="shared" si="55"/>
        <v>64</v>
      </c>
      <c r="J637" t="str">
        <f t="shared" si="56"/>
        <v>0</v>
      </c>
      <c r="K637" t="str">
        <f t="shared" si="54"/>
        <v>0</v>
      </c>
      <c r="L637" t="str">
        <f t="shared" si="57"/>
        <v>0</v>
      </c>
      <c r="M637" t="str">
        <f t="shared" si="58"/>
        <v>0</v>
      </c>
      <c r="N637" t="str">
        <f t="shared" si="59"/>
        <v>1</v>
      </c>
      <c r="O637">
        <v>141</v>
      </c>
      <c r="P637">
        <v>690</v>
      </c>
      <c r="Q637">
        <v>4</v>
      </c>
      <c r="R637">
        <v>200</v>
      </c>
      <c r="S637">
        <v>1651</v>
      </c>
      <c r="T637">
        <v>1890</v>
      </c>
      <c r="U637" t="s">
        <v>19</v>
      </c>
      <c r="W637" t="s">
        <v>20</v>
      </c>
      <c r="X637">
        <v>9.4528440000000007</v>
      </c>
      <c r="Y637">
        <v>46.480289999999997</v>
      </c>
    </row>
    <row r="638" spans="1:25" x14ac:dyDescent="0.25">
      <c r="A638">
        <v>3337</v>
      </c>
      <c r="C638" t="s">
        <v>1551</v>
      </c>
      <c r="D638" t="s">
        <v>1552</v>
      </c>
      <c r="E638" t="s">
        <v>1553</v>
      </c>
      <c r="F638" t="s">
        <v>1458</v>
      </c>
      <c r="H638">
        <v>1970</v>
      </c>
      <c r="I638">
        <f t="shared" si="55"/>
        <v>55</v>
      </c>
      <c r="J638" t="str">
        <f t="shared" si="56"/>
        <v>0</v>
      </c>
      <c r="K638" t="str">
        <f t="shared" si="54"/>
        <v>0</v>
      </c>
      <c r="L638" t="str">
        <f t="shared" si="57"/>
        <v>0</v>
      </c>
      <c r="M638" t="str">
        <f t="shared" si="58"/>
        <v>0</v>
      </c>
      <c r="N638" t="str">
        <f t="shared" si="59"/>
        <v>1</v>
      </c>
      <c r="O638">
        <v>80</v>
      </c>
      <c r="P638">
        <v>440</v>
      </c>
      <c r="Q638">
        <v>0.7</v>
      </c>
      <c r="R638">
        <v>31.6</v>
      </c>
      <c r="S638">
        <v>98</v>
      </c>
      <c r="T638">
        <v>2262</v>
      </c>
      <c r="U638" t="s">
        <v>19</v>
      </c>
      <c r="V638" t="s">
        <v>98</v>
      </c>
      <c r="W638" t="s">
        <v>20</v>
      </c>
      <c r="X638">
        <v>8.5716099999999997</v>
      </c>
      <c r="Y638">
        <v>46.480167999999999</v>
      </c>
    </row>
    <row r="639" spans="1:25" x14ac:dyDescent="0.25">
      <c r="A639">
        <v>3338</v>
      </c>
      <c r="C639" t="s">
        <v>1554</v>
      </c>
      <c r="D639" t="s">
        <v>1555</v>
      </c>
      <c r="E639" t="s">
        <v>1493</v>
      </c>
      <c r="F639" t="s">
        <v>1494</v>
      </c>
      <c r="H639">
        <v>1932</v>
      </c>
      <c r="I639">
        <f t="shared" si="55"/>
        <v>93</v>
      </c>
      <c r="J639" t="str">
        <f t="shared" si="56"/>
        <v>0</v>
      </c>
      <c r="K639" t="str">
        <f t="shared" si="54"/>
        <v>0</v>
      </c>
      <c r="L639" t="str">
        <f t="shared" si="57"/>
        <v>1</v>
      </c>
      <c r="M639" t="str">
        <f t="shared" si="58"/>
        <v>0</v>
      </c>
      <c r="N639" t="str">
        <f t="shared" si="59"/>
        <v>0</v>
      </c>
      <c r="O639">
        <v>75</v>
      </c>
      <c r="P639">
        <v>245</v>
      </c>
      <c r="Q639">
        <v>1.7</v>
      </c>
      <c r="R639">
        <v>32.4</v>
      </c>
      <c r="S639">
        <v>812</v>
      </c>
      <c r="T639">
        <v>1876</v>
      </c>
      <c r="U639" t="s">
        <v>19</v>
      </c>
      <c r="V639" t="s">
        <v>98</v>
      </c>
      <c r="W639" t="s">
        <v>20</v>
      </c>
      <c r="X639">
        <v>9.3479170000000007</v>
      </c>
      <c r="Y639">
        <v>46.477083</v>
      </c>
    </row>
    <row r="640" spans="1:25" x14ac:dyDescent="0.25">
      <c r="A640">
        <v>3339</v>
      </c>
      <c r="C640" t="s">
        <v>1556</v>
      </c>
      <c r="D640" t="s">
        <v>1557</v>
      </c>
      <c r="E640" t="s">
        <v>1558</v>
      </c>
      <c r="F640" t="s">
        <v>1494</v>
      </c>
      <c r="H640">
        <v>1955</v>
      </c>
      <c r="I640">
        <f t="shared" si="55"/>
        <v>70</v>
      </c>
      <c r="J640" t="str">
        <f t="shared" si="56"/>
        <v>0</v>
      </c>
      <c r="K640" t="str">
        <f t="shared" si="54"/>
        <v>0</v>
      </c>
      <c r="L640" t="str">
        <f t="shared" si="57"/>
        <v>0</v>
      </c>
      <c r="M640" t="str">
        <f t="shared" si="58"/>
        <v>0</v>
      </c>
      <c r="N640" t="str">
        <f t="shared" si="59"/>
        <v>1</v>
      </c>
      <c r="O640">
        <v>57</v>
      </c>
      <c r="P640">
        <v>622</v>
      </c>
      <c r="Q640">
        <v>0.6</v>
      </c>
      <c r="R640">
        <v>16</v>
      </c>
      <c r="S640">
        <v>142</v>
      </c>
      <c r="T640">
        <v>2035</v>
      </c>
      <c r="U640" t="s">
        <v>19</v>
      </c>
      <c r="W640" t="s">
        <v>20</v>
      </c>
      <c r="X640">
        <v>11.865380999999999</v>
      </c>
      <c r="Y640">
        <v>46.461125000000003</v>
      </c>
    </row>
    <row r="641" spans="1:25" x14ac:dyDescent="0.25">
      <c r="A641">
        <v>3340</v>
      </c>
      <c r="C641" t="s">
        <v>1559</v>
      </c>
      <c r="D641" t="s">
        <v>1560</v>
      </c>
      <c r="E641" t="s">
        <v>1561</v>
      </c>
      <c r="F641" t="s">
        <v>1458</v>
      </c>
      <c r="H641">
        <v>1965</v>
      </c>
      <c r="I641">
        <f t="shared" si="55"/>
        <v>60</v>
      </c>
      <c r="J641" t="str">
        <f t="shared" si="56"/>
        <v>0</v>
      </c>
      <c r="K641" t="str">
        <f t="shared" si="54"/>
        <v>0</v>
      </c>
      <c r="L641" t="str">
        <f t="shared" si="57"/>
        <v>0</v>
      </c>
      <c r="M641" t="str">
        <f t="shared" si="58"/>
        <v>0</v>
      </c>
      <c r="N641" t="str">
        <f t="shared" si="59"/>
        <v>1</v>
      </c>
      <c r="O641">
        <v>60</v>
      </c>
      <c r="P641">
        <v>400</v>
      </c>
      <c r="Q641">
        <v>0.6</v>
      </c>
      <c r="R641">
        <v>18.600000000000001</v>
      </c>
      <c r="S641">
        <v>354</v>
      </c>
      <c r="T641">
        <v>2363</v>
      </c>
      <c r="U641" t="s">
        <v>19</v>
      </c>
      <c r="W641" t="s">
        <v>20</v>
      </c>
      <c r="X641">
        <v>8.3698859999999993</v>
      </c>
      <c r="Y641">
        <v>46.459651000000001</v>
      </c>
    </row>
    <row r="642" spans="1:25" x14ac:dyDescent="0.25">
      <c r="A642">
        <v>3341</v>
      </c>
      <c r="C642" t="s">
        <v>1562</v>
      </c>
      <c r="D642" t="s">
        <v>1552</v>
      </c>
      <c r="E642" t="s">
        <v>1553</v>
      </c>
      <c r="F642" t="s">
        <v>1458</v>
      </c>
      <c r="H642">
        <v>1956</v>
      </c>
      <c r="I642">
        <f t="shared" si="55"/>
        <v>69</v>
      </c>
      <c r="J642" t="str">
        <f t="shared" si="56"/>
        <v>0</v>
      </c>
      <c r="K642" t="str">
        <f t="shared" ref="K642:K705" si="60">IF(AND(I642&gt;=95, I642&lt;100), "1", "0")</f>
        <v>0</v>
      </c>
      <c r="L642" t="str">
        <f t="shared" si="57"/>
        <v>0</v>
      </c>
      <c r="M642" t="str">
        <f t="shared" si="58"/>
        <v>0</v>
      </c>
      <c r="N642" t="str">
        <f t="shared" si="59"/>
        <v>1</v>
      </c>
      <c r="O642">
        <v>130</v>
      </c>
      <c r="P642">
        <v>363</v>
      </c>
      <c r="Q642">
        <v>1.1000000000000001</v>
      </c>
      <c r="R642">
        <v>63</v>
      </c>
      <c r="S642">
        <v>1459</v>
      </c>
      <c r="T642">
        <v>1407</v>
      </c>
      <c r="U642" t="s">
        <v>19</v>
      </c>
      <c r="W642" t="s">
        <v>23</v>
      </c>
      <c r="X642">
        <v>8.6592570000000002</v>
      </c>
      <c r="Y642">
        <v>46.457214</v>
      </c>
    </row>
    <row r="643" spans="1:25" x14ac:dyDescent="0.25">
      <c r="A643">
        <v>3342</v>
      </c>
      <c r="C643" t="s">
        <v>1563</v>
      </c>
      <c r="D643" t="s">
        <v>1564</v>
      </c>
      <c r="E643" t="s">
        <v>1565</v>
      </c>
      <c r="F643" t="s">
        <v>1458</v>
      </c>
      <c r="H643">
        <v>1968</v>
      </c>
      <c r="I643">
        <f t="shared" ref="I643:I706" si="61">2025-H643</f>
        <v>57</v>
      </c>
      <c r="J643" t="str">
        <f t="shared" ref="J643:J706" si="62">IF((I643&gt;=100), "1", "0")</f>
        <v>0</v>
      </c>
      <c r="K643" t="str">
        <f t="shared" si="60"/>
        <v>0</v>
      </c>
      <c r="L643" t="str">
        <f t="shared" ref="L643:L706" si="63">IF(AND(I643&gt;=85, I643&lt;95), "1", "0")</f>
        <v>0</v>
      </c>
      <c r="M643" t="str">
        <f t="shared" ref="M643:M706" si="64">IF(AND(I643&gt;=75, I643&lt;85), "1", "0")</f>
        <v>0</v>
      </c>
      <c r="N643" t="str">
        <f t="shared" ref="N643:N706" si="65">IF(AND(I643&gt;=25, I643&lt;75), "1", "0")</f>
        <v>1</v>
      </c>
      <c r="O643">
        <v>111</v>
      </c>
      <c r="P643">
        <v>320</v>
      </c>
      <c r="Q643">
        <v>-99</v>
      </c>
      <c r="R643">
        <v>29</v>
      </c>
      <c r="S643">
        <v>129</v>
      </c>
      <c r="T643">
        <v>2318</v>
      </c>
      <c r="U643" t="s">
        <v>19</v>
      </c>
      <c r="W643" t="s">
        <v>23</v>
      </c>
      <c r="X643">
        <v>8.5066649999999999</v>
      </c>
      <c r="Y643">
        <v>46.454602000000001</v>
      </c>
    </row>
    <row r="644" spans="1:25" x14ac:dyDescent="0.25">
      <c r="A644">
        <v>3343</v>
      </c>
      <c r="C644" t="s">
        <v>1566</v>
      </c>
      <c r="D644" t="s">
        <v>1567</v>
      </c>
      <c r="E644" t="s">
        <v>1568</v>
      </c>
      <c r="F644" t="s">
        <v>46</v>
      </c>
      <c r="H644">
        <v>1926</v>
      </c>
      <c r="I644">
        <f t="shared" si="61"/>
        <v>99</v>
      </c>
      <c r="J644" t="str">
        <f t="shared" si="62"/>
        <v>0</v>
      </c>
      <c r="K644" t="str">
        <f t="shared" si="60"/>
        <v>1</v>
      </c>
      <c r="L644" t="str">
        <f t="shared" si="63"/>
        <v>0</v>
      </c>
      <c r="M644" t="str">
        <f t="shared" si="64"/>
        <v>0</v>
      </c>
      <c r="N644" t="str">
        <f t="shared" si="65"/>
        <v>0</v>
      </c>
      <c r="O644">
        <v>61</v>
      </c>
      <c r="P644">
        <v>300</v>
      </c>
      <c r="Q644">
        <v>3.1</v>
      </c>
      <c r="R644">
        <v>54.4</v>
      </c>
      <c r="S644">
        <v>24034</v>
      </c>
      <c r="T644">
        <v>201</v>
      </c>
      <c r="U644" t="s">
        <v>27</v>
      </c>
      <c r="W644" t="s">
        <v>20</v>
      </c>
      <c r="X644">
        <v>1.614409</v>
      </c>
      <c r="Y644">
        <v>46.451953000000003</v>
      </c>
    </row>
    <row r="645" spans="1:25" x14ac:dyDescent="0.25">
      <c r="A645">
        <v>3344</v>
      </c>
      <c r="C645" t="s">
        <v>1569</v>
      </c>
      <c r="D645" t="s">
        <v>1570</v>
      </c>
      <c r="E645" t="s">
        <v>1571</v>
      </c>
      <c r="F645" t="s">
        <v>1494</v>
      </c>
      <c r="H645">
        <v>1932</v>
      </c>
      <c r="I645">
        <f t="shared" si="61"/>
        <v>93</v>
      </c>
      <c r="J645" t="str">
        <f t="shared" si="62"/>
        <v>0</v>
      </c>
      <c r="K645" t="str">
        <f t="shared" si="60"/>
        <v>0</v>
      </c>
      <c r="L645" t="str">
        <f t="shared" si="63"/>
        <v>1</v>
      </c>
      <c r="M645" t="str">
        <f t="shared" si="64"/>
        <v>0</v>
      </c>
      <c r="N645" t="str">
        <f t="shared" si="65"/>
        <v>0</v>
      </c>
      <c r="O645">
        <v>46</v>
      </c>
      <c r="P645">
        <v>199</v>
      </c>
      <c r="Q645">
        <v>0.8</v>
      </c>
      <c r="R645">
        <v>15.7</v>
      </c>
      <c r="S645">
        <v>585</v>
      </c>
      <c r="T645">
        <v>2172</v>
      </c>
      <c r="U645" t="s">
        <v>19</v>
      </c>
      <c r="W645" t="s">
        <v>23</v>
      </c>
      <c r="X645">
        <v>8.4324659999999998</v>
      </c>
      <c r="Y645">
        <v>46.437334</v>
      </c>
    </row>
    <row r="646" spans="1:25" x14ac:dyDescent="0.25">
      <c r="A646">
        <v>3345</v>
      </c>
      <c r="C646" t="s">
        <v>1572</v>
      </c>
      <c r="D646" t="s">
        <v>1572</v>
      </c>
      <c r="E646" t="s">
        <v>1558</v>
      </c>
      <c r="F646" t="s">
        <v>1494</v>
      </c>
      <c r="H646">
        <v>1934</v>
      </c>
      <c r="I646">
        <f t="shared" si="61"/>
        <v>91</v>
      </c>
      <c r="J646" t="str">
        <f t="shared" si="62"/>
        <v>0</v>
      </c>
      <c r="K646" t="str">
        <f t="shared" si="60"/>
        <v>0</v>
      </c>
      <c r="L646" t="str">
        <f t="shared" si="63"/>
        <v>1</v>
      </c>
      <c r="M646" t="str">
        <f t="shared" si="64"/>
        <v>0</v>
      </c>
      <c r="N646" t="str">
        <f t="shared" si="65"/>
        <v>0</v>
      </c>
      <c r="O646">
        <v>66</v>
      </c>
      <c r="P646">
        <v>444</v>
      </c>
      <c r="Q646">
        <v>-99</v>
      </c>
      <c r="R646">
        <v>15.6</v>
      </c>
      <c r="S646">
        <v>204</v>
      </c>
      <c r="T646">
        <v>2583</v>
      </c>
      <c r="U646" t="s">
        <v>19</v>
      </c>
      <c r="W646" t="s">
        <v>23</v>
      </c>
      <c r="X646">
        <v>10.702126</v>
      </c>
      <c r="Y646">
        <v>46.427011</v>
      </c>
    </row>
    <row r="647" spans="1:25" x14ac:dyDescent="0.25">
      <c r="A647">
        <v>3346</v>
      </c>
      <c r="C647" t="s">
        <v>1573</v>
      </c>
      <c r="D647" t="s">
        <v>1574</v>
      </c>
      <c r="E647" t="s">
        <v>1575</v>
      </c>
      <c r="F647" t="s">
        <v>1458</v>
      </c>
      <c r="H647">
        <v>1969</v>
      </c>
      <c r="I647">
        <f t="shared" si="61"/>
        <v>56</v>
      </c>
      <c r="J647" t="str">
        <f t="shared" si="62"/>
        <v>0</v>
      </c>
      <c r="K647" t="str">
        <f t="shared" si="60"/>
        <v>0</v>
      </c>
      <c r="L647" t="str">
        <f t="shared" si="63"/>
        <v>0</v>
      </c>
      <c r="M647" t="str">
        <f t="shared" si="64"/>
        <v>0</v>
      </c>
      <c r="N647" t="str">
        <f t="shared" si="65"/>
        <v>1</v>
      </c>
      <c r="O647">
        <v>125</v>
      </c>
      <c r="P647">
        <v>325</v>
      </c>
      <c r="Q647">
        <v>1.6</v>
      </c>
      <c r="R647">
        <v>53.2</v>
      </c>
      <c r="S647">
        <v>790</v>
      </c>
      <c r="T647">
        <v>1299</v>
      </c>
      <c r="U647" t="s">
        <v>19</v>
      </c>
      <c r="V647" t="s">
        <v>98</v>
      </c>
      <c r="W647" t="s">
        <v>20</v>
      </c>
      <c r="X647">
        <v>7.0450999999999997</v>
      </c>
      <c r="Y647">
        <v>46.425690000000003</v>
      </c>
    </row>
    <row r="648" spans="1:25" x14ac:dyDescent="0.25">
      <c r="A648">
        <v>3347</v>
      </c>
      <c r="C648" t="s">
        <v>1576</v>
      </c>
      <c r="D648" t="s">
        <v>1559</v>
      </c>
      <c r="E648" t="s">
        <v>1571</v>
      </c>
      <c r="F648" t="s">
        <v>1494</v>
      </c>
      <c r="H648">
        <v>1940</v>
      </c>
      <c r="I648">
        <f t="shared" si="61"/>
        <v>85</v>
      </c>
      <c r="J648" t="str">
        <f t="shared" si="62"/>
        <v>0</v>
      </c>
      <c r="K648" t="str">
        <f t="shared" si="60"/>
        <v>0</v>
      </c>
      <c r="L648" t="str">
        <f t="shared" si="63"/>
        <v>1</v>
      </c>
      <c r="M648" t="str">
        <f t="shared" si="64"/>
        <v>0</v>
      </c>
      <c r="N648" t="str">
        <f t="shared" si="65"/>
        <v>0</v>
      </c>
      <c r="O648">
        <v>59</v>
      </c>
      <c r="P648">
        <v>565</v>
      </c>
      <c r="Q648">
        <v>0.6</v>
      </c>
      <c r="R648">
        <v>17.600000000000001</v>
      </c>
      <c r="S648">
        <v>1851</v>
      </c>
      <c r="T648">
        <v>1843</v>
      </c>
      <c r="U648" t="s">
        <v>19</v>
      </c>
      <c r="W648" t="s">
        <v>23</v>
      </c>
      <c r="X648">
        <v>8.4002700000000008</v>
      </c>
      <c r="Y648">
        <v>46.425148</v>
      </c>
    </row>
    <row r="649" spans="1:25" x14ac:dyDescent="0.25">
      <c r="A649">
        <v>3349</v>
      </c>
      <c r="C649" t="s">
        <v>1577</v>
      </c>
      <c r="D649" t="s">
        <v>1578</v>
      </c>
      <c r="E649" t="s">
        <v>1579</v>
      </c>
      <c r="F649" t="s">
        <v>1494</v>
      </c>
      <c r="H649">
        <v>1949</v>
      </c>
      <c r="I649">
        <f t="shared" si="61"/>
        <v>76</v>
      </c>
      <c r="J649" t="str">
        <f t="shared" si="62"/>
        <v>0</v>
      </c>
      <c r="K649" t="str">
        <f t="shared" si="60"/>
        <v>0</v>
      </c>
      <c r="L649" t="str">
        <f t="shared" si="63"/>
        <v>0</v>
      </c>
      <c r="M649" t="str">
        <f t="shared" si="64"/>
        <v>1</v>
      </c>
      <c r="N649" t="str">
        <f t="shared" si="65"/>
        <v>0</v>
      </c>
      <c r="O649">
        <v>112</v>
      </c>
      <c r="P649">
        <v>410</v>
      </c>
      <c r="Q649">
        <v>2.4</v>
      </c>
      <c r="R649">
        <v>71.599999999999994</v>
      </c>
      <c r="S649">
        <v>15805</v>
      </c>
      <c r="T649">
        <v>690</v>
      </c>
      <c r="U649" t="s">
        <v>19</v>
      </c>
      <c r="W649" t="s">
        <v>20</v>
      </c>
      <c r="X649">
        <v>12.388615</v>
      </c>
      <c r="Y649">
        <v>46.424759000000002</v>
      </c>
    </row>
    <row r="650" spans="1:25" x14ac:dyDescent="0.25">
      <c r="A650">
        <v>3350</v>
      </c>
      <c r="C650" t="s">
        <v>1580</v>
      </c>
      <c r="D650" t="s">
        <v>1580</v>
      </c>
      <c r="E650" t="s">
        <v>1571</v>
      </c>
      <c r="F650" t="s">
        <v>1494</v>
      </c>
      <c r="H650">
        <v>1953</v>
      </c>
      <c r="I650">
        <f t="shared" si="61"/>
        <v>72</v>
      </c>
      <c r="J650" t="str">
        <f t="shared" si="62"/>
        <v>0</v>
      </c>
      <c r="K650" t="str">
        <f t="shared" si="60"/>
        <v>0</v>
      </c>
      <c r="L650" t="str">
        <f t="shared" si="63"/>
        <v>0</v>
      </c>
      <c r="M650" t="str">
        <f t="shared" si="64"/>
        <v>0</v>
      </c>
      <c r="N650" t="str">
        <f t="shared" si="65"/>
        <v>1</v>
      </c>
      <c r="O650">
        <v>64</v>
      </c>
      <c r="P650">
        <v>279</v>
      </c>
      <c r="Q650">
        <v>1.2</v>
      </c>
      <c r="R650">
        <v>26</v>
      </c>
      <c r="S650">
        <v>709</v>
      </c>
      <c r="T650">
        <v>2431</v>
      </c>
      <c r="U650" t="s">
        <v>19</v>
      </c>
      <c r="W650" t="s">
        <v>20</v>
      </c>
      <c r="X650">
        <v>8.3474310000000003</v>
      </c>
      <c r="Y650">
        <v>46.421587000000002</v>
      </c>
    </row>
    <row r="651" spans="1:25" x14ac:dyDescent="0.25">
      <c r="A651">
        <v>3351</v>
      </c>
      <c r="C651" t="s">
        <v>1581</v>
      </c>
      <c r="D651" t="s">
        <v>1582</v>
      </c>
      <c r="E651" t="s">
        <v>1583</v>
      </c>
      <c r="F651" t="s">
        <v>46</v>
      </c>
      <c r="H651">
        <v>1968</v>
      </c>
      <c r="I651">
        <f t="shared" si="61"/>
        <v>57</v>
      </c>
      <c r="J651" t="str">
        <f t="shared" si="62"/>
        <v>0</v>
      </c>
      <c r="K651" t="str">
        <f t="shared" si="60"/>
        <v>0</v>
      </c>
      <c r="L651" t="str">
        <f t="shared" si="63"/>
        <v>0</v>
      </c>
      <c r="M651" t="str">
        <f t="shared" si="64"/>
        <v>0</v>
      </c>
      <c r="N651" t="str">
        <f t="shared" si="65"/>
        <v>1</v>
      </c>
      <c r="O651">
        <v>130</v>
      </c>
      <c r="P651">
        <v>425</v>
      </c>
      <c r="Q651">
        <v>17</v>
      </c>
      <c r="R651">
        <v>605</v>
      </c>
      <c r="S651">
        <v>44026</v>
      </c>
      <c r="T651">
        <v>421</v>
      </c>
      <c r="U651" t="s">
        <v>19</v>
      </c>
      <c r="W651" t="s">
        <v>20</v>
      </c>
      <c r="X651">
        <v>5.6658549999999996</v>
      </c>
      <c r="Y651">
        <v>46.398223999999999</v>
      </c>
    </row>
    <row r="652" spans="1:25" x14ac:dyDescent="0.25">
      <c r="A652">
        <v>3352</v>
      </c>
      <c r="C652" t="s">
        <v>1584</v>
      </c>
      <c r="D652" t="s">
        <v>1584</v>
      </c>
      <c r="E652" t="s">
        <v>1571</v>
      </c>
      <c r="F652" t="s">
        <v>1494</v>
      </c>
      <c r="H652">
        <v>1921</v>
      </c>
      <c r="I652">
        <f t="shared" si="61"/>
        <v>104</v>
      </c>
      <c r="J652" t="str">
        <f t="shared" si="62"/>
        <v>1</v>
      </c>
      <c r="K652" t="str">
        <f t="shared" si="60"/>
        <v>0</v>
      </c>
      <c r="L652" t="str">
        <f t="shared" si="63"/>
        <v>0</v>
      </c>
      <c r="M652" t="str">
        <f t="shared" si="64"/>
        <v>0</v>
      </c>
      <c r="N652" t="str">
        <f t="shared" si="65"/>
        <v>0</v>
      </c>
      <c r="O652">
        <v>39</v>
      </c>
      <c r="P652">
        <v>120</v>
      </c>
      <c r="Q652">
        <v>-99</v>
      </c>
      <c r="R652">
        <v>10.1</v>
      </c>
      <c r="S652">
        <v>556</v>
      </c>
      <c r="T652">
        <v>2151</v>
      </c>
      <c r="U652" t="s">
        <v>19</v>
      </c>
      <c r="W652" t="s">
        <v>20</v>
      </c>
      <c r="X652">
        <v>8.360417</v>
      </c>
      <c r="Y652">
        <v>46.380709000000003</v>
      </c>
    </row>
    <row r="653" spans="1:25" x14ac:dyDescent="0.25">
      <c r="A653">
        <v>3353</v>
      </c>
      <c r="C653" t="s">
        <v>1585</v>
      </c>
      <c r="D653" t="s">
        <v>1586</v>
      </c>
      <c r="E653" t="s">
        <v>1493</v>
      </c>
      <c r="F653" t="s">
        <v>1494</v>
      </c>
      <c r="H653">
        <v>1928</v>
      </c>
      <c r="I653">
        <f t="shared" si="61"/>
        <v>97</v>
      </c>
      <c r="J653" t="str">
        <f t="shared" si="62"/>
        <v>0</v>
      </c>
      <c r="K653" t="str">
        <f t="shared" si="60"/>
        <v>1</v>
      </c>
      <c r="L653" t="str">
        <f t="shared" si="63"/>
        <v>0</v>
      </c>
      <c r="M653" t="str">
        <f t="shared" si="64"/>
        <v>0</v>
      </c>
      <c r="N653" t="str">
        <f t="shared" si="65"/>
        <v>0</v>
      </c>
      <c r="O653">
        <v>35</v>
      </c>
      <c r="P653">
        <v>228</v>
      </c>
      <c r="Q653">
        <v>0.7</v>
      </c>
      <c r="R653">
        <v>20.8</v>
      </c>
      <c r="S653">
        <v>305</v>
      </c>
      <c r="T653">
        <v>2063</v>
      </c>
      <c r="U653" t="s">
        <v>19</v>
      </c>
      <c r="W653" t="s">
        <v>20</v>
      </c>
      <c r="X653">
        <v>9.3149470000000001</v>
      </c>
      <c r="Y653">
        <v>46.361401999999998</v>
      </c>
    </row>
    <row r="654" spans="1:25" x14ac:dyDescent="0.25">
      <c r="A654">
        <v>3354</v>
      </c>
      <c r="C654" t="s">
        <v>1587</v>
      </c>
      <c r="D654" t="s">
        <v>1588</v>
      </c>
      <c r="E654" t="s">
        <v>1589</v>
      </c>
      <c r="F654" t="s">
        <v>1458</v>
      </c>
      <c r="H654">
        <v>1957</v>
      </c>
      <c r="I654">
        <f t="shared" si="61"/>
        <v>68</v>
      </c>
      <c r="J654" t="str">
        <f t="shared" si="62"/>
        <v>0</v>
      </c>
      <c r="K654" t="str">
        <f t="shared" si="60"/>
        <v>0</v>
      </c>
      <c r="L654" t="str">
        <f t="shared" si="63"/>
        <v>0</v>
      </c>
      <c r="M654" t="str">
        <f t="shared" si="64"/>
        <v>0</v>
      </c>
      <c r="N654" t="str">
        <f t="shared" si="65"/>
        <v>1</v>
      </c>
      <c r="O654">
        <v>156</v>
      </c>
      <c r="P654">
        <v>256</v>
      </c>
      <c r="Q654">
        <v>0.8</v>
      </c>
      <c r="R654">
        <v>51</v>
      </c>
      <c r="S654">
        <v>367</v>
      </c>
      <c r="T654">
        <v>1724</v>
      </c>
      <c r="U654" t="s">
        <v>19</v>
      </c>
      <c r="V654" t="s">
        <v>98</v>
      </c>
      <c r="W654" t="s">
        <v>20</v>
      </c>
      <c r="X654">
        <v>7.4344770000000002</v>
      </c>
      <c r="Y654">
        <v>46.348851000000003</v>
      </c>
    </row>
    <row r="655" spans="1:25" x14ac:dyDescent="0.25">
      <c r="A655">
        <v>3355</v>
      </c>
      <c r="C655" t="s">
        <v>1590</v>
      </c>
      <c r="D655" t="s">
        <v>1591</v>
      </c>
      <c r="E655" t="s">
        <v>1558</v>
      </c>
      <c r="F655" t="s">
        <v>1494</v>
      </c>
      <c r="H655">
        <v>1950</v>
      </c>
      <c r="I655">
        <f t="shared" si="61"/>
        <v>75</v>
      </c>
      <c r="J655" t="str">
        <f t="shared" si="62"/>
        <v>0</v>
      </c>
      <c r="K655" t="str">
        <f t="shared" si="60"/>
        <v>0</v>
      </c>
      <c r="L655" t="str">
        <f t="shared" si="63"/>
        <v>0</v>
      </c>
      <c r="M655" t="str">
        <f t="shared" si="64"/>
        <v>1</v>
      </c>
      <c r="N655" t="str">
        <f t="shared" si="65"/>
        <v>0</v>
      </c>
      <c r="O655">
        <v>153</v>
      </c>
      <c r="P655">
        <v>124</v>
      </c>
      <c r="Q655">
        <v>3.6</v>
      </c>
      <c r="R655">
        <v>182.8</v>
      </c>
      <c r="S655">
        <v>24587</v>
      </c>
      <c r="T655">
        <v>518</v>
      </c>
      <c r="U655" t="s">
        <v>19</v>
      </c>
      <c r="W655" t="s">
        <v>23</v>
      </c>
      <c r="X655">
        <v>11.060862999999999</v>
      </c>
      <c r="Y655">
        <v>46.349319000000001</v>
      </c>
    </row>
    <row r="656" spans="1:25" x14ac:dyDescent="0.25">
      <c r="A656">
        <v>3356</v>
      </c>
      <c r="C656" t="s">
        <v>1592</v>
      </c>
      <c r="D656" t="s">
        <v>1593</v>
      </c>
      <c r="E656" t="s">
        <v>1571</v>
      </c>
      <c r="F656" t="s">
        <v>1494</v>
      </c>
      <c r="H656">
        <v>1921</v>
      </c>
      <c r="I656">
        <f t="shared" si="61"/>
        <v>104</v>
      </c>
      <c r="J656" t="str">
        <f t="shared" si="62"/>
        <v>1</v>
      </c>
      <c r="K656" t="str">
        <f t="shared" si="60"/>
        <v>0</v>
      </c>
      <c r="L656" t="str">
        <f t="shared" si="63"/>
        <v>0</v>
      </c>
      <c r="M656" t="str">
        <f t="shared" si="64"/>
        <v>0</v>
      </c>
      <c r="N656" t="str">
        <f t="shared" si="65"/>
        <v>0</v>
      </c>
      <c r="O656">
        <v>33</v>
      </c>
      <c r="P656">
        <v>116</v>
      </c>
      <c r="Q656">
        <v>1</v>
      </c>
      <c r="R656">
        <v>16.5</v>
      </c>
      <c r="S656">
        <v>1383</v>
      </c>
      <c r="T656">
        <v>1860</v>
      </c>
      <c r="U656" t="s">
        <v>19</v>
      </c>
      <c r="W656" t="s">
        <v>23</v>
      </c>
      <c r="X656">
        <v>8.2843750000000007</v>
      </c>
      <c r="Y656">
        <v>46.336174</v>
      </c>
    </row>
    <row r="657" spans="1:25" x14ac:dyDescent="0.25">
      <c r="A657">
        <v>3357</v>
      </c>
      <c r="C657" t="s">
        <v>1594</v>
      </c>
      <c r="D657" t="s">
        <v>1594</v>
      </c>
      <c r="E657" t="s">
        <v>1595</v>
      </c>
      <c r="F657" t="s">
        <v>1458</v>
      </c>
      <c r="H657">
        <v>1959</v>
      </c>
      <c r="I657">
        <f t="shared" si="61"/>
        <v>66</v>
      </c>
      <c r="J657" t="str">
        <f t="shared" si="62"/>
        <v>0</v>
      </c>
      <c r="K657" t="str">
        <f t="shared" si="60"/>
        <v>0</v>
      </c>
      <c r="L657" t="str">
        <f t="shared" si="63"/>
        <v>0</v>
      </c>
      <c r="M657" t="str">
        <f t="shared" si="64"/>
        <v>0</v>
      </c>
      <c r="N657" t="str">
        <f t="shared" si="65"/>
        <v>1</v>
      </c>
      <c r="O657">
        <v>115</v>
      </c>
      <c r="P657">
        <v>759</v>
      </c>
      <c r="Q657">
        <v>1.1000000000000001</v>
      </c>
      <c r="R657">
        <v>71</v>
      </c>
      <c r="S657">
        <v>677</v>
      </c>
      <c r="T657">
        <v>2084</v>
      </c>
      <c r="U657" t="s">
        <v>19</v>
      </c>
      <c r="W657" t="s">
        <v>20</v>
      </c>
      <c r="X657">
        <v>9.6479169999999996</v>
      </c>
      <c r="Y657">
        <v>46.334882</v>
      </c>
    </row>
    <row r="658" spans="1:25" x14ac:dyDescent="0.25">
      <c r="A658">
        <v>3358</v>
      </c>
      <c r="C658" t="s">
        <v>1596</v>
      </c>
      <c r="D658" t="s">
        <v>1591</v>
      </c>
      <c r="E658" t="s">
        <v>1558</v>
      </c>
      <c r="F658" t="s">
        <v>1494</v>
      </c>
      <c r="H658">
        <v>1959</v>
      </c>
      <c r="I658">
        <f t="shared" si="61"/>
        <v>66</v>
      </c>
      <c r="J658" t="str">
        <f t="shared" si="62"/>
        <v>0</v>
      </c>
      <c r="K658" t="str">
        <f t="shared" si="60"/>
        <v>0</v>
      </c>
      <c r="L658" t="str">
        <f t="shared" si="63"/>
        <v>0</v>
      </c>
      <c r="M658" t="str">
        <f t="shared" si="64"/>
        <v>0</v>
      </c>
      <c r="N658" t="str">
        <f t="shared" si="65"/>
        <v>1</v>
      </c>
      <c r="O658">
        <v>52</v>
      </c>
      <c r="P658">
        <v>180</v>
      </c>
      <c r="Q658">
        <v>0.6</v>
      </c>
      <c r="R658">
        <v>15.5</v>
      </c>
      <c r="S658">
        <v>1010</v>
      </c>
      <c r="T658">
        <v>1790</v>
      </c>
      <c r="U658" t="s">
        <v>19</v>
      </c>
      <c r="W658" t="s">
        <v>20</v>
      </c>
      <c r="X658">
        <v>10.609375</v>
      </c>
      <c r="Y658">
        <v>46.334162999999997</v>
      </c>
    </row>
    <row r="659" spans="1:25" x14ac:dyDescent="0.25">
      <c r="A659">
        <v>3359</v>
      </c>
      <c r="C659" t="s">
        <v>1597</v>
      </c>
      <c r="D659" t="s">
        <v>1598</v>
      </c>
      <c r="E659" t="s">
        <v>1493</v>
      </c>
      <c r="F659" t="s">
        <v>1494</v>
      </c>
      <c r="H659">
        <v>1964</v>
      </c>
      <c r="I659">
        <f t="shared" si="61"/>
        <v>61</v>
      </c>
      <c r="J659" t="str">
        <f t="shared" si="62"/>
        <v>0</v>
      </c>
      <c r="K659" t="str">
        <f t="shared" si="60"/>
        <v>0</v>
      </c>
      <c r="L659" t="str">
        <f t="shared" si="63"/>
        <v>0</v>
      </c>
      <c r="M659" t="str">
        <f t="shared" si="64"/>
        <v>0</v>
      </c>
      <c r="N659" t="str">
        <f t="shared" si="65"/>
        <v>1</v>
      </c>
      <c r="O659">
        <v>174</v>
      </c>
      <c r="P659">
        <v>528</v>
      </c>
      <c r="Q659">
        <v>1.1000000000000001</v>
      </c>
      <c r="R659">
        <v>52</v>
      </c>
      <c r="S659">
        <v>1181</v>
      </c>
      <c r="T659">
        <v>2078</v>
      </c>
      <c r="U659" t="s">
        <v>19</v>
      </c>
      <c r="W659" t="s">
        <v>20</v>
      </c>
      <c r="X659">
        <v>9.9446410000000007</v>
      </c>
      <c r="Y659">
        <v>46.316158999999999</v>
      </c>
    </row>
    <row r="660" spans="1:25" x14ac:dyDescent="0.25">
      <c r="A660">
        <v>3360</v>
      </c>
      <c r="C660" t="s">
        <v>1599</v>
      </c>
      <c r="D660" t="s">
        <v>1600</v>
      </c>
      <c r="E660" t="s">
        <v>1558</v>
      </c>
      <c r="F660" t="s">
        <v>1494</v>
      </c>
      <c r="H660">
        <v>1953</v>
      </c>
      <c r="I660">
        <f t="shared" si="61"/>
        <v>72</v>
      </c>
      <c r="J660" t="str">
        <f t="shared" si="62"/>
        <v>0</v>
      </c>
      <c r="K660" t="str">
        <f t="shared" si="60"/>
        <v>0</v>
      </c>
      <c r="L660" t="str">
        <f t="shared" si="63"/>
        <v>0</v>
      </c>
      <c r="M660" t="str">
        <f t="shared" si="64"/>
        <v>0</v>
      </c>
      <c r="N660" t="str">
        <f t="shared" si="65"/>
        <v>1</v>
      </c>
      <c r="O660">
        <v>110</v>
      </c>
      <c r="P660">
        <v>321</v>
      </c>
      <c r="Q660">
        <v>0.8</v>
      </c>
      <c r="R660">
        <v>32.1</v>
      </c>
      <c r="S660">
        <v>1529</v>
      </c>
      <c r="T660">
        <v>1472</v>
      </c>
      <c r="U660" t="s">
        <v>19</v>
      </c>
      <c r="W660" t="s">
        <v>23</v>
      </c>
      <c r="X660">
        <v>11.703338</v>
      </c>
      <c r="Y660">
        <v>46.304842999999998</v>
      </c>
    </row>
    <row r="661" spans="1:25" x14ac:dyDescent="0.25">
      <c r="A661">
        <v>3361</v>
      </c>
      <c r="C661" t="s">
        <v>1601</v>
      </c>
      <c r="D661" t="s">
        <v>1582</v>
      </c>
      <c r="E661" t="s">
        <v>1602</v>
      </c>
      <c r="F661" t="s">
        <v>46</v>
      </c>
      <c r="H661">
        <v>1971</v>
      </c>
      <c r="I661">
        <f t="shared" si="61"/>
        <v>54</v>
      </c>
      <c r="J661" t="str">
        <f t="shared" si="62"/>
        <v>0</v>
      </c>
      <c r="K661" t="str">
        <f t="shared" si="60"/>
        <v>0</v>
      </c>
      <c r="L661" t="str">
        <f t="shared" si="63"/>
        <v>0</v>
      </c>
      <c r="M661" t="str">
        <f t="shared" si="64"/>
        <v>0</v>
      </c>
      <c r="N661" t="str">
        <f t="shared" si="65"/>
        <v>1</v>
      </c>
      <c r="O661">
        <v>48</v>
      </c>
      <c r="P661">
        <v>205</v>
      </c>
      <c r="Q661">
        <v>3.8</v>
      </c>
      <c r="R661">
        <v>36</v>
      </c>
      <c r="S661">
        <v>69573</v>
      </c>
      <c r="T661">
        <v>324</v>
      </c>
      <c r="U661" t="s">
        <v>19</v>
      </c>
      <c r="W661" t="s">
        <v>23</v>
      </c>
      <c r="X661">
        <v>5.5939490000000003</v>
      </c>
      <c r="Y661">
        <v>46.294845000000002</v>
      </c>
    </row>
    <row r="662" spans="1:25" x14ac:dyDescent="0.25">
      <c r="A662">
        <v>3362</v>
      </c>
      <c r="C662" t="s">
        <v>1603</v>
      </c>
      <c r="D662" t="s">
        <v>1603</v>
      </c>
      <c r="E662" t="s">
        <v>1571</v>
      </c>
      <c r="F662" t="s">
        <v>1494</v>
      </c>
      <c r="H662">
        <v>1940</v>
      </c>
      <c r="I662">
        <f t="shared" si="61"/>
        <v>85</v>
      </c>
      <c r="J662" t="str">
        <f t="shared" si="62"/>
        <v>0</v>
      </c>
      <c r="K662" t="str">
        <f t="shared" si="60"/>
        <v>0</v>
      </c>
      <c r="L662" t="str">
        <f t="shared" si="63"/>
        <v>1</v>
      </c>
      <c r="M662" t="str">
        <f t="shared" si="64"/>
        <v>0</v>
      </c>
      <c r="N662" t="str">
        <f t="shared" si="65"/>
        <v>0</v>
      </c>
      <c r="O662">
        <v>57</v>
      </c>
      <c r="P662">
        <v>243</v>
      </c>
      <c r="Q662">
        <v>0.7</v>
      </c>
      <c r="R662">
        <v>20.100000000000001</v>
      </c>
      <c r="S662">
        <v>555</v>
      </c>
      <c r="T662">
        <v>1578</v>
      </c>
      <c r="U662" t="s">
        <v>19</v>
      </c>
      <c r="W662" t="s">
        <v>20</v>
      </c>
      <c r="X662">
        <v>8.3032120000000003</v>
      </c>
      <c r="Y662">
        <v>46.294342</v>
      </c>
    </row>
    <row r="663" spans="1:25" x14ac:dyDescent="0.25">
      <c r="A663">
        <v>3363</v>
      </c>
      <c r="C663" t="s">
        <v>1604</v>
      </c>
      <c r="D663" t="s">
        <v>1605</v>
      </c>
      <c r="E663" t="s">
        <v>1606</v>
      </c>
      <c r="F663" t="s">
        <v>1494</v>
      </c>
      <c r="H663">
        <v>1965</v>
      </c>
      <c r="I663">
        <f t="shared" si="61"/>
        <v>60</v>
      </c>
      <c r="J663" t="str">
        <f t="shared" si="62"/>
        <v>0</v>
      </c>
      <c r="K663" t="str">
        <f t="shared" si="60"/>
        <v>0</v>
      </c>
      <c r="L663" t="str">
        <f t="shared" si="63"/>
        <v>0</v>
      </c>
      <c r="M663" t="str">
        <f t="shared" si="64"/>
        <v>0</v>
      </c>
      <c r="N663" t="str">
        <f t="shared" si="65"/>
        <v>1</v>
      </c>
      <c r="O663">
        <v>111</v>
      </c>
      <c r="P663">
        <v>237</v>
      </c>
      <c r="Q663">
        <v>1.1000000000000001</v>
      </c>
      <c r="R663">
        <v>36</v>
      </c>
      <c r="S663">
        <v>978</v>
      </c>
      <c r="T663">
        <v>475</v>
      </c>
      <c r="W663" t="s">
        <v>23</v>
      </c>
      <c r="X663">
        <v>12.698069</v>
      </c>
      <c r="Y663">
        <v>46.260773999999998</v>
      </c>
    </row>
    <row r="664" spans="1:25" x14ac:dyDescent="0.25">
      <c r="A664">
        <v>3364</v>
      </c>
      <c r="C664" t="s">
        <v>1607</v>
      </c>
      <c r="D664" t="s">
        <v>1608</v>
      </c>
      <c r="E664" t="s">
        <v>1609</v>
      </c>
      <c r="F664" t="s">
        <v>46</v>
      </c>
      <c r="H664">
        <v>1909</v>
      </c>
      <c r="I664">
        <f t="shared" si="61"/>
        <v>116</v>
      </c>
      <c r="J664" t="str">
        <f t="shared" si="62"/>
        <v>1</v>
      </c>
      <c r="K664" t="str">
        <f t="shared" si="60"/>
        <v>0</v>
      </c>
      <c r="L664" t="str">
        <f t="shared" si="63"/>
        <v>0</v>
      </c>
      <c r="M664" t="str">
        <f t="shared" si="64"/>
        <v>0</v>
      </c>
      <c r="N664" t="str">
        <f t="shared" si="65"/>
        <v>0</v>
      </c>
      <c r="O664">
        <v>50</v>
      </c>
      <c r="P664">
        <v>98</v>
      </c>
      <c r="Q664">
        <v>1.6</v>
      </c>
      <c r="R664">
        <v>25.8</v>
      </c>
      <c r="S664">
        <v>14773</v>
      </c>
      <c r="T664">
        <v>305</v>
      </c>
      <c r="U664" t="s">
        <v>19</v>
      </c>
      <c r="W664" t="s">
        <v>20</v>
      </c>
      <c r="X664">
        <v>2.53125</v>
      </c>
      <c r="Y664">
        <v>46.238472999999999</v>
      </c>
    </row>
    <row r="665" spans="1:25" x14ac:dyDescent="0.25">
      <c r="A665">
        <v>3365</v>
      </c>
      <c r="C665" t="s">
        <v>1610</v>
      </c>
      <c r="D665" t="s">
        <v>1582</v>
      </c>
      <c r="E665" t="s">
        <v>1611</v>
      </c>
      <c r="F665" t="s">
        <v>46</v>
      </c>
      <c r="H665">
        <v>1931</v>
      </c>
      <c r="I665">
        <f t="shared" si="61"/>
        <v>94</v>
      </c>
      <c r="J665" t="str">
        <f t="shared" si="62"/>
        <v>0</v>
      </c>
      <c r="K665" t="str">
        <f t="shared" si="60"/>
        <v>0</v>
      </c>
      <c r="L665" t="str">
        <f t="shared" si="63"/>
        <v>1</v>
      </c>
      <c r="M665" t="str">
        <f t="shared" si="64"/>
        <v>0</v>
      </c>
      <c r="N665" t="str">
        <f t="shared" si="65"/>
        <v>0</v>
      </c>
      <c r="O665">
        <v>29</v>
      </c>
      <c r="P665">
        <v>155</v>
      </c>
      <c r="Q665">
        <v>2.6</v>
      </c>
      <c r="R665">
        <v>14.5</v>
      </c>
      <c r="S665">
        <v>89505</v>
      </c>
      <c r="T665">
        <v>290</v>
      </c>
      <c r="U665" t="s">
        <v>19</v>
      </c>
      <c r="W665" t="s">
        <v>20</v>
      </c>
      <c r="X665">
        <v>5.4663269999999997</v>
      </c>
      <c r="Y665">
        <v>46.210414999999998</v>
      </c>
    </row>
    <row r="666" spans="1:25" x14ac:dyDescent="0.25">
      <c r="A666">
        <v>3366</v>
      </c>
      <c r="C666" t="s">
        <v>1612</v>
      </c>
      <c r="D666" t="s">
        <v>1613</v>
      </c>
      <c r="E666" t="s">
        <v>1614</v>
      </c>
      <c r="F666" t="s">
        <v>1458</v>
      </c>
      <c r="H666">
        <v>1965</v>
      </c>
      <c r="I666">
        <f t="shared" si="61"/>
        <v>60</v>
      </c>
      <c r="J666" t="str">
        <f t="shared" si="62"/>
        <v>0</v>
      </c>
      <c r="K666" t="str">
        <f t="shared" si="60"/>
        <v>0</v>
      </c>
      <c r="L666" t="str">
        <f t="shared" si="63"/>
        <v>0</v>
      </c>
      <c r="M666" t="str">
        <f t="shared" si="64"/>
        <v>0</v>
      </c>
      <c r="N666" t="str">
        <f t="shared" si="65"/>
        <v>1</v>
      </c>
      <c r="O666">
        <v>220</v>
      </c>
      <c r="P666">
        <v>380</v>
      </c>
      <c r="Q666">
        <v>1.7</v>
      </c>
      <c r="R666">
        <v>105</v>
      </c>
      <c r="S666">
        <v>10390</v>
      </c>
      <c r="T666">
        <v>377</v>
      </c>
      <c r="U666" t="s">
        <v>19</v>
      </c>
      <c r="W666" t="s">
        <v>23</v>
      </c>
      <c r="X666">
        <v>8.8492560000000005</v>
      </c>
      <c r="Y666">
        <v>46.195664999999998</v>
      </c>
    </row>
    <row r="667" spans="1:25" x14ac:dyDescent="0.25">
      <c r="A667">
        <v>3367</v>
      </c>
      <c r="C667" t="s">
        <v>1615</v>
      </c>
      <c r="D667" t="s">
        <v>1615</v>
      </c>
      <c r="E667" t="s">
        <v>1579</v>
      </c>
      <c r="F667" t="s">
        <v>1494</v>
      </c>
      <c r="H667">
        <v>1962</v>
      </c>
      <c r="I667">
        <f t="shared" si="61"/>
        <v>63</v>
      </c>
      <c r="J667" t="str">
        <f t="shared" si="62"/>
        <v>0</v>
      </c>
      <c r="K667" t="str">
        <f t="shared" si="60"/>
        <v>0</v>
      </c>
      <c r="L667" t="str">
        <f t="shared" si="63"/>
        <v>0</v>
      </c>
      <c r="M667" t="str">
        <f t="shared" si="64"/>
        <v>0</v>
      </c>
      <c r="N667" t="str">
        <f t="shared" si="65"/>
        <v>1</v>
      </c>
      <c r="O667">
        <v>91</v>
      </c>
      <c r="P667">
        <v>157</v>
      </c>
      <c r="Q667">
        <v>1.3</v>
      </c>
      <c r="R667">
        <v>42.8</v>
      </c>
      <c r="S667">
        <v>2366</v>
      </c>
      <c r="T667">
        <v>430</v>
      </c>
      <c r="U667" t="s">
        <v>19</v>
      </c>
      <c r="W667" t="s">
        <v>23</v>
      </c>
      <c r="X667">
        <v>12.080347</v>
      </c>
      <c r="Y667">
        <v>46.161648</v>
      </c>
    </row>
    <row r="668" spans="1:25" x14ac:dyDescent="0.25">
      <c r="A668">
        <v>3368</v>
      </c>
      <c r="C668" t="s">
        <v>1616</v>
      </c>
      <c r="D668" t="s">
        <v>1617</v>
      </c>
      <c r="E668" t="s">
        <v>1618</v>
      </c>
      <c r="F668" t="s">
        <v>1458</v>
      </c>
      <c r="H668">
        <v>1958</v>
      </c>
      <c r="I668">
        <f t="shared" si="61"/>
        <v>67</v>
      </c>
      <c r="J668" t="str">
        <f t="shared" si="62"/>
        <v>0</v>
      </c>
      <c r="K668" t="str">
        <f t="shared" si="60"/>
        <v>0</v>
      </c>
      <c r="L668" t="str">
        <f t="shared" si="63"/>
        <v>0</v>
      </c>
      <c r="M668" t="str">
        <f t="shared" si="64"/>
        <v>0</v>
      </c>
      <c r="N668" t="str">
        <f t="shared" si="65"/>
        <v>1</v>
      </c>
      <c r="O668">
        <v>148</v>
      </c>
      <c r="P668">
        <v>610</v>
      </c>
      <c r="Q668">
        <v>1.4</v>
      </c>
      <c r="R668">
        <v>78</v>
      </c>
      <c r="S668">
        <v>792</v>
      </c>
      <c r="T668">
        <v>2205</v>
      </c>
      <c r="U668" t="s">
        <v>19</v>
      </c>
      <c r="W668" t="s">
        <v>23</v>
      </c>
      <c r="X668">
        <v>7.569566</v>
      </c>
      <c r="Y668">
        <v>46.135131000000001</v>
      </c>
    </row>
    <row r="669" spans="1:25" x14ac:dyDescent="0.25">
      <c r="A669">
        <v>3369</v>
      </c>
      <c r="C669" t="s">
        <v>1619</v>
      </c>
      <c r="D669" t="s">
        <v>1582</v>
      </c>
      <c r="E669" t="s">
        <v>1620</v>
      </c>
      <c r="F669" t="s">
        <v>46</v>
      </c>
      <c r="H669">
        <v>1960</v>
      </c>
      <c r="I669">
        <f t="shared" si="61"/>
        <v>65</v>
      </c>
      <c r="J669" t="str">
        <f t="shared" si="62"/>
        <v>0</v>
      </c>
      <c r="K669" t="str">
        <f t="shared" si="60"/>
        <v>0</v>
      </c>
      <c r="L669" t="str">
        <f t="shared" si="63"/>
        <v>0</v>
      </c>
      <c r="M669" t="str">
        <f t="shared" si="64"/>
        <v>0</v>
      </c>
      <c r="N669" t="str">
        <f t="shared" si="65"/>
        <v>1</v>
      </c>
      <c r="O669">
        <v>41</v>
      </c>
      <c r="P669">
        <v>229</v>
      </c>
      <c r="Q669">
        <v>2.2999999999999998</v>
      </c>
      <c r="R669">
        <v>19</v>
      </c>
      <c r="S669">
        <v>91256</v>
      </c>
      <c r="T669">
        <v>279</v>
      </c>
      <c r="U669" t="s">
        <v>27</v>
      </c>
      <c r="W669" t="s">
        <v>23</v>
      </c>
      <c r="X669">
        <v>5.4227369999999997</v>
      </c>
      <c r="Y669">
        <v>46.112361</v>
      </c>
    </row>
    <row r="670" spans="1:25" x14ac:dyDescent="0.25">
      <c r="A670">
        <v>3370</v>
      </c>
      <c r="C670" t="s">
        <v>1621</v>
      </c>
      <c r="D670" t="s">
        <v>1622</v>
      </c>
      <c r="E670" t="s">
        <v>1493</v>
      </c>
      <c r="F670" t="s">
        <v>1494</v>
      </c>
      <c r="H670">
        <v>1959</v>
      </c>
      <c r="I670">
        <f t="shared" si="61"/>
        <v>66</v>
      </c>
      <c r="J670" t="str">
        <f t="shared" si="62"/>
        <v>0</v>
      </c>
      <c r="K670" t="str">
        <f t="shared" si="60"/>
        <v>0</v>
      </c>
      <c r="L670" t="str">
        <f t="shared" si="63"/>
        <v>0</v>
      </c>
      <c r="M670" t="str">
        <f t="shared" si="64"/>
        <v>0</v>
      </c>
      <c r="N670" t="str">
        <f t="shared" si="65"/>
        <v>1</v>
      </c>
      <c r="O670">
        <v>138</v>
      </c>
      <c r="P670">
        <v>316</v>
      </c>
      <c r="Q670">
        <v>1.1000000000000001</v>
      </c>
      <c r="R670">
        <v>51.8</v>
      </c>
      <c r="S670">
        <v>811</v>
      </c>
      <c r="T670">
        <v>1443</v>
      </c>
      <c r="U670" t="s">
        <v>19</v>
      </c>
      <c r="W670" t="s">
        <v>20</v>
      </c>
      <c r="X670">
        <v>10.135285</v>
      </c>
      <c r="Y670">
        <v>46.100341999999998</v>
      </c>
    </row>
    <row r="671" spans="1:25" x14ac:dyDescent="0.25">
      <c r="A671">
        <v>3371</v>
      </c>
      <c r="C671" t="s">
        <v>1623</v>
      </c>
      <c r="D671" t="s">
        <v>1624</v>
      </c>
      <c r="E671" t="s">
        <v>1625</v>
      </c>
      <c r="F671" t="s">
        <v>1458</v>
      </c>
      <c r="H671" s="2">
        <v>1961</v>
      </c>
      <c r="I671">
        <f t="shared" si="61"/>
        <v>64</v>
      </c>
      <c r="J671" t="str">
        <f t="shared" si="62"/>
        <v>0</v>
      </c>
      <c r="K671" t="str">
        <f t="shared" si="60"/>
        <v>0</v>
      </c>
      <c r="L671" t="str">
        <f t="shared" si="63"/>
        <v>0</v>
      </c>
      <c r="M671" t="str">
        <f t="shared" si="64"/>
        <v>0</v>
      </c>
      <c r="N671" t="str">
        <f t="shared" si="65"/>
        <v>1</v>
      </c>
      <c r="O671">
        <v>285</v>
      </c>
      <c r="P671">
        <v>695</v>
      </c>
      <c r="Q671">
        <v>4.3</v>
      </c>
      <c r="R671">
        <v>400</v>
      </c>
      <c r="S671">
        <v>1301</v>
      </c>
      <c r="T671">
        <v>2260</v>
      </c>
      <c r="U671" t="s">
        <v>19</v>
      </c>
      <c r="V671" t="s">
        <v>1626</v>
      </c>
      <c r="W671" t="s">
        <v>20</v>
      </c>
      <c r="X671">
        <v>7.4020979999999996</v>
      </c>
      <c r="Y671">
        <v>46.079618000000004</v>
      </c>
    </row>
    <row r="672" spans="1:25" x14ac:dyDescent="0.25">
      <c r="A672">
        <v>3372</v>
      </c>
      <c r="C672" t="s">
        <v>1627</v>
      </c>
      <c r="D672" t="s">
        <v>1628</v>
      </c>
      <c r="E672" t="s">
        <v>1629</v>
      </c>
      <c r="F672" t="s">
        <v>1458</v>
      </c>
      <c r="H672">
        <v>1974</v>
      </c>
      <c r="I672">
        <f t="shared" si="61"/>
        <v>51</v>
      </c>
      <c r="J672" t="str">
        <f t="shared" si="62"/>
        <v>0</v>
      </c>
      <c r="K672" t="str">
        <f t="shared" si="60"/>
        <v>0</v>
      </c>
      <c r="L672" t="str">
        <f t="shared" si="63"/>
        <v>0</v>
      </c>
      <c r="M672" t="str">
        <f t="shared" si="64"/>
        <v>0</v>
      </c>
      <c r="N672" t="str">
        <f t="shared" si="65"/>
        <v>1</v>
      </c>
      <c r="O672">
        <v>180</v>
      </c>
      <c r="P672">
        <v>555</v>
      </c>
      <c r="Q672">
        <v>3.3</v>
      </c>
      <c r="R672">
        <v>227</v>
      </c>
      <c r="S672">
        <v>798</v>
      </c>
      <c r="T672">
        <v>1870</v>
      </c>
      <c r="U672" t="s">
        <v>19</v>
      </c>
      <c r="W672" t="s">
        <v>20</v>
      </c>
      <c r="X672">
        <v>6.9303039999999996</v>
      </c>
      <c r="Y672">
        <v>46.069125</v>
      </c>
    </row>
    <row r="673" spans="1:25" x14ac:dyDescent="0.25">
      <c r="A673">
        <v>3373</v>
      </c>
      <c r="C673" t="s">
        <v>1630</v>
      </c>
      <c r="D673" t="s">
        <v>1631</v>
      </c>
      <c r="E673" t="s">
        <v>1632</v>
      </c>
      <c r="F673" t="s">
        <v>46</v>
      </c>
      <c r="H673">
        <v>1948</v>
      </c>
      <c r="I673">
        <f t="shared" si="61"/>
        <v>77</v>
      </c>
      <c r="J673" t="str">
        <f t="shared" si="62"/>
        <v>0</v>
      </c>
      <c r="K673" t="str">
        <f t="shared" si="60"/>
        <v>0</v>
      </c>
      <c r="L673" t="str">
        <f t="shared" si="63"/>
        <v>0</v>
      </c>
      <c r="M673" t="str">
        <f t="shared" si="64"/>
        <v>1</v>
      </c>
      <c r="N673" t="str">
        <f t="shared" si="65"/>
        <v>0</v>
      </c>
      <c r="O673">
        <v>104</v>
      </c>
      <c r="P673">
        <v>235</v>
      </c>
      <c r="Q673">
        <v>3.8</v>
      </c>
      <c r="R673">
        <v>50</v>
      </c>
      <c r="S673">
        <v>356583</v>
      </c>
      <c r="T673">
        <v>365</v>
      </c>
      <c r="U673" t="s">
        <v>19</v>
      </c>
      <c r="W673" t="s">
        <v>20</v>
      </c>
      <c r="X673">
        <v>5.8136570000000001</v>
      </c>
      <c r="Y673">
        <v>46.053322999999999</v>
      </c>
    </row>
    <row r="674" spans="1:25" x14ac:dyDescent="0.25">
      <c r="A674">
        <v>3374</v>
      </c>
      <c r="C674" t="s">
        <v>1633</v>
      </c>
      <c r="D674" t="s">
        <v>1634</v>
      </c>
      <c r="E674" t="s">
        <v>1558</v>
      </c>
      <c r="F674" t="s">
        <v>1494</v>
      </c>
      <c r="H674">
        <v>1957</v>
      </c>
      <c r="I674">
        <f t="shared" si="61"/>
        <v>68</v>
      </c>
      <c r="J674" t="str">
        <f t="shared" si="62"/>
        <v>0</v>
      </c>
      <c r="K674" t="str">
        <f t="shared" si="60"/>
        <v>0</v>
      </c>
      <c r="L674" t="str">
        <f t="shared" si="63"/>
        <v>0</v>
      </c>
      <c r="M674" t="str">
        <f t="shared" si="64"/>
        <v>0</v>
      </c>
      <c r="N674" t="str">
        <f t="shared" si="65"/>
        <v>1</v>
      </c>
      <c r="O674">
        <v>84</v>
      </c>
      <c r="P674">
        <v>563</v>
      </c>
      <c r="Q674">
        <v>1.4</v>
      </c>
      <c r="R674">
        <v>60</v>
      </c>
      <c r="S674">
        <v>1349</v>
      </c>
      <c r="T674">
        <v>1737</v>
      </c>
      <c r="U674" t="s">
        <v>19</v>
      </c>
      <c r="W674" t="s">
        <v>20</v>
      </c>
      <c r="X674">
        <v>10.51769</v>
      </c>
      <c r="Y674">
        <v>46.053995999999998</v>
      </c>
    </row>
    <row r="675" spans="1:25" x14ac:dyDescent="0.25">
      <c r="A675">
        <v>3375</v>
      </c>
      <c r="C675" t="s">
        <v>1635</v>
      </c>
      <c r="D675" t="s">
        <v>1636</v>
      </c>
      <c r="F675" t="s">
        <v>46</v>
      </c>
      <c r="H675">
        <v>1975</v>
      </c>
      <c r="I675">
        <f t="shared" si="61"/>
        <v>50</v>
      </c>
      <c r="J675" t="str">
        <f t="shared" si="62"/>
        <v>0</v>
      </c>
      <c r="K675" t="str">
        <f t="shared" si="60"/>
        <v>0</v>
      </c>
      <c r="L675" t="str">
        <f t="shared" si="63"/>
        <v>0</v>
      </c>
      <c r="M675" t="str">
        <f t="shared" si="64"/>
        <v>0</v>
      </c>
      <c r="N675" t="str">
        <f t="shared" si="65"/>
        <v>1</v>
      </c>
      <c r="O675">
        <v>-99</v>
      </c>
      <c r="P675">
        <v>-99</v>
      </c>
      <c r="Q675">
        <v>-99</v>
      </c>
      <c r="R675">
        <v>22</v>
      </c>
      <c r="S675">
        <v>899</v>
      </c>
      <c r="T675">
        <v>364</v>
      </c>
      <c r="W675" t="s">
        <v>20</v>
      </c>
      <c r="X675">
        <v>1.268435</v>
      </c>
      <c r="Y675">
        <v>46.051389</v>
      </c>
    </row>
    <row r="676" spans="1:25" x14ac:dyDescent="0.25">
      <c r="A676">
        <v>3376</v>
      </c>
      <c r="C676" t="s">
        <v>1637</v>
      </c>
      <c r="D676" t="s">
        <v>1638</v>
      </c>
      <c r="E676" t="s">
        <v>1639</v>
      </c>
      <c r="F676" t="s">
        <v>1458</v>
      </c>
      <c r="H676">
        <v>1967</v>
      </c>
      <c r="I676">
        <f t="shared" si="61"/>
        <v>58</v>
      </c>
      <c r="J676" t="str">
        <f t="shared" si="62"/>
        <v>0</v>
      </c>
      <c r="K676" t="str">
        <f t="shared" si="60"/>
        <v>0</v>
      </c>
      <c r="L676" t="str">
        <f t="shared" si="63"/>
        <v>0</v>
      </c>
      <c r="M676" t="str">
        <f t="shared" si="64"/>
        <v>0</v>
      </c>
      <c r="N676" t="str">
        <f t="shared" si="65"/>
        <v>1</v>
      </c>
      <c r="O676">
        <v>120</v>
      </c>
      <c r="P676">
        <v>780</v>
      </c>
      <c r="Q676">
        <v>1.8</v>
      </c>
      <c r="R676">
        <v>101</v>
      </c>
      <c r="S676">
        <v>1277</v>
      </c>
      <c r="T676">
        <v>2150</v>
      </c>
      <c r="U676" t="s">
        <v>19</v>
      </c>
      <c r="W676" t="s">
        <v>20</v>
      </c>
      <c r="X676">
        <v>7.9593749999999996</v>
      </c>
      <c r="Y676">
        <v>46.046691000000003</v>
      </c>
    </row>
    <row r="677" spans="1:25" x14ac:dyDescent="0.25">
      <c r="A677">
        <v>3377</v>
      </c>
      <c r="C677" t="s">
        <v>1640</v>
      </c>
      <c r="D677" t="s">
        <v>1641</v>
      </c>
      <c r="E677" t="s">
        <v>1642</v>
      </c>
      <c r="F677" t="s">
        <v>1494</v>
      </c>
      <c r="H677">
        <v>1927</v>
      </c>
      <c r="I677">
        <f t="shared" si="61"/>
        <v>98</v>
      </c>
      <c r="J677" t="str">
        <f t="shared" si="62"/>
        <v>0</v>
      </c>
      <c r="K677" t="str">
        <f t="shared" si="60"/>
        <v>1</v>
      </c>
      <c r="L677" t="str">
        <f t="shared" si="63"/>
        <v>0</v>
      </c>
      <c r="M677" t="str">
        <f t="shared" si="64"/>
        <v>0</v>
      </c>
      <c r="N677" t="str">
        <f t="shared" si="65"/>
        <v>0</v>
      </c>
      <c r="O677">
        <v>40</v>
      </c>
      <c r="P677">
        <v>159</v>
      </c>
      <c r="Q677">
        <v>0.9</v>
      </c>
      <c r="R677">
        <v>38.799999999999997</v>
      </c>
      <c r="S677">
        <v>354</v>
      </c>
      <c r="T677">
        <v>1837</v>
      </c>
      <c r="U677" t="s">
        <v>19</v>
      </c>
      <c r="W677" t="s">
        <v>20</v>
      </c>
      <c r="X677">
        <v>10.432292</v>
      </c>
      <c r="Y677">
        <v>46.046349999999997</v>
      </c>
    </row>
    <row r="678" spans="1:25" x14ac:dyDescent="0.25">
      <c r="A678">
        <v>3378</v>
      </c>
      <c r="C678" t="s">
        <v>1643</v>
      </c>
      <c r="D678" t="s">
        <v>1634</v>
      </c>
      <c r="E678" t="s">
        <v>1558</v>
      </c>
      <c r="F678" t="s">
        <v>1494</v>
      </c>
      <c r="H678">
        <v>1955</v>
      </c>
      <c r="I678">
        <f t="shared" si="61"/>
        <v>70</v>
      </c>
      <c r="J678" t="str">
        <f t="shared" si="62"/>
        <v>0</v>
      </c>
      <c r="K678" t="str">
        <f t="shared" si="60"/>
        <v>0</v>
      </c>
      <c r="L678" t="str">
        <f t="shared" si="63"/>
        <v>0</v>
      </c>
      <c r="M678" t="str">
        <f t="shared" si="64"/>
        <v>0</v>
      </c>
      <c r="N678" t="str">
        <f t="shared" si="65"/>
        <v>1</v>
      </c>
      <c r="O678">
        <v>57</v>
      </c>
      <c r="P678">
        <v>440</v>
      </c>
      <c r="Q678">
        <v>1.1000000000000001</v>
      </c>
      <c r="R678">
        <v>12.9</v>
      </c>
      <c r="S678">
        <v>2675</v>
      </c>
      <c r="T678">
        <v>1282</v>
      </c>
      <c r="U678" t="s">
        <v>19</v>
      </c>
      <c r="W678" t="s">
        <v>23</v>
      </c>
      <c r="X678">
        <v>10.52177</v>
      </c>
      <c r="Y678">
        <v>45.997117000000003</v>
      </c>
    </row>
    <row r="679" spans="1:25" x14ac:dyDescent="0.25">
      <c r="A679">
        <v>3379</v>
      </c>
      <c r="C679" t="s">
        <v>1644</v>
      </c>
      <c r="D679" t="s">
        <v>1645</v>
      </c>
      <c r="E679" t="s">
        <v>1646</v>
      </c>
      <c r="F679" t="s">
        <v>1458</v>
      </c>
      <c r="H679">
        <v>1957</v>
      </c>
      <c r="I679">
        <f t="shared" si="61"/>
        <v>68</v>
      </c>
      <c r="J679" t="str">
        <f t="shared" si="62"/>
        <v>0</v>
      </c>
      <c r="K679" t="str">
        <f t="shared" si="60"/>
        <v>0</v>
      </c>
      <c r="L679" t="str">
        <f t="shared" si="63"/>
        <v>0</v>
      </c>
      <c r="M679" t="str">
        <f t="shared" si="64"/>
        <v>0</v>
      </c>
      <c r="N679" t="str">
        <f t="shared" si="65"/>
        <v>1</v>
      </c>
      <c r="O679">
        <v>250</v>
      </c>
      <c r="P679">
        <v>520</v>
      </c>
      <c r="Q679">
        <v>2.1</v>
      </c>
      <c r="R679">
        <v>211.5</v>
      </c>
      <c r="S679">
        <v>3277</v>
      </c>
      <c r="T679">
        <v>1898</v>
      </c>
      <c r="U679" t="s">
        <v>19</v>
      </c>
      <c r="W679" t="s">
        <v>20</v>
      </c>
      <c r="X679">
        <v>7.348808</v>
      </c>
      <c r="Y679">
        <v>45.996789</v>
      </c>
    </row>
    <row r="680" spans="1:25" x14ac:dyDescent="0.25">
      <c r="A680">
        <v>3380</v>
      </c>
      <c r="C680" t="s">
        <v>1647</v>
      </c>
      <c r="D680" t="s">
        <v>1648</v>
      </c>
      <c r="E680" t="s">
        <v>1649</v>
      </c>
      <c r="F680" t="s">
        <v>46</v>
      </c>
      <c r="H680">
        <v>1984</v>
      </c>
      <c r="I680">
        <f t="shared" si="61"/>
        <v>41</v>
      </c>
      <c r="J680" t="str">
        <f t="shared" si="62"/>
        <v>0</v>
      </c>
      <c r="K680" t="str">
        <f t="shared" si="60"/>
        <v>0</v>
      </c>
      <c r="L680" t="str">
        <f t="shared" si="63"/>
        <v>0</v>
      </c>
      <c r="M680" t="str">
        <f t="shared" si="64"/>
        <v>0</v>
      </c>
      <c r="N680" t="str">
        <f t="shared" si="65"/>
        <v>1</v>
      </c>
      <c r="O680">
        <v>70</v>
      </c>
      <c r="P680">
        <v>470</v>
      </c>
      <c r="Q680">
        <v>7.7</v>
      </c>
      <c r="R680">
        <v>138</v>
      </c>
      <c r="S680">
        <v>60644</v>
      </c>
      <c r="T680">
        <v>315</v>
      </c>
      <c r="U680" t="s">
        <v>28</v>
      </c>
      <c r="W680" t="s">
        <v>20</v>
      </c>
      <c r="X680">
        <v>4.0447920000000002</v>
      </c>
      <c r="Y680">
        <v>45.984549999999999</v>
      </c>
    </row>
    <row r="681" spans="1:25" x14ac:dyDescent="0.25">
      <c r="A681">
        <v>3381</v>
      </c>
      <c r="C681" t="s">
        <v>1650</v>
      </c>
      <c r="D681" t="s">
        <v>1651</v>
      </c>
      <c r="E681" t="s">
        <v>1652</v>
      </c>
      <c r="F681" t="s">
        <v>46</v>
      </c>
      <c r="H681">
        <v>1968</v>
      </c>
      <c r="I681">
        <f t="shared" si="61"/>
        <v>57</v>
      </c>
      <c r="J681" t="str">
        <f t="shared" si="62"/>
        <v>0</v>
      </c>
      <c r="K681" t="str">
        <f t="shared" si="60"/>
        <v>0</v>
      </c>
      <c r="L681" t="str">
        <f t="shared" si="63"/>
        <v>0</v>
      </c>
      <c r="M681" t="str">
        <f t="shared" si="64"/>
        <v>0</v>
      </c>
      <c r="N681" t="str">
        <f t="shared" si="65"/>
        <v>1</v>
      </c>
      <c r="O681">
        <v>68</v>
      </c>
      <c r="P681">
        <v>235</v>
      </c>
      <c r="Q681">
        <v>3.9</v>
      </c>
      <c r="R681">
        <v>69</v>
      </c>
      <c r="S681">
        <v>16302</v>
      </c>
      <c r="T681">
        <v>500</v>
      </c>
      <c r="U681" t="s">
        <v>19</v>
      </c>
      <c r="W681" t="s">
        <v>20</v>
      </c>
      <c r="X681">
        <v>2.7969819999999999</v>
      </c>
      <c r="Y681">
        <v>45.973250999999998</v>
      </c>
    </row>
    <row r="682" spans="1:25" x14ac:dyDescent="0.25">
      <c r="A682">
        <v>3382</v>
      </c>
      <c r="C682" t="s">
        <v>1653</v>
      </c>
      <c r="D682" t="s">
        <v>1654</v>
      </c>
      <c r="E682" t="s">
        <v>1655</v>
      </c>
      <c r="F682" t="s">
        <v>1494</v>
      </c>
      <c r="H682">
        <v>1947</v>
      </c>
      <c r="I682">
        <f t="shared" si="61"/>
        <v>78</v>
      </c>
      <c r="J682" t="str">
        <f t="shared" si="62"/>
        <v>0</v>
      </c>
      <c r="K682" t="str">
        <f t="shared" si="60"/>
        <v>0</v>
      </c>
      <c r="L682" t="str">
        <f t="shared" si="63"/>
        <v>0</v>
      </c>
      <c r="M682" t="str">
        <f t="shared" si="64"/>
        <v>1</v>
      </c>
      <c r="N682" t="str">
        <f t="shared" si="65"/>
        <v>0</v>
      </c>
      <c r="O682">
        <v>49</v>
      </c>
      <c r="P682">
        <v>368</v>
      </c>
      <c r="Q682">
        <v>-99</v>
      </c>
      <c r="R682">
        <v>11.8</v>
      </c>
      <c r="S682">
        <v>102</v>
      </c>
      <c r="T682">
        <v>2497</v>
      </c>
      <c r="U682" t="s">
        <v>19</v>
      </c>
      <c r="W682" t="s">
        <v>23</v>
      </c>
      <c r="X682">
        <v>7.6656250000000004</v>
      </c>
      <c r="Y682">
        <v>45.931249999999999</v>
      </c>
    </row>
    <row r="683" spans="1:25" x14ac:dyDescent="0.25">
      <c r="A683">
        <v>3383</v>
      </c>
      <c r="C683" t="s">
        <v>1656</v>
      </c>
      <c r="D683" t="s">
        <v>1657</v>
      </c>
      <c r="E683" t="s">
        <v>1658</v>
      </c>
      <c r="F683" t="s">
        <v>46</v>
      </c>
      <c r="H683">
        <v>1930</v>
      </c>
      <c r="I683">
        <f t="shared" si="61"/>
        <v>95</v>
      </c>
      <c r="J683" t="str">
        <f t="shared" si="62"/>
        <v>0</v>
      </c>
      <c r="K683" t="str">
        <f t="shared" si="60"/>
        <v>1</v>
      </c>
      <c r="L683" t="str">
        <f t="shared" si="63"/>
        <v>0</v>
      </c>
      <c r="M683" t="str">
        <f t="shared" si="64"/>
        <v>0</v>
      </c>
      <c r="N683" t="str">
        <f t="shared" si="65"/>
        <v>0</v>
      </c>
      <c r="O683">
        <v>45</v>
      </c>
      <c r="P683">
        <v>170</v>
      </c>
      <c r="Q683">
        <v>1.6</v>
      </c>
      <c r="R683">
        <v>20</v>
      </c>
      <c r="S683">
        <v>11756</v>
      </c>
      <c r="T683">
        <v>283</v>
      </c>
      <c r="U683" t="s">
        <v>19</v>
      </c>
      <c r="W683" t="s">
        <v>23</v>
      </c>
      <c r="X683">
        <v>1.4576519999999999</v>
      </c>
      <c r="Y683">
        <v>45.928218000000001</v>
      </c>
    </row>
    <row r="684" spans="1:25" x14ac:dyDescent="0.25">
      <c r="A684">
        <v>3384</v>
      </c>
      <c r="B684" t="s">
        <v>1659</v>
      </c>
      <c r="C684" t="s">
        <v>1660</v>
      </c>
      <c r="D684" t="s">
        <v>1661</v>
      </c>
      <c r="E684" t="s">
        <v>1662</v>
      </c>
      <c r="F684" t="s">
        <v>1458</v>
      </c>
      <c r="H684">
        <v>1963</v>
      </c>
      <c r="I684">
        <f t="shared" si="61"/>
        <v>62</v>
      </c>
      <c r="J684" t="str">
        <f t="shared" si="62"/>
        <v>0</v>
      </c>
      <c r="K684" t="str">
        <f t="shared" si="60"/>
        <v>0</v>
      </c>
      <c r="L684" t="str">
        <f t="shared" si="63"/>
        <v>0</v>
      </c>
      <c r="M684" t="str">
        <f t="shared" si="64"/>
        <v>0</v>
      </c>
      <c r="N684" t="str">
        <f t="shared" si="65"/>
        <v>1</v>
      </c>
      <c r="O684">
        <v>86</v>
      </c>
      <c r="P684">
        <v>460</v>
      </c>
      <c r="Q684">
        <v>0.6</v>
      </c>
      <c r="R684">
        <v>20.100000000000001</v>
      </c>
      <c r="S684">
        <v>1078</v>
      </c>
      <c r="T684">
        <v>1759</v>
      </c>
      <c r="U684" t="s">
        <v>19</v>
      </c>
      <c r="W684" t="s">
        <v>20</v>
      </c>
      <c r="X684">
        <v>7.2001419999999996</v>
      </c>
      <c r="Y684">
        <v>45.925248000000003</v>
      </c>
    </row>
    <row r="685" spans="1:25" x14ac:dyDescent="0.25">
      <c r="A685">
        <v>3385</v>
      </c>
      <c r="C685" t="s">
        <v>1663</v>
      </c>
      <c r="D685" t="s">
        <v>1664</v>
      </c>
      <c r="E685" t="s">
        <v>1655</v>
      </c>
      <c r="F685" t="s">
        <v>1494</v>
      </c>
      <c r="H685">
        <v>1965</v>
      </c>
      <c r="I685">
        <f t="shared" si="61"/>
        <v>60</v>
      </c>
      <c r="J685" t="str">
        <f t="shared" si="62"/>
        <v>0</v>
      </c>
      <c r="K685" t="str">
        <f t="shared" si="60"/>
        <v>0</v>
      </c>
      <c r="L685" t="str">
        <f t="shared" si="63"/>
        <v>0</v>
      </c>
      <c r="M685" t="str">
        <f t="shared" si="64"/>
        <v>0</v>
      </c>
      <c r="N685" t="str">
        <f t="shared" si="65"/>
        <v>1</v>
      </c>
      <c r="O685">
        <v>155</v>
      </c>
      <c r="P685">
        <v>678</v>
      </c>
      <c r="Q685">
        <v>1.8</v>
      </c>
      <c r="R685">
        <v>106</v>
      </c>
      <c r="S685">
        <v>2277</v>
      </c>
      <c r="T685">
        <v>1849</v>
      </c>
      <c r="U685" t="s">
        <v>19</v>
      </c>
      <c r="W685" t="s">
        <v>20</v>
      </c>
      <c r="X685">
        <v>7.4949719999999997</v>
      </c>
      <c r="Y685">
        <v>45.898426999999998</v>
      </c>
    </row>
    <row r="686" spans="1:25" x14ac:dyDescent="0.25">
      <c r="A686">
        <v>3386</v>
      </c>
      <c r="C686" t="s">
        <v>1665</v>
      </c>
      <c r="D686" t="s">
        <v>1666</v>
      </c>
      <c r="E686" t="s">
        <v>1655</v>
      </c>
      <c r="F686" t="s">
        <v>1494</v>
      </c>
      <c r="H686">
        <v>1928</v>
      </c>
      <c r="I686">
        <f t="shared" si="61"/>
        <v>97</v>
      </c>
      <c r="J686" t="str">
        <f t="shared" si="62"/>
        <v>0</v>
      </c>
      <c r="K686" t="str">
        <f t="shared" si="60"/>
        <v>1</v>
      </c>
      <c r="L686" t="str">
        <f t="shared" si="63"/>
        <v>0</v>
      </c>
      <c r="M686" t="str">
        <f t="shared" si="64"/>
        <v>0</v>
      </c>
      <c r="N686" t="str">
        <f t="shared" si="65"/>
        <v>0</v>
      </c>
      <c r="O686">
        <v>58</v>
      </c>
      <c r="P686">
        <v>508</v>
      </c>
      <c r="Q686">
        <v>0.7</v>
      </c>
      <c r="R686">
        <v>16.100000000000001</v>
      </c>
      <c r="S686">
        <v>367</v>
      </c>
      <c r="T686">
        <v>2139</v>
      </c>
      <c r="U686" t="s">
        <v>19</v>
      </c>
      <c r="W686" t="s">
        <v>20</v>
      </c>
      <c r="X686">
        <v>7.5937419999999998</v>
      </c>
      <c r="Y686">
        <v>45.880490000000002</v>
      </c>
    </row>
    <row r="687" spans="1:25" x14ac:dyDescent="0.25">
      <c r="A687">
        <v>3387</v>
      </c>
      <c r="C687" t="s">
        <v>1667</v>
      </c>
      <c r="D687" t="s">
        <v>1657</v>
      </c>
      <c r="E687" t="s">
        <v>1668</v>
      </c>
      <c r="F687" t="s">
        <v>46</v>
      </c>
      <c r="H687">
        <v>1942</v>
      </c>
      <c r="I687">
        <f t="shared" si="61"/>
        <v>83</v>
      </c>
      <c r="J687" t="str">
        <f t="shared" si="62"/>
        <v>0</v>
      </c>
      <c r="K687" t="str">
        <f t="shared" si="60"/>
        <v>0</v>
      </c>
      <c r="L687" t="str">
        <f t="shared" si="63"/>
        <v>0</v>
      </c>
      <c r="M687" t="str">
        <f t="shared" si="64"/>
        <v>1</v>
      </c>
      <c r="N687" t="str">
        <f t="shared" si="65"/>
        <v>0</v>
      </c>
      <c r="O687">
        <v>22</v>
      </c>
      <c r="P687">
        <v>250</v>
      </c>
      <c r="Q687">
        <v>2.9</v>
      </c>
      <c r="R687">
        <v>21.4</v>
      </c>
      <c r="S687">
        <v>629</v>
      </c>
      <c r="T687">
        <v>670</v>
      </c>
      <c r="U687" t="s">
        <v>19</v>
      </c>
      <c r="W687" t="s">
        <v>23</v>
      </c>
      <c r="X687">
        <v>1.9536119999999999</v>
      </c>
      <c r="Y687">
        <v>45.856383999999998</v>
      </c>
    </row>
    <row r="688" spans="1:25" x14ac:dyDescent="0.25">
      <c r="A688">
        <v>3388</v>
      </c>
      <c r="C688" t="s">
        <v>1669</v>
      </c>
      <c r="D688" t="s">
        <v>1670</v>
      </c>
      <c r="F688" t="s">
        <v>46</v>
      </c>
      <c r="H688">
        <v>1988</v>
      </c>
      <c r="I688">
        <f t="shared" si="61"/>
        <v>37</v>
      </c>
      <c r="J688" t="str">
        <f t="shared" si="62"/>
        <v>0</v>
      </c>
      <c r="K688" t="str">
        <f t="shared" si="60"/>
        <v>0</v>
      </c>
      <c r="L688" t="str">
        <f t="shared" si="63"/>
        <v>0</v>
      </c>
      <c r="M688" t="str">
        <f t="shared" si="64"/>
        <v>0</v>
      </c>
      <c r="N688" t="str">
        <f t="shared" si="65"/>
        <v>1</v>
      </c>
      <c r="O688">
        <v>-99</v>
      </c>
      <c r="P688">
        <v>-99</v>
      </c>
      <c r="Q688">
        <v>-99</v>
      </c>
      <c r="R688">
        <v>10.5</v>
      </c>
      <c r="S688">
        <v>550</v>
      </c>
      <c r="T688">
        <v>216</v>
      </c>
      <c r="W688" t="s">
        <v>20</v>
      </c>
      <c r="X688">
        <v>0.68320000000000003</v>
      </c>
      <c r="Y688">
        <v>45.825324000000002</v>
      </c>
    </row>
    <row r="689" spans="1:25" x14ac:dyDescent="0.25">
      <c r="A689">
        <v>3389</v>
      </c>
      <c r="C689" t="s">
        <v>1671</v>
      </c>
      <c r="D689" t="s">
        <v>1672</v>
      </c>
      <c r="F689" t="s">
        <v>46</v>
      </c>
      <c r="H689">
        <v>1999</v>
      </c>
      <c r="I689">
        <f t="shared" si="61"/>
        <v>26</v>
      </c>
      <c r="J689" t="str">
        <f t="shared" si="62"/>
        <v>0</v>
      </c>
      <c r="K689" t="str">
        <f t="shared" si="60"/>
        <v>0</v>
      </c>
      <c r="L689" t="str">
        <f t="shared" si="63"/>
        <v>0</v>
      </c>
      <c r="M689" t="str">
        <f t="shared" si="64"/>
        <v>0</v>
      </c>
      <c r="N689" t="str">
        <f t="shared" si="65"/>
        <v>1</v>
      </c>
      <c r="O689">
        <v>-99</v>
      </c>
      <c r="P689">
        <v>-99</v>
      </c>
      <c r="Q689">
        <v>-99</v>
      </c>
      <c r="R689">
        <v>14.2</v>
      </c>
      <c r="S689">
        <v>671</v>
      </c>
      <c r="T689">
        <v>212</v>
      </c>
      <c r="W689" t="s">
        <v>20</v>
      </c>
      <c r="X689">
        <v>0.64488400000000001</v>
      </c>
      <c r="Y689">
        <v>45.817638000000002</v>
      </c>
    </row>
    <row r="690" spans="1:25" x14ac:dyDescent="0.25">
      <c r="A690">
        <v>3390</v>
      </c>
      <c r="C690" t="s">
        <v>1673</v>
      </c>
      <c r="D690" t="s">
        <v>1674</v>
      </c>
      <c r="E690" t="s">
        <v>1668</v>
      </c>
      <c r="F690" t="s">
        <v>46</v>
      </c>
      <c r="H690">
        <v>1951</v>
      </c>
      <c r="I690">
        <f t="shared" si="61"/>
        <v>74</v>
      </c>
      <c r="J690" t="str">
        <f t="shared" si="62"/>
        <v>0</v>
      </c>
      <c r="K690" t="str">
        <f t="shared" si="60"/>
        <v>0</v>
      </c>
      <c r="L690" t="str">
        <f t="shared" si="63"/>
        <v>0</v>
      </c>
      <c r="M690" t="str">
        <f t="shared" si="64"/>
        <v>0</v>
      </c>
      <c r="N690" t="str">
        <f t="shared" si="65"/>
        <v>1</v>
      </c>
      <c r="O690">
        <v>38</v>
      </c>
      <c r="P690">
        <v>230</v>
      </c>
      <c r="Q690">
        <v>9.6999999999999993</v>
      </c>
      <c r="R690">
        <v>107</v>
      </c>
      <c r="S690">
        <v>1041</v>
      </c>
      <c r="T690">
        <v>643</v>
      </c>
      <c r="U690" t="s">
        <v>27</v>
      </c>
      <c r="W690" t="s">
        <v>23</v>
      </c>
      <c r="X690">
        <v>1.853405</v>
      </c>
      <c r="Y690">
        <v>45.813451000000001</v>
      </c>
    </row>
    <row r="691" spans="1:25" x14ac:dyDescent="0.25">
      <c r="A691">
        <v>3391</v>
      </c>
      <c r="C691" t="s">
        <v>1675</v>
      </c>
      <c r="D691" t="s">
        <v>1676</v>
      </c>
      <c r="E691" t="s">
        <v>1558</v>
      </c>
      <c r="F691" t="s">
        <v>1494</v>
      </c>
      <c r="H691">
        <v>1957</v>
      </c>
      <c r="I691">
        <f t="shared" si="61"/>
        <v>68</v>
      </c>
      <c r="J691" t="str">
        <f t="shared" si="62"/>
        <v>0</v>
      </c>
      <c r="K691" t="str">
        <f t="shared" si="60"/>
        <v>0</v>
      </c>
      <c r="L691" t="str">
        <f t="shared" si="63"/>
        <v>0</v>
      </c>
      <c r="M691" t="str">
        <f t="shared" si="64"/>
        <v>0</v>
      </c>
      <c r="N691" t="str">
        <f t="shared" si="65"/>
        <v>1</v>
      </c>
      <c r="O691">
        <v>157</v>
      </c>
      <c r="P691">
        <v>192</v>
      </c>
      <c r="Q691">
        <v>-99</v>
      </c>
      <c r="R691">
        <v>10</v>
      </c>
      <c r="S691">
        <v>207</v>
      </c>
      <c r="T691">
        <v>794</v>
      </c>
      <c r="U691" t="s">
        <v>19</v>
      </c>
      <c r="W691" t="s">
        <v>20</v>
      </c>
      <c r="X691">
        <v>11.136907000000001</v>
      </c>
      <c r="Y691">
        <v>45.766036999999997</v>
      </c>
    </row>
    <row r="692" spans="1:25" x14ac:dyDescent="0.25">
      <c r="A692">
        <v>3393</v>
      </c>
      <c r="C692" t="s">
        <v>1678</v>
      </c>
      <c r="D692" t="s">
        <v>1679</v>
      </c>
      <c r="E692" t="s">
        <v>1680</v>
      </c>
      <c r="F692" t="s">
        <v>46</v>
      </c>
      <c r="H692">
        <v>1967</v>
      </c>
      <c r="I692">
        <f t="shared" si="61"/>
        <v>58</v>
      </c>
      <c r="J692" t="str">
        <f t="shared" si="62"/>
        <v>0</v>
      </c>
      <c r="K692" t="str">
        <f t="shared" si="60"/>
        <v>0</v>
      </c>
      <c r="L692" t="str">
        <f t="shared" si="63"/>
        <v>0</v>
      </c>
      <c r="M692" t="str">
        <f t="shared" si="64"/>
        <v>0</v>
      </c>
      <c r="N692" t="str">
        <f t="shared" si="65"/>
        <v>1</v>
      </c>
      <c r="O692">
        <v>67</v>
      </c>
      <c r="P692">
        <v>165</v>
      </c>
      <c r="Q692">
        <v>-99</v>
      </c>
      <c r="R692">
        <v>13</v>
      </c>
      <c r="S692">
        <v>441</v>
      </c>
      <c r="T692">
        <v>1530</v>
      </c>
      <c r="U692" t="s">
        <v>19</v>
      </c>
      <c r="W692" t="s">
        <v>20</v>
      </c>
      <c r="X692">
        <v>6.6491280000000001</v>
      </c>
      <c r="Y692">
        <v>45.710970000000003</v>
      </c>
    </row>
    <row r="693" spans="1:25" x14ac:dyDescent="0.25">
      <c r="A693">
        <v>3394</v>
      </c>
      <c r="C693" t="s">
        <v>1681</v>
      </c>
      <c r="D693" t="s">
        <v>1682</v>
      </c>
      <c r="E693" t="s">
        <v>1677</v>
      </c>
      <c r="F693" t="s">
        <v>46</v>
      </c>
      <c r="H693">
        <v>1961</v>
      </c>
      <c r="I693">
        <f t="shared" si="61"/>
        <v>64</v>
      </c>
      <c r="J693" t="str">
        <f t="shared" si="62"/>
        <v>0</v>
      </c>
      <c r="K693" t="str">
        <f t="shared" si="60"/>
        <v>0</v>
      </c>
      <c r="L693" t="str">
        <f t="shared" si="63"/>
        <v>0</v>
      </c>
      <c r="M693" t="str">
        <f t="shared" si="64"/>
        <v>0</v>
      </c>
      <c r="N693" t="str">
        <f t="shared" si="65"/>
        <v>1</v>
      </c>
      <c r="O693">
        <v>150</v>
      </c>
      <c r="P693">
        <v>806</v>
      </c>
      <c r="Q693">
        <v>3</v>
      </c>
      <c r="R693">
        <v>187</v>
      </c>
      <c r="S693">
        <v>801</v>
      </c>
      <c r="T693">
        <v>1508</v>
      </c>
      <c r="U693" t="s">
        <v>19</v>
      </c>
      <c r="W693" t="s">
        <v>20</v>
      </c>
      <c r="X693">
        <v>6.6229279999999999</v>
      </c>
      <c r="Y693">
        <v>45.684157999999996</v>
      </c>
    </row>
    <row r="694" spans="1:25" x14ac:dyDescent="0.25">
      <c r="A694">
        <v>3395</v>
      </c>
      <c r="B694" t="s">
        <v>1683</v>
      </c>
      <c r="C694" t="s">
        <v>1684</v>
      </c>
      <c r="D694" t="s">
        <v>1528</v>
      </c>
      <c r="E694" t="s">
        <v>1685</v>
      </c>
      <c r="F694" t="s">
        <v>1494</v>
      </c>
      <c r="H694">
        <v>1942</v>
      </c>
      <c r="I694">
        <f t="shared" si="61"/>
        <v>83</v>
      </c>
      <c r="J694" t="str">
        <f t="shared" si="62"/>
        <v>0</v>
      </c>
      <c r="K694" t="str">
        <f t="shared" si="60"/>
        <v>0</v>
      </c>
      <c r="L694" t="str">
        <f t="shared" si="63"/>
        <v>0</v>
      </c>
      <c r="M694" t="str">
        <f t="shared" si="64"/>
        <v>1</v>
      </c>
      <c r="N694" t="str">
        <f t="shared" si="65"/>
        <v>0</v>
      </c>
      <c r="O694">
        <v>14</v>
      </c>
      <c r="P694">
        <v>200</v>
      </c>
      <c r="Q694">
        <v>210</v>
      </c>
      <c r="R694">
        <v>426</v>
      </c>
      <c r="S694">
        <v>310830</v>
      </c>
      <c r="T694">
        <v>188</v>
      </c>
      <c r="W694" t="s">
        <v>23</v>
      </c>
      <c r="X694">
        <v>8.6822020000000002</v>
      </c>
      <c r="Y694">
        <v>45.673459000000001</v>
      </c>
    </row>
    <row r="695" spans="1:25" x14ac:dyDescent="0.25">
      <c r="A695">
        <v>3396</v>
      </c>
      <c r="C695" t="s">
        <v>1686</v>
      </c>
      <c r="D695" t="s">
        <v>1687</v>
      </c>
      <c r="E695" t="s">
        <v>1655</v>
      </c>
      <c r="F695" t="s">
        <v>1494</v>
      </c>
      <c r="H695">
        <v>1960</v>
      </c>
      <c r="I695">
        <f t="shared" si="61"/>
        <v>65</v>
      </c>
      <c r="J695" t="str">
        <f t="shared" si="62"/>
        <v>0</v>
      </c>
      <c r="K695" t="str">
        <f t="shared" si="60"/>
        <v>0</v>
      </c>
      <c r="L695" t="str">
        <f t="shared" si="63"/>
        <v>0</v>
      </c>
      <c r="M695" t="str">
        <f t="shared" si="64"/>
        <v>0</v>
      </c>
      <c r="N695" t="str">
        <f t="shared" si="65"/>
        <v>1</v>
      </c>
      <c r="O695">
        <v>132</v>
      </c>
      <c r="P695">
        <v>394</v>
      </c>
      <c r="Q695">
        <v>2</v>
      </c>
      <c r="R695">
        <v>74</v>
      </c>
      <c r="S695">
        <v>2169</v>
      </c>
      <c r="T695">
        <v>1734</v>
      </c>
      <c r="U695" t="s">
        <v>19</v>
      </c>
      <c r="V695" t="s">
        <v>33</v>
      </c>
      <c r="W695" t="s">
        <v>20</v>
      </c>
      <c r="X695">
        <v>7.058751</v>
      </c>
      <c r="Y695">
        <v>45.617756999999997</v>
      </c>
    </row>
    <row r="696" spans="1:25" x14ac:dyDescent="0.25">
      <c r="A696">
        <v>3397</v>
      </c>
      <c r="C696" t="s">
        <v>1688</v>
      </c>
      <c r="D696" t="s">
        <v>1689</v>
      </c>
      <c r="E696" t="s">
        <v>1690</v>
      </c>
      <c r="F696" t="s">
        <v>46</v>
      </c>
      <c r="H696">
        <v>1946</v>
      </c>
      <c r="I696">
        <f t="shared" si="61"/>
        <v>79</v>
      </c>
      <c r="J696" t="str">
        <f t="shared" si="62"/>
        <v>0</v>
      </c>
      <c r="K696" t="str">
        <f t="shared" si="60"/>
        <v>0</v>
      </c>
      <c r="L696" t="str">
        <f t="shared" si="63"/>
        <v>0</v>
      </c>
      <c r="M696" t="str">
        <f t="shared" si="64"/>
        <v>1</v>
      </c>
      <c r="N696" t="str">
        <f t="shared" si="65"/>
        <v>0</v>
      </c>
      <c r="O696">
        <v>34</v>
      </c>
      <c r="P696">
        <v>123</v>
      </c>
      <c r="Q696">
        <v>1.8</v>
      </c>
      <c r="R696">
        <v>20.5</v>
      </c>
      <c r="S696">
        <v>3205</v>
      </c>
      <c r="T696">
        <v>671</v>
      </c>
      <c r="U696" t="s">
        <v>19</v>
      </c>
      <c r="W696" t="s">
        <v>20</v>
      </c>
      <c r="X696">
        <v>1.8830389999999999</v>
      </c>
      <c r="Y696">
        <v>45.586269999999999</v>
      </c>
    </row>
    <row r="697" spans="1:25" x14ac:dyDescent="0.25">
      <c r="A697">
        <v>3398</v>
      </c>
      <c r="C697" t="s">
        <v>1691</v>
      </c>
      <c r="D697" t="s">
        <v>1692</v>
      </c>
      <c r="E697" t="s">
        <v>1677</v>
      </c>
      <c r="F697" t="s">
        <v>46</v>
      </c>
      <c r="H697">
        <v>1952</v>
      </c>
      <c r="I697">
        <f t="shared" si="61"/>
        <v>73</v>
      </c>
      <c r="J697" t="str">
        <f t="shared" si="62"/>
        <v>0</v>
      </c>
      <c r="K697" t="str">
        <f t="shared" si="60"/>
        <v>0</v>
      </c>
      <c r="L697" t="str">
        <f t="shared" si="63"/>
        <v>0</v>
      </c>
      <c r="M697" t="str">
        <f t="shared" si="64"/>
        <v>0</v>
      </c>
      <c r="N697" t="str">
        <f t="shared" si="65"/>
        <v>1</v>
      </c>
      <c r="O697">
        <v>180</v>
      </c>
      <c r="P697">
        <v>-99</v>
      </c>
      <c r="Q697">
        <v>3</v>
      </c>
      <c r="R697">
        <v>235</v>
      </c>
      <c r="S697">
        <v>3506</v>
      </c>
      <c r="T697">
        <v>1735</v>
      </c>
      <c r="U697" t="s">
        <v>19</v>
      </c>
      <c r="W697" t="s">
        <v>20</v>
      </c>
      <c r="X697">
        <v>6.9316399999999998</v>
      </c>
      <c r="Y697">
        <v>45.493167</v>
      </c>
    </row>
    <row r="698" spans="1:25" x14ac:dyDescent="0.25">
      <c r="A698">
        <v>3399</v>
      </c>
      <c r="C698" t="s">
        <v>1693</v>
      </c>
      <c r="D698" t="s">
        <v>1694</v>
      </c>
      <c r="E698" t="s">
        <v>1695</v>
      </c>
      <c r="F698" t="s">
        <v>1494</v>
      </c>
      <c r="H698">
        <v>1955</v>
      </c>
      <c r="I698">
        <f t="shared" si="61"/>
        <v>70</v>
      </c>
      <c r="J698" t="str">
        <f t="shared" si="62"/>
        <v>0</v>
      </c>
      <c r="K698" t="str">
        <f t="shared" si="60"/>
        <v>0</v>
      </c>
      <c r="L698" t="str">
        <f t="shared" si="63"/>
        <v>0</v>
      </c>
      <c r="M698" t="str">
        <f t="shared" si="64"/>
        <v>0</v>
      </c>
      <c r="N698" t="str">
        <f t="shared" si="65"/>
        <v>1</v>
      </c>
      <c r="O698">
        <v>80</v>
      </c>
      <c r="P698">
        <v>515</v>
      </c>
      <c r="Q698">
        <v>0.5</v>
      </c>
      <c r="R698">
        <v>24</v>
      </c>
      <c r="S698">
        <v>423</v>
      </c>
      <c r="T698">
        <v>1869</v>
      </c>
      <c r="U698" t="s">
        <v>19</v>
      </c>
      <c r="W698" t="s">
        <v>20</v>
      </c>
      <c r="X698">
        <v>7.3687500000000004</v>
      </c>
      <c r="Y698">
        <v>45.48592</v>
      </c>
    </row>
    <row r="699" spans="1:25" x14ac:dyDescent="0.25">
      <c r="A699">
        <v>3400</v>
      </c>
      <c r="C699" t="s">
        <v>1696</v>
      </c>
      <c r="D699" t="s">
        <v>1697</v>
      </c>
      <c r="E699" t="s">
        <v>1677</v>
      </c>
      <c r="F699" t="s">
        <v>46</v>
      </c>
      <c r="H699">
        <v>1959</v>
      </c>
      <c r="I699">
        <f t="shared" si="61"/>
        <v>66</v>
      </c>
      <c r="J699" t="str">
        <f t="shared" si="62"/>
        <v>0</v>
      </c>
      <c r="K699" t="str">
        <f t="shared" si="60"/>
        <v>0</v>
      </c>
      <c r="L699" t="str">
        <f t="shared" si="63"/>
        <v>0</v>
      </c>
      <c r="M699" t="str">
        <f t="shared" si="64"/>
        <v>0</v>
      </c>
      <c r="N699" t="str">
        <f t="shared" si="65"/>
        <v>1</v>
      </c>
      <c r="O699">
        <v>30</v>
      </c>
      <c r="P699">
        <v>300</v>
      </c>
      <c r="Q699">
        <v>-99</v>
      </c>
      <c r="R699">
        <v>10.5</v>
      </c>
      <c r="S699">
        <v>243</v>
      </c>
      <c r="T699">
        <v>2446</v>
      </c>
      <c r="U699" t="s">
        <v>19</v>
      </c>
      <c r="W699" t="s">
        <v>20</v>
      </c>
      <c r="X699">
        <v>7.0075089999999998</v>
      </c>
      <c r="Y699">
        <v>45.483898000000003</v>
      </c>
    </row>
    <row r="700" spans="1:25" x14ac:dyDescent="0.25">
      <c r="A700">
        <v>3401</v>
      </c>
      <c r="C700" t="s">
        <v>1698</v>
      </c>
      <c r="D700" t="s">
        <v>1648</v>
      </c>
      <c r="E700" t="s">
        <v>1699</v>
      </c>
      <c r="F700" t="s">
        <v>46</v>
      </c>
      <c r="H700">
        <v>1957</v>
      </c>
      <c r="I700">
        <f t="shared" si="61"/>
        <v>68</v>
      </c>
      <c r="J700" t="str">
        <f t="shared" si="62"/>
        <v>0</v>
      </c>
      <c r="K700" t="str">
        <f t="shared" si="60"/>
        <v>0</v>
      </c>
      <c r="L700" t="str">
        <f t="shared" si="63"/>
        <v>0</v>
      </c>
      <c r="M700" t="str">
        <f t="shared" si="64"/>
        <v>0</v>
      </c>
      <c r="N700" t="str">
        <f t="shared" si="65"/>
        <v>1</v>
      </c>
      <c r="O700">
        <v>55</v>
      </c>
      <c r="P700">
        <v>200</v>
      </c>
      <c r="Q700">
        <v>3.6</v>
      </c>
      <c r="R700">
        <v>57.4</v>
      </c>
      <c r="S700">
        <v>39504</v>
      </c>
      <c r="T700">
        <v>426</v>
      </c>
      <c r="U700" t="s">
        <v>19</v>
      </c>
      <c r="W700" t="s">
        <v>23</v>
      </c>
      <c r="X700">
        <v>4.2531249999999998</v>
      </c>
      <c r="Y700">
        <v>45.463205000000002</v>
      </c>
    </row>
    <row r="701" spans="1:25" x14ac:dyDescent="0.25">
      <c r="A701">
        <v>3402</v>
      </c>
      <c r="C701" t="s">
        <v>1700</v>
      </c>
      <c r="D701" t="s">
        <v>1701</v>
      </c>
      <c r="F701" t="s">
        <v>1494</v>
      </c>
      <c r="H701">
        <v>1951</v>
      </c>
      <c r="I701">
        <f t="shared" si="61"/>
        <v>74</v>
      </c>
      <c r="J701" t="str">
        <f t="shared" si="62"/>
        <v>0</v>
      </c>
      <c r="K701" t="str">
        <f t="shared" si="60"/>
        <v>0</v>
      </c>
      <c r="L701" t="str">
        <f t="shared" si="63"/>
        <v>0</v>
      </c>
      <c r="M701" t="str">
        <f t="shared" si="64"/>
        <v>0</v>
      </c>
      <c r="N701" t="str">
        <f t="shared" si="65"/>
        <v>1</v>
      </c>
      <c r="O701">
        <v>-99</v>
      </c>
      <c r="P701">
        <v>-99</v>
      </c>
      <c r="Q701">
        <v>-99</v>
      </c>
      <c r="R701">
        <v>14.5</v>
      </c>
      <c r="S701">
        <v>208</v>
      </c>
      <c r="T701">
        <v>2261</v>
      </c>
      <c r="W701" t="s">
        <v>20</v>
      </c>
      <c r="X701">
        <v>7.1311419999999996</v>
      </c>
      <c r="Y701">
        <v>45.460304999999998</v>
      </c>
    </row>
    <row r="702" spans="1:25" x14ac:dyDescent="0.25">
      <c r="A702">
        <v>3404</v>
      </c>
      <c r="C702" t="s">
        <v>1702</v>
      </c>
      <c r="D702" t="s">
        <v>1703</v>
      </c>
      <c r="E702" t="s">
        <v>1702</v>
      </c>
      <c r="F702" t="s">
        <v>46</v>
      </c>
      <c r="H702">
        <v>1951</v>
      </c>
      <c r="I702">
        <f t="shared" si="61"/>
        <v>74</v>
      </c>
      <c r="J702" t="str">
        <f t="shared" si="62"/>
        <v>0</v>
      </c>
      <c r="K702" t="str">
        <f t="shared" si="60"/>
        <v>0</v>
      </c>
      <c r="L702" t="str">
        <f t="shared" si="63"/>
        <v>0</v>
      </c>
      <c r="M702" t="str">
        <f t="shared" si="64"/>
        <v>0</v>
      </c>
      <c r="N702" t="str">
        <f t="shared" si="65"/>
        <v>1</v>
      </c>
      <c r="O702">
        <v>125</v>
      </c>
      <c r="P702">
        <v>390</v>
      </c>
      <c r="Q702">
        <v>10.9</v>
      </c>
      <c r="R702">
        <v>477.2</v>
      </c>
      <c r="S702">
        <v>18549</v>
      </c>
      <c r="T702">
        <v>539</v>
      </c>
      <c r="U702" t="s">
        <v>27</v>
      </c>
      <c r="W702" t="s">
        <v>20</v>
      </c>
      <c r="X702">
        <v>2.49674</v>
      </c>
      <c r="Y702">
        <v>45.413716000000001</v>
      </c>
    </row>
    <row r="703" spans="1:25" x14ac:dyDescent="0.25">
      <c r="A703">
        <v>3405</v>
      </c>
      <c r="C703" t="s">
        <v>1704</v>
      </c>
      <c r="D703" t="s">
        <v>1703</v>
      </c>
      <c r="E703" t="s">
        <v>1705</v>
      </c>
      <c r="F703" t="s">
        <v>46</v>
      </c>
      <c r="H703">
        <v>1935</v>
      </c>
      <c r="I703">
        <f t="shared" si="61"/>
        <v>90</v>
      </c>
      <c r="J703" t="str">
        <f t="shared" si="62"/>
        <v>0</v>
      </c>
      <c r="K703" t="str">
        <f t="shared" si="60"/>
        <v>0</v>
      </c>
      <c r="L703" t="str">
        <f t="shared" si="63"/>
        <v>1</v>
      </c>
      <c r="M703" t="str">
        <f t="shared" si="64"/>
        <v>0</v>
      </c>
      <c r="N703" t="str">
        <f t="shared" si="65"/>
        <v>0</v>
      </c>
      <c r="O703">
        <v>90</v>
      </c>
      <c r="P703">
        <v>198</v>
      </c>
      <c r="Q703">
        <v>1.2</v>
      </c>
      <c r="R703">
        <v>47</v>
      </c>
      <c r="S703">
        <v>62550</v>
      </c>
      <c r="T703">
        <v>419</v>
      </c>
      <c r="U703" t="s">
        <v>19</v>
      </c>
      <c r="W703" t="s">
        <v>20</v>
      </c>
      <c r="X703">
        <v>2.3644219999999998</v>
      </c>
      <c r="Y703">
        <v>45.393982999999999</v>
      </c>
    </row>
    <row r="704" spans="1:25" x14ac:dyDescent="0.25">
      <c r="A704">
        <v>3406</v>
      </c>
      <c r="C704" t="s">
        <v>1705</v>
      </c>
      <c r="D704" t="s">
        <v>1706</v>
      </c>
      <c r="E704" t="s">
        <v>1707</v>
      </c>
      <c r="F704" t="s">
        <v>46</v>
      </c>
      <c r="H704">
        <v>1945</v>
      </c>
      <c r="I704">
        <f t="shared" si="61"/>
        <v>80</v>
      </c>
      <c r="J704" t="str">
        <f t="shared" si="62"/>
        <v>0</v>
      </c>
      <c r="K704" t="str">
        <f t="shared" si="60"/>
        <v>0</v>
      </c>
      <c r="L704" t="str">
        <f t="shared" si="63"/>
        <v>0</v>
      </c>
      <c r="M704" t="str">
        <f t="shared" si="64"/>
        <v>1</v>
      </c>
      <c r="N704" t="str">
        <f t="shared" si="65"/>
        <v>0</v>
      </c>
      <c r="O704">
        <v>27</v>
      </c>
      <c r="P704">
        <v>145</v>
      </c>
      <c r="Q704">
        <v>2.9</v>
      </c>
      <c r="R704">
        <v>23.6</v>
      </c>
      <c r="S704">
        <v>2367</v>
      </c>
      <c r="T704">
        <v>596</v>
      </c>
      <c r="U704" t="s">
        <v>27</v>
      </c>
      <c r="W704" t="s">
        <v>23</v>
      </c>
      <c r="X704">
        <v>2.2970480000000002</v>
      </c>
      <c r="Y704">
        <v>45.377952000000001</v>
      </c>
    </row>
    <row r="705" spans="1:25" x14ac:dyDescent="0.25">
      <c r="A705">
        <v>3407</v>
      </c>
      <c r="C705" t="s">
        <v>1708</v>
      </c>
      <c r="D705" t="s">
        <v>1708</v>
      </c>
      <c r="E705" t="s">
        <v>1709</v>
      </c>
      <c r="F705" t="s">
        <v>1710</v>
      </c>
      <c r="H705">
        <v>1953</v>
      </c>
      <c r="I705">
        <f t="shared" si="61"/>
        <v>72</v>
      </c>
      <c r="J705" t="str">
        <f t="shared" si="62"/>
        <v>0</v>
      </c>
      <c r="K705" t="str">
        <f t="shared" si="60"/>
        <v>0</v>
      </c>
      <c r="L705" t="str">
        <f t="shared" si="63"/>
        <v>0</v>
      </c>
      <c r="M705" t="str">
        <f t="shared" si="64"/>
        <v>0</v>
      </c>
      <c r="N705" t="str">
        <f t="shared" si="65"/>
        <v>1</v>
      </c>
      <c r="O705">
        <v>52</v>
      </c>
      <c r="P705">
        <v>276</v>
      </c>
      <c r="Q705">
        <v>2.2999999999999998</v>
      </c>
      <c r="R705">
        <v>36.9</v>
      </c>
      <c r="S705">
        <v>1309</v>
      </c>
      <c r="T705">
        <v>766</v>
      </c>
      <c r="U705" t="s">
        <v>19</v>
      </c>
      <c r="W705" t="s">
        <v>23</v>
      </c>
      <c r="X705">
        <v>14.718207</v>
      </c>
      <c r="Y705">
        <v>45.360182999999999</v>
      </c>
    </row>
    <row r="706" spans="1:25" x14ac:dyDescent="0.25">
      <c r="A706">
        <v>3408</v>
      </c>
      <c r="C706" t="s">
        <v>1711</v>
      </c>
      <c r="D706" t="s">
        <v>1712</v>
      </c>
      <c r="E706" t="s">
        <v>1713</v>
      </c>
      <c r="F706" t="s">
        <v>1710</v>
      </c>
      <c r="H706">
        <v>1986</v>
      </c>
      <c r="I706">
        <f t="shared" si="61"/>
        <v>39</v>
      </c>
      <c r="J706" t="str">
        <f t="shared" si="62"/>
        <v>0</v>
      </c>
      <c r="K706" t="str">
        <f t="shared" ref="K706:K769" si="66">IF(AND(I706&gt;=95, I706&lt;100), "1", "0")</f>
        <v>0</v>
      </c>
      <c r="L706" t="str">
        <f t="shared" si="63"/>
        <v>0</v>
      </c>
      <c r="M706" t="str">
        <f t="shared" si="64"/>
        <v>0</v>
      </c>
      <c r="N706" t="str">
        <f t="shared" si="65"/>
        <v>1</v>
      </c>
      <c r="O706">
        <v>23</v>
      </c>
      <c r="P706">
        <v>590</v>
      </c>
      <c r="Q706">
        <v>2.5</v>
      </c>
      <c r="R706">
        <v>19.7</v>
      </c>
      <c r="S706">
        <v>1703</v>
      </c>
      <c r="T706">
        <v>35</v>
      </c>
      <c r="U706" t="s">
        <v>28</v>
      </c>
      <c r="W706" t="s">
        <v>23</v>
      </c>
      <c r="X706">
        <v>13.923958000000001</v>
      </c>
      <c r="Y706">
        <v>45.330804999999998</v>
      </c>
    </row>
    <row r="707" spans="1:25" x14ac:dyDescent="0.25">
      <c r="A707">
        <v>3409</v>
      </c>
      <c r="C707" t="s">
        <v>1714</v>
      </c>
      <c r="D707" t="s">
        <v>1715</v>
      </c>
      <c r="E707" t="s">
        <v>1716</v>
      </c>
      <c r="F707" t="s">
        <v>46</v>
      </c>
      <c r="H707">
        <v>1949</v>
      </c>
      <c r="I707">
        <f t="shared" ref="I707:I770" si="67">2025-H707</f>
        <v>76</v>
      </c>
      <c r="J707" t="str">
        <f t="shared" ref="J707:J770" si="68">IF((I707&gt;=100), "1", "0")</f>
        <v>0</v>
      </c>
      <c r="K707" t="str">
        <f t="shared" si="66"/>
        <v>0</v>
      </c>
      <c r="L707" t="str">
        <f t="shared" ref="L707:L770" si="69">IF(AND(I707&gt;=85, I707&lt;95), "1", "0")</f>
        <v>0</v>
      </c>
      <c r="M707" t="str">
        <f t="shared" ref="M707:M770" si="70">IF(AND(I707&gt;=75, I707&lt;85), "1", "0")</f>
        <v>1</v>
      </c>
      <c r="N707" t="str">
        <f t="shared" ref="N707:N770" si="71">IF(AND(I707&gt;=25, I707&lt;75), "1", "0")</f>
        <v>0</v>
      </c>
      <c r="O707">
        <v>50</v>
      </c>
      <c r="P707">
        <v>163</v>
      </c>
      <c r="Q707">
        <v>2.2000000000000002</v>
      </c>
      <c r="R707">
        <v>31.3</v>
      </c>
      <c r="S707">
        <v>3162</v>
      </c>
      <c r="T707">
        <v>495</v>
      </c>
      <c r="U707" t="s">
        <v>19</v>
      </c>
      <c r="W707" t="s">
        <v>23</v>
      </c>
      <c r="X707">
        <v>1.998424</v>
      </c>
      <c r="Y707">
        <v>45.248773999999997</v>
      </c>
    </row>
    <row r="708" spans="1:25" x14ac:dyDescent="0.25">
      <c r="A708">
        <v>3410</v>
      </c>
      <c r="C708" t="s">
        <v>1717</v>
      </c>
      <c r="D708" t="s">
        <v>1703</v>
      </c>
      <c r="E708" t="s">
        <v>1718</v>
      </c>
      <c r="F708" t="s">
        <v>46</v>
      </c>
      <c r="H708">
        <v>1947</v>
      </c>
      <c r="I708">
        <f t="shared" si="67"/>
        <v>78</v>
      </c>
      <c r="J708" t="str">
        <f t="shared" si="68"/>
        <v>0</v>
      </c>
      <c r="K708" t="str">
        <f t="shared" si="66"/>
        <v>0</v>
      </c>
      <c r="L708" t="str">
        <f t="shared" si="69"/>
        <v>0</v>
      </c>
      <c r="M708" t="str">
        <f t="shared" si="70"/>
        <v>1</v>
      </c>
      <c r="N708" t="str">
        <f t="shared" si="71"/>
        <v>0</v>
      </c>
      <c r="O708">
        <v>92</v>
      </c>
      <c r="P708">
        <v>290</v>
      </c>
      <c r="Q708">
        <v>5.5</v>
      </c>
      <c r="R708">
        <v>220</v>
      </c>
      <c r="S708">
        <v>83014</v>
      </c>
      <c r="T708">
        <v>382</v>
      </c>
      <c r="U708" t="s">
        <v>27</v>
      </c>
      <c r="W708" t="s">
        <v>20</v>
      </c>
      <c r="X708">
        <v>2.22722</v>
      </c>
      <c r="Y708">
        <v>45.245117999999998</v>
      </c>
    </row>
    <row r="709" spans="1:25" x14ac:dyDescent="0.25">
      <c r="A709">
        <v>3411</v>
      </c>
      <c r="C709" t="s">
        <v>1719</v>
      </c>
      <c r="D709" t="s">
        <v>1720</v>
      </c>
      <c r="E709" t="s">
        <v>1721</v>
      </c>
      <c r="F709" t="s">
        <v>46</v>
      </c>
      <c r="H709">
        <v>1968</v>
      </c>
      <c r="I709">
        <f t="shared" si="67"/>
        <v>57</v>
      </c>
      <c r="J709" t="str">
        <f t="shared" si="68"/>
        <v>0</v>
      </c>
      <c r="K709" t="str">
        <f t="shared" si="66"/>
        <v>0</v>
      </c>
      <c r="L709" t="str">
        <f t="shared" si="69"/>
        <v>0</v>
      </c>
      <c r="M709" t="str">
        <f t="shared" si="70"/>
        <v>0</v>
      </c>
      <c r="N709" t="str">
        <f t="shared" si="71"/>
        <v>1</v>
      </c>
      <c r="O709">
        <v>120</v>
      </c>
      <c r="P709">
        <v>1400</v>
      </c>
      <c r="Q709">
        <v>6.6</v>
      </c>
      <c r="R709">
        <v>332.2</v>
      </c>
      <c r="S709">
        <v>841</v>
      </c>
      <c r="T709">
        <v>1930</v>
      </c>
      <c r="U709" t="s">
        <v>19</v>
      </c>
      <c r="W709" t="s">
        <v>20</v>
      </c>
      <c r="X709">
        <v>6.9479059999999997</v>
      </c>
      <c r="Y709">
        <v>45.227753999999997</v>
      </c>
    </row>
    <row r="710" spans="1:25" x14ac:dyDescent="0.25">
      <c r="A710">
        <v>3412</v>
      </c>
      <c r="C710" t="s">
        <v>1722</v>
      </c>
      <c r="D710" t="s">
        <v>1723</v>
      </c>
      <c r="E710" t="s">
        <v>1724</v>
      </c>
      <c r="F710" t="s">
        <v>46</v>
      </c>
      <c r="H710">
        <v>1984</v>
      </c>
      <c r="I710">
        <f t="shared" si="67"/>
        <v>41</v>
      </c>
      <c r="J710" t="str">
        <f t="shared" si="68"/>
        <v>0</v>
      </c>
      <c r="K710" t="str">
        <f t="shared" si="66"/>
        <v>0</v>
      </c>
      <c r="L710" t="str">
        <f t="shared" si="69"/>
        <v>0</v>
      </c>
      <c r="M710" t="str">
        <f t="shared" si="70"/>
        <v>0</v>
      </c>
      <c r="N710" t="str">
        <f t="shared" si="71"/>
        <v>1</v>
      </c>
      <c r="O710">
        <v>160</v>
      </c>
      <c r="P710">
        <v>550</v>
      </c>
      <c r="Q710">
        <v>2.2000000000000002</v>
      </c>
      <c r="R710">
        <v>134.80000000000001</v>
      </c>
      <c r="S710">
        <v>666</v>
      </c>
      <c r="T710">
        <v>1641</v>
      </c>
      <c r="U710" t="s">
        <v>19</v>
      </c>
      <c r="W710" t="s">
        <v>20</v>
      </c>
      <c r="X710">
        <v>6.1196869999999999</v>
      </c>
      <c r="Y710">
        <v>45.205689999999997</v>
      </c>
    </row>
    <row r="711" spans="1:25" x14ac:dyDescent="0.25">
      <c r="A711">
        <v>3413</v>
      </c>
      <c r="C711" t="s">
        <v>1725</v>
      </c>
      <c r="D711" t="s">
        <v>1725</v>
      </c>
      <c r="E711" t="s">
        <v>1721</v>
      </c>
      <c r="F711" t="s">
        <v>46</v>
      </c>
      <c r="H711">
        <v>1936</v>
      </c>
      <c r="I711">
        <f t="shared" si="67"/>
        <v>89</v>
      </c>
      <c r="J711" t="str">
        <f t="shared" si="68"/>
        <v>0</v>
      </c>
      <c r="K711" t="str">
        <f t="shared" si="66"/>
        <v>0</v>
      </c>
      <c r="L711" t="str">
        <f t="shared" si="69"/>
        <v>1</v>
      </c>
      <c r="M711" t="str">
        <f t="shared" si="70"/>
        <v>0</v>
      </c>
      <c r="N711" t="str">
        <f t="shared" si="71"/>
        <v>0</v>
      </c>
      <c r="O711">
        <v>63</v>
      </c>
      <c r="P711">
        <v>545</v>
      </c>
      <c r="Q711">
        <v>1.2</v>
      </c>
      <c r="R711">
        <v>39.5</v>
      </c>
      <c r="S711">
        <v>328</v>
      </c>
      <c r="T711">
        <v>2034</v>
      </c>
      <c r="U711" t="s">
        <v>19</v>
      </c>
      <c r="W711" t="s">
        <v>23</v>
      </c>
      <c r="X711">
        <v>6.5812499999999998</v>
      </c>
      <c r="Y711">
        <v>45.179822999999999</v>
      </c>
    </row>
    <row r="712" spans="1:25" x14ac:dyDescent="0.25">
      <c r="A712">
        <v>3414</v>
      </c>
      <c r="C712" t="s">
        <v>1726</v>
      </c>
      <c r="D712" t="s">
        <v>1703</v>
      </c>
      <c r="E712" t="s">
        <v>1727</v>
      </c>
      <c r="F712" t="s">
        <v>46</v>
      </c>
      <c r="H712">
        <v>1951</v>
      </c>
      <c r="I712">
        <f t="shared" si="67"/>
        <v>74</v>
      </c>
      <c r="J712" t="str">
        <f t="shared" si="68"/>
        <v>0</v>
      </c>
      <c r="K712" t="str">
        <f t="shared" si="66"/>
        <v>0</v>
      </c>
      <c r="L712" t="str">
        <f t="shared" si="69"/>
        <v>0</v>
      </c>
      <c r="M712" t="str">
        <f t="shared" si="70"/>
        <v>0</v>
      </c>
      <c r="N712" t="str">
        <f t="shared" si="71"/>
        <v>1</v>
      </c>
      <c r="O712">
        <v>85</v>
      </c>
      <c r="P712">
        <v>300</v>
      </c>
      <c r="Q712">
        <v>7.1</v>
      </c>
      <c r="R712">
        <v>187</v>
      </c>
      <c r="S712">
        <v>105167</v>
      </c>
      <c r="T712">
        <v>248</v>
      </c>
      <c r="U712" t="s">
        <v>27</v>
      </c>
      <c r="W712" t="s">
        <v>20</v>
      </c>
      <c r="X712">
        <v>2.0107020000000002</v>
      </c>
      <c r="Y712">
        <v>45.15307</v>
      </c>
    </row>
    <row r="713" spans="1:25" x14ac:dyDescent="0.25">
      <c r="A713">
        <v>3415</v>
      </c>
      <c r="C713" t="s">
        <v>1728</v>
      </c>
      <c r="D713" t="s">
        <v>1729</v>
      </c>
      <c r="E713" t="s">
        <v>1730</v>
      </c>
      <c r="F713" t="s">
        <v>46</v>
      </c>
      <c r="H713">
        <v>1914</v>
      </c>
      <c r="I713">
        <f t="shared" si="67"/>
        <v>111</v>
      </c>
      <c r="J713" t="str">
        <f t="shared" si="68"/>
        <v>1</v>
      </c>
      <c r="K713" t="str">
        <f t="shared" si="66"/>
        <v>0</v>
      </c>
      <c r="L713" t="str">
        <f t="shared" si="69"/>
        <v>0</v>
      </c>
      <c r="M713" t="str">
        <f t="shared" si="70"/>
        <v>0</v>
      </c>
      <c r="N713" t="str">
        <f t="shared" si="71"/>
        <v>0</v>
      </c>
      <c r="O713">
        <v>60</v>
      </c>
      <c r="P713">
        <v>507</v>
      </c>
      <c r="Q713">
        <v>2</v>
      </c>
      <c r="R713">
        <v>41</v>
      </c>
      <c r="S713">
        <v>4258</v>
      </c>
      <c r="T713">
        <v>797</v>
      </c>
      <c r="U713" t="s">
        <v>25</v>
      </c>
      <c r="W713" t="s">
        <v>23</v>
      </c>
      <c r="X713">
        <v>4.2105309999999996</v>
      </c>
      <c r="Y713">
        <v>45.150125000000003</v>
      </c>
    </row>
    <row r="714" spans="1:25" x14ac:dyDescent="0.25">
      <c r="A714">
        <v>3416</v>
      </c>
      <c r="C714" t="s">
        <v>1731</v>
      </c>
      <c r="D714" t="s">
        <v>1723</v>
      </c>
      <c r="E714" t="s">
        <v>1724</v>
      </c>
      <c r="F714" t="s">
        <v>46</v>
      </c>
      <c r="H714">
        <v>1984</v>
      </c>
      <c r="I714">
        <f t="shared" si="67"/>
        <v>41</v>
      </c>
      <c r="J714" t="str">
        <f t="shared" si="68"/>
        <v>0</v>
      </c>
      <c r="K714" t="str">
        <f t="shared" si="66"/>
        <v>0</v>
      </c>
      <c r="L714" t="str">
        <f t="shared" si="69"/>
        <v>0</v>
      </c>
      <c r="M714" t="str">
        <f t="shared" si="70"/>
        <v>0</v>
      </c>
      <c r="N714" t="str">
        <f t="shared" si="71"/>
        <v>1</v>
      </c>
      <c r="O714">
        <v>44</v>
      </c>
      <c r="P714">
        <v>430</v>
      </c>
      <c r="Q714">
        <v>0.8</v>
      </c>
      <c r="R714">
        <v>14.5</v>
      </c>
      <c r="S714">
        <v>2526</v>
      </c>
      <c r="T714">
        <v>758</v>
      </c>
      <c r="U714" t="s">
        <v>19</v>
      </c>
      <c r="W714" t="s">
        <v>20</v>
      </c>
      <c r="X714">
        <v>6.0438749999999999</v>
      </c>
      <c r="Y714">
        <v>45.130974000000002</v>
      </c>
    </row>
    <row r="715" spans="1:25" x14ac:dyDescent="0.25">
      <c r="A715">
        <v>3417</v>
      </c>
      <c r="C715" t="s">
        <v>1732</v>
      </c>
      <c r="D715" t="s">
        <v>1733</v>
      </c>
      <c r="E715" t="s">
        <v>1718</v>
      </c>
      <c r="F715" t="s">
        <v>46</v>
      </c>
      <c r="H715">
        <v>1951</v>
      </c>
      <c r="I715">
        <f t="shared" si="67"/>
        <v>74</v>
      </c>
      <c r="J715" t="str">
        <f t="shared" si="68"/>
        <v>0</v>
      </c>
      <c r="K715" t="str">
        <f t="shared" si="66"/>
        <v>0</v>
      </c>
      <c r="L715" t="str">
        <f t="shared" si="69"/>
        <v>0</v>
      </c>
      <c r="M715" t="str">
        <f t="shared" si="70"/>
        <v>0</v>
      </c>
      <c r="N715" t="str">
        <f t="shared" si="71"/>
        <v>1</v>
      </c>
      <c r="O715">
        <v>68</v>
      </c>
      <c r="P715">
        <v>230</v>
      </c>
      <c r="Q715">
        <v>3.6</v>
      </c>
      <c r="R715">
        <v>92.7</v>
      </c>
      <c r="S715">
        <v>11111</v>
      </c>
      <c r="T715">
        <v>414</v>
      </c>
      <c r="U715" t="s">
        <v>19</v>
      </c>
      <c r="W715" t="s">
        <v>20</v>
      </c>
      <c r="X715">
        <v>2.195646</v>
      </c>
      <c r="Y715">
        <v>45.079630999999999</v>
      </c>
    </row>
    <row r="716" spans="1:25" x14ac:dyDescent="0.25">
      <c r="A716">
        <v>3418</v>
      </c>
      <c r="C716" t="s">
        <v>1734</v>
      </c>
      <c r="D716" t="s">
        <v>1733</v>
      </c>
      <c r="E716" t="s">
        <v>1727</v>
      </c>
      <c r="F716" t="s">
        <v>46</v>
      </c>
      <c r="H716">
        <v>1958</v>
      </c>
      <c r="I716">
        <f t="shared" si="67"/>
        <v>67</v>
      </c>
      <c r="J716" t="str">
        <f t="shared" si="68"/>
        <v>0</v>
      </c>
      <c r="K716" t="str">
        <f t="shared" si="66"/>
        <v>0</v>
      </c>
      <c r="L716" t="str">
        <f t="shared" si="69"/>
        <v>0</v>
      </c>
      <c r="M716" t="str">
        <f t="shared" si="70"/>
        <v>0</v>
      </c>
      <c r="N716" t="str">
        <f t="shared" si="71"/>
        <v>1</v>
      </c>
      <c r="O716">
        <v>57</v>
      </c>
      <c r="P716">
        <v>253</v>
      </c>
      <c r="Q716">
        <v>1.1000000000000001</v>
      </c>
      <c r="R716">
        <v>27</v>
      </c>
      <c r="S716">
        <v>18522</v>
      </c>
      <c r="T716">
        <v>233</v>
      </c>
      <c r="U716" t="s">
        <v>19</v>
      </c>
      <c r="W716" t="s">
        <v>23</v>
      </c>
      <c r="X716">
        <v>1.99916</v>
      </c>
      <c r="Y716">
        <v>45.065469</v>
      </c>
    </row>
    <row r="717" spans="1:25" x14ac:dyDescent="0.25">
      <c r="A717">
        <v>3419</v>
      </c>
      <c r="C717" t="s">
        <v>1735</v>
      </c>
      <c r="D717" t="s">
        <v>1736</v>
      </c>
      <c r="E717" t="s">
        <v>1724</v>
      </c>
      <c r="F717" t="s">
        <v>46</v>
      </c>
      <c r="H717">
        <v>1934</v>
      </c>
      <c r="I717">
        <f t="shared" si="67"/>
        <v>91</v>
      </c>
      <c r="J717" t="str">
        <f t="shared" si="68"/>
        <v>0</v>
      </c>
      <c r="K717" t="str">
        <f t="shared" si="66"/>
        <v>0</v>
      </c>
      <c r="L717" t="str">
        <f t="shared" si="69"/>
        <v>1</v>
      </c>
      <c r="M717" t="str">
        <f t="shared" si="70"/>
        <v>0</v>
      </c>
      <c r="N717" t="str">
        <f t="shared" si="71"/>
        <v>0</v>
      </c>
      <c r="O717">
        <v>136</v>
      </c>
      <c r="P717">
        <v>294</v>
      </c>
      <c r="Q717">
        <v>1.2</v>
      </c>
      <c r="R717">
        <v>54</v>
      </c>
      <c r="S717">
        <v>3849</v>
      </c>
      <c r="T717">
        <v>999</v>
      </c>
      <c r="U717" t="s">
        <v>19</v>
      </c>
      <c r="W717" t="s">
        <v>20</v>
      </c>
      <c r="X717">
        <v>6.139583</v>
      </c>
      <c r="Y717">
        <v>45.043987999999999</v>
      </c>
    </row>
    <row r="718" spans="1:25" x14ac:dyDescent="0.25">
      <c r="A718">
        <v>3420</v>
      </c>
      <c r="C718" t="s">
        <v>1737</v>
      </c>
      <c r="D718" t="s">
        <v>1738</v>
      </c>
      <c r="E718" t="s">
        <v>1739</v>
      </c>
      <c r="F718" t="s">
        <v>46</v>
      </c>
      <c r="H718">
        <v>1964</v>
      </c>
      <c r="I718">
        <f t="shared" si="67"/>
        <v>61</v>
      </c>
      <c r="J718" t="str">
        <f t="shared" si="68"/>
        <v>0</v>
      </c>
      <c r="K718" t="str">
        <f t="shared" si="66"/>
        <v>0</v>
      </c>
      <c r="L718" t="str">
        <f t="shared" si="69"/>
        <v>0</v>
      </c>
      <c r="M718" t="str">
        <f t="shared" si="70"/>
        <v>0</v>
      </c>
      <c r="N718" t="str">
        <f t="shared" si="71"/>
        <v>1</v>
      </c>
      <c r="O718">
        <v>40</v>
      </c>
      <c r="P718">
        <v>350</v>
      </c>
      <c r="Q718">
        <v>1.6</v>
      </c>
      <c r="R718">
        <v>34</v>
      </c>
      <c r="S718">
        <v>34239</v>
      </c>
      <c r="T718">
        <v>367</v>
      </c>
      <c r="U718" t="s">
        <v>19</v>
      </c>
      <c r="W718" t="s">
        <v>23</v>
      </c>
      <c r="X718">
        <v>5.690696</v>
      </c>
      <c r="Y718">
        <v>45.005144000000001</v>
      </c>
    </row>
    <row r="719" spans="1:25" x14ac:dyDescent="0.25">
      <c r="A719">
        <v>3421</v>
      </c>
      <c r="C719" t="s">
        <v>1740</v>
      </c>
      <c r="D719" t="s">
        <v>1738</v>
      </c>
      <c r="E719" t="s">
        <v>1741</v>
      </c>
      <c r="F719" t="s">
        <v>46</v>
      </c>
      <c r="H719">
        <v>1963</v>
      </c>
      <c r="I719">
        <f t="shared" si="67"/>
        <v>62</v>
      </c>
      <c r="J719" t="str">
        <f t="shared" si="68"/>
        <v>0</v>
      </c>
      <c r="K719" t="str">
        <f t="shared" si="66"/>
        <v>0</v>
      </c>
      <c r="L719" t="str">
        <f t="shared" si="69"/>
        <v>0</v>
      </c>
      <c r="M719" t="str">
        <f t="shared" si="70"/>
        <v>0</v>
      </c>
      <c r="N719" t="str">
        <f t="shared" si="71"/>
        <v>1</v>
      </c>
      <c r="O719">
        <v>155</v>
      </c>
      <c r="P719">
        <v>215</v>
      </c>
      <c r="Q719">
        <v>7</v>
      </c>
      <c r="R719">
        <v>275</v>
      </c>
      <c r="S719">
        <v>33891</v>
      </c>
      <c r="T719">
        <v>564</v>
      </c>
      <c r="U719" t="s">
        <v>27</v>
      </c>
      <c r="W719" t="s">
        <v>20</v>
      </c>
      <c r="X719">
        <v>5.6908799999999999</v>
      </c>
      <c r="Y719">
        <v>44.960165000000003</v>
      </c>
    </row>
    <row r="720" spans="1:25" x14ac:dyDescent="0.25">
      <c r="A720">
        <v>3422</v>
      </c>
      <c r="C720" t="s">
        <v>1742</v>
      </c>
      <c r="D720" t="s">
        <v>1743</v>
      </c>
      <c r="E720" t="s">
        <v>1744</v>
      </c>
      <c r="F720" t="s">
        <v>46</v>
      </c>
      <c r="H720">
        <v>1945</v>
      </c>
      <c r="I720">
        <f t="shared" si="67"/>
        <v>80</v>
      </c>
      <c r="J720" t="str">
        <f t="shared" si="68"/>
        <v>0</v>
      </c>
      <c r="K720" t="str">
        <f t="shared" si="66"/>
        <v>0</v>
      </c>
      <c r="L720" t="str">
        <f t="shared" si="69"/>
        <v>0</v>
      </c>
      <c r="M720" t="str">
        <f t="shared" si="70"/>
        <v>1</v>
      </c>
      <c r="N720" t="str">
        <f t="shared" si="71"/>
        <v>0</v>
      </c>
      <c r="O720">
        <v>75</v>
      </c>
      <c r="P720">
        <v>270</v>
      </c>
      <c r="Q720">
        <v>5.6</v>
      </c>
      <c r="R720">
        <v>133.5</v>
      </c>
      <c r="S720">
        <v>14502</v>
      </c>
      <c r="T720">
        <v>526</v>
      </c>
      <c r="U720" t="s">
        <v>19</v>
      </c>
      <c r="W720" t="s">
        <v>20</v>
      </c>
      <c r="X720">
        <v>2.2218749999999998</v>
      </c>
      <c r="Y720">
        <v>44.942574999999998</v>
      </c>
    </row>
    <row r="721" spans="1:25" x14ac:dyDescent="0.25">
      <c r="A721">
        <v>3423</v>
      </c>
      <c r="C721" t="s">
        <v>1745</v>
      </c>
      <c r="D721" t="s">
        <v>1746</v>
      </c>
      <c r="E721" t="s">
        <v>1747</v>
      </c>
      <c r="F721" t="s">
        <v>46</v>
      </c>
      <c r="H721">
        <v>1959</v>
      </c>
      <c r="I721">
        <f t="shared" si="67"/>
        <v>66</v>
      </c>
      <c r="J721" t="str">
        <f t="shared" si="68"/>
        <v>0</v>
      </c>
      <c r="K721" t="str">
        <f t="shared" si="66"/>
        <v>0</v>
      </c>
      <c r="L721" t="str">
        <f t="shared" si="69"/>
        <v>0</v>
      </c>
      <c r="M721" t="str">
        <f t="shared" si="70"/>
        <v>0</v>
      </c>
      <c r="N721" t="str">
        <f t="shared" si="71"/>
        <v>1</v>
      </c>
      <c r="O721">
        <v>88</v>
      </c>
      <c r="P721">
        <v>400</v>
      </c>
      <c r="Q721">
        <v>-99</v>
      </c>
      <c r="R721">
        <v>292</v>
      </c>
      <c r="S721">
        <v>24537</v>
      </c>
      <c r="T721">
        <v>689</v>
      </c>
      <c r="U721" t="s">
        <v>19</v>
      </c>
      <c r="W721" t="s">
        <v>20</v>
      </c>
      <c r="X721">
        <v>3.0748359999999999</v>
      </c>
      <c r="Y721">
        <v>44.921137000000002</v>
      </c>
    </row>
    <row r="722" spans="1:25" x14ac:dyDescent="0.25">
      <c r="A722">
        <v>3424</v>
      </c>
      <c r="C722" t="s">
        <v>1748</v>
      </c>
      <c r="D722" t="s">
        <v>1746</v>
      </c>
      <c r="E722" t="s">
        <v>1749</v>
      </c>
      <c r="F722" t="s">
        <v>46</v>
      </c>
      <c r="H722">
        <v>1962</v>
      </c>
      <c r="I722">
        <f t="shared" si="67"/>
        <v>63</v>
      </c>
      <c r="J722" t="str">
        <f t="shared" si="68"/>
        <v>0</v>
      </c>
      <c r="K722" t="str">
        <f t="shared" si="66"/>
        <v>0</v>
      </c>
      <c r="L722" t="str">
        <f t="shared" si="69"/>
        <v>0</v>
      </c>
      <c r="M722" t="str">
        <f t="shared" si="70"/>
        <v>0</v>
      </c>
      <c r="N722" t="str">
        <f t="shared" si="71"/>
        <v>1</v>
      </c>
      <c r="O722">
        <v>32</v>
      </c>
      <c r="P722">
        <v>178</v>
      </c>
      <c r="Q722">
        <v>1.1000000000000001</v>
      </c>
      <c r="R722">
        <v>18</v>
      </c>
      <c r="S722">
        <v>25022</v>
      </c>
      <c r="T722">
        <v>701</v>
      </c>
      <c r="U722" t="s">
        <v>19</v>
      </c>
      <c r="W722" t="s">
        <v>20</v>
      </c>
      <c r="X722">
        <v>3.0038100000000001</v>
      </c>
      <c r="Y722">
        <v>44.892392000000001</v>
      </c>
    </row>
    <row r="723" spans="1:25" x14ac:dyDescent="0.25">
      <c r="A723">
        <v>3425</v>
      </c>
      <c r="C723" t="s">
        <v>1750</v>
      </c>
      <c r="D723" t="s">
        <v>1738</v>
      </c>
      <c r="E723" t="s">
        <v>1751</v>
      </c>
      <c r="F723" t="s">
        <v>46</v>
      </c>
      <c r="H723" s="1">
        <v>1960</v>
      </c>
      <c r="I723">
        <f t="shared" si="67"/>
        <v>65</v>
      </c>
      <c r="J723" t="str">
        <f t="shared" si="68"/>
        <v>0</v>
      </c>
      <c r="K723" t="str">
        <f t="shared" si="66"/>
        <v>0</v>
      </c>
      <c r="L723" t="str">
        <f t="shared" si="69"/>
        <v>0</v>
      </c>
      <c r="M723" t="str">
        <f t="shared" si="70"/>
        <v>0</v>
      </c>
      <c r="N723" t="str">
        <f t="shared" si="71"/>
        <v>1</v>
      </c>
      <c r="O723">
        <v>80</v>
      </c>
      <c r="P723">
        <v>130</v>
      </c>
      <c r="Q723">
        <v>1.3</v>
      </c>
      <c r="R723">
        <v>28</v>
      </c>
      <c r="S723">
        <v>19695</v>
      </c>
      <c r="T723">
        <v>606</v>
      </c>
      <c r="W723" t="s">
        <v>20</v>
      </c>
      <c r="X723">
        <v>5.8068090000000003</v>
      </c>
      <c r="Y723">
        <v>44.875660000000003</v>
      </c>
    </row>
    <row r="724" spans="1:25" x14ac:dyDescent="0.25">
      <c r="A724">
        <v>3426</v>
      </c>
      <c r="C724" t="s">
        <v>1752</v>
      </c>
      <c r="D724" t="s">
        <v>1746</v>
      </c>
      <c r="E724" t="s">
        <v>1753</v>
      </c>
      <c r="F724" t="s">
        <v>46</v>
      </c>
      <c r="H724">
        <v>1932</v>
      </c>
      <c r="I724">
        <f t="shared" si="67"/>
        <v>93</v>
      </c>
      <c r="J724" t="str">
        <f t="shared" si="68"/>
        <v>0</v>
      </c>
      <c r="K724" t="str">
        <f t="shared" si="66"/>
        <v>0</v>
      </c>
      <c r="L724" t="str">
        <f t="shared" si="69"/>
        <v>1</v>
      </c>
      <c r="M724" t="str">
        <f t="shared" si="70"/>
        <v>0</v>
      </c>
      <c r="N724" t="str">
        <f t="shared" si="71"/>
        <v>0</v>
      </c>
      <c r="O724">
        <v>113</v>
      </c>
      <c r="P724">
        <v>220</v>
      </c>
      <c r="Q724">
        <v>10</v>
      </c>
      <c r="R724">
        <v>296.3</v>
      </c>
      <c r="S724">
        <v>34865</v>
      </c>
      <c r="T724">
        <v>650</v>
      </c>
      <c r="U724" t="s">
        <v>19</v>
      </c>
      <c r="W724" t="s">
        <v>20</v>
      </c>
      <c r="X724">
        <v>2.74038</v>
      </c>
      <c r="Y724">
        <v>44.831767999999997</v>
      </c>
    </row>
    <row r="725" spans="1:25" x14ac:dyDescent="0.25">
      <c r="A725">
        <v>3427</v>
      </c>
      <c r="C725" t="s">
        <v>1754</v>
      </c>
      <c r="D725" t="s">
        <v>1738</v>
      </c>
      <c r="E725" t="s">
        <v>1755</v>
      </c>
      <c r="F725" t="s">
        <v>46</v>
      </c>
      <c r="H725">
        <v>1934</v>
      </c>
      <c r="I725">
        <f t="shared" si="67"/>
        <v>91</v>
      </c>
      <c r="J725" t="str">
        <f t="shared" si="68"/>
        <v>0</v>
      </c>
      <c r="K725" t="str">
        <f t="shared" si="66"/>
        <v>0</v>
      </c>
      <c r="L725" t="str">
        <f t="shared" si="69"/>
        <v>1</v>
      </c>
      <c r="M725" t="str">
        <f t="shared" si="70"/>
        <v>0</v>
      </c>
      <c r="N725" t="str">
        <f t="shared" si="71"/>
        <v>0</v>
      </c>
      <c r="O725">
        <v>126</v>
      </c>
      <c r="P725">
        <v>80</v>
      </c>
      <c r="Q725">
        <v>3.5</v>
      </c>
      <c r="R725">
        <v>130</v>
      </c>
      <c r="S725">
        <v>17722</v>
      </c>
      <c r="T725">
        <v>805</v>
      </c>
      <c r="U725" t="s">
        <v>27</v>
      </c>
      <c r="W725" t="s">
        <v>20</v>
      </c>
      <c r="X725">
        <v>5.9119979999999996</v>
      </c>
      <c r="Y725">
        <v>44.817345000000003</v>
      </c>
    </row>
    <row r="726" spans="1:25" x14ac:dyDescent="0.25">
      <c r="A726">
        <v>3428</v>
      </c>
      <c r="C726" t="s">
        <v>1756</v>
      </c>
      <c r="D726" t="s">
        <v>1757</v>
      </c>
      <c r="E726" t="s">
        <v>1758</v>
      </c>
      <c r="F726" t="s">
        <v>46</v>
      </c>
      <c r="H726">
        <v>1981</v>
      </c>
      <c r="I726">
        <f t="shared" si="67"/>
        <v>44</v>
      </c>
      <c r="J726" t="str">
        <f t="shared" si="68"/>
        <v>0</v>
      </c>
      <c r="K726" t="str">
        <f t="shared" si="66"/>
        <v>0</v>
      </c>
      <c r="L726" t="str">
        <f t="shared" si="69"/>
        <v>0</v>
      </c>
      <c r="M726" t="str">
        <f t="shared" si="70"/>
        <v>0</v>
      </c>
      <c r="N726" t="str">
        <f t="shared" si="71"/>
        <v>1</v>
      </c>
      <c r="O726">
        <v>51</v>
      </c>
      <c r="P726">
        <v>240</v>
      </c>
      <c r="Q726">
        <v>11</v>
      </c>
      <c r="R726">
        <v>190</v>
      </c>
      <c r="S726">
        <v>780</v>
      </c>
      <c r="T726">
        <v>957</v>
      </c>
      <c r="U726" t="s">
        <v>27</v>
      </c>
      <c r="W726" t="s">
        <v>20</v>
      </c>
      <c r="X726">
        <v>3.8228369999999998</v>
      </c>
      <c r="Y726">
        <v>44.746591000000002</v>
      </c>
    </row>
    <row r="727" spans="1:25" x14ac:dyDescent="0.25">
      <c r="A727">
        <v>3429</v>
      </c>
      <c r="C727" t="s">
        <v>1759</v>
      </c>
      <c r="D727" t="s">
        <v>1746</v>
      </c>
      <c r="E727" t="s">
        <v>1744</v>
      </c>
      <c r="F727" t="s">
        <v>46</v>
      </c>
      <c r="H727">
        <v>1950</v>
      </c>
      <c r="I727">
        <f t="shared" si="67"/>
        <v>75</v>
      </c>
      <c r="J727" t="str">
        <f t="shared" si="68"/>
        <v>0</v>
      </c>
      <c r="K727" t="str">
        <f t="shared" si="66"/>
        <v>0</v>
      </c>
      <c r="L727" t="str">
        <f t="shared" si="69"/>
        <v>0</v>
      </c>
      <c r="M727" t="str">
        <f t="shared" si="70"/>
        <v>1</v>
      </c>
      <c r="N727" t="str">
        <f t="shared" si="71"/>
        <v>0</v>
      </c>
      <c r="O727">
        <v>70</v>
      </c>
      <c r="P727">
        <v>272</v>
      </c>
      <c r="Q727">
        <v>2.6</v>
      </c>
      <c r="R727">
        <v>56.1</v>
      </c>
      <c r="S727">
        <v>41651</v>
      </c>
      <c r="T727">
        <v>302</v>
      </c>
      <c r="U727" t="s">
        <v>19</v>
      </c>
      <c r="W727" t="s">
        <v>20</v>
      </c>
      <c r="X727">
        <v>2.5862729999999998</v>
      </c>
      <c r="Y727">
        <v>44.698054999999997</v>
      </c>
    </row>
    <row r="728" spans="1:25" x14ac:dyDescent="0.25">
      <c r="A728">
        <v>3430</v>
      </c>
      <c r="C728" t="s">
        <v>1760</v>
      </c>
      <c r="D728" t="s">
        <v>1761</v>
      </c>
      <c r="E728" t="s">
        <v>1762</v>
      </c>
      <c r="F728" t="s">
        <v>46</v>
      </c>
      <c r="H728">
        <v>1947</v>
      </c>
      <c r="I728">
        <f t="shared" si="67"/>
        <v>78</v>
      </c>
      <c r="J728" t="str">
        <f t="shared" si="68"/>
        <v>0</v>
      </c>
      <c r="K728" t="str">
        <f t="shared" si="66"/>
        <v>0</v>
      </c>
      <c r="L728" t="str">
        <f t="shared" si="69"/>
        <v>0</v>
      </c>
      <c r="M728" t="str">
        <f t="shared" si="70"/>
        <v>1</v>
      </c>
      <c r="N728" t="str">
        <f t="shared" si="71"/>
        <v>0</v>
      </c>
      <c r="O728">
        <v>72</v>
      </c>
      <c r="P728">
        <v>193</v>
      </c>
      <c r="Q728">
        <v>1.7</v>
      </c>
      <c r="R728">
        <v>34.200000000000003</v>
      </c>
      <c r="S728">
        <v>1733</v>
      </c>
      <c r="T728">
        <v>624</v>
      </c>
      <c r="U728" t="s">
        <v>19</v>
      </c>
      <c r="W728" t="s">
        <v>20</v>
      </c>
      <c r="X728">
        <v>2.6687500000000002</v>
      </c>
      <c r="Y728">
        <v>44.661949</v>
      </c>
    </row>
    <row r="729" spans="1:25" x14ac:dyDescent="0.25">
      <c r="A729">
        <v>3431</v>
      </c>
      <c r="C729" t="s">
        <v>1763</v>
      </c>
      <c r="D729" t="s">
        <v>1763</v>
      </c>
      <c r="E729" t="s">
        <v>1764</v>
      </c>
      <c r="F729" t="s">
        <v>1494</v>
      </c>
      <c r="H729">
        <v>1959</v>
      </c>
      <c r="I729">
        <f t="shared" si="67"/>
        <v>66</v>
      </c>
      <c r="J729" t="str">
        <f t="shared" si="68"/>
        <v>0</v>
      </c>
      <c r="K729" t="str">
        <f t="shared" si="66"/>
        <v>0</v>
      </c>
      <c r="L729" t="str">
        <f t="shared" si="69"/>
        <v>0</v>
      </c>
      <c r="M729" t="str">
        <f t="shared" si="70"/>
        <v>0</v>
      </c>
      <c r="N729" t="str">
        <f t="shared" si="71"/>
        <v>1</v>
      </c>
      <c r="O729">
        <v>82</v>
      </c>
      <c r="P729">
        <v>260</v>
      </c>
      <c r="Q729">
        <v>-99</v>
      </c>
      <c r="R729">
        <v>25</v>
      </c>
      <c r="S729">
        <v>650</v>
      </c>
      <c r="T729">
        <v>786</v>
      </c>
      <c r="U729" t="s">
        <v>24</v>
      </c>
      <c r="W729" t="s">
        <v>23</v>
      </c>
      <c r="X729">
        <v>9.2054419999999997</v>
      </c>
      <c r="Y729">
        <v>44.538322000000001</v>
      </c>
    </row>
    <row r="730" spans="1:25" x14ac:dyDescent="0.25">
      <c r="A730">
        <v>3432</v>
      </c>
      <c r="C730" t="s">
        <v>1765</v>
      </c>
      <c r="D730" t="s">
        <v>1766</v>
      </c>
      <c r="F730" t="s">
        <v>46</v>
      </c>
      <c r="H730">
        <v>1949</v>
      </c>
      <c r="I730">
        <f t="shared" si="67"/>
        <v>76</v>
      </c>
      <c r="J730" t="str">
        <f t="shared" si="68"/>
        <v>0</v>
      </c>
      <c r="K730" t="str">
        <f t="shared" si="66"/>
        <v>0</v>
      </c>
      <c r="L730" t="str">
        <f t="shared" si="69"/>
        <v>0</v>
      </c>
      <c r="M730" t="str">
        <f t="shared" si="70"/>
        <v>1</v>
      </c>
      <c r="N730" t="str">
        <f t="shared" si="71"/>
        <v>0</v>
      </c>
      <c r="O730">
        <v>-99</v>
      </c>
      <c r="P730">
        <v>-99</v>
      </c>
      <c r="Q730">
        <v>-99</v>
      </c>
      <c r="R730">
        <v>40.799999999999997</v>
      </c>
      <c r="S730">
        <v>26043</v>
      </c>
      <c r="T730">
        <v>430</v>
      </c>
      <c r="W730" t="s">
        <v>20</v>
      </c>
      <c r="X730">
        <v>2.8705970000000001</v>
      </c>
      <c r="Y730">
        <v>44.509560999999998</v>
      </c>
    </row>
    <row r="731" spans="1:25" x14ac:dyDescent="0.25">
      <c r="A731">
        <v>3433</v>
      </c>
      <c r="C731" t="s">
        <v>1767</v>
      </c>
      <c r="D731" t="s">
        <v>1768</v>
      </c>
      <c r="E731" t="s">
        <v>1769</v>
      </c>
      <c r="F731" t="s">
        <v>46</v>
      </c>
      <c r="H731">
        <v>1960</v>
      </c>
      <c r="I731">
        <f t="shared" si="67"/>
        <v>65</v>
      </c>
      <c r="J731" t="str">
        <f t="shared" si="68"/>
        <v>0</v>
      </c>
      <c r="K731" t="str">
        <f t="shared" si="66"/>
        <v>0</v>
      </c>
      <c r="L731" t="str">
        <f t="shared" si="69"/>
        <v>0</v>
      </c>
      <c r="M731" t="str">
        <f t="shared" si="70"/>
        <v>0</v>
      </c>
      <c r="N731" t="str">
        <f t="shared" si="71"/>
        <v>1</v>
      </c>
      <c r="O731">
        <v>129</v>
      </c>
      <c r="P731">
        <v>600</v>
      </c>
      <c r="Q731">
        <v>28</v>
      </c>
      <c r="R731">
        <v>1270</v>
      </c>
      <c r="S731">
        <v>51762</v>
      </c>
      <c r="T731">
        <v>757</v>
      </c>
      <c r="U731" t="s">
        <v>27</v>
      </c>
      <c r="W731" t="s">
        <v>20</v>
      </c>
      <c r="X731">
        <v>6.2770830000000002</v>
      </c>
      <c r="Y731">
        <v>44.473472000000001</v>
      </c>
    </row>
    <row r="732" spans="1:25" x14ac:dyDescent="0.25">
      <c r="A732">
        <v>3434</v>
      </c>
      <c r="C732" t="s">
        <v>1770</v>
      </c>
      <c r="D732" t="s">
        <v>1771</v>
      </c>
      <c r="E732" t="s">
        <v>1770</v>
      </c>
      <c r="F732" t="s">
        <v>46</v>
      </c>
      <c r="H732">
        <v>1965</v>
      </c>
      <c r="I732">
        <f t="shared" si="67"/>
        <v>60</v>
      </c>
      <c r="J732" t="str">
        <f t="shared" si="68"/>
        <v>0</v>
      </c>
      <c r="K732" t="str">
        <f t="shared" si="66"/>
        <v>0</v>
      </c>
      <c r="L732" t="str">
        <f t="shared" si="69"/>
        <v>0</v>
      </c>
      <c r="M732" t="str">
        <f t="shared" si="70"/>
        <v>0</v>
      </c>
      <c r="N732" t="str">
        <f t="shared" si="71"/>
        <v>1</v>
      </c>
      <c r="O732">
        <v>75</v>
      </c>
      <c r="P732">
        <v>225</v>
      </c>
      <c r="Q732">
        <v>1.4</v>
      </c>
      <c r="R732">
        <v>35.700000000000003</v>
      </c>
      <c r="S732">
        <v>2689</v>
      </c>
      <c r="T732">
        <v>593</v>
      </c>
      <c r="U732" t="s">
        <v>19</v>
      </c>
      <c r="W732" t="s">
        <v>23</v>
      </c>
      <c r="X732">
        <v>3.9306800000000002</v>
      </c>
      <c r="Y732">
        <v>44.449722000000001</v>
      </c>
    </row>
    <row r="733" spans="1:25" x14ac:dyDescent="0.25">
      <c r="A733">
        <v>3435</v>
      </c>
      <c r="C733" t="s">
        <v>1772</v>
      </c>
      <c r="D733" t="s">
        <v>1773</v>
      </c>
      <c r="E733" t="s">
        <v>1762</v>
      </c>
      <c r="F733" t="s">
        <v>46</v>
      </c>
      <c r="H733">
        <v>1952</v>
      </c>
      <c r="I733">
        <f t="shared" si="67"/>
        <v>73</v>
      </c>
      <c r="J733" t="str">
        <f t="shared" si="68"/>
        <v>0</v>
      </c>
      <c r="K733" t="str">
        <f t="shared" si="66"/>
        <v>0</v>
      </c>
      <c r="L733" t="str">
        <f t="shared" si="69"/>
        <v>0</v>
      </c>
      <c r="M733" t="str">
        <f t="shared" si="70"/>
        <v>0</v>
      </c>
      <c r="N733" t="str">
        <f t="shared" si="71"/>
        <v>1</v>
      </c>
      <c r="O733">
        <v>38</v>
      </c>
      <c r="P733">
        <v>180</v>
      </c>
      <c r="Q733">
        <v>1.8</v>
      </c>
      <c r="R733">
        <v>20.6</v>
      </c>
      <c r="S733">
        <v>2694</v>
      </c>
      <c r="T733">
        <v>723</v>
      </c>
      <c r="U733" t="s">
        <v>19</v>
      </c>
      <c r="W733" t="s">
        <v>23</v>
      </c>
      <c r="X733">
        <v>2.728081</v>
      </c>
      <c r="Y733">
        <v>44.287269000000002</v>
      </c>
    </row>
    <row r="734" spans="1:25" x14ac:dyDescent="0.25">
      <c r="A734">
        <v>3436</v>
      </c>
      <c r="C734" t="s">
        <v>1774</v>
      </c>
      <c r="D734" t="s">
        <v>1775</v>
      </c>
      <c r="E734" t="s">
        <v>1762</v>
      </c>
      <c r="F734" t="s">
        <v>46</v>
      </c>
      <c r="H734">
        <v>1951</v>
      </c>
      <c r="I734">
        <f t="shared" si="67"/>
        <v>74</v>
      </c>
      <c r="J734" t="str">
        <f t="shared" si="68"/>
        <v>0</v>
      </c>
      <c r="K734" t="str">
        <f t="shared" si="66"/>
        <v>0</v>
      </c>
      <c r="L734" t="str">
        <f t="shared" si="69"/>
        <v>0</v>
      </c>
      <c r="M734" t="str">
        <f t="shared" si="70"/>
        <v>0</v>
      </c>
      <c r="N734" t="str">
        <f t="shared" si="71"/>
        <v>1</v>
      </c>
      <c r="O734">
        <v>47</v>
      </c>
      <c r="P734">
        <v>232</v>
      </c>
      <c r="Q734">
        <v>12.6</v>
      </c>
      <c r="R734">
        <v>169.6</v>
      </c>
      <c r="S734">
        <v>2344</v>
      </c>
      <c r="T734">
        <v>802</v>
      </c>
      <c r="U734" t="s">
        <v>27</v>
      </c>
      <c r="W734" t="s">
        <v>20</v>
      </c>
      <c r="X734">
        <v>2.7145830000000002</v>
      </c>
      <c r="Y734">
        <v>44.209972</v>
      </c>
    </row>
    <row r="735" spans="1:25" x14ac:dyDescent="0.25">
      <c r="A735">
        <v>3437</v>
      </c>
      <c r="C735" t="s">
        <v>1776</v>
      </c>
      <c r="D735" t="s">
        <v>1768</v>
      </c>
      <c r="E735" t="s">
        <v>1777</v>
      </c>
      <c r="F735" t="s">
        <v>46</v>
      </c>
      <c r="H735">
        <v>1976</v>
      </c>
      <c r="I735">
        <f t="shared" si="67"/>
        <v>49</v>
      </c>
      <c r="J735" t="str">
        <f t="shared" si="68"/>
        <v>0</v>
      </c>
      <c r="K735" t="str">
        <f t="shared" si="66"/>
        <v>0</v>
      </c>
      <c r="L735" t="str">
        <f t="shared" si="69"/>
        <v>0</v>
      </c>
      <c r="M735" t="str">
        <f t="shared" si="70"/>
        <v>0</v>
      </c>
      <c r="N735" t="str">
        <f t="shared" si="71"/>
        <v>1</v>
      </c>
      <c r="O735">
        <v>28</v>
      </c>
      <c r="P735">
        <v>77</v>
      </c>
      <c r="Q735">
        <v>1.2</v>
      </c>
      <c r="R735">
        <v>6.2</v>
      </c>
      <c r="S735">
        <v>82952</v>
      </c>
      <c r="T735">
        <v>460</v>
      </c>
      <c r="U735" t="s">
        <v>19</v>
      </c>
      <c r="W735" t="s">
        <v>23</v>
      </c>
      <c r="X735">
        <v>5.9524189999999999</v>
      </c>
      <c r="Y735">
        <v>44.177452000000002</v>
      </c>
    </row>
    <row r="736" spans="1:25" x14ac:dyDescent="0.25">
      <c r="A736">
        <v>3438</v>
      </c>
      <c r="C736" t="s">
        <v>1778</v>
      </c>
      <c r="D736" t="s">
        <v>1779</v>
      </c>
      <c r="E736" t="s">
        <v>1762</v>
      </c>
      <c r="F736" t="s">
        <v>46</v>
      </c>
      <c r="H736">
        <v>1951</v>
      </c>
      <c r="I736">
        <f t="shared" si="67"/>
        <v>74</v>
      </c>
      <c r="J736" t="str">
        <f t="shared" si="68"/>
        <v>0</v>
      </c>
      <c r="K736" t="str">
        <f t="shared" si="66"/>
        <v>0</v>
      </c>
      <c r="L736" t="str">
        <f t="shared" si="69"/>
        <v>0</v>
      </c>
      <c r="M736" t="str">
        <f t="shared" si="70"/>
        <v>0</v>
      </c>
      <c r="N736" t="str">
        <f t="shared" si="71"/>
        <v>1</v>
      </c>
      <c r="O736">
        <v>23</v>
      </c>
      <c r="P736">
        <v>332</v>
      </c>
      <c r="Q736">
        <v>1.9</v>
      </c>
      <c r="R736">
        <v>10.9</v>
      </c>
      <c r="S736">
        <v>633</v>
      </c>
      <c r="T736">
        <v>720</v>
      </c>
      <c r="U736" t="s">
        <v>19</v>
      </c>
      <c r="W736" t="s">
        <v>23</v>
      </c>
      <c r="X736">
        <v>2.7013829999999999</v>
      </c>
      <c r="Y736">
        <v>44.091521999999998</v>
      </c>
    </row>
    <row r="737" spans="1:25" x14ac:dyDescent="0.25">
      <c r="A737">
        <v>3439</v>
      </c>
      <c r="C737" t="s">
        <v>1780</v>
      </c>
      <c r="D737" t="s">
        <v>1768</v>
      </c>
      <c r="E737" t="s">
        <v>1781</v>
      </c>
      <c r="F737" t="s">
        <v>46</v>
      </c>
      <c r="H737">
        <v>1962</v>
      </c>
      <c r="I737">
        <f t="shared" si="67"/>
        <v>63</v>
      </c>
      <c r="J737" t="str">
        <f t="shared" si="68"/>
        <v>0</v>
      </c>
      <c r="K737" t="str">
        <f t="shared" si="66"/>
        <v>0</v>
      </c>
      <c r="L737" t="str">
        <f t="shared" si="69"/>
        <v>0</v>
      </c>
      <c r="M737" t="str">
        <f t="shared" si="70"/>
        <v>0</v>
      </c>
      <c r="N737" t="str">
        <f t="shared" si="71"/>
        <v>1</v>
      </c>
      <c r="O737">
        <v>29</v>
      </c>
      <c r="P737">
        <v>720</v>
      </c>
      <c r="Q737">
        <v>2.2999999999999998</v>
      </c>
      <c r="R737">
        <v>15</v>
      </c>
      <c r="S737">
        <v>87098</v>
      </c>
      <c r="T737">
        <v>429</v>
      </c>
      <c r="U737" t="s">
        <v>19</v>
      </c>
      <c r="W737" t="s">
        <v>20</v>
      </c>
      <c r="X737">
        <v>6.0142949999999997</v>
      </c>
      <c r="Y737">
        <v>44.086703</v>
      </c>
    </row>
    <row r="738" spans="1:25" x14ac:dyDescent="0.25">
      <c r="A738">
        <v>3440</v>
      </c>
      <c r="C738" t="s">
        <v>1782</v>
      </c>
      <c r="D738" t="s">
        <v>1783</v>
      </c>
      <c r="E738" t="s">
        <v>1784</v>
      </c>
      <c r="F738" t="s">
        <v>46</v>
      </c>
      <c r="H738">
        <v>1929</v>
      </c>
      <c r="I738">
        <f t="shared" si="67"/>
        <v>96</v>
      </c>
      <c r="J738" t="str">
        <f t="shared" si="68"/>
        <v>0</v>
      </c>
      <c r="K738" t="str">
        <f t="shared" si="66"/>
        <v>1</v>
      </c>
      <c r="L738" t="str">
        <f t="shared" si="69"/>
        <v>0</v>
      </c>
      <c r="M738" t="str">
        <f t="shared" si="70"/>
        <v>0</v>
      </c>
      <c r="N738" t="str">
        <f t="shared" si="71"/>
        <v>0</v>
      </c>
      <c r="O738">
        <v>45</v>
      </c>
      <c r="P738">
        <v>175</v>
      </c>
      <c r="Q738">
        <v>1.3</v>
      </c>
      <c r="R738">
        <v>10</v>
      </c>
      <c r="S738">
        <v>51505</v>
      </c>
      <c r="T738">
        <v>329</v>
      </c>
      <c r="U738" t="s">
        <v>27</v>
      </c>
      <c r="W738" t="s">
        <v>20</v>
      </c>
      <c r="X738">
        <v>2.813542</v>
      </c>
      <c r="Y738">
        <v>44.068370000000002</v>
      </c>
    </row>
    <row r="739" spans="1:25" x14ac:dyDescent="0.25">
      <c r="A739">
        <v>3441</v>
      </c>
      <c r="C739" t="s">
        <v>1785</v>
      </c>
      <c r="D739" t="s">
        <v>1786</v>
      </c>
      <c r="E739" t="s">
        <v>1787</v>
      </c>
      <c r="F739" t="s">
        <v>46</v>
      </c>
      <c r="H739">
        <v>1987</v>
      </c>
      <c r="I739">
        <f t="shared" si="67"/>
        <v>38</v>
      </c>
      <c r="J739" t="str">
        <f t="shared" si="68"/>
        <v>0</v>
      </c>
      <c r="K739" t="str">
        <f t="shared" si="66"/>
        <v>0</v>
      </c>
      <c r="L739" t="str">
        <f t="shared" si="69"/>
        <v>0</v>
      </c>
      <c r="M739" t="str">
        <f t="shared" si="70"/>
        <v>0</v>
      </c>
      <c r="N739" t="str">
        <f t="shared" si="71"/>
        <v>1</v>
      </c>
      <c r="O739">
        <v>45</v>
      </c>
      <c r="P739">
        <v>167</v>
      </c>
      <c r="Q739">
        <v>1</v>
      </c>
      <c r="R739">
        <v>15</v>
      </c>
      <c r="S739">
        <v>1082</v>
      </c>
      <c r="T739">
        <v>369</v>
      </c>
      <c r="U739" t="s">
        <v>27</v>
      </c>
      <c r="W739" t="s">
        <v>23</v>
      </c>
      <c r="X739">
        <v>2.315823</v>
      </c>
      <c r="Y739">
        <v>44.031607999999999</v>
      </c>
    </row>
    <row r="740" spans="1:25" x14ac:dyDescent="0.25">
      <c r="A740">
        <v>3442</v>
      </c>
      <c r="C740" t="s">
        <v>1788</v>
      </c>
      <c r="D740" t="s">
        <v>1789</v>
      </c>
      <c r="E740" t="s">
        <v>1790</v>
      </c>
      <c r="F740" t="s">
        <v>1494</v>
      </c>
      <c r="H740">
        <v>1996</v>
      </c>
      <c r="I740">
        <f t="shared" si="67"/>
        <v>29</v>
      </c>
      <c r="J740" t="str">
        <f t="shared" si="68"/>
        <v>0</v>
      </c>
      <c r="K740" t="str">
        <f t="shared" si="66"/>
        <v>0</v>
      </c>
      <c r="L740" t="str">
        <f t="shared" si="69"/>
        <v>0</v>
      </c>
      <c r="M740" t="str">
        <f t="shared" si="70"/>
        <v>0</v>
      </c>
      <c r="N740" t="str">
        <f t="shared" si="71"/>
        <v>1</v>
      </c>
      <c r="O740">
        <v>42</v>
      </c>
      <c r="P740">
        <v>720</v>
      </c>
      <c r="Q740">
        <v>4.9000000000000004</v>
      </c>
      <c r="R740">
        <v>66.5</v>
      </c>
      <c r="S740">
        <v>2190</v>
      </c>
      <c r="T740">
        <v>243</v>
      </c>
      <c r="U740" t="s">
        <v>27</v>
      </c>
      <c r="W740" t="s">
        <v>23</v>
      </c>
      <c r="X740">
        <v>11.279782000000001</v>
      </c>
      <c r="Y740">
        <v>43.976058999999999</v>
      </c>
    </row>
    <row r="741" spans="1:25" x14ac:dyDescent="0.25">
      <c r="A741">
        <v>3443</v>
      </c>
      <c r="C741" t="s">
        <v>1791</v>
      </c>
      <c r="D741" t="s">
        <v>1792</v>
      </c>
      <c r="E741" t="s">
        <v>1793</v>
      </c>
      <c r="F741" t="s">
        <v>46</v>
      </c>
      <c r="H741">
        <v>1948</v>
      </c>
      <c r="I741">
        <f t="shared" si="67"/>
        <v>77</v>
      </c>
      <c r="J741" t="str">
        <f t="shared" si="68"/>
        <v>0</v>
      </c>
      <c r="K741" t="str">
        <f t="shared" si="66"/>
        <v>0</v>
      </c>
      <c r="L741" t="str">
        <f t="shared" si="69"/>
        <v>0</v>
      </c>
      <c r="M741" t="str">
        <f t="shared" si="70"/>
        <v>1</v>
      </c>
      <c r="N741" t="str">
        <f t="shared" si="71"/>
        <v>0</v>
      </c>
      <c r="O741">
        <v>100</v>
      </c>
      <c r="P741">
        <v>200</v>
      </c>
      <c r="Q741">
        <v>5</v>
      </c>
      <c r="R741">
        <v>149</v>
      </c>
      <c r="S741">
        <v>8163</v>
      </c>
      <c r="T741">
        <v>867</v>
      </c>
      <c r="U741" t="s">
        <v>27</v>
      </c>
      <c r="W741" t="s">
        <v>23</v>
      </c>
      <c r="X741">
        <v>6.5354169999999998</v>
      </c>
      <c r="Y741">
        <v>43.881250000000001</v>
      </c>
    </row>
    <row r="742" spans="1:25" x14ac:dyDescent="0.25">
      <c r="A742">
        <v>3444</v>
      </c>
      <c r="C742" t="s">
        <v>1794</v>
      </c>
      <c r="D742" t="s">
        <v>1795</v>
      </c>
      <c r="E742" t="s">
        <v>1796</v>
      </c>
      <c r="F742" t="s">
        <v>1494</v>
      </c>
      <c r="H742">
        <v>1982</v>
      </c>
      <c r="I742">
        <f t="shared" si="67"/>
        <v>43</v>
      </c>
      <c r="J742" t="str">
        <f t="shared" si="68"/>
        <v>0</v>
      </c>
      <c r="K742" t="str">
        <f t="shared" si="66"/>
        <v>0</v>
      </c>
      <c r="L742" t="str">
        <f t="shared" si="69"/>
        <v>0</v>
      </c>
      <c r="M742" t="str">
        <f t="shared" si="70"/>
        <v>0</v>
      </c>
      <c r="N742" t="str">
        <f t="shared" si="71"/>
        <v>1</v>
      </c>
      <c r="O742">
        <v>104</v>
      </c>
      <c r="P742">
        <v>433</v>
      </c>
      <c r="Q742">
        <v>1</v>
      </c>
      <c r="R742">
        <v>33</v>
      </c>
      <c r="S742">
        <v>455</v>
      </c>
      <c r="T742">
        <v>555</v>
      </c>
      <c r="U742" t="s">
        <v>24</v>
      </c>
      <c r="W742" t="s">
        <v>20</v>
      </c>
      <c r="X742">
        <v>11.837906</v>
      </c>
      <c r="Y742">
        <v>43.871451999999998</v>
      </c>
    </row>
    <row r="743" spans="1:25" x14ac:dyDescent="0.25">
      <c r="A743">
        <v>3445</v>
      </c>
      <c r="C743" t="s">
        <v>1797</v>
      </c>
      <c r="D743" t="s">
        <v>1792</v>
      </c>
      <c r="E743" t="s">
        <v>1793</v>
      </c>
      <c r="F743" t="s">
        <v>46</v>
      </c>
      <c r="H743">
        <v>1952</v>
      </c>
      <c r="I743">
        <f t="shared" si="67"/>
        <v>73</v>
      </c>
      <c r="J743" t="str">
        <f t="shared" si="68"/>
        <v>0</v>
      </c>
      <c r="K743" t="str">
        <f t="shared" si="66"/>
        <v>0</v>
      </c>
      <c r="L743" t="str">
        <f t="shared" si="69"/>
        <v>0</v>
      </c>
      <c r="M743" t="str">
        <f t="shared" si="70"/>
        <v>0</v>
      </c>
      <c r="N743" t="str">
        <f t="shared" si="71"/>
        <v>1</v>
      </c>
      <c r="O743">
        <v>74</v>
      </c>
      <c r="P743">
        <v>95</v>
      </c>
      <c r="Q743">
        <v>0.7</v>
      </c>
      <c r="R743">
        <v>16</v>
      </c>
      <c r="S743">
        <v>8834</v>
      </c>
      <c r="T743">
        <v>764</v>
      </c>
      <c r="U743" t="s">
        <v>27</v>
      </c>
      <c r="W743" t="s">
        <v>23</v>
      </c>
      <c r="X743">
        <v>6.5455059999999996</v>
      </c>
      <c r="Y743">
        <v>43.849558999999999</v>
      </c>
    </row>
    <row r="744" spans="1:25" x14ac:dyDescent="0.25">
      <c r="A744">
        <v>3446</v>
      </c>
      <c r="C744" t="s">
        <v>1798</v>
      </c>
      <c r="D744" t="s">
        <v>1799</v>
      </c>
      <c r="E744" t="s">
        <v>1800</v>
      </c>
      <c r="F744" t="s">
        <v>46</v>
      </c>
      <c r="H744">
        <v>1954</v>
      </c>
      <c r="I744">
        <f t="shared" si="67"/>
        <v>71</v>
      </c>
      <c r="J744" t="str">
        <f t="shared" si="68"/>
        <v>0</v>
      </c>
      <c r="K744" t="str">
        <f t="shared" si="66"/>
        <v>0</v>
      </c>
      <c r="L744" t="str">
        <f t="shared" si="69"/>
        <v>0</v>
      </c>
      <c r="M744" t="str">
        <f t="shared" si="70"/>
        <v>0</v>
      </c>
      <c r="N744" t="str">
        <f t="shared" si="71"/>
        <v>1</v>
      </c>
      <c r="O744">
        <v>34</v>
      </c>
      <c r="P744">
        <v>300</v>
      </c>
      <c r="Q744">
        <v>1.3</v>
      </c>
      <c r="R744">
        <v>13</v>
      </c>
      <c r="S744">
        <v>2885</v>
      </c>
      <c r="T744">
        <v>360</v>
      </c>
      <c r="U744" t="s">
        <v>24</v>
      </c>
      <c r="W744" t="s">
        <v>23</v>
      </c>
      <c r="X744">
        <v>2.3468749999999998</v>
      </c>
      <c r="Y744">
        <v>43.805945999999999</v>
      </c>
    </row>
    <row r="745" spans="1:25" x14ac:dyDescent="0.25">
      <c r="A745">
        <v>3447</v>
      </c>
      <c r="C745" t="s">
        <v>1801</v>
      </c>
      <c r="D745" t="s">
        <v>1802</v>
      </c>
      <c r="F745" t="s">
        <v>46</v>
      </c>
      <c r="H745">
        <v>1978</v>
      </c>
      <c r="I745">
        <f t="shared" si="67"/>
        <v>47</v>
      </c>
      <c r="J745" t="str">
        <f t="shared" si="68"/>
        <v>0</v>
      </c>
      <c r="K745" t="str">
        <f t="shared" si="66"/>
        <v>0</v>
      </c>
      <c r="L745" t="str">
        <f t="shared" si="69"/>
        <v>0</v>
      </c>
      <c r="M745" t="str">
        <f t="shared" si="70"/>
        <v>0</v>
      </c>
      <c r="N745" t="str">
        <f t="shared" si="71"/>
        <v>1</v>
      </c>
      <c r="O745">
        <v>-99</v>
      </c>
      <c r="P745">
        <v>-99</v>
      </c>
      <c r="Q745">
        <v>-99</v>
      </c>
      <c r="R745">
        <v>10.9</v>
      </c>
      <c r="S745">
        <v>466</v>
      </c>
      <c r="T745">
        <v>308</v>
      </c>
      <c r="W745" t="s">
        <v>20</v>
      </c>
      <c r="X745">
        <v>2.261787</v>
      </c>
      <c r="Y745">
        <v>43.778616</v>
      </c>
    </row>
    <row r="746" spans="1:25" x14ac:dyDescent="0.25">
      <c r="A746">
        <v>3448</v>
      </c>
      <c r="C746" t="s">
        <v>1803</v>
      </c>
      <c r="D746" t="s">
        <v>1804</v>
      </c>
      <c r="E746" t="s">
        <v>1805</v>
      </c>
      <c r="F746" t="s">
        <v>46</v>
      </c>
      <c r="H746">
        <v>1962</v>
      </c>
      <c r="I746">
        <f t="shared" si="67"/>
        <v>63</v>
      </c>
      <c r="J746" t="str">
        <f t="shared" si="68"/>
        <v>0</v>
      </c>
      <c r="K746" t="str">
        <f t="shared" si="66"/>
        <v>0</v>
      </c>
      <c r="L746" t="str">
        <f t="shared" si="69"/>
        <v>0</v>
      </c>
      <c r="M746" t="str">
        <f t="shared" si="70"/>
        <v>0</v>
      </c>
      <c r="N746" t="str">
        <f t="shared" si="71"/>
        <v>1</v>
      </c>
      <c r="O746">
        <v>63</v>
      </c>
      <c r="P746">
        <v>230</v>
      </c>
      <c r="Q746">
        <v>1.9</v>
      </c>
      <c r="R746">
        <v>33</v>
      </c>
      <c r="S746">
        <v>2864</v>
      </c>
      <c r="T746">
        <v>398</v>
      </c>
      <c r="U746" t="s">
        <v>27</v>
      </c>
      <c r="W746" t="s">
        <v>20</v>
      </c>
      <c r="X746">
        <v>3.0919979999999998</v>
      </c>
      <c r="Y746">
        <v>43.766204000000002</v>
      </c>
    </row>
    <row r="747" spans="1:25" x14ac:dyDescent="0.25">
      <c r="A747">
        <v>3449</v>
      </c>
      <c r="B747" t="s">
        <v>1806</v>
      </c>
      <c r="C747" t="s">
        <v>1807</v>
      </c>
      <c r="D747" t="s">
        <v>1792</v>
      </c>
      <c r="E747" t="s">
        <v>1808</v>
      </c>
      <c r="F747" t="s">
        <v>46</v>
      </c>
      <c r="H747">
        <v>1967</v>
      </c>
      <c r="I747">
        <f t="shared" si="67"/>
        <v>58</v>
      </c>
      <c r="J747" t="str">
        <f t="shared" si="68"/>
        <v>0</v>
      </c>
      <c r="K747" t="str">
        <f t="shared" si="66"/>
        <v>0</v>
      </c>
      <c r="L747" t="str">
        <f t="shared" si="69"/>
        <v>0</v>
      </c>
      <c r="M747" t="str">
        <f t="shared" si="70"/>
        <v>0</v>
      </c>
      <c r="N747" t="str">
        <f t="shared" si="71"/>
        <v>1</v>
      </c>
      <c r="O747">
        <v>67</v>
      </c>
      <c r="P747">
        <v>220</v>
      </c>
      <c r="Q747">
        <v>3.3</v>
      </c>
      <c r="R747">
        <v>80</v>
      </c>
      <c r="S747">
        <v>24320</v>
      </c>
      <c r="T747">
        <v>350</v>
      </c>
      <c r="U747" t="s">
        <v>19</v>
      </c>
      <c r="W747" t="s">
        <v>20</v>
      </c>
      <c r="X747">
        <v>5.9281990000000002</v>
      </c>
      <c r="Y747">
        <v>43.750188000000001</v>
      </c>
    </row>
    <row r="748" spans="1:25" x14ac:dyDescent="0.25">
      <c r="A748">
        <v>3450</v>
      </c>
      <c r="C748" t="s">
        <v>1809</v>
      </c>
      <c r="D748" t="s">
        <v>1792</v>
      </c>
      <c r="E748" t="s">
        <v>1810</v>
      </c>
      <c r="F748" t="s">
        <v>46</v>
      </c>
      <c r="H748">
        <v>1974</v>
      </c>
      <c r="I748">
        <f t="shared" si="67"/>
        <v>51</v>
      </c>
      <c r="J748" t="str">
        <f t="shared" si="68"/>
        <v>0</v>
      </c>
      <c r="K748" t="str">
        <f t="shared" si="66"/>
        <v>0</v>
      </c>
      <c r="L748" t="str">
        <f t="shared" si="69"/>
        <v>0</v>
      </c>
      <c r="M748" t="str">
        <f t="shared" si="70"/>
        <v>0</v>
      </c>
      <c r="N748" t="str">
        <f t="shared" si="71"/>
        <v>1</v>
      </c>
      <c r="O748">
        <v>95</v>
      </c>
      <c r="P748">
        <v>138</v>
      </c>
      <c r="Q748">
        <v>-99</v>
      </c>
      <c r="R748">
        <v>767</v>
      </c>
      <c r="S748">
        <v>22074</v>
      </c>
      <c r="T748">
        <v>539</v>
      </c>
      <c r="U748" t="s">
        <v>27</v>
      </c>
      <c r="W748" t="s">
        <v>20</v>
      </c>
      <c r="X748">
        <v>6.1412589999999998</v>
      </c>
      <c r="Y748">
        <v>43.737135000000002</v>
      </c>
    </row>
    <row r="749" spans="1:25" x14ac:dyDescent="0.25">
      <c r="A749">
        <v>3451</v>
      </c>
      <c r="C749" t="s">
        <v>1811</v>
      </c>
      <c r="D749" t="s">
        <v>1792</v>
      </c>
      <c r="F749" t="s">
        <v>46</v>
      </c>
      <c r="H749">
        <v>1974</v>
      </c>
      <c r="I749">
        <f t="shared" si="67"/>
        <v>51</v>
      </c>
      <c r="J749" t="str">
        <f t="shared" si="68"/>
        <v>0</v>
      </c>
      <c r="K749" t="str">
        <f t="shared" si="66"/>
        <v>0</v>
      </c>
      <c r="L749" t="str">
        <f t="shared" si="69"/>
        <v>0</v>
      </c>
      <c r="M749" t="str">
        <f t="shared" si="70"/>
        <v>0</v>
      </c>
      <c r="N749" t="str">
        <f t="shared" si="71"/>
        <v>1</v>
      </c>
      <c r="O749">
        <v>-99</v>
      </c>
      <c r="P749">
        <v>-99</v>
      </c>
      <c r="Q749">
        <v>-99</v>
      </c>
      <c r="R749">
        <v>19.5</v>
      </c>
      <c r="S749">
        <v>22971</v>
      </c>
      <c r="T749">
        <v>394</v>
      </c>
      <c r="W749" t="s">
        <v>20</v>
      </c>
      <c r="X749">
        <v>6.0537809999999999</v>
      </c>
      <c r="Y749">
        <v>43.698948999999999</v>
      </c>
    </row>
    <row r="750" spans="1:25" x14ac:dyDescent="0.25">
      <c r="A750">
        <v>3452</v>
      </c>
      <c r="C750" t="s">
        <v>1812</v>
      </c>
      <c r="D750" t="s">
        <v>1812</v>
      </c>
      <c r="E750" t="s">
        <v>1813</v>
      </c>
      <c r="F750" t="s">
        <v>46</v>
      </c>
      <c r="H750">
        <v>1971</v>
      </c>
      <c r="I750">
        <f t="shared" si="67"/>
        <v>54</v>
      </c>
      <c r="J750" t="str">
        <f t="shared" si="68"/>
        <v>0</v>
      </c>
      <c r="K750" t="str">
        <f t="shared" si="66"/>
        <v>0</v>
      </c>
      <c r="L750" t="str">
        <f t="shared" si="69"/>
        <v>0</v>
      </c>
      <c r="M750" t="str">
        <f t="shared" si="70"/>
        <v>0</v>
      </c>
      <c r="N750" t="str">
        <f t="shared" si="71"/>
        <v>1</v>
      </c>
      <c r="O750">
        <v>63</v>
      </c>
      <c r="P750">
        <v>357</v>
      </c>
      <c r="Q750">
        <v>8.5</v>
      </c>
      <c r="R750">
        <v>125</v>
      </c>
      <c r="S750">
        <v>1750</v>
      </c>
      <c r="T750">
        <v>121</v>
      </c>
      <c r="U750" t="s">
        <v>27</v>
      </c>
      <c r="W750" t="s">
        <v>20</v>
      </c>
      <c r="X750">
        <v>3.4011260000000001</v>
      </c>
      <c r="Y750">
        <v>43.655079000000001</v>
      </c>
    </row>
    <row r="751" spans="1:25" x14ac:dyDescent="0.25">
      <c r="A751">
        <v>3453</v>
      </c>
      <c r="C751" t="s">
        <v>1814</v>
      </c>
      <c r="D751" t="s">
        <v>1815</v>
      </c>
      <c r="E751" t="s">
        <v>1816</v>
      </c>
      <c r="F751" t="s">
        <v>46</v>
      </c>
      <c r="H751">
        <v>1965</v>
      </c>
      <c r="I751">
        <f t="shared" si="67"/>
        <v>60</v>
      </c>
      <c r="J751" t="str">
        <f t="shared" si="68"/>
        <v>0</v>
      </c>
      <c r="K751" t="str">
        <f t="shared" si="66"/>
        <v>0</v>
      </c>
      <c r="L751" t="str">
        <f t="shared" si="69"/>
        <v>0</v>
      </c>
      <c r="M751" t="str">
        <f t="shared" si="70"/>
        <v>0</v>
      </c>
      <c r="N751" t="str">
        <f t="shared" si="71"/>
        <v>1</v>
      </c>
      <c r="O751">
        <v>52</v>
      </c>
      <c r="P751">
        <v>290</v>
      </c>
      <c r="Q751">
        <v>2.8</v>
      </c>
      <c r="R751">
        <v>45.1</v>
      </c>
      <c r="S751">
        <v>2502</v>
      </c>
      <c r="T751">
        <v>766</v>
      </c>
      <c r="U751" t="s">
        <v>27</v>
      </c>
      <c r="W751" t="s">
        <v>20</v>
      </c>
      <c r="X751">
        <v>2.756704</v>
      </c>
      <c r="Y751">
        <v>43.636211000000003</v>
      </c>
    </row>
    <row r="752" spans="1:25" x14ac:dyDescent="0.25">
      <c r="A752">
        <v>3454</v>
      </c>
      <c r="C752" t="s">
        <v>1817</v>
      </c>
      <c r="D752" t="s">
        <v>1818</v>
      </c>
      <c r="E752" t="s">
        <v>1819</v>
      </c>
      <c r="F752" t="s">
        <v>46</v>
      </c>
      <c r="H752">
        <v>1966</v>
      </c>
      <c r="I752">
        <f t="shared" si="67"/>
        <v>59</v>
      </c>
      <c r="J752" t="str">
        <f t="shared" si="68"/>
        <v>0</v>
      </c>
      <c r="K752" t="str">
        <f t="shared" si="66"/>
        <v>0</v>
      </c>
      <c r="L752" t="str">
        <f t="shared" si="69"/>
        <v>0</v>
      </c>
      <c r="M752" t="str">
        <f t="shared" si="70"/>
        <v>0</v>
      </c>
      <c r="N752" t="str">
        <f t="shared" si="71"/>
        <v>1</v>
      </c>
      <c r="O752">
        <v>66</v>
      </c>
      <c r="P752">
        <v>210</v>
      </c>
      <c r="Q752">
        <v>3.7</v>
      </c>
      <c r="R752">
        <v>60</v>
      </c>
      <c r="S752">
        <v>2590</v>
      </c>
      <c r="T752">
        <v>131</v>
      </c>
      <c r="U752" t="s">
        <v>19</v>
      </c>
      <c r="W752" t="s">
        <v>23</v>
      </c>
      <c r="X752">
        <v>6.8297800000000004</v>
      </c>
      <c r="Y752">
        <v>43.599263999999998</v>
      </c>
    </row>
    <row r="753" spans="1:25" x14ac:dyDescent="0.25">
      <c r="A753">
        <v>3455</v>
      </c>
      <c r="C753" t="s">
        <v>1820</v>
      </c>
      <c r="D753" t="s">
        <v>1821</v>
      </c>
      <c r="E753" t="s">
        <v>1816</v>
      </c>
      <c r="F753" t="s">
        <v>46</v>
      </c>
      <c r="H753">
        <v>1957</v>
      </c>
      <c r="I753">
        <f t="shared" si="67"/>
        <v>68</v>
      </c>
      <c r="J753" t="str">
        <f t="shared" si="68"/>
        <v>0</v>
      </c>
      <c r="K753" t="str">
        <f t="shared" si="66"/>
        <v>0</v>
      </c>
      <c r="L753" t="str">
        <f t="shared" si="69"/>
        <v>0</v>
      </c>
      <c r="M753" t="str">
        <f t="shared" si="70"/>
        <v>0</v>
      </c>
      <c r="N753" t="str">
        <f t="shared" si="71"/>
        <v>1</v>
      </c>
      <c r="O753">
        <v>43</v>
      </c>
      <c r="P753">
        <v>207</v>
      </c>
      <c r="Q753">
        <v>4.0999999999999996</v>
      </c>
      <c r="R753">
        <v>44.9</v>
      </c>
      <c r="S753">
        <v>6172</v>
      </c>
      <c r="T753">
        <v>663</v>
      </c>
      <c r="U753" t="s">
        <v>19</v>
      </c>
      <c r="W753" t="s">
        <v>23</v>
      </c>
      <c r="X753">
        <v>2.5979169999999998</v>
      </c>
      <c r="Y753">
        <v>43.593612999999998</v>
      </c>
    </row>
    <row r="754" spans="1:25" x14ac:dyDescent="0.25">
      <c r="A754">
        <v>3456</v>
      </c>
      <c r="C754" t="s">
        <v>1822</v>
      </c>
      <c r="D754" t="s">
        <v>1823</v>
      </c>
      <c r="E754" t="s">
        <v>1824</v>
      </c>
      <c r="F754" t="s">
        <v>1494</v>
      </c>
      <c r="H754">
        <v>1993</v>
      </c>
      <c r="I754">
        <f t="shared" si="67"/>
        <v>32</v>
      </c>
      <c r="J754" t="str">
        <f t="shared" si="68"/>
        <v>0</v>
      </c>
      <c r="K754" t="str">
        <f t="shared" si="66"/>
        <v>0</v>
      </c>
      <c r="L754" t="str">
        <f t="shared" si="69"/>
        <v>0</v>
      </c>
      <c r="M754" t="str">
        <f t="shared" si="70"/>
        <v>0</v>
      </c>
      <c r="N754" t="str">
        <f t="shared" si="71"/>
        <v>1</v>
      </c>
      <c r="O754">
        <v>63</v>
      </c>
      <c r="P754">
        <v>288</v>
      </c>
      <c r="Q754">
        <v>8</v>
      </c>
      <c r="R754">
        <v>168</v>
      </c>
      <c r="S754">
        <v>3842</v>
      </c>
      <c r="T754">
        <v>372</v>
      </c>
      <c r="U754" t="s">
        <v>27</v>
      </c>
      <c r="W754" t="s">
        <v>23</v>
      </c>
      <c r="X754">
        <v>12.052906999999999</v>
      </c>
      <c r="Y754">
        <v>43.589655999999998</v>
      </c>
    </row>
    <row r="755" spans="1:25" x14ac:dyDescent="0.25">
      <c r="A755">
        <v>3457</v>
      </c>
      <c r="C755" t="s">
        <v>1825</v>
      </c>
      <c r="D755" t="s">
        <v>1826</v>
      </c>
      <c r="E755" t="s">
        <v>1827</v>
      </c>
      <c r="F755" t="s">
        <v>46</v>
      </c>
      <c r="H755">
        <v>1952</v>
      </c>
      <c r="I755">
        <f t="shared" si="67"/>
        <v>73</v>
      </c>
      <c r="J755" t="str">
        <f t="shared" si="68"/>
        <v>0</v>
      </c>
      <c r="K755" t="str">
        <f t="shared" si="66"/>
        <v>0</v>
      </c>
      <c r="L755" t="str">
        <f t="shared" si="69"/>
        <v>0</v>
      </c>
      <c r="M755" t="str">
        <f t="shared" si="70"/>
        <v>0</v>
      </c>
      <c r="N755" t="str">
        <f t="shared" si="71"/>
        <v>1</v>
      </c>
      <c r="O755">
        <v>87</v>
      </c>
      <c r="P755">
        <v>190</v>
      </c>
      <c r="Q755">
        <v>-99</v>
      </c>
      <c r="R755">
        <v>25</v>
      </c>
      <c r="S755">
        <v>441</v>
      </c>
      <c r="T755">
        <v>327</v>
      </c>
      <c r="U755" t="s">
        <v>24</v>
      </c>
      <c r="W755" t="s">
        <v>20</v>
      </c>
      <c r="X755">
        <v>5.5369479999999998</v>
      </c>
      <c r="Y755">
        <v>43.540778000000003</v>
      </c>
    </row>
    <row r="756" spans="1:25" x14ac:dyDescent="0.25">
      <c r="A756">
        <v>3458</v>
      </c>
      <c r="C756" t="s">
        <v>1828</v>
      </c>
      <c r="D756" t="s">
        <v>1829</v>
      </c>
      <c r="E756" t="s">
        <v>1830</v>
      </c>
      <c r="F756" t="s">
        <v>46</v>
      </c>
      <c r="H756">
        <v>1934</v>
      </c>
      <c r="I756">
        <f t="shared" si="67"/>
        <v>91</v>
      </c>
      <c r="J756" t="str">
        <f t="shared" si="68"/>
        <v>0</v>
      </c>
      <c r="K756" t="str">
        <f t="shared" si="66"/>
        <v>0</v>
      </c>
      <c r="L756" t="str">
        <f t="shared" si="69"/>
        <v>1</v>
      </c>
      <c r="M756" t="str">
        <f t="shared" si="70"/>
        <v>0</v>
      </c>
      <c r="N756" t="str">
        <f t="shared" si="71"/>
        <v>0</v>
      </c>
      <c r="O756">
        <v>61</v>
      </c>
      <c r="P756">
        <v>180</v>
      </c>
      <c r="Q756">
        <v>2.1</v>
      </c>
      <c r="R756">
        <v>34.700000000000003</v>
      </c>
      <c r="S756">
        <v>2048</v>
      </c>
      <c r="T756">
        <v>679</v>
      </c>
      <c r="U756" t="s">
        <v>19</v>
      </c>
      <c r="W756" t="s">
        <v>23</v>
      </c>
      <c r="X756">
        <v>2.4909780000000001</v>
      </c>
      <c r="Y756">
        <v>43.539709999999999</v>
      </c>
    </row>
    <row r="757" spans="1:25" x14ac:dyDescent="0.25">
      <c r="A757">
        <v>3459</v>
      </c>
      <c r="C757" t="s">
        <v>1831</v>
      </c>
      <c r="D757" t="s">
        <v>678</v>
      </c>
      <c r="E757" t="s">
        <v>1832</v>
      </c>
      <c r="F757" t="s">
        <v>46</v>
      </c>
      <c r="H757">
        <v>1956</v>
      </c>
      <c r="I757">
        <f t="shared" si="67"/>
        <v>69</v>
      </c>
      <c r="J757" t="str">
        <f t="shared" si="68"/>
        <v>0</v>
      </c>
      <c r="K757" t="str">
        <f t="shared" si="66"/>
        <v>0</v>
      </c>
      <c r="L757" t="str">
        <f t="shared" si="69"/>
        <v>0</v>
      </c>
      <c r="M757" t="str">
        <f t="shared" si="70"/>
        <v>0</v>
      </c>
      <c r="N757" t="str">
        <f t="shared" si="71"/>
        <v>1</v>
      </c>
      <c r="O757">
        <v>74</v>
      </c>
      <c r="P757">
        <v>198</v>
      </c>
      <c r="Q757">
        <v>0.9</v>
      </c>
      <c r="R757">
        <v>18.8</v>
      </c>
      <c r="S757">
        <v>461</v>
      </c>
      <c r="T757">
        <v>572</v>
      </c>
      <c r="U757" t="s">
        <v>27</v>
      </c>
      <c r="W757" t="s">
        <v>23</v>
      </c>
      <c r="X757">
        <v>2.0967159999999998</v>
      </c>
      <c r="Y757">
        <v>43.405805999999998</v>
      </c>
    </row>
    <row r="758" spans="1:25" x14ac:dyDescent="0.25">
      <c r="A758">
        <v>3460</v>
      </c>
      <c r="C758" t="s">
        <v>1833</v>
      </c>
      <c r="D758" t="s">
        <v>1834</v>
      </c>
      <c r="E758" t="s">
        <v>1835</v>
      </c>
      <c r="F758" t="s">
        <v>46</v>
      </c>
      <c r="H758" s="1">
        <v>1976</v>
      </c>
      <c r="I758">
        <f t="shared" si="67"/>
        <v>49</v>
      </c>
      <c r="J758" t="str">
        <f t="shared" si="68"/>
        <v>0</v>
      </c>
      <c r="K758" t="str">
        <f t="shared" si="66"/>
        <v>0</v>
      </c>
      <c r="L758" t="str">
        <f t="shared" si="69"/>
        <v>0</v>
      </c>
      <c r="M758" t="str">
        <f t="shared" si="70"/>
        <v>0</v>
      </c>
      <c r="N758" t="str">
        <f t="shared" si="71"/>
        <v>1</v>
      </c>
      <c r="O758">
        <v>20</v>
      </c>
      <c r="P758">
        <v>494</v>
      </c>
      <c r="Q758">
        <v>-99</v>
      </c>
      <c r="R758">
        <v>10</v>
      </c>
      <c r="S758">
        <v>498</v>
      </c>
      <c r="T758">
        <v>245</v>
      </c>
      <c r="U758" t="s">
        <v>27</v>
      </c>
      <c r="W758" t="s">
        <v>20</v>
      </c>
      <c r="X758">
        <v>0.63645799999999997</v>
      </c>
      <c r="Y758">
        <v>43.388540999999996</v>
      </c>
    </row>
    <row r="759" spans="1:25" x14ac:dyDescent="0.25">
      <c r="A759">
        <v>3461</v>
      </c>
      <c r="C759" t="s">
        <v>1836</v>
      </c>
      <c r="D759" t="s">
        <v>1837</v>
      </c>
      <c r="E759" t="s">
        <v>1838</v>
      </c>
      <c r="F759" t="s">
        <v>1494</v>
      </c>
      <c r="H759">
        <v>1985</v>
      </c>
      <c r="I759">
        <f t="shared" si="67"/>
        <v>40</v>
      </c>
      <c r="J759" t="str">
        <f t="shared" si="68"/>
        <v>0</v>
      </c>
      <c r="K759" t="str">
        <f t="shared" si="66"/>
        <v>0</v>
      </c>
      <c r="L759" t="str">
        <f t="shared" si="69"/>
        <v>0</v>
      </c>
      <c r="M759" t="str">
        <f t="shared" si="70"/>
        <v>0</v>
      </c>
      <c r="N759" t="str">
        <f t="shared" si="71"/>
        <v>1</v>
      </c>
      <c r="O759">
        <v>67</v>
      </c>
      <c r="P759">
        <v>280</v>
      </c>
      <c r="Q759">
        <v>0.4</v>
      </c>
      <c r="R759">
        <v>37.299999999999997</v>
      </c>
      <c r="S759">
        <v>1140</v>
      </c>
      <c r="T759">
        <v>327</v>
      </c>
      <c r="U759" t="s">
        <v>27</v>
      </c>
      <c r="W759" t="s">
        <v>23</v>
      </c>
      <c r="X759">
        <v>13.160417000000001</v>
      </c>
      <c r="Y759">
        <v>43.380685999999997</v>
      </c>
    </row>
    <row r="760" spans="1:25" x14ac:dyDescent="0.25">
      <c r="A760">
        <v>3462</v>
      </c>
      <c r="C760" t="s">
        <v>1839</v>
      </c>
      <c r="D760" t="s">
        <v>1840</v>
      </c>
      <c r="E760" t="s">
        <v>1841</v>
      </c>
      <c r="F760" t="s">
        <v>46</v>
      </c>
      <c r="H760">
        <v>1991</v>
      </c>
      <c r="I760">
        <f t="shared" si="67"/>
        <v>34</v>
      </c>
      <c r="J760" t="str">
        <f t="shared" si="68"/>
        <v>0</v>
      </c>
      <c r="K760" t="str">
        <f t="shared" si="66"/>
        <v>0</v>
      </c>
      <c r="L760" t="str">
        <f t="shared" si="69"/>
        <v>0</v>
      </c>
      <c r="M760" t="str">
        <f t="shared" si="70"/>
        <v>0</v>
      </c>
      <c r="N760" t="str">
        <f t="shared" si="71"/>
        <v>1</v>
      </c>
      <c r="O760">
        <v>29</v>
      </c>
      <c r="P760">
        <v>616</v>
      </c>
      <c r="Q760">
        <v>2.2999999999999998</v>
      </c>
      <c r="R760">
        <v>25</v>
      </c>
      <c r="S760">
        <v>444</v>
      </c>
      <c r="T760">
        <v>270</v>
      </c>
      <c r="U760" t="s">
        <v>27</v>
      </c>
      <c r="W760" t="s">
        <v>23</v>
      </c>
      <c r="X760">
        <v>0.67708000000000002</v>
      </c>
      <c r="Y760">
        <v>43.335411999999998</v>
      </c>
    </row>
    <row r="761" spans="1:25" x14ac:dyDescent="0.25">
      <c r="A761">
        <v>3463</v>
      </c>
      <c r="C761" t="s">
        <v>1842</v>
      </c>
      <c r="D761" t="s">
        <v>1842</v>
      </c>
      <c r="E761" t="s">
        <v>1838</v>
      </c>
      <c r="F761" t="s">
        <v>1494</v>
      </c>
      <c r="H761">
        <v>1954</v>
      </c>
      <c r="I761">
        <f t="shared" si="67"/>
        <v>71</v>
      </c>
      <c r="J761" t="str">
        <f t="shared" si="68"/>
        <v>0</v>
      </c>
      <c r="K761" t="str">
        <f t="shared" si="66"/>
        <v>0</v>
      </c>
      <c r="L761" t="str">
        <f t="shared" si="69"/>
        <v>0</v>
      </c>
      <c r="M761" t="str">
        <f t="shared" si="70"/>
        <v>0</v>
      </c>
      <c r="N761" t="str">
        <f t="shared" si="71"/>
        <v>1</v>
      </c>
      <c r="O761">
        <v>87</v>
      </c>
      <c r="P761">
        <v>254</v>
      </c>
      <c r="Q761">
        <v>0.9</v>
      </c>
      <c r="R761">
        <v>21</v>
      </c>
      <c r="S761">
        <v>972</v>
      </c>
      <c r="T761">
        <v>636</v>
      </c>
      <c r="U761" t="s">
        <v>19</v>
      </c>
      <c r="W761" t="s">
        <v>20</v>
      </c>
      <c r="X761">
        <v>13.180012</v>
      </c>
      <c r="Y761">
        <v>43.056452999999998</v>
      </c>
    </row>
    <row r="762" spans="1:25" x14ac:dyDescent="0.25">
      <c r="A762">
        <v>3464</v>
      </c>
      <c r="B762" t="s">
        <v>1843</v>
      </c>
      <c r="C762" t="s">
        <v>1844</v>
      </c>
      <c r="D762" t="s">
        <v>1845</v>
      </c>
      <c r="E762" t="s">
        <v>1846</v>
      </c>
      <c r="F762" t="s">
        <v>46</v>
      </c>
      <c r="H762">
        <v>1985</v>
      </c>
      <c r="I762">
        <f t="shared" si="67"/>
        <v>40</v>
      </c>
      <c r="J762" t="str">
        <f t="shared" si="68"/>
        <v>0</v>
      </c>
      <c r="K762" t="str">
        <f t="shared" si="66"/>
        <v>0</v>
      </c>
      <c r="L762" t="str">
        <f t="shared" si="69"/>
        <v>0</v>
      </c>
      <c r="M762" t="str">
        <f t="shared" si="70"/>
        <v>0</v>
      </c>
      <c r="N762" t="str">
        <f t="shared" si="71"/>
        <v>1</v>
      </c>
      <c r="O762">
        <v>42</v>
      </c>
      <c r="P762">
        <v>270</v>
      </c>
      <c r="Q762">
        <v>5.5</v>
      </c>
      <c r="R762">
        <v>60</v>
      </c>
      <c r="S762">
        <v>186</v>
      </c>
      <c r="T762">
        <v>404</v>
      </c>
      <c r="U762" t="s">
        <v>27</v>
      </c>
      <c r="V762" t="s">
        <v>1847</v>
      </c>
      <c r="W762" t="s">
        <v>20</v>
      </c>
      <c r="X762">
        <v>1.9593970000000001</v>
      </c>
      <c r="Y762">
        <v>42.992431000000003</v>
      </c>
    </row>
    <row r="763" spans="1:25" x14ac:dyDescent="0.25">
      <c r="A763">
        <v>3465</v>
      </c>
      <c r="C763" t="s">
        <v>1848</v>
      </c>
      <c r="D763" t="s">
        <v>1848</v>
      </c>
      <c r="E763" t="s">
        <v>1849</v>
      </c>
      <c r="F763" t="s">
        <v>46</v>
      </c>
      <c r="H763">
        <v>1994</v>
      </c>
      <c r="I763">
        <f t="shared" si="67"/>
        <v>31</v>
      </c>
      <c r="J763" t="str">
        <f t="shared" si="68"/>
        <v>0</v>
      </c>
      <c r="K763" t="str">
        <f t="shared" si="66"/>
        <v>0</v>
      </c>
      <c r="L763" t="str">
        <f t="shared" si="69"/>
        <v>0</v>
      </c>
      <c r="M763" t="str">
        <f t="shared" si="70"/>
        <v>0</v>
      </c>
      <c r="N763" t="str">
        <f t="shared" si="71"/>
        <v>1</v>
      </c>
      <c r="O763">
        <v>57</v>
      </c>
      <c r="P763">
        <v>260</v>
      </c>
      <c r="Q763">
        <v>0.1</v>
      </c>
      <c r="R763">
        <v>26</v>
      </c>
      <c r="S763">
        <v>6411</v>
      </c>
      <c r="T763">
        <v>168</v>
      </c>
      <c r="U763" t="s">
        <v>27</v>
      </c>
      <c r="W763" t="s">
        <v>23</v>
      </c>
      <c r="X763">
        <v>2.5898020000000002</v>
      </c>
      <c r="Y763">
        <v>42.743582000000004</v>
      </c>
    </row>
    <row r="764" spans="1:25" x14ac:dyDescent="0.25">
      <c r="A764">
        <v>3466</v>
      </c>
      <c r="C764" t="s">
        <v>1850</v>
      </c>
      <c r="D764" t="s">
        <v>1823</v>
      </c>
      <c r="E764" t="s">
        <v>1851</v>
      </c>
      <c r="F764" t="s">
        <v>1494</v>
      </c>
      <c r="H764">
        <v>1963</v>
      </c>
      <c r="I764">
        <f t="shared" si="67"/>
        <v>62</v>
      </c>
      <c r="J764" t="str">
        <f t="shared" si="68"/>
        <v>0</v>
      </c>
      <c r="K764" t="str">
        <f t="shared" si="66"/>
        <v>0</v>
      </c>
      <c r="L764" t="str">
        <f t="shared" si="69"/>
        <v>0</v>
      </c>
      <c r="M764" t="str">
        <f t="shared" si="70"/>
        <v>0</v>
      </c>
      <c r="N764" t="str">
        <f t="shared" si="71"/>
        <v>1</v>
      </c>
      <c r="O764">
        <v>52</v>
      </c>
      <c r="P764">
        <v>641</v>
      </c>
      <c r="Q764">
        <v>11.5</v>
      </c>
      <c r="R764">
        <v>207</v>
      </c>
      <c r="S764">
        <v>81702</v>
      </c>
      <c r="T764">
        <v>130</v>
      </c>
      <c r="U764" t="s">
        <v>19</v>
      </c>
      <c r="W764" t="s">
        <v>20</v>
      </c>
      <c r="X764">
        <v>12.232386</v>
      </c>
      <c r="Y764">
        <v>42.702109</v>
      </c>
    </row>
    <row r="765" spans="1:25" x14ac:dyDescent="0.25">
      <c r="A765">
        <v>3467</v>
      </c>
      <c r="C765" t="s">
        <v>1852</v>
      </c>
      <c r="D765" t="s">
        <v>1852</v>
      </c>
      <c r="E765" t="s">
        <v>1853</v>
      </c>
      <c r="F765" t="s">
        <v>46</v>
      </c>
      <c r="H765">
        <v>1949</v>
      </c>
      <c r="I765">
        <f t="shared" si="67"/>
        <v>76</v>
      </c>
      <c r="J765" t="str">
        <f t="shared" si="68"/>
        <v>0</v>
      </c>
      <c r="K765" t="str">
        <f t="shared" si="66"/>
        <v>0</v>
      </c>
      <c r="L765" t="str">
        <f t="shared" si="69"/>
        <v>0</v>
      </c>
      <c r="M765" t="str">
        <f t="shared" si="70"/>
        <v>1</v>
      </c>
      <c r="N765" t="str">
        <f t="shared" si="71"/>
        <v>0</v>
      </c>
      <c r="O765">
        <v>72</v>
      </c>
      <c r="P765">
        <v>262</v>
      </c>
      <c r="Q765">
        <v>0.9</v>
      </c>
      <c r="R765">
        <v>28.4</v>
      </c>
      <c r="S765">
        <v>167</v>
      </c>
      <c r="T765">
        <v>1846</v>
      </c>
      <c r="W765" t="s">
        <v>20</v>
      </c>
      <c r="X765">
        <v>1.53023</v>
      </c>
      <c r="Y765">
        <v>42.701068999999997</v>
      </c>
    </row>
    <row r="766" spans="1:25" x14ac:dyDescent="0.25">
      <c r="A766">
        <v>3468</v>
      </c>
      <c r="C766" t="s">
        <v>1854</v>
      </c>
      <c r="D766" t="s">
        <v>422</v>
      </c>
      <c r="E766" t="s">
        <v>1855</v>
      </c>
      <c r="F766" t="s">
        <v>46</v>
      </c>
      <c r="H766">
        <v>1985</v>
      </c>
      <c r="I766">
        <f t="shared" si="67"/>
        <v>40</v>
      </c>
      <c r="J766" t="str">
        <f t="shared" si="68"/>
        <v>0</v>
      </c>
      <c r="K766" t="str">
        <f t="shared" si="66"/>
        <v>0</v>
      </c>
      <c r="L766" t="str">
        <f t="shared" si="69"/>
        <v>0</v>
      </c>
      <c r="M766" t="str">
        <f t="shared" si="70"/>
        <v>0</v>
      </c>
      <c r="N766" t="str">
        <f t="shared" si="71"/>
        <v>1</v>
      </c>
      <c r="O766">
        <v>106</v>
      </c>
      <c r="P766">
        <v>280</v>
      </c>
      <c r="Q766">
        <v>0.4</v>
      </c>
      <c r="R766">
        <v>16</v>
      </c>
      <c r="S766">
        <v>368</v>
      </c>
      <c r="T766">
        <v>1516</v>
      </c>
      <c r="U766" t="s">
        <v>19</v>
      </c>
      <c r="W766" t="s">
        <v>23</v>
      </c>
      <c r="X766">
        <v>1.702272</v>
      </c>
      <c r="Y766">
        <v>42.675989000000001</v>
      </c>
    </row>
    <row r="767" spans="1:25" x14ac:dyDescent="0.25">
      <c r="A767">
        <v>3469</v>
      </c>
      <c r="C767" t="s">
        <v>1856</v>
      </c>
      <c r="D767" t="s">
        <v>1857</v>
      </c>
      <c r="F767" t="s">
        <v>46</v>
      </c>
      <c r="H767">
        <v>1983</v>
      </c>
      <c r="I767">
        <f t="shared" si="67"/>
        <v>42</v>
      </c>
      <c r="J767" t="str">
        <f t="shared" si="68"/>
        <v>0</v>
      </c>
      <c r="K767" t="str">
        <f t="shared" si="66"/>
        <v>0</v>
      </c>
      <c r="L767" t="str">
        <f t="shared" si="69"/>
        <v>0</v>
      </c>
      <c r="M767" t="str">
        <f t="shared" si="70"/>
        <v>0</v>
      </c>
      <c r="N767" t="str">
        <f t="shared" si="71"/>
        <v>1</v>
      </c>
      <c r="O767">
        <v>-99</v>
      </c>
      <c r="P767">
        <v>-99</v>
      </c>
      <c r="Q767">
        <v>-99</v>
      </c>
      <c r="R767">
        <v>29.3</v>
      </c>
      <c r="S767">
        <v>382</v>
      </c>
      <c r="T767">
        <v>1569</v>
      </c>
      <c r="W767" t="s">
        <v>20</v>
      </c>
      <c r="X767">
        <v>1.450445</v>
      </c>
      <c r="Y767">
        <v>42.675550000000001</v>
      </c>
    </row>
    <row r="768" spans="1:25" x14ac:dyDescent="0.25">
      <c r="A768">
        <v>3470</v>
      </c>
      <c r="C768" t="s">
        <v>1858</v>
      </c>
      <c r="D768" t="s">
        <v>1859</v>
      </c>
      <c r="E768" t="s">
        <v>1860</v>
      </c>
      <c r="F768" t="s">
        <v>46</v>
      </c>
      <c r="H768">
        <v>1959</v>
      </c>
      <c r="I768">
        <f t="shared" si="67"/>
        <v>66</v>
      </c>
      <c r="J768" t="str">
        <f t="shared" si="68"/>
        <v>0</v>
      </c>
      <c r="K768" t="str">
        <f t="shared" si="66"/>
        <v>0</v>
      </c>
      <c r="L768" t="str">
        <f t="shared" si="69"/>
        <v>0</v>
      </c>
      <c r="M768" t="str">
        <f t="shared" si="70"/>
        <v>0</v>
      </c>
      <c r="N768" t="str">
        <f t="shared" si="71"/>
        <v>1</v>
      </c>
      <c r="O768">
        <v>61</v>
      </c>
      <c r="P768">
        <v>151</v>
      </c>
      <c r="Q768">
        <v>0.9</v>
      </c>
      <c r="R768">
        <v>43</v>
      </c>
      <c r="S768">
        <v>112</v>
      </c>
      <c r="T768">
        <v>1930</v>
      </c>
      <c r="U768" t="s">
        <v>19</v>
      </c>
      <c r="W768" t="s">
        <v>20</v>
      </c>
      <c r="X768">
        <v>1.9178440000000001</v>
      </c>
      <c r="Y768">
        <v>42.659255000000002</v>
      </c>
    </row>
    <row r="769" spans="1:25" x14ac:dyDescent="0.25">
      <c r="A769">
        <v>3471</v>
      </c>
      <c r="C769" t="s">
        <v>1861</v>
      </c>
      <c r="D769" t="s">
        <v>1862</v>
      </c>
      <c r="E769" t="s">
        <v>1863</v>
      </c>
      <c r="F769" t="s">
        <v>46</v>
      </c>
      <c r="H769" s="1">
        <v>1977</v>
      </c>
      <c r="I769">
        <f t="shared" si="67"/>
        <v>48</v>
      </c>
      <c r="J769" t="str">
        <f t="shared" si="68"/>
        <v>0</v>
      </c>
      <c r="K769" t="str">
        <f t="shared" si="66"/>
        <v>0</v>
      </c>
      <c r="L769" t="str">
        <f t="shared" si="69"/>
        <v>0</v>
      </c>
      <c r="M769" t="str">
        <f t="shared" si="70"/>
        <v>0</v>
      </c>
      <c r="N769" t="str">
        <f t="shared" si="71"/>
        <v>1</v>
      </c>
      <c r="O769">
        <v>60</v>
      </c>
      <c r="P769">
        <v>190</v>
      </c>
      <c r="Q769">
        <v>1.8</v>
      </c>
      <c r="R769">
        <v>24.6</v>
      </c>
      <c r="S769">
        <v>14374</v>
      </c>
      <c r="T769">
        <v>261</v>
      </c>
      <c r="U769" t="s">
        <v>27</v>
      </c>
      <c r="W769" t="s">
        <v>20</v>
      </c>
      <c r="X769">
        <v>2.5424959999999999</v>
      </c>
      <c r="Y769">
        <v>42.657373999999997</v>
      </c>
    </row>
    <row r="770" spans="1:25" x14ac:dyDescent="0.25">
      <c r="A770">
        <v>3472</v>
      </c>
      <c r="C770" t="s">
        <v>1864</v>
      </c>
      <c r="D770" t="s">
        <v>1865</v>
      </c>
      <c r="E770" t="s">
        <v>1866</v>
      </c>
      <c r="F770" t="s">
        <v>46</v>
      </c>
      <c r="H770">
        <v>1932</v>
      </c>
      <c r="I770">
        <f t="shared" si="67"/>
        <v>93</v>
      </c>
      <c r="J770" t="str">
        <f t="shared" si="68"/>
        <v>0</v>
      </c>
      <c r="K770" t="str">
        <f t="shared" ref="K770:K833" si="72">IF(AND(I770&gt;=95, I770&lt;100), "1", "0")</f>
        <v>0</v>
      </c>
      <c r="L770" t="str">
        <f t="shared" si="69"/>
        <v>1</v>
      </c>
      <c r="M770" t="str">
        <f t="shared" si="70"/>
        <v>0</v>
      </c>
      <c r="N770" t="str">
        <f t="shared" si="71"/>
        <v>0</v>
      </c>
      <c r="O770">
        <v>39</v>
      </c>
      <c r="P770">
        <v>161</v>
      </c>
      <c r="Q770">
        <v>1</v>
      </c>
      <c r="R770">
        <v>10.1</v>
      </c>
      <c r="S770">
        <v>1912</v>
      </c>
      <c r="T770">
        <v>1426</v>
      </c>
      <c r="U770" t="s">
        <v>19</v>
      </c>
      <c r="W770" t="s">
        <v>23</v>
      </c>
      <c r="X770">
        <v>2.1262979999999998</v>
      </c>
      <c r="Y770">
        <v>42.646661999999999</v>
      </c>
    </row>
    <row r="771" spans="1:25" x14ac:dyDescent="0.25">
      <c r="A771">
        <v>3473</v>
      </c>
      <c r="C771" t="s">
        <v>1867</v>
      </c>
      <c r="D771" t="s">
        <v>1868</v>
      </c>
      <c r="E771" t="s">
        <v>1863</v>
      </c>
      <c r="F771" t="s">
        <v>46</v>
      </c>
      <c r="H771">
        <v>1977</v>
      </c>
      <c r="I771">
        <f t="shared" ref="I771:I834" si="73">2025-H771</f>
        <v>48</v>
      </c>
      <c r="J771" t="str">
        <f t="shared" ref="J771:J834" si="74">IF((I771&gt;=100), "1", "0")</f>
        <v>0</v>
      </c>
      <c r="K771" t="str">
        <f t="shared" si="72"/>
        <v>0</v>
      </c>
      <c r="L771" t="str">
        <f t="shared" ref="L771:L834" si="75">IF(AND(I771&gt;=85, I771&lt;95), "1", "0")</f>
        <v>0</v>
      </c>
      <c r="M771" t="str">
        <f t="shared" ref="M771:M834" si="76">IF(AND(I771&gt;=75, I771&lt;85), "1", "0")</f>
        <v>0</v>
      </c>
      <c r="N771" t="str">
        <f t="shared" ref="N771:N834" si="77">IF(AND(I771&gt;=25, I771&lt;75), "1", "0")</f>
        <v>1</v>
      </c>
      <c r="O771">
        <v>14</v>
      </c>
      <c r="P771">
        <v>1200</v>
      </c>
      <c r="Q771">
        <v>-99</v>
      </c>
      <c r="R771">
        <v>17.899999999999999</v>
      </c>
      <c r="S771">
        <v>45</v>
      </c>
      <c r="T771">
        <v>18</v>
      </c>
      <c r="U771" t="s">
        <v>27</v>
      </c>
      <c r="W771" t="s">
        <v>23</v>
      </c>
      <c r="X771">
        <v>2.9104169999999998</v>
      </c>
      <c r="Y771">
        <v>42.631250000000001</v>
      </c>
    </row>
    <row r="772" spans="1:25" x14ac:dyDescent="0.25">
      <c r="A772">
        <v>3474</v>
      </c>
      <c r="C772" t="s">
        <v>1869</v>
      </c>
      <c r="D772" t="s">
        <v>1870</v>
      </c>
      <c r="E772" t="s">
        <v>1860</v>
      </c>
      <c r="F772" t="s">
        <v>46</v>
      </c>
      <c r="H772">
        <v>1960</v>
      </c>
      <c r="I772">
        <f t="shared" si="73"/>
        <v>65</v>
      </c>
      <c r="J772" t="str">
        <f t="shared" si="74"/>
        <v>0</v>
      </c>
      <c r="K772" t="str">
        <f t="shared" si="72"/>
        <v>0</v>
      </c>
      <c r="L772" t="str">
        <f t="shared" si="75"/>
        <v>0</v>
      </c>
      <c r="M772" t="str">
        <f t="shared" si="76"/>
        <v>0</v>
      </c>
      <c r="N772" t="str">
        <f t="shared" si="77"/>
        <v>1</v>
      </c>
      <c r="O772">
        <v>48</v>
      </c>
      <c r="P772">
        <v>243</v>
      </c>
      <c r="Q772">
        <v>1.7</v>
      </c>
      <c r="R772">
        <v>73</v>
      </c>
      <c r="S772">
        <v>187</v>
      </c>
      <c r="T772">
        <v>2180</v>
      </c>
      <c r="U772" t="s">
        <v>19</v>
      </c>
      <c r="W772" t="s">
        <v>20</v>
      </c>
      <c r="X772">
        <v>1.8967849999999999</v>
      </c>
      <c r="Y772">
        <v>42.581612999999997</v>
      </c>
    </row>
    <row r="773" spans="1:25" x14ac:dyDescent="0.25">
      <c r="A773">
        <v>3475</v>
      </c>
      <c r="C773" t="s">
        <v>1871</v>
      </c>
      <c r="D773" t="s">
        <v>1865</v>
      </c>
      <c r="E773" t="s">
        <v>1872</v>
      </c>
      <c r="F773" t="s">
        <v>46</v>
      </c>
      <c r="H773">
        <v>1959</v>
      </c>
      <c r="I773">
        <f t="shared" si="73"/>
        <v>66</v>
      </c>
      <c r="J773" t="str">
        <f t="shared" si="74"/>
        <v>0</v>
      </c>
      <c r="K773" t="str">
        <f t="shared" si="72"/>
        <v>0</v>
      </c>
      <c r="L773" t="str">
        <f t="shared" si="75"/>
        <v>0</v>
      </c>
      <c r="M773" t="str">
        <f t="shared" si="76"/>
        <v>0</v>
      </c>
      <c r="N773" t="str">
        <f t="shared" si="77"/>
        <v>1</v>
      </c>
      <c r="O773">
        <v>37</v>
      </c>
      <c r="P773">
        <v>984</v>
      </c>
      <c r="Q773">
        <v>2.2000000000000002</v>
      </c>
      <c r="R773">
        <v>20.5</v>
      </c>
      <c r="S773">
        <v>366</v>
      </c>
      <c r="T773">
        <v>1529</v>
      </c>
      <c r="U773" t="s">
        <v>24</v>
      </c>
      <c r="W773" t="s">
        <v>20</v>
      </c>
      <c r="X773">
        <v>2.109092</v>
      </c>
      <c r="Y773">
        <v>42.574359000000001</v>
      </c>
    </row>
    <row r="774" spans="1:25" x14ac:dyDescent="0.25">
      <c r="A774">
        <v>3476</v>
      </c>
      <c r="C774" t="s">
        <v>1873</v>
      </c>
      <c r="D774" t="s">
        <v>1862</v>
      </c>
      <c r="E774" t="s">
        <v>1872</v>
      </c>
      <c r="F774" t="s">
        <v>46</v>
      </c>
      <c r="H774">
        <v>1910</v>
      </c>
      <c r="I774">
        <f t="shared" si="73"/>
        <v>115</v>
      </c>
      <c r="J774" t="str">
        <f t="shared" si="74"/>
        <v>1</v>
      </c>
      <c r="K774" t="str">
        <f t="shared" si="72"/>
        <v>0</v>
      </c>
      <c r="L774" t="str">
        <f t="shared" si="75"/>
        <v>0</v>
      </c>
      <c r="M774" t="str">
        <f t="shared" si="76"/>
        <v>0</v>
      </c>
      <c r="N774" t="str">
        <f t="shared" si="77"/>
        <v>0</v>
      </c>
      <c r="O774">
        <v>25</v>
      </c>
      <c r="P774">
        <v>384</v>
      </c>
      <c r="Q774">
        <v>-99</v>
      </c>
      <c r="R774">
        <v>17.5</v>
      </c>
      <c r="S774">
        <v>356</v>
      </c>
      <c r="T774">
        <v>2009</v>
      </c>
      <c r="U774" t="s">
        <v>19</v>
      </c>
      <c r="W774" t="s">
        <v>23</v>
      </c>
      <c r="X774">
        <v>2.0006849999999998</v>
      </c>
      <c r="Y774">
        <v>42.561480000000003</v>
      </c>
    </row>
    <row r="775" spans="1:25" x14ac:dyDescent="0.25">
      <c r="A775">
        <v>3477</v>
      </c>
      <c r="B775" t="s">
        <v>1874</v>
      </c>
      <c r="C775" t="s">
        <v>1875</v>
      </c>
      <c r="D775" t="s">
        <v>1876</v>
      </c>
      <c r="E775" t="s">
        <v>1877</v>
      </c>
      <c r="F775" t="s">
        <v>1494</v>
      </c>
      <c r="H775">
        <v>1951</v>
      </c>
      <c r="I775">
        <f t="shared" si="73"/>
        <v>74</v>
      </c>
      <c r="J775" t="str">
        <f t="shared" si="74"/>
        <v>0</v>
      </c>
      <c r="K775" t="str">
        <f t="shared" si="72"/>
        <v>0</v>
      </c>
      <c r="L775" t="str">
        <f t="shared" si="75"/>
        <v>0</v>
      </c>
      <c r="M775" t="str">
        <f t="shared" si="76"/>
        <v>0</v>
      </c>
      <c r="N775" t="str">
        <f t="shared" si="77"/>
        <v>1</v>
      </c>
      <c r="O775">
        <v>27</v>
      </c>
      <c r="P775">
        <v>598</v>
      </c>
      <c r="Q775">
        <v>14.1</v>
      </c>
      <c r="R775">
        <v>224</v>
      </c>
      <c r="S775">
        <v>635</v>
      </c>
      <c r="T775">
        <v>1313</v>
      </c>
      <c r="U775" t="s">
        <v>19</v>
      </c>
      <c r="V775" t="s">
        <v>98</v>
      </c>
      <c r="W775" t="s">
        <v>20</v>
      </c>
      <c r="X775">
        <v>13.367571999999999</v>
      </c>
      <c r="Y775">
        <v>42.515383999999997</v>
      </c>
    </row>
    <row r="776" spans="1:25" x14ac:dyDescent="0.25">
      <c r="A776">
        <v>3478</v>
      </c>
      <c r="C776" t="s">
        <v>1878</v>
      </c>
      <c r="D776" t="s">
        <v>1879</v>
      </c>
      <c r="E776" t="s">
        <v>1880</v>
      </c>
      <c r="F776" t="s">
        <v>285</v>
      </c>
      <c r="H776">
        <v>1968</v>
      </c>
      <c r="I776">
        <f t="shared" si="73"/>
        <v>57</v>
      </c>
      <c r="J776" t="str">
        <f t="shared" si="74"/>
        <v>0</v>
      </c>
      <c r="K776" t="str">
        <f t="shared" si="72"/>
        <v>0</v>
      </c>
      <c r="L776" t="str">
        <f t="shared" si="75"/>
        <v>0</v>
      </c>
      <c r="M776" t="str">
        <f t="shared" si="76"/>
        <v>0</v>
      </c>
      <c r="N776" t="str">
        <f t="shared" si="77"/>
        <v>1</v>
      </c>
      <c r="O776">
        <v>63</v>
      </c>
      <c r="P776">
        <v>250</v>
      </c>
      <c r="Q776">
        <v>3.6</v>
      </c>
      <c r="R776">
        <v>62</v>
      </c>
      <c r="S776">
        <v>2316</v>
      </c>
      <c r="T776">
        <v>148</v>
      </c>
      <c r="U776" t="s">
        <v>27</v>
      </c>
      <c r="W776" t="s">
        <v>23</v>
      </c>
      <c r="X776">
        <v>2.8313769999999998</v>
      </c>
      <c r="Y776">
        <v>42.343865000000001</v>
      </c>
    </row>
    <row r="777" spans="1:25" x14ac:dyDescent="0.25">
      <c r="A777">
        <v>3479</v>
      </c>
      <c r="C777" t="s">
        <v>1881</v>
      </c>
      <c r="D777" t="s">
        <v>1882</v>
      </c>
      <c r="E777" t="s">
        <v>1883</v>
      </c>
      <c r="F777" t="s">
        <v>285</v>
      </c>
      <c r="H777">
        <v>1955</v>
      </c>
      <c r="I777">
        <f t="shared" si="73"/>
        <v>70</v>
      </c>
      <c r="J777" t="str">
        <f t="shared" si="74"/>
        <v>0</v>
      </c>
      <c r="K777" t="str">
        <f t="shared" si="72"/>
        <v>0</v>
      </c>
      <c r="L777" t="str">
        <f t="shared" si="75"/>
        <v>0</v>
      </c>
      <c r="M777" t="str">
        <f t="shared" si="76"/>
        <v>0</v>
      </c>
      <c r="N777" t="str">
        <f t="shared" si="77"/>
        <v>1</v>
      </c>
      <c r="O777">
        <v>125</v>
      </c>
      <c r="P777">
        <v>200</v>
      </c>
      <c r="Q777">
        <v>4</v>
      </c>
      <c r="R777">
        <v>152.4</v>
      </c>
      <c r="S777">
        <v>9001</v>
      </c>
      <c r="T777">
        <v>816</v>
      </c>
      <c r="U777" t="s">
        <v>19</v>
      </c>
      <c r="W777" t="s">
        <v>20</v>
      </c>
      <c r="X777">
        <v>0.743753</v>
      </c>
      <c r="Y777">
        <v>42.327908000000001</v>
      </c>
    </row>
    <row r="778" spans="1:25" x14ac:dyDescent="0.25">
      <c r="A778">
        <v>3480</v>
      </c>
      <c r="C778" t="s">
        <v>1884</v>
      </c>
      <c r="D778" t="s">
        <v>1885</v>
      </c>
      <c r="E778" t="s">
        <v>1886</v>
      </c>
      <c r="F778" t="s">
        <v>46</v>
      </c>
      <c r="H778">
        <v>1968</v>
      </c>
      <c r="I778">
        <f t="shared" si="73"/>
        <v>57</v>
      </c>
      <c r="J778" t="str">
        <f t="shared" si="74"/>
        <v>0</v>
      </c>
      <c r="K778" t="str">
        <f t="shared" si="72"/>
        <v>0</v>
      </c>
      <c r="L778" t="str">
        <f t="shared" si="75"/>
        <v>0</v>
      </c>
      <c r="M778" t="str">
        <f t="shared" si="76"/>
        <v>0</v>
      </c>
      <c r="N778" t="str">
        <f t="shared" si="77"/>
        <v>1</v>
      </c>
      <c r="O778">
        <v>74</v>
      </c>
      <c r="P778">
        <v>265</v>
      </c>
      <c r="Q778">
        <v>1.3</v>
      </c>
      <c r="R778">
        <v>25.5</v>
      </c>
      <c r="S778">
        <v>2532</v>
      </c>
      <c r="T778">
        <v>768</v>
      </c>
      <c r="U778" t="s">
        <v>19</v>
      </c>
      <c r="W778" t="s">
        <v>23</v>
      </c>
      <c r="X778">
        <v>9.0213149999999995</v>
      </c>
      <c r="Y778">
        <v>42.329276</v>
      </c>
    </row>
    <row r="779" spans="1:25" x14ac:dyDescent="0.25">
      <c r="A779">
        <v>3481</v>
      </c>
      <c r="C779" t="s">
        <v>1887</v>
      </c>
      <c r="D779" t="s">
        <v>1888</v>
      </c>
      <c r="E779" t="s">
        <v>1889</v>
      </c>
      <c r="F779" t="s">
        <v>285</v>
      </c>
      <c r="H779">
        <v>1959</v>
      </c>
      <c r="I779">
        <f t="shared" si="73"/>
        <v>66</v>
      </c>
      <c r="J779" t="str">
        <f t="shared" si="74"/>
        <v>0</v>
      </c>
      <c r="K779" t="str">
        <f t="shared" si="72"/>
        <v>0</v>
      </c>
      <c r="L779" t="str">
        <f t="shared" si="75"/>
        <v>0</v>
      </c>
      <c r="M779" t="str">
        <f t="shared" si="76"/>
        <v>0</v>
      </c>
      <c r="N779" t="str">
        <f t="shared" si="77"/>
        <v>1</v>
      </c>
      <c r="O779">
        <v>92</v>
      </c>
      <c r="P779">
        <v>500</v>
      </c>
      <c r="Q779">
        <v>17.3</v>
      </c>
      <c r="R779">
        <v>438</v>
      </c>
      <c r="S779">
        <v>25641</v>
      </c>
      <c r="T779">
        <v>514</v>
      </c>
      <c r="U779" t="s">
        <v>19</v>
      </c>
      <c r="W779" t="s">
        <v>20</v>
      </c>
      <c r="X779">
        <v>0.21013699999999999</v>
      </c>
      <c r="Y779">
        <v>42.314920000000001</v>
      </c>
    </row>
    <row r="780" spans="1:25" x14ac:dyDescent="0.25">
      <c r="A780">
        <v>3482</v>
      </c>
      <c r="C780" t="s">
        <v>1890</v>
      </c>
      <c r="D780" t="s">
        <v>1890</v>
      </c>
      <c r="E780" t="s">
        <v>1891</v>
      </c>
      <c r="F780" t="s">
        <v>46</v>
      </c>
      <c r="H780">
        <v>1970</v>
      </c>
      <c r="I780">
        <f t="shared" si="73"/>
        <v>55</v>
      </c>
      <c r="J780" t="str">
        <f t="shared" si="74"/>
        <v>0</v>
      </c>
      <c r="K780" t="str">
        <f t="shared" si="72"/>
        <v>0</v>
      </c>
      <c r="L780" t="str">
        <f t="shared" si="75"/>
        <v>0</v>
      </c>
      <c r="M780" t="str">
        <f t="shared" si="76"/>
        <v>0</v>
      </c>
      <c r="N780" t="str">
        <f t="shared" si="77"/>
        <v>1</v>
      </c>
      <c r="O780">
        <v>65</v>
      </c>
      <c r="P780">
        <v>160</v>
      </c>
      <c r="Q780">
        <v>0.6</v>
      </c>
      <c r="R780">
        <v>11.5</v>
      </c>
      <c r="S780">
        <v>941</v>
      </c>
      <c r="T780">
        <v>167</v>
      </c>
      <c r="U780" t="s">
        <v>27</v>
      </c>
      <c r="W780" t="s">
        <v>23</v>
      </c>
      <c r="X780">
        <v>9.4835159999999998</v>
      </c>
      <c r="Y780">
        <v>42.298544999999997</v>
      </c>
    </row>
    <row r="781" spans="1:25" x14ac:dyDescent="0.25">
      <c r="A781">
        <v>3483</v>
      </c>
      <c r="C781" t="s">
        <v>48</v>
      </c>
      <c r="D781" t="s">
        <v>48</v>
      </c>
      <c r="E781" t="s">
        <v>1892</v>
      </c>
      <c r="F781" t="s">
        <v>1494</v>
      </c>
      <c r="H781">
        <v>1940</v>
      </c>
      <c r="I781">
        <f t="shared" si="73"/>
        <v>85</v>
      </c>
      <c r="J781" t="str">
        <f t="shared" si="74"/>
        <v>0</v>
      </c>
      <c r="K781" t="str">
        <f t="shared" si="72"/>
        <v>0</v>
      </c>
      <c r="L781" t="str">
        <f t="shared" si="75"/>
        <v>1</v>
      </c>
      <c r="M781" t="str">
        <f t="shared" si="76"/>
        <v>0</v>
      </c>
      <c r="N781" t="str">
        <f t="shared" si="77"/>
        <v>0</v>
      </c>
      <c r="O781">
        <v>108</v>
      </c>
      <c r="P781">
        <v>185</v>
      </c>
      <c r="Q781">
        <v>9.3000000000000007</v>
      </c>
      <c r="R781">
        <v>278</v>
      </c>
      <c r="S781">
        <v>12337</v>
      </c>
      <c r="T781">
        <v>536</v>
      </c>
      <c r="U781" t="s">
        <v>19</v>
      </c>
      <c r="W781" t="s">
        <v>20</v>
      </c>
      <c r="X781">
        <v>13.027082999999999</v>
      </c>
      <c r="Y781">
        <v>42.277661000000002</v>
      </c>
    </row>
    <row r="782" spans="1:25" x14ac:dyDescent="0.25">
      <c r="A782">
        <v>3484</v>
      </c>
      <c r="C782" t="s">
        <v>1893</v>
      </c>
      <c r="D782" t="s">
        <v>1893</v>
      </c>
      <c r="E782" t="s">
        <v>1892</v>
      </c>
      <c r="F782" t="s">
        <v>1494</v>
      </c>
      <c r="H782">
        <v>1938</v>
      </c>
      <c r="I782">
        <f t="shared" si="73"/>
        <v>87</v>
      </c>
      <c r="J782" t="str">
        <f t="shared" si="74"/>
        <v>0</v>
      </c>
      <c r="K782" t="str">
        <f t="shared" si="72"/>
        <v>0</v>
      </c>
      <c r="L782" t="str">
        <f t="shared" si="75"/>
        <v>1</v>
      </c>
      <c r="M782" t="str">
        <f t="shared" si="76"/>
        <v>0</v>
      </c>
      <c r="N782" t="str">
        <f t="shared" si="77"/>
        <v>0</v>
      </c>
      <c r="O782">
        <v>80</v>
      </c>
      <c r="P782">
        <v>256</v>
      </c>
      <c r="Q782">
        <v>4.9000000000000004</v>
      </c>
      <c r="R782">
        <v>163</v>
      </c>
      <c r="S782">
        <v>7565</v>
      </c>
      <c r="T782">
        <v>538</v>
      </c>
      <c r="U782" t="s">
        <v>19</v>
      </c>
      <c r="W782" t="s">
        <v>23</v>
      </c>
      <c r="X782">
        <v>12.944126000000001</v>
      </c>
      <c r="Y782">
        <v>42.231107999999999</v>
      </c>
    </row>
    <row r="783" spans="1:25" x14ac:dyDescent="0.25">
      <c r="A783">
        <v>3485</v>
      </c>
      <c r="C783" t="s">
        <v>1894</v>
      </c>
      <c r="D783" t="s">
        <v>1895</v>
      </c>
      <c r="E783" t="s">
        <v>1894</v>
      </c>
      <c r="F783" t="s">
        <v>285</v>
      </c>
      <c r="H783">
        <v>1916</v>
      </c>
      <c r="I783">
        <f t="shared" si="73"/>
        <v>109</v>
      </c>
      <c r="J783" t="str">
        <f t="shared" si="74"/>
        <v>1</v>
      </c>
      <c r="K783" t="str">
        <f t="shared" si="72"/>
        <v>0</v>
      </c>
      <c r="L783" t="str">
        <f t="shared" si="75"/>
        <v>0</v>
      </c>
      <c r="M783" t="str">
        <f t="shared" si="76"/>
        <v>0</v>
      </c>
      <c r="N783" t="str">
        <f t="shared" si="77"/>
        <v>0</v>
      </c>
      <c r="O783">
        <v>86</v>
      </c>
      <c r="P783">
        <v>180</v>
      </c>
      <c r="Q783">
        <v>9.3000000000000007</v>
      </c>
      <c r="R783">
        <v>205.1</v>
      </c>
      <c r="S783">
        <v>20817</v>
      </c>
      <c r="T783">
        <v>496</v>
      </c>
      <c r="U783" t="s">
        <v>19</v>
      </c>
      <c r="W783" t="s">
        <v>20</v>
      </c>
      <c r="X783">
        <v>0.91541899999999998</v>
      </c>
      <c r="Y783">
        <v>42.181480999999998</v>
      </c>
    </row>
    <row r="784" spans="1:25" x14ac:dyDescent="0.25">
      <c r="A784">
        <v>3486</v>
      </c>
      <c r="C784" t="s">
        <v>1896</v>
      </c>
      <c r="D784" t="s">
        <v>1888</v>
      </c>
      <c r="E784" t="s">
        <v>1897</v>
      </c>
      <c r="F784" t="s">
        <v>285</v>
      </c>
      <c r="H784">
        <v>1969</v>
      </c>
      <c r="I784">
        <f t="shared" si="73"/>
        <v>56</v>
      </c>
      <c r="J784" t="str">
        <f t="shared" si="74"/>
        <v>0</v>
      </c>
      <c r="K784" t="str">
        <f t="shared" si="72"/>
        <v>0</v>
      </c>
      <c r="L784" t="str">
        <f t="shared" si="75"/>
        <v>0</v>
      </c>
      <c r="M784" t="str">
        <f t="shared" si="76"/>
        <v>0</v>
      </c>
      <c r="N784" t="str">
        <f t="shared" si="77"/>
        <v>1</v>
      </c>
      <c r="O784">
        <v>130</v>
      </c>
      <c r="P784">
        <v>959</v>
      </c>
      <c r="Q784">
        <v>12.7</v>
      </c>
      <c r="R784">
        <v>399</v>
      </c>
      <c r="S784">
        <v>29769</v>
      </c>
      <c r="T784">
        <v>447</v>
      </c>
      <c r="U784" t="s">
        <v>19</v>
      </c>
      <c r="W784" t="s">
        <v>20</v>
      </c>
      <c r="X784">
        <v>0.23602300000000001</v>
      </c>
      <c r="Y784">
        <v>42.152903000000002</v>
      </c>
    </row>
    <row r="785" spans="1:25" x14ac:dyDescent="0.25">
      <c r="A785">
        <v>3487</v>
      </c>
      <c r="B785" t="s">
        <v>1898</v>
      </c>
      <c r="C785" t="s">
        <v>1898</v>
      </c>
      <c r="D785" t="s">
        <v>1899</v>
      </c>
      <c r="E785" t="s">
        <v>1900</v>
      </c>
      <c r="F785" t="s">
        <v>285</v>
      </c>
      <c r="H785">
        <v>1932</v>
      </c>
      <c r="I785">
        <f t="shared" si="73"/>
        <v>93</v>
      </c>
      <c r="J785" t="str">
        <f t="shared" si="74"/>
        <v>0</v>
      </c>
      <c r="K785" t="str">
        <f t="shared" si="72"/>
        <v>0</v>
      </c>
      <c r="L785" t="str">
        <f t="shared" si="75"/>
        <v>1</v>
      </c>
      <c r="M785" t="str">
        <f t="shared" si="76"/>
        <v>0</v>
      </c>
      <c r="N785" t="str">
        <f t="shared" si="77"/>
        <v>0</v>
      </c>
      <c r="O785">
        <v>66</v>
      </c>
      <c r="P785">
        <v>99</v>
      </c>
      <c r="Q785">
        <v>7.3</v>
      </c>
      <c r="R785">
        <v>92.2</v>
      </c>
      <c r="S785">
        <v>19201</v>
      </c>
      <c r="T785">
        <v>448</v>
      </c>
      <c r="U785" t="s">
        <v>27</v>
      </c>
      <c r="W785" t="s">
        <v>20</v>
      </c>
      <c r="X785">
        <v>0.31562499999999999</v>
      </c>
      <c r="Y785">
        <v>42.127741999999998</v>
      </c>
    </row>
    <row r="786" spans="1:25" x14ac:dyDescent="0.25">
      <c r="A786">
        <v>3488</v>
      </c>
      <c r="C786" t="s">
        <v>1901</v>
      </c>
      <c r="D786" t="s">
        <v>1902</v>
      </c>
      <c r="E786" t="s">
        <v>1903</v>
      </c>
      <c r="F786" t="s">
        <v>285</v>
      </c>
      <c r="H786">
        <v>1976</v>
      </c>
      <c r="I786">
        <f t="shared" si="73"/>
        <v>49</v>
      </c>
      <c r="J786" t="str">
        <f t="shared" si="74"/>
        <v>0</v>
      </c>
      <c r="K786" t="str">
        <f t="shared" si="72"/>
        <v>0</v>
      </c>
      <c r="L786" t="str">
        <f t="shared" si="75"/>
        <v>0</v>
      </c>
      <c r="M786" t="str">
        <f t="shared" si="76"/>
        <v>0</v>
      </c>
      <c r="N786" t="str">
        <f t="shared" si="77"/>
        <v>1</v>
      </c>
      <c r="O786">
        <v>102</v>
      </c>
      <c r="P786">
        <v>433</v>
      </c>
      <c r="Q786">
        <v>3.5</v>
      </c>
      <c r="R786">
        <v>115.4</v>
      </c>
      <c r="S786">
        <v>4276</v>
      </c>
      <c r="T786">
        <v>622</v>
      </c>
      <c r="U786" t="s">
        <v>19</v>
      </c>
      <c r="W786" t="s">
        <v>23</v>
      </c>
      <c r="X786">
        <v>1.880725</v>
      </c>
      <c r="Y786">
        <v>42.123683999999997</v>
      </c>
    </row>
    <row r="787" spans="1:25" x14ac:dyDescent="0.25">
      <c r="A787">
        <v>3489</v>
      </c>
      <c r="C787" t="s">
        <v>1904</v>
      </c>
      <c r="D787" t="s">
        <v>1905</v>
      </c>
      <c r="E787" t="s">
        <v>1904</v>
      </c>
      <c r="F787" t="s">
        <v>285</v>
      </c>
      <c r="H787">
        <v>1959</v>
      </c>
      <c r="I787">
        <f t="shared" si="73"/>
        <v>66</v>
      </c>
      <c r="J787" t="str">
        <f t="shared" si="74"/>
        <v>0</v>
      </c>
      <c r="K787" t="str">
        <f t="shared" si="72"/>
        <v>0</v>
      </c>
      <c r="L787" t="str">
        <f t="shared" si="75"/>
        <v>0</v>
      </c>
      <c r="M787" t="str">
        <f t="shared" si="76"/>
        <v>0</v>
      </c>
      <c r="N787" t="str">
        <f t="shared" si="77"/>
        <v>1</v>
      </c>
      <c r="O787">
        <v>90</v>
      </c>
      <c r="P787">
        <v>262</v>
      </c>
      <c r="Q787">
        <v>4.4000000000000004</v>
      </c>
      <c r="R787">
        <v>101.1</v>
      </c>
      <c r="S787">
        <v>21682</v>
      </c>
      <c r="T787">
        <v>503</v>
      </c>
      <c r="U787" t="s">
        <v>27</v>
      </c>
      <c r="W787" t="s">
        <v>23</v>
      </c>
      <c r="X787">
        <v>1.295131</v>
      </c>
      <c r="Y787">
        <v>42.093694999999997</v>
      </c>
    </row>
    <row r="788" spans="1:25" x14ac:dyDescent="0.25">
      <c r="A788">
        <v>3490</v>
      </c>
      <c r="C788" t="s">
        <v>1906</v>
      </c>
      <c r="D788" t="s">
        <v>1895</v>
      </c>
      <c r="E788" t="s">
        <v>1907</v>
      </c>
      <c r="F788" t="s">
        <v>285</v>
      </c>
      <c r="H788">
        <v>1935</v>
      </c>
      <c r="I788">
        <f t="shared" si="73"/>
        <v>90</v>
      </c>
      <c r="J788" t="str">
        <f t="shared" si="74"/>
        <v>0</v>
      </c>
      <c r="K788" t="str">
        <f t="shared" si="72"/>
        <v>0</v>
      </c>
      <c r="L788" t="str">
        <f t="shared" si="75"/>
        <v>1</v>
      </c>
      <c r="M788" t="str">
        <f t="shared" si="76"/>
        <v>0</v>
      </c>
      <c r="N788" t="str">
        <f t="shared" si="77"/>
        <v>0</v>
      </c>
      <c r="O788">
        <v>47</v>
      </c>
      <c r="P788">
        <v>160</v>
      </c>
      <c r="Q788">
        <v>3.3</v>
      </c>
      <c r="R788">
        <v>33.200000000000003</v>
      </c>
      <c r="S788">
        <v>24027</v>
      </c>
      <c r="T788">
        <v>416</v>
      </c>
      <c r="U788" t="s">
        <v>19</v>
      </c>
      <c r="W788" t="s">
        <v>20</v>
      </c>
      <c r="X788">
        <v>0.88793299999999997</v>
      </c>
      <c r="Y788">
        <v>42.056883999999997</v>
      </c>
    </row>
    <row r="789" spans="1:25" x14ac:dyDescent="0.25">
      <c r="A789">
        <v>3491</v>
      </c>
      <c r="C789" t="s">
        <v>1908</v>
      </c>
      <c r="D789" t="s">
        <v>1909</v>
      </c>
      <c r="E789" t="s">
        <v>1910</v>
      </c>
      <c r="F789" t="s">
        <v>1494</v>
      </c>
      <c r="H789">
        <v>1960</v>
      </c>
      <c r="I789">
        <f t="shared" si="73"/>
        <v>65</v>
      </c>
      <c r="J789" t="str">
        <f t="shared" si="74"/>
        <v>0</v>
      </c>
      <c r="K789" t="str">
        <f t="shared" si="72"/>
        <v>0</v>
      </c>
      <c r="L789" t="str">
        <f t="shared" si="75"/>
        <v>0</v>
      </c>
      <c r="M789" t="str">
        <f t="shared" si="76"/>
        <v>0</v>
      </c>
      <c r="N789" t="str">
        <f t="shared" si="77"/>
        <v>1</v>
      </c>
      <c r="O789">
        <v>58</v>
      </c>
      <c r="P789">
        <v>700</v>
      </c>
      <c r="Q789">
        <v>5.0999999999999996</v>
      </c>
      <c r="R789">
        <v>64</v>
      </c>
      <c r="S789">
        <v>12717</v>
      </c>
      <c r="T789">
        <v>250</v>
      </c>
      <c r="U789" t="s">
        <v>19</v>
      </c>
      <c r="W789" t="s">
        <v>20</v>
      </c>
      <c r="X789">
        <v>14.356312000000001</v>
      </c>
      <c r="Y789">
        <v>42.014198</v>
      </c>
    </row>
    <row r="790" spans="1:25" x14ac:dyDescent="0.25">
      <c r="A790">
        <v>3492</v>
      </c>
      <c r="C790" t="s">
        <v>1911</v>
      </c>
      <c r="D790" t="s">
        <v>1882</v>
      </c>
      <c r="E790" t="s">
        <v>1912</v>
      </c>
      <c r="F790" t="s">
        <v>285</v>
      </c>
      <c r="H790">
        <v>1960</v>
      </c>
      <c r="I790">
        <f t="shared" si="73"/>
        <v>65</v>
      </c>
      <c r="J790" t="str">
        <f t="shared" si="74"/>
        <v>0</v>
      </c>
      <c r="K790" t="str">
        <f t="shared" si="72"/>
        <v>0</v>
      </c>
      <c r="L790" t="str">
        <f t="shared" si="75"/>
        <v>0</v>
      </c>
      <c r="M790" t="str">
        <f t="shared" si="76"/>
        <v>0</v>
      </c>
      <c r="N790" t="str">
        <f t="shared" si="77"/>
        <v>1</v>
      </c>
      <c r="O790">
        <v>150</v>
      </c>
      <c r="P790">
        <v>210</v>
      </c>
      <c r="Q790">
        <v>15.7</v>
      </c>
      <c r="R790">
        <v>566.9</v>
      </c>
      <c r="S790">
        <v>16595</v>
      </c>
      <c r="T790">
        <v>494</v>
      </c>
      <c r="U790" t="s">
        <v>19</v>
      </c>
      <c r="W790" t="s">
        <v>20</v>
      </c>
      <c r="X790">
        <v>0.61458299999999999</v>
      </c>
      <c r="Y790">
        <v>41.981772999999997</v>
      </c>
    </row>
    <row r="791" spans="1:25" x14ac:dyDescent="0.25">
      <c r="A791">
        <v>3493</v>
      </c>
      <c r="C791" t="s">
        <v>1913</v>
      </c>
      <c r="D791" t="s">
        <v>1914</v>
      </c>
      <c r="E791" t="s">
        <v>1913</v>
      </c>
      <c r="F791" t="s">
        <v>285</v>
      </c>
      <c r="H791">
        <v>1968</v>
      </c>
      <c r="I791">
        <f t="shared" si="73"/>
        <v>57</v>
      </c>
      <c r="J791" t="str">
        <f t="shared" si="74"/>
        <v>0</v>
      </c>
      <c r="K791" t="str">
        <f t="shared" si="72"/>
        <v>0</v>
      </c>
      <c r="L791" t="str">
        <f t="shared" si="75"/>
        <v>0</v>
      </c>
      <c r="M791" t="str">
        <f t="shared" si="76"/>
        <v>0</v>
      </c>
      <c r="N791" t="str">
        <f t="shared" si="77"/>
        <v>1</v>
      </c>
      <c r="O791">
        <v>135</v>
      </c>
      <c r="P791">
        <v>510</v>
      </c>
      <c r="Q791">
        <v>4.5999999999999996</v>
      </c>
      <c r="R791">
        <v>233</v>
      </c>
      <c r="S791">
        <v>27181</v>
      </c>
      <c r="T791">
        <v>267</v>
      </c>
      <c r="U791" t="s">
        <v>19</v>
      </c>
      <c r="W791" t="s">
        <v>23</v>
      </c>
      <c r="X791">
        <v>2.5254439999999998</v>
      </c>
      <c r="Y791">
        <v>41.979508000000003</v>
      </c>
    </row>
    <row r="792" spans="1:25" x14ac:dyDescent="0.25">
      <c r="A792">
        <v>3494</v>
      </c>
      <c r="C792" t="s">
        <v>1915</v>
      </c>
      <c r="D792" t="s">
        <v>1914</v>
      </c>
      <c r="E792" t="s">
        <v>1916</v>
      </c>
      <c r="F792" t="s">
        <v>285</v>
      </c>
      <c r="H792">
        <v>1963</v>
      </c>
      <c r="I792">
        <f t="shared" si="73"/>
        <v>62</v>
      </c>
      <c r="J792" t="str">
        <f t="shared" si="74"/>
        <v>0</v>
      </c>
      <c r="K792" t="str">
        <f t="shared" si="72"/>
        <v>0</v>
      </c>
      <c r="L792" t="str">
        <f t="shared" si="75"/>
        <v>0</v>
      </c>
      <c r="M792" t="str">
        <f t="shared" si="76"/>
        <v>0</v>
      </c>
      <c r="N792" t="str">
        <f t="shared" si="77"/>
        <v>1</v>
      </c>
      <c r="O792">
        <v>84</v>
      </c>
      <c r="P792">
        <v>260</v>
      </c>
      <c r="Q792">
        <v>5.7</v>
      </c>
      <c r="R792">
        <v>168.5</v>
      </c>
      <c r="S792">
        <v>24405</v>
      </c>
      <c r="T792">
        <v>429</v>
      </c>
      <c r="U792" t="s">
        <v>27</v>
      </c>
      <c r="W792" t="s">
        <v>20</v>
      </c>
      <c r="X792">
        <v>2.411454</v>
      </c>
      <c r="Y792">
        <v>41.969996999999999</v>
      </c>
    </row>
    <row r="793" spans="1:25" x14ac:dyDescent="0.25">
      <c r="A793">
        <v>3495</v>
      </c>
      <c r="C793" t="s">
        <v>1917</v>
      </c>
      <c r="D793" t="s">
        <v>1918</v>
      </c>
      <c r="E793" t="s">
        <v>1919</v>
      </c>
      <c r="F793" t="s">
        <v>285</v>
      </c>
      <c r="H793">
        <v>1957</v>
      </c>
      <c r="I793">
        <f t="shared" si="73"/>
        <v>68</v>
      </c>
      <c r="J793" t="str">
        <f t="shared" si="74"/>
        <v>0</v>
      </c>
      <c r="K793" t="str">
        <f t="shared" si="72"/>
        <v>0</v>
      </c>
      <c r="L793" t="str">
        <f t="shared" si="75"/>
        <v>0</v>
      </c>
      <c r="M793" t="str">
        <f t="shared" si="76"/>
        <v>0</v>
      </c>
      <c r="N793" t="str">
        <f t="shared" si="77"/>
        <v>1</v>
      </c>
      <c r="O793">
        <v>60</v>
      </c>
      <c r="P793">
        <v>311</v>
      </c>
      <c r="Q793">
        <v>1.4</v>
      </c>
      <c r="R793">
        <v>24.4</v>
      </c>
      <c r="S793">
        <v>1903</v>
      </c>
      <c r="T793">
        <v>524</v>
      </c>
      <c r="U793" t="s">
        <v>24</v>
      </c>
      <c r="W793" t="s">
        <v>20</v>
      </c>
      <c r="X793">
        <v>1.605297</v>
      </c>
      <c r="Y793">
        <v>41.965096000000003</v>
      </c>
    </row>
    <row r="794" spans="1:25" x14ac:dyDescent="0.25">
      <c r="A794">
        <v>3496</v>
      </c>
      <c r="C794" t="s">
        <v>1920</v>
      </c>
      <c r="D794" t="s">
        <v>1921</v>
      </c>
      <c r="E794" t="s">
        <v>1922</v>
      </c>
      <c r="F794" t="s">
        <v>46</v>
      </c>
      <c r="H794">
        <v>1961</v>
      </c>
      <c r="I794">
        <f t="shared" si="73"/>
        <v>64</v>
      </c>
      <c r="J794" t="str">
        <f t="shared" si="74"/>
        <v>0</v>
      </c>
      <c r="K794" t="str">
        <f t="shared" si="72"/>
        <v>0</v>
      </c>
      <c r="L794" t="str">
        <f t="shared" si="75"/>
        <v>0</v>
      </c>
      <c r="M794" t="str">
        <f t="shared" si="76"/>
        <v>0</v>
      </c>
      <c r="N794" t="str">
        <f t="shared" si="77"/>
        <v>1</v>
      </c>
      <c r="O794">
        <v>90</v>
      </c>
      <c r="P794">
        <v>125</v>
      </c>
      <c r="Q794">
        <v>1.1000000000000001</v>
      </c>
      <c r="R794">
        <v>35</v>
      </c>
      <c r="S794">
        <v>2061</v>
      </c>
      <c r="T794">
        <v>600</v>
      </c>
      <c r="U794" t="s">
        <v>19</v>
      </c>
      <c r="W794" t="s">
        <v>23</v>
      </c>
      <c r="X794">
        <v>8.9659739999999992</v>
      </c>
      <c r="Y794">
        <v>41.964173000000002</v>
      </c>
    </row>
    <row r="795" spans="1:25" x14ac:dyDescent="0.25">
      <c r="A795">
        <v>3497</v>
      </c>
      <c r="C795" t="s">
        <v>1923</v>
      </c>
      <c r="D795" t="s">
        <v>1905</v>
      </c>
      <c r="E795" t="s">
        <v>1924</v>
      </c>
      <c r="F795" t="s">
        <v>285</v>
      </c>
      <c r="H795">
        <v>1999</v>
      </c>
      <c r="I795">
        <f t="shared" si="73"/>
        <v>26</v>
      </c>
      <c r="J795" t="str">
        <f t="shared" si="74"/>
        <v>0</v>
      </c>
      <c r="K795" t="str">
        <f t="shared" si="72"/>
        <v>0</v>
      </c>
      <c r="L795" t="str">
        <f t="shared" si="75"/>
        <v>0</v>
      </c>
      <c r="M795" t="str">
        <f t="shared" si="76"/>
        <v>0</v>
      </c>
      <c r="N795" t="str">
        <f t="shared" si="77"/>
        <v>1</v>
      </c>
      <c r="O795">
        <v>96</v>
      </c>
      <c r="P795">
        <v>595</v>
      </c>
      <c r="Q795">
        <v>15.1</v>
      </c>
      <c r="R795">
        <v>402</v>
      </c>
      <c r="S795">
        <v>25111</v>
      </c>
      <c r="T795">
        <v>384</v>
      </c>
      <c r="U795" t="s">
        <v>27</v>
      </c>
      <c r="V795" t="s">
        <v>33</v>
      </c>
      <c r="W795" t="s">
        <v>20</v>
      </c>
      <c r="X795">
        <v>1.192526</v>
      </c>
      <c r="Y795">
        <v>41.940745</v>
      </c>
    </row>
    <row r="796" spans="1:25" x14ac:dyDescent="0.25">
      <c r="A796">
        <v>3498</v>
      </c>
      <c r="C796" t="s">
        <v>1925</v>
      </c>
      <c r="D796" t="s">
        <v>1895</v>
      </c>
      <c r="E796" t="s">
        <v>1925</v>
      </c>
      <c r="F796" t="s">
        <v>285</v>
      </c>
      <c r="H796">
        <v>1920</v>
      </c>
      <c r="I796">
        <f t="shared" si="73"/>
        <v>105</v>
      </c>
      <c r="J796" t="str">
        <f t="shared" si="74"/>
        <v>1</v>
      </c>
      <c r="K796" t="str">
        <f t="shared" si="72"/>
        <v>0</v>
      </c>
      <c r="L796" t="str">
        <f t="shared" si="75"/>
        <v>0</v>
      </c>
      <c r="M796" t="str">
        <f t="shared" si="76"/>
        <v>0</v>
      </c>
      <c r="N796" t="str">
        <f t="shared" si="77"/>
        <v>0</v>
      </c>
      <c r="O796">
        <v>103</v>
      </c>
      <c r="P796">
        <v>145</v>
      </c>
      <c r="Q796">
        <v>6.2</v>
      </c>
      <c r="R796">
        <v>163.4</v>
      </c>
      <c r="S796">
        <v>25701</v>
      </c>
      <c r="T796">
        <v>366</v>
      </c>
      <c r="U796" t="s">
        <v>19</v>
      </c>
      <c r="W796" t="s">
        <v>23</v>
      </c>
      <c r="X796">
        <v>0.88420299999999996</v>
      </c>
      <c r="Y796">
        <v>41.909387000000002</v>
      </c>
    </row>
    <row r="797" spans="1:25" x14ac:dyDescent="0.25">
      <c r="A797">
        <v>3499</v>
      </c>
      <c r="C797" t="s">
        <v>1926</v>
      </c>
      <c r="D797" t="s">
        <v>1882</v>
      </c>
      <c r="E797" t="s">
        <v>1927</v>
      </c>
      <c r="F797" t="s">
        <v>285</v>
      </c>
      <c r="H797">
        <v>1961</v>
      </c>
      <c r="I797">
        <f t="shared" si="73"/>
        <v>64</v>
      </c>
      <c r="J797" t="str">
        <f t="shared" si="74"/>
        <v>0</v>
      </c>
      <c r="K797" t="str">
        <f t="shared" si="72"/>
        <v>0</v>
      </c>
      <c r="L797" t="str">
        <f t="shared" si="75"/>
        <v>0</v>
      </c>
      <c r="M797" t="str">
        <f t="shared" si="76"/>
        <v>0</v>
      </c>
      <c r="N797" t="str">
        <f t="shared" si="77"/>
        <v>1</v>
      </c>
      <c r="O797">
        <v>100</v>
      </c>
      <c r="P797">
        <v>242</v>
      </c>
      <c r="Q797">
        <v>7.7</v>
      </c>
      <c r="R797">
        <v>237</v>
      </c>
      <c r="S797">
        <v>17387</v>
      </c>
      <c r="T797">
        <v>372</v>
      </c>
      <c r="U797" t="s">
        <v>27</v>
      </c>
      <c r="W797" t="s">
        <v>20</v>
      </c>
      <c r="X797">
        <v>0.58549300000000004</v>
      </c>
      <c r="Y797">
        <v>41.88476</v>
      </c>
    </row>
    <row r="798" spans="1:25" x14ac:dyDescent="0.25">
      <c r="A798">
        <v>3500</v>
      </c>
      <c r="C798" t="s">
        <v>1928</v>
      </c>
      <c r="D798" t="s">
        <v>1905</v>
      </c>
      <c r="E798" t="s">
        <v>1925</v>
      </c>
      <c r="F798" t="s">
        <v>285</v>
      </c>
      <c r="H798">
        <v>1930</v>
      </c>
      <c r="I798">
        <f t="shared" si="73"/>
        <v>95</v>
      </c>
      <c r="J798" t="str">
        <f t="shared" si="74"/>
        <v>0</v>
      </c>
      <c r="K798" t="str">
        <f t="shared" si="72"/>
        <v>1</v>
      </c>
      <c r="L798" t="str">
        <f t="shared" si="75"/>
        <v>0</v>
      </c>
      <c r="M798" t="str">
        <f t="shared" si="76"/>
        <v>0</v>
      </c>
      <c r="N798" t="str">
        <f t="shared" si="77"/>
        <v>0</v>
      </c>
      <c r="O798">
        <v>25</v>
      </c>
      <c r="P798">
        <v>944</v>
      </c>
      <c r="Q798">
        <v>1.3</v>
      </c>
      <c r="R798">
        <v>9.5</v>
      </c>
      <c r="S798">
        <v>55116</v>
      </c>
      <c r="T798">
        <v>249</v>
      </c>
      <c r="U798" t="s">
        <v>27</v>
      </c>
      <c r="W798" t="s">
        <v>23</v>
      </c>
      <c r="X798">
        <v>0.83657499999999996</v>
      </c>
      <c r="Y798">
        <v>41.856490000000001</v>
      </c>
    </row>
    <row r="799" spans="1:25" x14ac:dyDescent="0.25">
      <c r="A799">
        <v>3501</v>
      </c>
      <c r="B799" t="s">
        <v>1929</v>
      </c>
      <c r="C799" t="s">
        <v>1930</v>
      </c>
      <c r="D799" t="s">
        <v>1931</v>
      </c>
      <c r="E799" t="s">
        <v>1932</v>
      </c>
      <c r="F799" t="s">
        <v>1494</v>
      </c>
      <c r="H799">
        <v>1970</v>
      </c>
      <c r="I799">
        <f t="shared" si="73"/>
        <v>55</v>
      </c>
      <c r="J799" t="str">
        <f t="shared" si="74"/>
        <v>0</v>
      </c>
      <c r="K799" t="str">
        <f t="shared" si="72"/>
        <v>0</v>
      </c>
      <c r="L799" t="str">
        <f t="shared" si="75"/>
        <v>0</v>
      </c>
      <c r="M799" t="str">
        <f t="shared" si="76"/>
        <v>0</v>
      </c>
      <c r="N799" t="str">
        <f t="shared" si="77"/>
        <v>1</v>
      </c>
      <c r="O799">
        <v>60</v>
      </c>
      <c r="P799">
        <v>497</v>
      </c>
      <c r="Q799">
        <v>7.5</v>
      </c>
      <c r="R799">
        <v>148</v>
      </c>
      <c r="S799">
        <v>11753</v>
      </c>
      <c r="T799">
        <v>113</v>
      </c>
      <c r="U799" t="s">
        <v>24</v>
      </c>
      <c r="W799" t="s">
        <v>20</v>
      </c>
      <c r="X799">
        <v>14.855973000000001</v>
      </c>
      <c r="Y799">
        <v>41.830537999999997</v>
      </c>
    </row>
    <row r="800" spans="1:25" x14ac:dyDescent="0.25">
      <c r="A800">
        <v>3502</v>
      </c>
      <c r="C800" t="s">
        <v>1933</v>
      </c>
      <c r="D800" t="s">
        <v>1934</v>
      </c>
      <c r="E800" t="s">
        <v>1935</v>
      </c>
      <c r="F800" t="s">
        <v>1494</v>
      </c>
      <c r="H800">
        <v>1966</v>
      </c>
      <c r="I800">
        <f t="shared" si="73"/>
        <v>59</v>
      </c>
      <c r="J800" t="str">
        <f t="shared" si="74"/>
        <v>0</v>
      </c>
      <c r="K800" t="str">
        <f t="shared" si="72"/>
        <v>0</v>
      </c>
      <c r="L800" t="str">
        <f t="shared" si="75"/>
        <v>0</v>
      </c>
      <c r="M800" t="str">
        <f t="shared" si="76"/>
        <v>0</v>
      </c>
      <c r="N800" t="str">
        <f t="shared" si="77"/>
        <v>1</v>
      </c>
      <c r="O800">
        <v>60</v>
      </c>
      <c r="P800">
        <v>432</v>
      </c>
      <c r="Q800">
        <v>13</v>
      </c>
      <c r="R800">
        <v>333</v>
      </c>
      <c r="S800">
        <v>9647</v>
      </c>
      <c r="T800">
        <v>180</v>
      </c>
      <c r="U800" t="s">
        <v>24</v>
      </c>
      <c r="W800" t="s">
        <v>20</v>
      </c>
      <c r="X800">
        <v>14.972220999999999</v>
      </c>
      <c r="Y800">
        <v>41.618254</v>
      </c>
    </row>
    <row r="801" spans="1:25" x14ac:dyDescent="0.25">
      <c r="A801">
        <v>3503</v>
      </c>
      <c r="C801" t="s">
        <v>1936</v>
      </c>
      <c r="D801" t="s">
        <v>319</v>
      </c>
      <c r="E801" t="s">
        <v>1936</v>
      </c>
      <c r="F801" t="s">
        <v>285</v>
      </c>
      <c r="H801">
        <v>1966</v>
      </c>
      <c r="I801">
        <f t="shared" si="73"/>
        <v>59</v>
      </c>
      <c r="J801" t="str">
        <f t="shared" si="74"/>
        <v>0</v>
      </c>
      <c r="K801" t="str">
        <f t="shared" si="72"/>
        <v>0</v>
      </c>
      <c r="L801" t="str">
        <f t="shared" si="75"/>
        <v>0</v>
      </c>
      <c r="M801" t="str">
        <f t="shared" si="76"/>
        <v>0</v>
      </c>
      <c r="N801" t="str">
        <f t="shared" si="77"/>
        <v>1</v>
      </c>
      <c r="O801">
        <v>81</v>
      </c>
      <c r="P801">
        <v>451</v>
      </c>
      <c r="Q801">
        <v>77.2</v>
      </c>
      <c r="R801">
        <v>1533.8</v>
      </c>
      <c r="S801">
        <v>469875</v>
      </c>
      <c r="T801">
        <v>108</v>
      </c>
      <c r="U801" t="s">
        <v>19</v>
      </c>
      <c r="W801" t="s">
        <v>20</v>
      </c>
      <c r="X801">
        <v>0.27178400000000003</v>
      </c>
      <c r="Y801">
        <v>41.369354000000001</v>
      </c>
    </row>
    <row r="802" spans="1:25" x14ac:dyDescent="0.25">
      <c r="A802">
        <v>3504</v>
      </c>
      <c r="C802" t="s">
        <v>1937</v>
      </c>
      <c r="D802" t="s">
        <v>1937</v>
      </c>
      <c r="E802" t="s">
        <v>1938</v>
      </c>
      <c r="F802" t="s">
        <v>285</v>
      </c>
      <c r="H802">
        <v>1972</v>
      </c>
      <c r="I802">
        <f t="shared" si="73"/>
        <v>53</v>
      </c>
      <c r="J802" t="str">
        <f t="shared" si="74"/>
        <v>0</v>
      </c>
      <c r="K802" t="str">
        <f t="shared" si="72"/>
        <v>0</v>
      </c>
      <c r="L802" t="str">
        <f t="shared" si="75"/>
        <v>0</v>
      </c>
      <c r="M802" t="str">
        <f t="shared" si="76"/>
        <v>0</v>
      </c>
      <c r="N802" t="str">
        <f t="shared" si="77"/>
        <v>1</v>
      </c>
      <c r="O802">
        <v>63</v>
      </c>
      <c r="P802">
        <v>274</v>
      </c>
      <c r="Q802">
        <v>0.9</v>
      </c>
      <c r="R802">
        <v>12.5</v>
      </c>
      <c r="S802">
        <v>82</v>
      </c>
      <c r="T802">
        <v>462</v>
      </c>
      <c r="U802" t="s">
        <v>27</v>
      </c>
      <c r="W802" t="s">
        <v>23</v>
      </c>
      <c r="X802">
        <v>0.91450500000000001</v>
      </c>
      <c r="Y802">
        <v>41.251801</v>
      </c>
    </row>
    <row r="803" spans="1:25" x14ac:dyDescent="0.25">
      <c r="A803">
        <v>3505</v>
      </c>
      <c r="C803" t="s">
        <v>1939</v>
      </c>
      <c r="D803" t="s">
        <v>319</v>
      </c>
      <c r="E803" t="s">
        <v>1940</v>
      </c>
      <c r="F803" t="s">
        <v>285</v>
      </c>
      <c r="H803">
        <v>1969</v>
      </c>
      <c r="I803">
        <f t="shared" si="73"/>
        <v>56</v>
      </c>
      <c r="J803" t="str">
        <f t="shared" si="74"/>
        <v>0</v>
      </c>
      <c r="K803" t="str">
        <f t="shared" si="72"/>
        <v>0</v>
      </c>
      <c r="L803" t="str">
        <f t="shared" si="75"/>
        <v>0</v>
      </c>
      <c r="M803" t="str">
        <f t="shared" si="76"/>
        <v>0</v>
      </c>
      <c r="N803" t="str">
        <f t="shared" si="77"/>
        <v>1</v>
      </c>
      <c r="O803">
        <v>60</v>
      </c>
      <c r="P803">
        <v>565</v>
      </c>
      <c r="Q803">
        <v>20.6</v>
      </c>
      <c r="R803">
        <v>206.9</v>
      </c>
      <c r="S803">
        <v>656695</v>
      </c>
      <c r="T803">
        <v>60</v>
      </c>
      <c r="U803" t="s">
        <v>27</v>
      </c>
      <c r="W803" t="s">
        <v>23</v>
      </c>
      <c r="X803">
        <v>0.43061500000000003</v>
      </c>
      <c r="Y803">
        <v>41.244700000000002</v>
      </c>
    </row>
    <row r="804" spans="1:25" x14ac:dyDescent="0.25">
      <c r="A804">
        <v>3506</v>
      </c>
      <c r="C804" t="s">
        <v>1941</v>
      </c>
      <c r="D804" t="s">
        <v>319</v>
      </c>
      <c r="E804" t="s">
        <v>1941</v>
      </c>
      <c r="F804" t="s">
        <v>285</v>
      </c>
      <c r="H804">
        <v>1948</v>
      </c>
      <c r="I804">
        <f t="shared" si="73"/>
        <v>77</v>
      </c>
      <c r="J804" t="str">
        <f t="shared" si="74"/>
        <v>0</v>
      </c>
      <c r="K804" t="str">
        <f t="shared" si="72"/>
        <v>0</v>
      </c>
      <c r="L804" t="str">
        <f t="shared" si="75"/>
        <v>0</v>
      </c>
      <c r="M804" t="str">
        <f t="shared" si="76"/>
        <v>1</v>
      </c>
      <c r="N804" t="str">
        <f t="shared" si="77"/>
        <v>0</v>
      </c>
      <c r="O804">
        <v>26</v>
      </c>
      <c r="P804">
        <v>400</v>
      </c>
      <c r="Q804">
        <v>3.2</v>
      </c>
      <c r="R804">
        <v>11.4</v>
      </c>
      <c r="S804">
        <v>629117</v>
      </c>
      <c r="T804">
        <v>72</v>
      </c>
      <c r="U804" t="s">
        <v>27</v>
      </c>
      <c r="W804" t="s">
        <v>23</v>
      </c>
      <c r="X804">
        <v>0.54062500000000002</v>
      </c>
      <c r="Y804">
        <v>41.233451000000002</v>
      </c>
    </row>
    <row r="805" spans="1:25" x14ac:dyDescent="0.25">
      <c r="A805">
        <v>3507</v>
      </c>
      <c r="C805" t="s">
        <v>1942</v>
      </c>
      <c r="D805" t="s">
        <v>530</v>
      </c>
      <c r="E805" t="s">
        <v>1943</v>
      </c>
      <c r="F805" t="s">
        <v>285</v>
      </c>
      <c r="H805">
        <v>1989</v>
      </c>
      <c r="I805">
        <f t="shared" si="73"/>
        <v>36</v>
      </c>
      <c r="J805" t="str">
        <f t="shared" si="74"/>
        <v>0</v>
      </c>
      <c r="K805" t="str">
        <f t="shared" si="72"/>
        <v>0</v>
      </c>
      <c r="L805" t="str">
        <f t="shared" si="75"/>
        <v>0</v>
      </c>
      <c r="M805" t="str">
        <f t="shared" si="76"/>
        <v>0</v>
      </c>
      <c r="N805" t="str">
        <f t="shared" si="77"/>
        <v>1</v>
      </c>
      <c r="O805">
        <v>54</v>
      </c>
      <c r="P805">
        <v>398</v>
      </c>
      <c r="Q805">
        <v>6.4</v>
      </c>
      <c r="R805">
        <v>81.599999999999994</v>
      </c>
      <c r="S805">
        <v>4064</v>
      </c>
      <c r="T805">
        <v>202</v>
      </c>
      <c r="U805" t="s">
        <v>24</v>
      </c>
      <c r="W805" t="s">
        <v>20</v>
      </c>
      <c r="X805">
        <v>4.8500000000000003E-4</v>
      </c>
      <c r="Y805">
        <v>41.137217</v>
      </c>
    </row>
    <row r="806" spans="1:25" x14ac:dyDescent="0.25">
      <c r="A806">
        <v>3508</v>
      </c>
      <c r="B806" t="s">
        <v>1944</v>
      </c>
      <c r="C806" t="s">
        <v>1945</v>
      </c>
      <c r="D806" t="s">
        <v>1944</v>
      </c>
      <c r="E806" t="s">
        <v>1946</v>
      </c>
      <c r="F806" t="s">
        <v>1494</v>
      </c>
      <c r="H806">
        <v>1962</v>
      </c>
      <c r="I806">
        <f t="shared" si="73"/>
        <v>63</v>
      </c>
      <c r="J806" t="str">
        <f t="shared" si="74"/>
        <v>0</v>
      </c>
      <c r="K806" t="str">
        <f t="shared" si="72"/>
        <v>0</v>
      </c>
      <c r="L806" t="str">
        <f t="shared" si="75"/>
        <v>0</v>
      </c>
      <c r="M806" t="str">
        <f t="shared" si="76"/>
        <v>0</v>
      </c>
      <c r="N806" t="str">
        <f t="shared" si="77"/>
        <v>1</v>
      </c>
      <c r="O806">
        <v>69</v>
      </c>
      <c r="P806">
        <v>225</v>
      </c>
      <c r="Q806">
        <v>5.8</v>
      </c>
      <c r="R806">
        <v>105.2</v>
      </c>
      <c r="S806">
        <v>3255</v>
      </c>
      <c r="T806">
        <v>189</v>
      </c>
      <c r="U806" t="s">
        <v>27</v>
      </c>
      <c r="W806" t="s">
        <v>20</v>
      </c>
      <c r="X806">
        <v>9.2751889999999992</v>
      </c>
      <c r="Y806">
        <v>41.014240000000001</v>
      </c>
    </row>
    <row r="807" spans="1:25" x14ac:dyDescent="0.25">
      <c r="A807">
        <v>3509</v>
      </c>
      <c r="C807" t="s">
        <v>1947</v>
      </c>
      <c r="D807" t="s">
        <v>1948</v>
      </c>
      <c r="E807" t="s">
        <v>1946</v>
      </c>
      <c r="F807" t="s">
        <v>1494</v>
      </c>
      <c r="H807">
        <v>1963</v>
      </c>
      <c r="I807">
        <f t="shared" si="73"/>
        <v>62</v>
      </c>
      <c r="J807" t="str">
        <f t="shared" si="74"/>
        <v>0</v>
      </c>
      <c r="K807" t="str">
        <f t="shared" si="72"/>
        <v>0</v>
      </c>
      <c r="L807" t="str">
        <f t="shared" si="75"/>
        <v>0</v>
      </c>
      <c r="M807" t="str">
        <f t="shared" si="76"/>
        <v>0</v>
      </c>
      <c r="N807" t="str">
        <f t="shared" si="77"/>
        <v>1</v>
      </c>
      <c r="O807">
        <v>36</v>
      </c>
      <c r="P807">
        <v>97</v>
      </c>
      <c r="Q807">
        <v>1.5</v>
      </c>
      <c r="R807">
        <v>8</v>
      </c>
      <c r="S807">
        <v>30167</v>
      </c>
      <c r="T807">
        <v>22</v>
      </c>
      <c r="U807" t="s">
        <v>19</v>
      </c>
      <c r="W807" t="s">
        <v>23</v>
      </c>
      <c r="X807">
        <v>8.89785</v>
      </c>
      <c r="Y807">
        <v>40.885004000000002</v>
      </c>
    </row>
    <row r="808" spans="1:25" x14ac:dyDescent="0.25">
      <c r="A808">
        <v>3510</v>
      </c>
      <c r="C808" t="s">
        <v>1949</v>
      </c>
      <c r="D808" t="s">
        <v>1949</v>
      </c>
      <c r="E808" t="s">
        <v>1950</v>
      </c>
      <c r="F808" t="s">
        <v>285</v>
      </c>
      <c r="H808">
        <v>1930</v>
      </c>
      <c r="I808">
        <f t="shared" si="73"/>
        <v>95</v>
      </c>
      <c r="J808" t="str">
        <f t="shared" si="74"/>
        <v>0</v>
      </c>
      <c r="K808" t="str">
        <f t="shared" si="72"/>
        <v>1</v>
      </c>
      <c r="L808" t="str">
        <f t="shared" si="75"/>
        <v>0</v>
      </c>
      <c r="M808" t="str">
        <f t="shared" si="76"/>
        <v>0</v>
      </c>
      <c r="N808" t="str">
        <f t="shared" si="77"/>
        <v>0</v>
      </c>
      <c r="O808">
        <v>47</v>
      </c>
      <c r="P808">
        <v>133</v>
      </c>
      <c r="Q808">
        <v>1.3</v>
      </c>
      <c r="R808">
        <v>18.5</v>
      </c>
      <c r="S808">
        <v>70</v>
      </c>
      <c r="T808">
        <v>612</v>
      </c>
      <c r="U808" t="s">
        <v>27</v>
      </c>
      <c r="W808" t="s">
        <v>20</v>
      </c>
      <c r="X808">
        <v>0.13544900000000001</v>
      </c>
      <c r="Y808">
        <v>40.817877000000003</v>
      </c>
    </row>
    <row r="809" spans="1:25" x14ac:dyDescent="0.25">
      <c r="A809">
        <v>3511</v>
      </c>
      <c r="B809" t="s">
        <v>1948</v>
      </c>
      <c r="C809" t="s">
        <v>1951</v>
      </c>
      <c r="D809" t="s">
        <v>1948</v>
      </c>
      <c r="E809" t="s">
        <v>1946</v>
      </c>
      <c r="F809" t="s">
        <v>1494</v>
      </c>
      <c r="H809">
        <v>1926</v>
      </c>
      <c r="I809">
        <f t="shared" si="73"/>
        <v>99</v>
      </c>
      <c r="J809" t="str">
        <f t="shared" si="74"/>
        <v>0</v>
      </c>
      <c r="K809" t="str">
        <f t="shared" si="72"/>
        <v>1</v>
      </c>
      <c r="L809" t="str">
        <f t="shared" si="75"/>
        <v>0</v>
      </c>
      <c r="M809" t="str">
        <f t="shared" si="76"/>
        <v>0</v>
      </c>
      <c r="N809" t="str">
        <f t="shared" si="77"/>
        <v>0</v>
      </c>
      <c r="O809">
        <v>58</v>
      </c>
      <c r="P809">
        <v>186</v>
      </c>
      <c r="Q809">
        <v>17.899999999999999</v>
      </c>
      <c r="R809">
        <v>252</v>
      </c>
      <c r="S809">
        <v>24604</v>
      </c>
      <c r="T809">
        <v>158</v>
      </c>
      <c r="U809" t="s">
        <v>19</v>
      </c>
      <c r="W809" t="s">
        <v>20</v>
      </c>
      <c r="X809">
        <v>9.0225899999999992</v>
      </c>
      <c r="Y809">
        <v>40.788060000000002</v>
      </c>
    </row>
    <row r="810" spans="1:25" x14ac:dyDescent="0.25">
      <c r="A810">
        <v>3512</v>
      </c>
      <c r="C810" t="s">
        <v>1952</v>
      </c>
      <c r="D810" t="s">
        <v>1953</v>
      </c>
      <c r="E810" t="s">
        <v>1954</v>
      </c>
      <c r="F810" t="s">
        <v>1494</v>
      </c>
      <c r="H810">
        <v>1960</v>
      </c>
      <c r="I810">
        <f t="shared" si="73"/>
        <v>65</v>
      </c>
      <c r="J810" t="str">
        <f t="shared" si="74"/>
        <v>0</v>
      </c>
      <c r="K810" t="str">
        <f t="shared" si="72"/>
        <v>0</v>
      </c>
      <c r="L810" t="str">
        <f t="shared" si="75"/>
        <v>0</v>
      </c>
      <c r="M810" t="str">
        <f t="shared" si="76"/>
        <v>0</v>
      </c>
      <c r="N810" t="str">
        <f t="shared" si="77"/>
        <v>1</v>
      </c>
      <c r="O810">
        <v>46</v>
      </c>
      <c r="P810">
        <v>342</v>
      </c>
      <c r="Q810">
        <v>2.8</v>
      </c>
      <c r="R810">
        <v>28</v>
      </c>
      <c r="S810">
        <v>6750</v>
      </c>
      <c r="T810">
        <v>39</v>
      </c>
      <c r="U810" t="s">
        <v>27</v>
      </c>
      <c r="W810" t="s">
        <v>23</v>
      </c>
      <c r="X810">
        <v>9.6062499999999993</v>
      </c>
      <c r="Y810">
        <v>40.635416999999997</v>
      </c>
    </row>
    <row r="811" spans="1:25" x14ac:dyDescent="0.25">
      <c r="A811">
        <v>3513</v>
      </c>
      <c r="C811" t="s">
        <v>1955</v>
      </c>
      <c r="D811" t="s">
        <v>1955</v>
      </c>
      <c r="E811" t="s">
        <v>1946</v>
      </c>
      <c r="F811" t="s">
        <v>1494</v>
      </c>
      <c r="H811">
        <v>1961</v>
      </c>
      <c r="I811">
        <f t="shared" si="73"/>
        <v>64</v>
      </c>
      <c r="J811" t="str">
        <f t="shared" si="74"/>
        <v>0</v>
      </c>
      <c r="K811" t="str">
        <f t="shared" si="72"/>
        <v>0</v>
      </c>
      <c r="L811" t="str">
        <f t="shared" si="75"/>
        <v>0</v>
      </c>
      <c r="M811" t="str">
        <f t="shared" si="76"/>
        <v>0</v>
      </c>
      <c r="N811" t="str">
        <f t="shared" si="77"/>
        <v>1</v>
      </c>
      <c r="O811">
        <v>53</v>
      </c>
      <c r="P811">
        <v>220</v>
      </c>
      <c r="Q811">
        <v>-99</v>
      </c>
      <c r="R811">
        <v>31.7</v>
      </c>
      <c r="S811">
        <v>267</v>
      </c>
      <c r="T811">
        <v>94</v>
      </c>
      <c r="U811" t="s">
        <v>27</v>
      </c>
      <c r="W811" t="s">
        <v>20</v>
      </c>
      <c r="X811">
        <v>8.4562939999999998</v>
      </c>
      <c r="Y811">
        <v>40.610987000000002</v>
      </c>
    </row>
    <row r="812" spans="1:25" x14ac:dyDescent="0.25">
      <c r="A812">
        <v>3514</v>
      </c>
      <c r="C812" t="s">
        <v>1956</v>
      </c>
      <c r="D812" t="s">
        <v>1957</v>
      </c>
      <c r="E812" t="s">
        <v>1946</v>
      </c>
      <c r="F812" t="s">
        <v>1494</v>
      </c>
      <c r="H812">
        <v>1980</v>
      </c>
      <c r="I812">
        <f t="shared" si="73"/>
        <v>45</v>
      </c>
      <c r="J812" t="str">
        <f t="shared" si="74"/>
        <v>0</v>
      </c>
      <c r="K812" t="str">
        <f t="shared" si="72"/>
        <v>0</v>
      </c>
      <c r="L812" t="str">
        <f t="shared" si="75"/>
        <v>0</v>
      </c>
      <c r="M812" t="str">
        <f t="shared" si="76"/>
        <v>0</v>
      </c>
      <c r="N812" t="str">
        <f t="shared" si="77"/>
        <v>1</v>
      </c>
      <c r="O812">
        <v>68</v>
      </c>
      <c r="P812">
        <v>237</v>
      </c>
      <c r="Q812">
        <v>4.3</v>
      </c>
      <c r="R812">
        <v>76</v>
      </c>
      <c r="S812">
        <v>2009</v>
      </c>
      <c r="T812">
        <v>541</v>
      </c>
      <c r="U812" t="s">
        <v>27</v>
      </c>
      <c r="W812" t="s">
        <v>23</v>
      </c>
      <c r="X812">
        <v>9.1510420000000003</v>
      </c>
      <c r="Y812">
        <v>40.588475000000003</v>
      </c>
    </row>
    <row r="813" spans="1:25" x14ac:dyDescent="0.25">
      <c r="A813">
        <v>3515</v>
      </c>
      <c r="C813" t="s">
        <v>1958</v>
      </c>
      <c r="D813" t="s">
        <v>1958</v>
      </c>
      <c r="E813" t="s">
        <v>1946</v>
      </c>
      <c r="F813" t="s">
        <v>1494</v>
      </c>
      <c r="H813">
        <v>1959</v>
      </c>
      <c r="I813">
        <f t="shared" si="73"/>
        <v>66</v>
      </c>
      <c r="J813" t="str">
        <f t="shared" si="74"/>
        <v>0</v>
      </c>
      <c r="K813" t="str">
        <f t="shared" si="72"/>
        <v>0</v>
      </c>
      <c r="L813" t="str">
        <f t="shared" si="75"/>
        <v>0</v>
      </c>
      <c r="M813" t="str">
        <f t="shared" si="76"/>
        <v>0</v>
      </c>
      <c r="N813" t="str">
        <f t="shared" si="77"/>
        <v>1</v>
      </c>
      <c r="O813">
        <v>34</v>
      </c>
      <c r="P813">
        <v>227</v>
      </c>
      <c r="Q813">
        <v>-99</v>
      </c>
      <c r="R813">
        <v>12.5</v>
      </c>
      <c r="S813">
        <v>317</v>
      </c>
      <c r="T813">
        <v>333</v>
      </c>
      <c r="U813" t="s">
        <v>24</v>
      </c>
      <c r="W813" t="s">
        <v>23</v>
      </c>
      <c r="X813">
        <v>8.6656250000000004</v>
      </c>
      <c r="Y813">
        <v>40.554498000000002</v>
      </c>
    </row>
    <row r="814" spans="1:25" x14ac:dyDescent="0.25">
      <c r="A814">
        <v>3516</v>
      </c>
      <c r="C814" t="s">
        <v>1959</v>
      </c>
      <c r="D814" t="s">
        <v>1960</v>
      </c>
      <c r="E814" t="s">
        <v>1946</v>
      </c>
      <c r="F814" t="s">
        <v>1494</v>
      </c>
      <c r="H814">
        <v>1975</v>
      </c>
      <c r="I814">
        <f t="shared" si="73"/>
        <v>50</v>
      </c>
      <c r="J814" t="str">
        <f t="shared" si="74"/>
        <v>0</v>
      </c>
      <c r="K814" t="str">
        <f t="shared" si="72"/>
        <v>0</v>
      </c>
      <c r="L814" t="str">
        <f t="shared" si="75"/>
        <v>0</v>
      </c>
      <c r="M814" t="str">
        <f t="shared" si="76"/>
        <v>0</v>
      </c>
      <c r="N814" t="str">
        <f t="shared" si="77"/>
        <v>1</v>
      </c>
      <c r="O814">
        <v>58</v>
      </c>
      <c r="P814">
        <v>205</v>
      </c>
      <c r="Q814">
        <v>4.8</v>
      </c>
      <c r="R814">
        <v>95.7</v>
      </c>
      <c r="S814">
        <v>739</v>
      </c>
      <c r="T814">
        <v>196</v>
      </c>
      <c r="U814" t="s">
        <v>27</v>
      </c>
      <c r="W814" t="s">
        <v>20</v>
      </c>
      <c r="X814">
        <v>8.5632099999999998</v>
      </c>
      <c r="Y814">
        <v>40.478864000000002</v>
      </c>
    </row>
    <row r="815" spans="1:25" x14ac:dyDescent="0.25">
      <c r="A815">
        <v>3518</v>
      </c>
      <c r="C815" t="s">
        <v>1961</v>
      </c>
      <c r="D815" t="s">
        <v>1962</v>
      </c>
      <c r="E815" t="s">
        <v>1954</v>
      </c>
      <c r="F815" t="s">
        <v>1494</v>
      </c>
      <c r="H815">
        <v>1961</v>
      </c>
      <c r="I815">
        <f t="shared" si="73"/>
        <v>64</v>
      </c>
      <c r="J815" t="str">
        <f t="shared" si="74"/>
        <v>0</v>
      </c>
      <c r="K815" t="str">
        <f t="shared" si="72"/>
        <v>0</v>
      </c>
      <c r="L815" t="str">
        <f t="shared" si="75"/>
        <v>0</v>
      </c>
      <c r="M815" t="str">
        <f t="shared" si="76"/>
        <v>0</v>
      </c>
      <c r="N815" t="str">
        <f t="shared" si="77"/>
        <v>1</v>
      </c>
      <c r="O815">
        <v>88</v>
      </c>
      <c r="P815">
        <v>369</v>
      </c>
      <c r="Q815">
        <v>2.5</v>
      </c>
      <c r="R815">
        <v>58.2</v>
      </c>
      <c r="S815">
        <v>2469</v>
      </c>
      <c r="T815">
        <v>637</v>
      </c>
      <c r="U815" t="s">
        <v>19</v>
      </c>
      <c r="W815" t="s">
        <v>20</v>
      </c>
      <c r="X815">
        <v>9.1896330000000006</v>
      </c>
      <c r="Y815">
        <v>40.131875000000001</v>
      </c>
    </row>
    <row r="816" spans="1:25" x14ac:dyDescent="0.25">
      <c r="A816">
        <v>3519</v>
      </c>
      <c r="C816" t="s">
        <v>1963</v>
      </c>
      <c r="D816" t="s">
        <v>1962</v>
      </c>
      <c r="E816" t="s">
        <v>1954</v>
      </c>
      <c r="F816" t="s">
        <v>1494</v>
      </c>
      <c r="H816">
        <v>1962</v>
      </c>
      <c r="I816">
        <f t="shared" si="73"/>
        <v>63</v>
      </c>
      <c r="J816" t="str">
        <f t="shared" si="74"/>
        <v>0</v>
      </c>
      <c r="K816" t="str">
        <f t="shared" si="72"/>
        <v>0</v>
      </c>
      <c r="L816" t="str">
        <f t="shared" si="75"/>
        <v>0</v>
      </c>
      <c r="M816" t="str">
        <f t="shared" si="76"/>
        <v>0</v>
      </c>
      <c r="N816" t="str">
        <f t="shared" si="77"/>
        <v>1</v>
      </c>
      <c r="O816">
        <v>52</v>
      </c>
      <c r="P816">
        <v>162</v>
      </c>
      <c r="Q816">
        <v>1.2</v>
      </c>
      <c r="R816">
        <v>16.5</v>
      </c>
      <c r="S816">
        <v>3583</v>
      </c>
      <c r="T816">
        <v>343</v>
      </c>
      <c r="U816" t="s">
        <v>19</v>
      </c>
      <c r="W816" t="s">
        <v>20</v>
      </c>
      <c r="X816">
        <v>9.1324039999999993</v>
      </c>
      <c r="Y816">
        <v>40.131132999999998</v>
      </c>
    </row>
    <row r="817" spans="1:25" x14ac:dyDescent="0.25">
      <c r="A817">
        <v>3521</v>
      </c>
      <c r="B817" t="s">
        <v>1964</v>
      </c>
      <c r="C817" t="s">
        <v>1965</v>
      </c>
      <c r="D817" t="s">
        <v>1966</v>
      </c>
      <c r="E817" t="s">
        <v>1967</v>
      </c>
      <c r="F817" t="s">
        <v>1494</v>
      </c>
      <c r="H817" s="2">
        <v>1999</v>
      </c>
      <c r="I817">
        <f t="shared" si="73"/>
        <v>26</v>
      </c>
      <c r="J817" t="str">
        <f t="shared" si="74"/>
        <v>0</v>
      </c>
      <c r="K817" t="str">
        <f t="shared" si="72"/>
        <v>0</v>
      </c>
      <c r="L817" t="str">
        <f t="shared" si="75"/>
        <v>0</v>
      </c>
      <c r="M817" t="str">
        <f t="shared" si="76"/>
        <v>0</v>
      </c>
      <c r="N817" t="str">
        <f t="shared" si="77"/>
        <v>1</v>
      </c>
      <c r="O817">
        <v>100</v>
      </c>
      <c r="P817">
        <v>522</v>
      </c>
      <c r="Q817">
        <v>29</v>
      </c>
      <c r="R817">
        <v>748</v>
      </c>
      <c r="S817">
        <v>22996</v>
      </c>
      <c r="T817">
        <v>51</v>
      </c>
      <c r="U817" t="s">
        <v>24</v>
      </c>
      <c r="V817" t="s">
        <v>1968</v>
      </c>
      <c r="W817" t="s">
        <v>23</v>
      </c>
      <c r="X817">
        <v>8.860417</v>
      </c>
      <c r="Y817">
        <v>40.014437999999998</v>
      </c>
    </row>
    <row r="818" spans="1:25" x14ac:dyDescent="0.25">
      <c r="A818">
        <v>3522</v>
      </c>
      <c r="C818" t="s">
        <v>1969</v>
      </c>
      <c r="D818" t="s">
        <v>1970</v>
      </c>
      <c r="E818" t="s">
        <v>1954</v>
      </c>
      <c r="F818" t="s">
        <v>1494</v>
      </c>
      <c r="H818">
        <v>1949</v>
      </c>
      <c r="I818">
        <f t="shared" si="73"/>
        <v>76</v>
      </c>
      <c r="J818" t="str">
        <f t="shared" si="74"/>
        <v>0</v>
      </c>
      <c r="K818" t="str">
        <f t="shared" si="72"/>
        <v>0</v>
      </c>
      <c r="L818" t="str">
        <f t="shared" si="75"/>
        <v>0</v>
      </c>
      <c r="M818" t="str">
        <f t="shared" si="76"/>
        <v>1</v>
      </c>
      <c r="N818" t="str">
        <f t="shared" si="77"/>
        <v>0</v>
      </c>
      <c r="O818">
        <v>63</v>
      </c>
      <c r="P818">
        <v>235</v>
      </c>
      <c r="Q818">
        <v>3.3</v>
      </c>
      <c r="R818">
        <v>58</v>
      </c>
      <c r="S818">
        <v>527</v>
      </c>
      <c r="T818">
        <v>766</v>
      </c>
      <c r="U818" t="s">
        <v>19</v>
      </c>
      <c r="W818" t="s">
        <v>20</v>
      </c>
      <c r="X818">
        <v>9.4290760000000002</v>
      </c>
      <c r="Y818">
        <v>39.951372999999997</v>
      </c>
    </row>
    <row r="819" spans="1:25" x14ac:dyDescent="0.25">
      <c r="A819">
        <v>3523</v>
      </c>
      <c r="C819" t="s">
        <v>1971</v>
      </c>
      <c r="D819" t="s">
        <v>1972</v>
      </c>
      <c r="E819" t="s">
        <v>1954</v>
      </c>
      <c r="F819" t="s">
        <v>1494</v>
      </c>
      <c r="H819">
        <v>1991</v>
      </c>
      <c r="I819">
        <f t="shared" si="73"/>
        <v>34</v>
      </c>
      <c r="J819" t="str">
        <f t="shared" si="74"/>
        <v>0</v>
      </c>
      <c r="K819" t="str">
        <f t="shared" si="72"/>
        <v>0</v>
      </c>
      <c r="L819" t="str">
        <f t="shared" si="75"/>
        <v>0</v>
      </c>
      <c r="M819" t="str">
        <f t="shared" si="76"/>
        <v>0</v>
      </c>
      <c r="N819" t="str">
        <f t="shared" si="77"/>
        <v>1</v>
      </c>
      <c r="O819">
        <v>38</v>
      </c>
      <c r="P819">
        <v>171</v>
      </c>
      <c r="Q819">
        <v>1.2</v>
      </c>
      <c r="R819">
        <v>12.2</v>
      </c>
      <c r="S819">
        <v>929</v>
      </c>
      <c r="T819">
        <v>401</v>
      </c>
      <c r="U819" t="s">
        <v>24</v>
      </c>
      <c r="W819" t="s">
        <v>20</v>
      </c>
      <c r="X819">
        <v>9.0903489999999998</v>
      </c>
      <c r="Y819">
        <v>39.751365</v>
      </c>
    </row>
    <row r="820" spans="1:25" x14ac:dyDescent="0.25">
      <c r="A820">
        <v>3524</v>
      </c>
      <c r="C820" t="s">
        <v>1973</v>
      </c>
      <c r="D820" t="s">
        <v>1974</v>
      </c>
      <c r="E820" t="s">
        <v>1954</v>
      </c>
      <c r="F820" t="s">
        <v>1494</v>
      </c>
      <c r="H820">
        <v>1959</v>
      </c>
      <c r="I820">
        <f t="shared" si="73"/>
        <v>66</v>
      </c>
      <c r="J820" t="str">
        <f t="shared" si="74"/>
        <v>0</v>
      </c>
      <c r="K820" t="str">
        <f t="shared" si="72"/>
        <v>0</v>
      </c>
      <c r="L820" t="str">
        <f t="shared" si="75"/>
        <v>0</v>
      </c>
      <c r="M820" t="str">
        <f t="shared" si="76"/>
        <v>0</v>
      </c>
      <c r="N820" t="str">
        <f t="shared" si="77"/>
        <v>1</v>
      </c>
      <c r="O820">
        <v>119</v>
      </c>
      <c r="P820">
        <v>315</v>
      </c>
      <c r="Q820">
        <v>-99</v>
      </c>
      <c r="R820">
        <v>317</v>
      </c>
      <c r="S820">
        <v>9266</v>
      </c>
      <c r="T820">
        <v>241</v>
      </c>
      <c r="U820" t="s">
        <v>24</v>
      </c>
      <c r="W820" t="s">
        <v>20</v>
      </c>
      <c r="X820">
        <v>9.314622</v>
      </c>
      <c r="Y820">
        <v>39.664746000000001</v>
      </c>
    </row>
    <row r="821" spans="1:25" x14ac:dyDescent="0.25">
      <c r="A821">
        <v>3525</v>
      </c>
      <c r="C821" t="s">
        <v>1975</v>
      </c>
      <c r="D821" t="s">
        <v>1976</v>
      </c>
      <c r="E821" t="s">
        <v>1954</v>
      </c>
      <c r="F821" t="s">
        <v>1494</v>
      </c>
      <c r="H821">
        <v>1958</v>
      </c>
      <c r="I821">
        <f t="shared" si="73"/>
        <v>67</v>
      </c>
      <c r="J821" t="str">
        <f t="shared" si="74"/>
        <v>0</v>
      </c>
      <c r="K821" t="str">
        <f t="shared" si="72"/>
        <v>0</v>
      </c>
      <c r="L821" t="str">
        <f t="shared" si="75"/>
        <v>0</v>
      </c>
      <c r="M821" t="str">
        <f t="shared" si="76"/>
        <v>0</v>
      </c>
      <c r="N821" t="str">
        <f t="shared" si="77"/>
        <v>1</v>
      </c>
      <c r="O821">
        <v>-99</v>
      </c>
      <c r="P821">
        <v>72</v>
      </c>
      <c r="Q821">
        <v>13</v>
      </c>
      <c r="R821">
        <v>310</v>
      </c>
      <c r="S821">
        <v>1676</v>
      </c>
      <c r="T821">
        <v>223</v>
      </c>
      <c r="U821" t="s">
        <v>24</v>
      </c>
      <c r="W821" t="s">
        <v>20</v>
      </c>
      <c r="X821">
        <v>9.254823</v>
      </c>
      <c r="Y821">
        <v>39.606456000000001</v>
      </c>
    </row>
    <row r="822" spans="1:25" x14ac:dyDescent="0.25">
      <c r="A822">
        <v>3526</v>
      </c>
      <c r="C822" t="s">
        <v>1977</v>
      </c>
      <c r="D822" t="s">
        <v>1978</v>
      </c>
      <c r="E822" t="s">
        <v>1979</v>
      </c>
      <c r="F822" t="s">
        <v>1494</v>
      </c>
      <c r="H822">
        <v>1955</v>
      </c>
      <c r="I822">
        <f t="shared" si="73"/>
        <v>70</v>
      </c>
      <c r="J822" t="str">
        <f t="shared" si="74"/>
        <v>0</v>
      </c>
      <c r="K822" t="str">
        <f t="shared" si="72"/>
        <v>0</v>
      </c>
      <c r="L822" t="str">
        <f t="shared" si="75"/>
        <v>0</v>
      </c>
      <c r="M822" t="str">
        <f t="shared" si="76"/>
        <v>0</v>
      </c>
      <c r="N822" t="str">
        <f t="shared" si="77"/>
        <v>1</v>
      </c>
      <c r="O822">
        <v>55</v>
      </c>
      <c r="P822">
        <v>216</v>
      </c>
      <c r="Q822">
        <v>-99</v>
      </c>
      <c r="R822">
        <v>62</v>
      </c>
      <c r="S822">
        <v>2101</v>
      </c>
      <c r="T822">
        <v>41</v>
      </c>
      <c r="U822" t="s">
        <v>27</v>
      </c>
      <c r="W822" t="s">
        <v>20</v>
      </c>
      <c r="X822">
        <v>8.5909739999999992</v>
      </c>
      <c r="Y822">
        <v>39.093518000000003</v>
      </c>
    </row>
    <row r="823" spans="1:25" x14ac:dyDescent="0.25">
      <c r="A823">
        <v>3527</v>
      </c>
      <c r="C823" t="s">
        <v>1980</v>
      </c>
      <c r="D823" t="s">
        <v>1981</v>
      </c>
      <c r="E823" t="s">
        <v>1982</v>
      </c>
      <c r="F823" t="s">
        <v>1494</v>
      </c>
      <c r="H823">
        <v>1968</v>
      </c>
      <c r="I823">
        <f t="shared" si="73"/>
        <v>57</v>
      </c>
      <c r="J823" t="str">
        <f t="shared" si="74"/>
        <v>0</v>
      </c>
      <c r="K823" t="str">
        <f t="shared" si="72"/>
        <v>0</v>
      </c>
      <c r="L823" t="str">
        <f t="shared" si="75"/>
        <v>0</v>
      </c>
      <c r="M823" t="str">
        <f t="shared" si="76"/>
        <v>0</v>
      </c>
      <c r="N823" t="str">
        <f t="shared" si="77"/>
        <v>1</v>
      </c>
      <c r="O823">
        <v>53</v>
      </c>
      <c r="P823">
        <v>376</v>
      </c>
      <c r="Q823">
        <v>6.1</v>
      </c>
      <c r="R823">
        <v>68</v>
      </c>
      <c r="S823">
        <v>1004</v>
      </c>
      <c r="T823">
        <v>196</v>
      </c>
      <c r="U823" t="s">
        <v>27</v>
      </c>
      <c r="W823" t="s">
        <v>23</v>
      </c>
      <c r="X823">
        <v>13.082402999999999</v>
      </c>
      <c r="Y823">
        <v>37.999006999999999</v>
      </c>
    </row>
    <row r="824" spans="1:25" x14ac:dyDescent="0.25">
      <c r="A824">
        <v>3528</v>
      </c>
      <c r="C824" t="s">
        <v>1983</v>
      </c>
      <c r="D824" t="s">
        <v>1984</v>
      </c>
      <c r="E824" t="s">
        <v>1982</v>
      </c>
      <c r="F824" t="s">
        <v>1494</v>
      </c>
      <c r="H824">
        <v>1992</v>
      </c>
      <c r="I824">
        <f t="shared" si="73"/>
        <v>33</v>
      </c>
      <c r="J824" t="str">
        <f t="shared" si="74"/>
        <v>0</v>
      </c>
      <c r="K824" t="str">
        <f t="shared" si="72"/>
        <v>0</v>
      </c>
      <c r="L824" t="str">
        <f t="shared" si="75"/>
        <v>0</v>
      </c>
      <c r="M824" t="str">
        <f t="shared" si="76"/>
        <v>0</v>
      </c>
      <c r="N824" t="str">
        <f t="shared" si="77"/>
        <v>1</v>
      </c>
      <c r="O824">
        <v>93</v>
      </c>
      <c r="P824">
        <v>200</v>
      </c>
      <c r="Q824">
        <v>5.5</v>
      </c>
      <c r="R824">
        <v>100</v>
      </c>
      <c r="S824">
        <v>2510</v>
      </c>
      <c r="T824">
        <v>151</v>
      </c>
      <c r="U824" t="s">
        <v>27</v>
      </c>
      <c r="W824" t="s">
        <v>23</v>
      </c>
      <c r="X824">
        <v>13.648958</v>
      </c>
      <c r="Y824">
        <v>37.955297999999999</v>
      </c>
    </row>
    <row r="825" spans="1:25" x14ac:dyDescent="0.25">
      <c r="A825">
        <v>3529</v>
      </c>
      <c r="C825" t="s">
        <v>1985</v>
      </c>
      <c r="D825" t="s">
        <v>1985</v>
      </c>
      <c r="E825" t="s">
        <v>1982</v>
      </c>
      <c r="F825" t="s">
        <v>1494</v>
      </c>
      <c r="H825">
        <v>1962</v>
      </c>
      <c r="I825">
        <f t="shared" si="73"/>
        <v>63</v>
      </c>
      <c r="J825" t="str">
        <f t="shared" si="74"/>
        <v>0</v>
      </c>
      <c r="K825" t="str">
        <f t="shared" si="72"/>
        <v>0</v>
      </c>
      <c r="L825" t="str">
        <f t="shared" si="75"/>
        <v>0</v>
      </c>
      <c r="M825" t="str">
        <f t="shared" si="76"/>
        <v>0</v>
      </c>
      <c r="N825" t="str">
        <f t="shared" si="77"/>
        <v>1</v>
      </c>
      <c r="O825">
        <v>40</v>
      </c>
      <c r="P825">
        <v>530</v>
      </c>
      <c r="Q825">
        <v>1.7</v>
      </c>
      <c r="R825">
        <v>16.399999999999999</v>
      </c>
      <c r="S825">
        <v>207</v>
      </c>
      <c r="T825">
        <v>521</v>
      </c>
      <c r="U825" t="s">
        <v>24</v>
      </c>
      <c r="W825" t="s">
        <v>23</v>
      </c>
      <c r="X825">
        <v>13.371813</v>
      </c>
      <c r="Y825">
        <v>37.922220000000003</v>
      </c>
    </row>
    <row r="826" spans="1:25" x14ac:dyDescent="0.25">
      <c r="A826">
        <v>3530</v>
      </c>
      <c r="C826" t="s">
        <v>1986</v>
      </c>
      <c r="D826" t="s">
        <v>1987</v>
      </c>
      <c r="E826" t="s">
        <v>1988</v>
      </c>
      <c r="F826" t="s">
        <v>1494</v>
      </c>
      <c r="H826">
        <v>1971</v>
      </c>
      <c r="I826">
        <f t="shared" si="73"/>
        <v>54</v>
      </c>
      <c r="J826" t="str">
        <f t="shared" si="74"/>
        <v>0</v>
      </c>
      <c r="K826" t="str">
        <f t="shared" si="72"/>
        <v>0</v>
      </c>
      <c r="L826" t="str">
        <f t="shared" si="75"/>
        <v>0</v>
      </c>
      <c r="M826" t="str">
        <f t="shared" si="76"/>
        <v>0</v>
      </c>
      <c r="N826" t="str">
        <f t="shared" si="77"/>
        <v>1</v>
      </c>
      <c r="O826">
        <v>39</v>
      </c>
      <c r="P826">
        <v>465</v>
      </c>
      <c r="Q826">
        <v>1.3</v>
      </c>
      <c r="R826">
        <v>11</v>
      </c>
      <c r="S826">
        <v>250</v>
      </c>
      <c r="T826">
        <v>177</v>
      </c>
      <c r="U826" t="s">
        <v>27</v>
      </c>
      <c r="W826" t="s">
        <v>23</v>
      </c>
      <c r="X826">
        <v>12.717911000000001</v>
      </c>
      <c r="Y826">
        <v>37.885672</v>
      </c>
    </row>
    <row r="827" spans="1:25" x14ac:dyDescent="0.25">
      <c r="A827">
        <v>3531</v>
      </c>
      <c r="C827" t="s">
        <v>1989</v>
      </c>
      <c r="D827" t="s">
        <v>1990</v>
      </c>
      <c r="E827" t="s">
        <v>1991</v>
      </c>
      <c r="F827" t="s">
        <v>1494</v>
      </c>
      <c r="H827">
        <v>1953</v>
      </c>
      <c r="I827">
        <f t="shared" si="73"/>
        <v>72</v>
      </c>
      <c r="J827" t="str">
        <f t="shared" si="74"/>
        <v>0</v>
      </c>
      <c r="K827" t="str">
        <f t="shared" si="72"/>
        <v>0</v>
      </c>
      <c r="L827" t="str">
        <f t="shared" si="75"/>
        <v>0</v>
      </c>
      <c r="M827" t="str">
        <f t="shared" si="76"/>
        <v>0</v>
      </c>
      <c r="N827" t="str">
        <f t="shared" si="77"/>
        <v>1</v>
      </c>
      <c r="O827">
        <v>112</v>
      </c>
      <c r="P827">
        <v>253</v>
      </c>
      <c r="Q827">
        <v>1.4</v>
      </c>
      <c r="R827">
        <v>27.8</v>
      </c>
      <c r="S827">
        <v>278</v>
      </c>
      <c r="T827">
        <v>961</v>
      </c>
      <c r="U827" t="s">
        <v>19</v>
      </c>
      <c r="W827" t="s">
        <v>20</v>
      </c>
      <c r="X827">
        <v>14.575828</v>
      </c>
      <c r="Y827">
        <v>37.831102000000001</v>
      </c>
    </row>
    <row r="828" spans="1:25" x14ac:dyDescent="0.25">
      <c r="A828">
        <v>3532</v>
      </c>
      <c r="C828" t="s">
        <v>1992</v>
      </c>
      <c r="D828" t="s">
        <v>1993</v>
      </c>
      <c r="E828" t="s">
        <v>1982</v>
      </c>
      <c r="F828" t="s">
        <v>1494</v>
      </c>
      <c r="H828">
        <v>1984</v>
      </c>
      <c r="I828">
        <f t="shared" si="73"/>
        <v>41</v>
      </c>
      <c r="J828" t="str">
        <f t="shared" si="74"/>
        <v>0</v>
      </c>
      <c r="K828" t="str">
        <f t="shared" si="72"/>
        <v>0</v>
      </c>
      <c r="L828" t="str">
        <f t="shared" si="75"/>
        <v>0</v>
      </c>
      <c r="M828" t="str">
        <f t="shared" si="76"/>
        <v>0</v>
      </c>
      <c r="N828" t="str">
        <f t="shared" si="77"/>
        <v>1</v>
      </c>
      <c r="O828">
        <v>45</v>
      </c>
      <c r="P828">
        <v>1143</v>
      </c>
      <c r="Q828">
        <v>5.9</v>
      </c>
      <c r="R828">
        <v>60</v>
      </c>
      <c r="S828">
        <v>1996</v>
      </c>
      <c r="T828">
        <v>187</v>
      </c>
      <c r="U828" t="s">
        <v>27</v>
      </c>
      <c r="W828" t="s">
        <v>23</v>
      </c>
      <c r="X828">
        <v>13.098032999999999</v>
      </c>
      <c r="Y828">
        <v>37.789574999999999</v>
      </c>
    </row>
    <row r="829" spans="1:25" x14ac:dyDescent="0.25">
      <c r="A829">
        <v>3533</v>
      </c>
      <c r="C829" t="s">
        <v>1994</v>
      </c>
      <c r="D829" t="s">
        <v>1995</v>
      </c>
      <c r="E829" t="s">
        <v>1988</v>
      </c>
      <c r="F829" t="s">
        <v>1494</v>
      </c>
      <c r="H829">
        <v>1959</v>
      </c>
      <c r="I829">
        <f t="shared" si="73"/>
        <v>66</v>
      </c>
      <c r="J829" t="str">
        <f t="shared" si="74"/>
        <v>0</v>
      </c>
      <c r="K829" t="str">
        <f t="shared" si="72"/>
        <v>0</v>
      </c>
      <c r="L829" t="str">
        <f t="shared" si="75"/>
        <v>0</v>
      </c>
      <c r="M829" t="str">
        <f t="shared" si="76"/>
        <v>0</v>
      </c>
      <c r="N829" t="str">
        <f t="shared" si="77"/>
        <v>1</v>
      </c>
      <c r="O829">
        <v>29</v>
      </c>
      <c r="P829">
        <v>322</v>
      </c>
      <c r="Q829">
        <v>2.4</v>
      </c>
      <c r="R829">
        <v>17.5</v>
      </c>
      <c r="S829">
        <v>1159</v>
      </c>
      <c r="T829">
        <v>62</v>
      </c>
      <c r="U829" t="s">
        <v>27</v>
      </c>
      <c r="W829" t="s">
        <v>20</v>
      </c>
      <c r="X829">
        <v>12.752083000000001</v>
      </c>
      <c r="Y829">
        <v>37.693958000000002</v>
      </c>
    </row>
    <row r="830" spans="1:25" x14ac:dyDescent="0.25">
      <c r="A830">
        <v>3534</v>
      </c>
      <c r="C830" t="s">
        <v>1996</v>
      </c>
      <c r="D830" t="s">
        <v>1997</v>
      </c>
      <c r="E830" t="s">
        <v>1991</v>
      </c>
      <c r="F830" t="s">
        <v>1494</v>
      </c>
      <c r="H830">
        <v>1959</v>
      </c>
      <c r="I830">
        <f t="shared" si="73"/>
        <v>66</v>
      </c>
      <c r="J830" t="str">
        <f t="shared" si="74"/>
        <v>0</v>
      </c>
      <c r="K830" t="str">
        <f t="shared" si="72"/>
        <v>0</v>
      </c>
      <c r="L830" t="str">
        <f t="shared" si="75"/>
        <v>0</v>
      </c>
      <c r="M830" t="str">
        <f t="shared" si="76"/>
        <v>0</v>
      </c>
      <c r="N830" t="str">
        <f t="shared" si="77"/>
        <v>1</v>
      </c>
      <c r="O830">
        <v>59</v>
      </c>
      <c r="P830">
        <v>403</v>
      </c>
      <c r="Q830">
        <v>7.6</v>
      </c>
      <c r="R830">
        <v>141</v>
      </c>
      <c r="S830">
        <v>3042</v>
      </c>
      <c r="T830">
        <v>357</v>
      </c>
      <c r="U830" t="s">
        <v>24</v>
      </c>
      <c r="W830" t="s">
        <v>20</v>
      </c>
      <c r="X830">
        <v>14.609313</v>
      </c>
      <c r="Y830">
        <v>37.671546999999997</v>
      </c>
    </row>
    <row r="831" spans="1:25" x14ac:dyDescent="0.25">
      <c r="A831">
        <v>3535</v>
      </c>
      <c r="C831" t="s">
        <v>1998</v>
      </c>
      <c r="D831" t="s">
        <v>1999</v>
      </c>
      <c r="E831" t="s">
        <v>1982</v>
      </c>
      <c r="F831" t="s">
        <v>1494</v>
      </c>
      <c r="H831">
        <v>1958</v>
      </c>
      <c r="I831">
        <f t="shared" si="73"/>
        <v>67</v>
      </c>
      <c r="J831" t="str">
        <f t="shared" si="74"/>
        <v>0</v>
      </c>
      <c r="K831" t="str">
        <f t="shared" si="72"/>
        <v>0</v>
      </c>
      <c r="L831" t="str">
        <f t="shared" si="75"/>
        <v>0</v>
      </c>
      <c r="M831" t="str">
        <f t="shared" si="76"/>
        <v>0</v>
      </c>
      <c r="N831" t="str">
        <f t="shared" si="77"/>
        <v>1</v>
      </c>
      <c r="O831">
        <v>66</v>
      </c>
      <c r="P831">
        <v>203</v>
      </c>
      <c r="Q831">
        <v>1.5</v>
      </c>
      <c r="R831">
        <v>20.5</v>
      </c>
      <c r="S831">
        <v>195</v>
      </c>
      <c r="T831">
        <v>670</v>
      </c>
      <c r="U831" t="s">
        <v>24</v>
      </c>
      <c r="W831" t="s">
        <v>20</v>
      </c>
      <c r="X831">
        <v>13.553407</v>
      </c>
      <c r="Y831">
        <v>37.668354999999998</v>
      </c>
    </row>
    <row r="832" spans="1:25" x14ac:dyDescent="0.25">
      <c r="A832">
        <v>3536</v>
      </c>
      <c r="C832" t="s">
        <v>2000</v>
      </c>
      <c r="D832" t="s">
        <v>2001</v>
      </c>
      <c r="E832" t="s">
        <v>2002</v>
      </c>
      <c r="F832" t="s">
        <v>1494</v>
      </c>
      <c r="H832">
        <v>1951</v>
      </c>
      <c r="I832">
        <f t="shared" si="73"/>
        <v>74</v>
      </c>
      <c r="J832" t="str">
        <f t="shared" si="74"/>
        <v>0</v>
      </c>
      <c r="K832" t="str">
        <f t="shared" si="72"/>
        <v>0</v>
      </c>
      <c r="L832" t="str">
        <f t="shared" si="75"/>
        <v>0</v>
      </c>
      <c r="M832" t="str">
        <f t="shared" si="76"/>
        <v>0</v>
      </c>
      <c r="N832" t="str">
        <f t="shared" si="77"/>
        <v>1</v>
      </c>
      <c r="O832">
        <v>47</v>
      </c>
      <c r="P832">
        <v>138</v>
      </c>
      <c r="Q832">
        <v>3.7</v>
      </c>
      <c r="R832">
        <v>32.799999999999997</v>
      </c>
      <c r="S832">
        <v>718</v>
      </c>
      <c r="T832">
        <v>170</v>
      </c>
      <c r="U832" t="s">
        <v>24</v>
      </c>
      <c r="W832" t="s">
        <v>23</v>
      </c>
      <c r="X832">
        <v>13.065143000000001</v>
      </c>
      <c r="Y832">
        <v>37.627840999999997</v>
      </c>
    </row>
    <row r="833" spans="1:25" x14ac:dyDescent="0.25">
      <c r="A833">
        <v>3537</v>
      </c>
      <c r="C833" t="s">
        <v>2003</v>
      </c>
      <c r="D833" t="s">
        <v>2004</v>
      </c>
      <c r="E833" t="s">
        <v>1991</v>
      </c>
      <c r="F833" t="s">
        <v>1494</v>
      </c>
      <c r="H833">
        <v>1972</v>
      </c>
      <c r="I833">
        <f t="shared" si="73"/>
        <v>53</v>
      </c>
      <c r="J833" t="str">
        <f t="shared" si="74"/>
        <v>0</v>
      </c>
      <c r="K833" t="str">
        <f t="shared" si="72"/>
        <v>0</v>
      </c>
      <c r="L833" t="str">
        <f t="shared" si="75"/>
        <v>0</v>
      </c>
      <c r="M833" t="str">
        <f t="shared" si="76"/>
        <v>0</v>
      </c>
      <c r="N833" t="str">
        <f t="shared" si="77"/>
        <v>1</v>
      </c>
      <c r="O833">
        <v>48</v>
      </c>
      <c r="P833">
        <v>592</v>
      </c>
      <c r="Q833">
        <v>1.8</v>
      </c>
      <c r="R833">
        <v>19.399999999999999</v>
      </c>
      <c r="S833">
        <v>327</v>
      </c>
      <c r="T833">
        <v>372</v>
      </c>
      <c r="U833" t="s">
        <v>27</v>
      </c>
      <c r="W833" t="s">
        <v>23</v>
      </c>
      <c r="X833">
        <v>14.346875000000001</v>
      </c>
      <c r="Y833">
        <v>37.607455000000002</v>
      </c>
    </row>
    <row r="834" spans="1:25" x14ac:dyDescent="0.25">
      <c r="A834">
        <v>3538</v>
      </c>
      <c r="C834" t="s">
        <v>2005</v>
      </c>
      <c r="D834" t="s">
        <v>2006</v>
      </c>
      <c r="E834" t="s">
        <v>1991</v>
      </c>
      <c r="F834" t="s">
        <v>1494</v>
      </c>
      <c r="H834">
        <v>1971</v>
      </c>
      <c r="I834">
        <f t="shared" si="73"/>
        <v>54</v>
      </c>
      <c r="J834" t="str">
        <f t="shared" si="74"/>
        <v>0</v>
      </c>
      <c r="K834" t="str">
        <f t="shared" ref="K834:K897" si="78">IF(AND(I834&gt;=95, I834&lt;100), "1", "0")</f>
        <v>0</v>
      </c>
      <c r="L834" t="str">
        <f t="shared" si="75"/>
        <v>0</v>
      </c>
      <c r="M834" t="str">
        <f t="shared" si="76"/>
        <v>0</v>
      </c>
      <c r="N834" t="str">
        <f t="shared" si="77"/>
        <v>1</v>
      </c>
      <c r="O834">
        <v>40</v>
      </c>
      <c r="P834">
        <v>450</v>
      </c>
      <c r="Q834">
        <v>1.3</v>
      </c>
      <c r="R834">
        <v>10.4</v>
      </c>
      <c r="S834">
        <v>448</v>
      </c>
      <c r="T834">
        <v>389</v>
      </c>
      <c r="U834" t="s">
        <v>24</v>
      </c>
      <c r="W834" t="s">
        <v>23</v>
      </c>
      <c r="X834">
        <v>14.206227</v>
      </c>
      <c r="Y834">
        <v>37.581547999999998</v>
      </c>
    </row>
    <row r="835" spans="1:25" x14ac:dyDescent="0.25">
      <c r="A835">
        <v>3539</v>
      </c>
      <c r="C835" t="s">
        <v>2007</v>
      </c>
      <c r="D835" t="s">
        <v>2007</v>
      </c>
      <c r="E835" t="s">
        <v>2008</v>
      </c>
      <c r="F835" t="s">
        <v>1494</v>
      </c>
      <c r="H835">
        <v>1991</v>
      </c>
      <c r="I835">
        <f t="shared" ref="I835:I898" si="79">2025-H835</f>
        <v>34</v>
      </c>
      <c r="J835" t="str">
        <f t="shared" ref="J835:J898" si="80">IF((I835&gt;=100), "1", "0")</f>
        <v>0</v>
      </c>
      <c r="K835" t="str">
        <f t="shared" si="78"/>
        <v>0</v>
      </c>
      <c r="L835" t="str">
        <f t="shared" ref="L835:L898" si="81">IF(AND(I835&gt;=85, I835&lt;95), "1", "0")</f>
        <v>0</v>
      </c>
      <c r="M835" t="str">
        <f t="shared" ref="M835:M898" si="82">IF(AND(I835&gt;=75, I835&lt;85), "1", "0")</f>
        <v>0</v>
      </c>
      <c r="N835" t="str">
        <f t="shared" ref="N835:N898" si="83">IF(AND(I835&gt;=25, I835&lt;75), "1", "0")</f>
        <v>1</v>
      </c>
      <c r="O835">
        <v>36</v>
      </c>
      <c r="P835">
        <v>8243</v>
      </c>
      <c r="Q835">
        <v>10</v>
      </c>
      <c r="R835">
        <v>127</v>
      </c>
      <c r="S835">
        <v>742</v>
      </c>
      <c r="T835">
        <v>20</v>
      </c>
      <c r="U835" t="s">
        <v>24</v>
      </c>
      <c r="W835" t="s">
        <v>20</v>
      </c>
      <c r="X835">
        <v>14.96753</v>
      </c>
      <c r="Y835">
        <v>37.319324000000002</v>
      </c>
    </row>
    <row r="836" spans="1:25" x14ac:dyDescent="0.25">
      <c r="A836">
        <v>3540</v>
      </c>
      <c r="C836" t="s">
        <v>2009</v>
      </c>
      <c r="D836" t="s">
        <v>2010</v>
      </c>
      <c r="E836" t="s">
        <v>2011</v>
      </c>
      <c r="F836" t="s">
        <v>1494</v>
      </c>
      <c r="H836">
        <v>1996</v>
      </c>
      <c r="I836">
        <f t="shared" si="79"/>
        <v>29</v>
      </c>
      <c r="J836" t="str">
        <f t="shared" si="80"/>
        <v>0</v>
      </c>
      <c r="K836" t="str">
        <f t="shared" si="78"/>
        <v>0</v>
      </c>
      <c r="L836" t="str">
        <f t="shared" si="81"/>
        <v>0</v>
      </c>
      <c r="M836" t="str">
        <f t="shared" si="82"/>
        <v>0</v>
      </c>
      <c r="N836" t="str">
        <f t="shared" si="83"/>
        <v>1</v>
      </c>
      <c r="O836">
        <v>74</v>
      </c>
      <c r="P836">
        <v>286</v>
      </c>
      <c r="Q836">
        <v>-99</v>
      </c>
      <c r="R836">
        <v>14</v>
      </c>
      <c r="S836">
        <v>741</v>
      </c>
      <c r="T836">
        <v>142</v>
      </c>
      <c r="U836" t="s">
        <v>27</v>
      </c>
      <c r="W836" t="s">
        <v>23</v>
      </c>
      <c r="X836">
        <v>14.287089999999999</v>
      </c>
      <c r="Y836">
        <v>37.191136</v>
      </c>
    </row>
    <row r="837" spans="1:25" x14ac:dyDescent="0.25">
      <c r="A837">
        <v>3547</v>
      </c>
      <c r="C837" t="s">
        <v>2012</v>
      </c>
      <c r="D837" t="s">
        <v>2013</v>
      </c>
      <c r="E837" t="s">
        <v>2014</v>
      </c>
      <c r="F837" t="s">
        <v>1494</v>
      </c>
      <c r="H837">
        <v>1983</v>
      </c>
      <c r="I837">
        <f t="shared" si="79"/>
        <v>42</v>
      </c>
      <c r="J837" t="str">
        <f t="shared" si="80"/>
        <v>0</v>
      </c>
      <c r="K837" t="str">
        <f t="shared" si="78"/>
        <v>0</v>
      </c>
      <c r="L837" t="str">
        <f t="shared" si="81"/>
        <v>0</v>
      </c>
      <c r="M837" t="str">
        <f t="shared" si="82"/>
        <v>0</v>
      </c>
      <c r="N837" t="str">
        <f t="shared" si="83"/>
        <v>1</v>
      </c>
      <c r="O837">
        <v>54</v>
      </c>
      <c r="P837">
        <v>348</v>
      </c>
      <c r="Q837">
        <v>1.4</v>
      </c>
      <c r="R837">
        <v>18.2</v>
      </c>
      <c r="S837">
        <v>338</v>
      </c>
      <c r="T837">
        <v>351</v>
      </c>
      <c r="U837" t="s">
        <v>27</v>
      </c>
      <c r="W837" t="s">
        <v>23</v>
      </c>
      <c r="X837">
        <v>14.77272</v>
      </c>
      <c r="Y837">
        <v>36.970353000000003</v>
      </c>
    </row>
    <row r="838" spans="1:25" x14ac:dyDescent="0.25">
      <c r="A838">
        <v>3682</v>
      </c>
      <c r="C838" t="s">
        <v>2015</v>
      </c>
      <c r="D838" t="s">
        <v>2016</v>
      </c>
      <c r="E838" t="s">
        <v>2017</v>
      </c>
      <c r="F838" t="s">
        <v>38</v>
      </c>
      <c r="H838">
        <v>1973</v>
      </c>
      <c r="I838">
        <f t="shared" si="79"/>
        <v>52</v>
      </c>
      <c r="J838" t="str">
        <f t="shared" si="80"/>
        <v>0</v>
      </c>
      <c r="K838" t="str">
        <f t="shared" si="78"/>
        <v>0</v>
      </c>
      <c r="L838" t="str">
        <f t="shared" si="81"/>
        <v>0</v>
      </c>
      <c r="M838" t="str">
        <f t="shared" si="82"/>
        <v>0</v>
      </c>
      <c r="N838" t="str">
        <f t="shared" si="83"/>
        <v>1</v>
      </c>
      <c r="O838">
        <v>27</v>
      </c>
      <c r="P838">
        <v>260</v>
      </c>
      <c r="Q838">
        <v>-99</v>
      </c>
      <c r="R838">
        <v>183</v>
      </c>
      <c r="S838">
        <v>905</v>
      </c>
      <c r="T838">
        <v>181</v>
      </c>
      <c r="U838" t="s">
        <v>19</v>
      </c>
      <c r="W838" t="s">
        <v>20</v>
      </c>
      <c r="X838">
        <v>26.939582999999999</v>
      </c>
      <c r="Y838">
        <v>70.384625</v>
      </c>
    </row>
    <row r="839" spans="1:25" x14ac:dyDescent="0.25">
      <c r="A839">
        <v>3683</v>
      </c>
      <c r="C839" t="s">
        <v>2018</v>
      </c>
      <c r="D839" t="s">
        <v>2019</v>
      </c>
      <c r="E839" t="s">
        <v>2019</v>
      </c>
      <c r="F839" t="s">
        <v>38</v>
      </c>
      <c r="H839">
        <v>1987</v>
      </c>
      <c r="I839">
        <f t="shared" si="79"/>
        <v>38</v>
      </c>
      <c r="J839" t="str">
        <f t="shared" si="80"/>
        <v>0</v>
      </c>
      <c r="K839" t="str">
        <f t="shared" si="78"/>
        <v>0</v>
      </c>
      <c r="L839" t="str">
        <f t="shared" si="81"/>
        <v>0</v>
      </c>
      <c r="M839" t="str">
        <f t="shared" si="82"/>
        <v>0</v>
      </c>
      <c r="N839" t="str">
        <f t="shared" si="83"/>
        <v>1</v>
      </c>
      <c r="O839">
        <v>142</v>
      </c>
      <c r="P839">
        <v>135</v>
      </c>
      <c r="Q839">
        <v>5.4</v>
      </c>
      <c r="R839">
        <v>140</v>
      </c>
      <c r="S839">
        <v>78527</v>
      </c>
      <c r="T839">
        <v>252</v>
      </c>
      <c r="U839" t="s">
        <v>19</v>
      </c>
      <c r="W839" t="s">
        <v>20</v>
      </c>
      <c r="X839">
        <v>23.816310000000001</v>
      </c>
      <c r="Y839">
        <v>69.704342999999994</v>
      </c>
    </row>
    <row r="840" spans="1:25" x14ac:dyDescent="0.25">
      <c r="A840">
        <v>3684</v>
      </c>
      <c r="B840" t="s">
        <v>2020</v>
      </c>
      <c r="C840" t="s">
        <v>2021</v>
      </c>
      <c r="D840" t="s">
        <v>2022</v>
      </c>
      <c r="F840" t="s">
        <v>38</v>
      </c>
      <c r="G840" t="s">
        <v>2023</v>
      </c>
      <c r="H840">
        <v>1964</v>
      </c>
      <c r="I840">
        <f t="shared" si="79"/>
        <v>61</v>
      </c>
      <c r="J840" t="str">
        <f t="shared" si="80"/>
        <v>0</v>
      </c>
      <c r="K840" t="str">
        <f t="shared" si="78"/>
        <v>0</v>
      </c>
      <c r="L840" t="str">
        <f t="shared" si="81"/>
        <v>0</v>
      </c>
      <c r="M840" t="str">
        <f t="shared" si="82"/>
        <v>0</v>
      </c>
      <c r="N840" t="str">
        <f t="shared" si="83"/>
        <v>1</v>
      </c>
      <c r="O840">
        <v>15</v>
      </c>
      <c r="P840">
        <v>-99</v>
      </c>
      <c r="Q840">
        <v>-99</v>
      </c>
      <c r="R840">
        <v>450</v>
      </c>
      <c r="S840">
        <v>135306</v>
      </c>
      <c r="T840">
        <v>67</v>
      </c>
      <c r="U840" t="s">
        <v>34</v>
      </c>
      <c r="W840" t="s">
        <v>23</v>
      </c>
      <c r="X840">
        <v>29.707291999999999</v>
      </c>
      <c r="Y840">
        <v>69.366799999999998</v>
      </c>
    </row>
    <row r="841" spans="1:25" x14ac:dyDescent="0.25">
      <c r="A841">
        <v>3685</v>
      </c>
      <c r="C841" t="s">
        <v>2024</v>
      </c>
      <c r="D841" t="s">
        <v>2025</v>
      </c>
      <c r="E841" t="s">
        <v>2026</v>
      </c>
      <c r="F841" t="s">
        <v>38</v>
      </c>
      <c r="H841">
        <v>1971</v>
      </c>
      <c r="I841">
        <f t="shared" si="79"/>
        <v>54</v>
      </c>
      <c r="J841" t="str">
        <f t="shared" si="80"/>
        <v>0</v>
      </c>
      <c r="K841" t="str">
        <f t="shared" si="78"/>
        <v>0</v>
      </c>
      <c r="L841" t="str">
        <f t="shared" si="81"/>
        <v>0</v>
      </c>
      <c r="M841" t="str">
        <f t="shared" si="82"/>
        <v>0</v>
      </c>
      <c r="N841" t="str">
        <f t="shared" si="83"/>
        <v>1</v>
      </c>
      <c r="O841">
        <v>27</v>
      </c>
      <c r="P841">
        <v>198</v>
      </c>
      <c r="Q841">
        <v>11.6</v>
      </c>
      <c r="R841">
        <v>140</v>
      </c>
      <c r="S841">
        <v>2166</v>
      </c>
      <c r="T841">
        <v>771</v>
      </c>
      <c r="U841" t="s">
        <v>19</v>
      </c>
      <c r="W841" t="s">
        <v>20</v>
      </c>
      <c r="X841">
        <v>21.067146000000001</v>
      </c>
      <c r="Y841">
        <v>69.345934999999997</v>
      </c>
    </row>
    <row r="842" spans="1:25" x14ac:dyDescent="0.25">
      <c r="A842">
        <v>3686</v>
      </c>
      <c r="C842" t="s">
        <v>2027</v>
      </c>
      <c r="F842" t="s">
        <v>38</v>
      </c>
      <c r="H842">
        <v>1978</v>
      </c>
      <c r="I842">
        <f t="shared" si="79"/>
        <v>47</v>
      </c>
      <c r="J842" t="str">
        <f t="shared" si="80"/>
        <v>0</v>
      </c>
      <c r="K842" t="str">
        <f t="shared" si="78"/>
        <v>0</v>
      </c>
      <c r="L842" t="str">
        <f t="shared" si="81"/>
        <v>0</v>
      </c>
      <c r="M842" t="str">
        <f t="shared" si="82"/>
        <v>0</v>
      </c>
      <c r="N842" t="str">
        <f t="shared" si="83"/>
        <v>1</v>
      </c>
      <c r="O842">
        <v>26</v>
      </c>
      <c r="P842">
        <v>980</v>
      </c>
      <c r="Q842">
        <v>-99</v>
      </c>
      <c r="R842">
        <v>145.6</v>
      </c>
      <c r="S842">
        <v>975</v>
      </c>
      <c r="T842">
        <v>483</v>
      </c>
      <c r="U842" t="s">
        <v>19</v>
      </c>
      <c r="W842" t="s">
        <v>20</v>
      </c>
      <c r="X842">
        <v>20.596838999999999</v>
      </c>
      <c r="Y842">
        <v>69.229270999999997</v>
      </c>
    </row>
    <row r="843" spans="1:25" x14ac:dyDescent="0.25">
      <c r="A843">
        <v>3687</v>
      </c>
      <c r="C843" t="s">
        <v>2028</v>
      </c>
      <c r="F843" t="s">
        <v>38</v>
      </c>
      <c r="H843">
        <v>1960</v>
      </c>
      <c r="I843">
        <f t="shared" si="79"/>
        <v>65</v>
      </c>
      <c r="J843" t="str">
        <f t="shared" si="80"/>
        <v>0</v>
      </c>
      <c r="K843" t="str">
        <f t="shared" si="78"/>
        <v>0</v>
      </c>
      <c r="L843" t="str">
        <f t="shared" si="81"/>
        <v>0</v>
      </c>
      <c r="M843" t="str">
        <f t="shared" si="82"/>
        <v>0</v>
      </c>
      <c r="N843" t="str">
        <f t="shared" si="83"/>
        <v>1</v>
      </c>
      <c r="O843">
        <v>34</v>
      </c>
      <c r="P843">
        <v>-99</v>
      </c>
      <c r="Q843">
        <v>79.7</v>
      </c>
      <c r="R843">
        <v>1029</v>
      </c>
      <c r="S843">
        <v>16381</v>
      </c>
      <c r="T843">
        <v>491</v>
      </c>
      <c r="U843" t="s">
        <v>34</v>
      </c>
      <c r="W843" t="s">
        <v>20</v>
      </c>
      <c r="X843">
        <v>19.850636000000002</v>
      </c>
      <c r="Y843">
        <v>68.433556999999993</v>
      </c>
    </row>
    <row r="844" spans="1:25" x14ac:dyDescent="0.25">
      <c r="A844">
        <v>3688</v>
      </c>
      <c r="B844" t="s">
        <v>2029</v>
      </c>
      <c r="C844" t="s">
        <v>2029</v>
      </c>
      <c r="D844" t="s">
        <v>2030</v>
      </c>
      <c r="E844" t="s">
        <v>2031</v>
      </c>
      <c r="F844" t="s">
        <v>2032</v>
      </c>
      <c r="H844">
        <v>1970</v>
      </c>
      <c r="I844">
        <f t="shared" si="79"/>
        <v>55</v>
      </c>
      <c r="J844" t="str">
        <f t="shared" si="80"/>
        <v>0</v>
      </c>
      <c r="K844" t="str">
        <f t="shared" si="78"/>
        <v>0</v>
      </c>
      <c r="L844" t="str">
        <f t="shared" si="81"/>
        <v>0</v>
      </c>
      <c r="M844" t="str">
        <f t="shared" si="82"/>
        <v>0</v>
      </c>
      <c r="N844" t="str">
        <f t="shared" si="83"/>
        <v>1</v>
      </c>
      <c r="O844">
        <v>38</v>
      </c>
      <c r="P844">
        <v>3500</v>
      </c>
      <c r="Q844">
        <v>214</v>
      </c>
      <c r="R844">
        <v>1353</v>
      </c>
      <c r="S844">
        <v>8308</v>
      </c>
      <c r="T844">
        <v>229</v>
      </c>
      <c r="U844" t="s">
        <v>19</v>
      </c>
      <c r="W844" t="s">
        <v>20</v>
      </c>
      <c r="X844">
        <v>26.688237000000001</v>
      </c>
      <c r="Y844">
        <v>68.112252999999995</v>
      </c>
    </row>
    <row r="845" spans="1:25" x14ac:dyDescent="0.25">
      <c r="A845">
        <v>3689</v>
      </c>
      <c r="C845" t="s">
        <v>2033</v>
      </c>
      <c r="D845" t="s">
        <v>2034</v>
      </c>
      <c r="E845" t="s">
        <v>2035</v>
      </c>
      <c r="F845" t="s">
        <v>38</v>
      </c>
      <c r="H845">
        <v>1973</v>
      </c>
      <c r="I845">
        <f t="shared" si="79"/>
        <v>52</v>
      </c>
      <c r="J845" t="str">
        <f t="shared" si="80"/>
        <v>0</v>
      </c>
      <c r="K845" t="str">
        <f t="shared" si="78"/>
        <v>0</v>
      </c>
      <c r="L845" t="str">
        <f t="shared" si="81"/>
        <v>0</v>
      </c>
      <c r="M845" t="str">
        <f t="shared" si="82"/>
        <v>0</v>
      </c>
      <c r="N845" t="str">
        <f t="shared" si="83"/>
        <v>1</v>
      </c>
      <c r="O845">
        <v>43</v>
      </c>
      <c r="P845">
        <v>250</v>
      </c>
      <c r="Q845">
        <v>-99</v>
      </c>
      <c r="R845">
        <v>159.6</v>
      </c>
      <c r="S845">
        <v>3713</v>
      </c>
      <c r="T845">
        <v>884</v>
      </c>
      <c r="U845" t="s">
        <v>19</v>
      </c>
      <c r="W845" t="s">
        <v>20</v>
      </c>
      <c r="X845">
        <v>17.774609000000002</v>
      </c>
      <c r="Y845">
        <v>68.066775000000007</v>
      </c>
    </row>
    <row r="846" spans="1:25" x14ac:dyDescent="0.25">
      <c r="A846">
        <v>3690</v>
      </c>
      <c r="B846" t="s">
        <v>2036</v>
      </c>
      <c r="C846" t="s">
        <v>2037</v>
      </c>
      <c r="D846" t="s">
        <v>2038</v>
      </c>
      <c r="E846" t="s">
        <v>2031</v>
      </c>
      <c r="F846" t="s">
        <v>2032</v>
      </c>
      <c r="H846">
        <v>1967</v>
      </c>
      <c r="I846">
        <f t="shared" si="79"/>
        <v>58</v>
      </c>
      <c r="J846" t="str">
        <f t="shared" si="80"/>
        <v>0</v>
      </c>
      <c r="K846" t="str">
        <f t="shared" si="78"/>
        <v>0</v>
      </c>
      <c r="L846" t="str">
        <f t="shared" si="81"/>
        <v>0</v>
      </c>
      <c r="M846" t="str">
        <f t="shared" si="82"/>
        <v>0</v>
      </c>
      <c r="N846" t="str">
        <f t="shared" si="83"/>
        <v>1</v>
      </c>
      <c r="O846">
        <v>20</v>
      </c>
      <c r="P846">
        <v>1730</v>
      </c>
      <c r="Q846">
        <v>417</v>
      </c>
      <c r="R846">
        <v>1460</v>
      </c>
      <c r="S846">
        <v>45639</v>
      </c>
      <c r="T846">
        <v>229</v>
      </c>
      <c r="U846" t="s">
        <v>28</v>
      </c>
      <c r="W846" t="s">
        <v>20</v>
      </c>
      <c r="X846">
        <v>27.735396000000001</v>
      </c>
      <c r="Y846">
        <v>67.823355000000006</v>
      </c>
    </row>
    <row r="847" spans="1:25" x14ac:dyDescent="0.25">
      <c r="A847">
        <v>3692</v>
      </c>
      <c r="B847" t="s">
        <v>2039</v>
      </c>
      <c r="C847" t="s">
        <v>2040</v>
      </c>
      <c r="D847" t="s">
        <v>2041</v>
      </c>
      <c r="E847" t="s">
        <v>2042</v>
      </c>
      <c r="F847" t="s">
        <v>911</v>
      </c>
      <c r="H847">
        <v>1972</v>
      </c>
      <c r="I847">
        <f t="shared" si="79"/>
        <v>53</v>
      </c>
      <c r="J847" t="str">
        <f t="shared" si="80"/>
        <v>0</v>
      </c>
      <c r="K847" t="str">
        <f t="shared" si="78"/>
        <v>0</v>
      </c>
      <c r="L847" t="str">
        <f t="shared" si="81"/>
        <v>0</v>
      </c>
      <c r="M847" t="str">
        <f t="shared" si="82"/>
        <v>0</v>
      </c>
      <c r="N847" t="str">
        <f t="shared" si="83"/>
        <v>1</v>
      </c>
      <c r="O847">
        <v>30</v>
      </c>
      <c r="P847">
        <v>240</v>
      </c>
      <c r="Q847">
        <v>271</v>
      </c>
      <c r="R847">
        <v>5900</v>
      </c>
      <c r="S847">
        <v>195917</v>
      </c>
      <c r="T847">
        <v>449</v>
      </c>
      <c r="U847" t="s">
        <v>19</v>
      </c>
      <c r="V847" t="s">
        <v>2043</v>
      </c>
      <c r="W847" t="s">
        <v>23</v>
      </c>
      <c r="X847">
        <v>18.169457999999999</v>
      </c>
      <c r="Y847">
        <v>67.523904000000002</v>
      </c>
    </row>
    <row r="848" spans="1:25" x14ac:dyDescent="0.25">
      <c r="A848">
        <v>3693</v>
      </c>
      <c r="B848" t="s">
        <v>2044</v>
      </c>
      <c r="C848" t="s">
        <v>2045</v>
      </c>
      <c r="D848" t="s">
        <v>2046</v>
      </c>
      <c r="E848" t="s">
        <v>2047</v>
      </c>
      <c r="F848" t="s">
        <v>911</v>
      </c>
      <c r="H848">
        <v>1966</v>
      </c>
      <c r="I848">
        <f t="shared" si="79"/>
        <v>59</v>
      </c>
      <c r="J848" t="str">
        <f t="shared" si="80"/>
        <v>0</v>
      </c>
      <c r="K848" t="str">
        <f t="shared" si="78"/>
        <v>0</v>
      </c>
      <c r="L848" t="str">
        <f t="shared" si="81"/>
        <v>0</v>
      </c>
      <c r="M848" t="str">
        <f t="shared" si="82"/>
        <v>0</v>
      </c>
      <c r="N848" t="str">
        <f t="shared" si="83"/>
        <v>1</v>
      </c>
      <c r="O848">
        <v>30</v>
      </c>
      <c r="P848">
        <v>1450</v>
      </c>
      <c r="Q848">
        <v>86</v>
      </c>
      <c r="R848">
        <v>1260</v>
      </c>
      <c r="S848">
        <v>23050</v>
      </c>
      <c r="T848">
        <v>458</v>
      </c>
      <c r="U848" t="s">
        <v>19</v>
      </c>
      <c r="W848" t="s">
        <v>23</v>
      </c>
      <c r="X848">
        <v>18.462997000000001</v>
      </c>
      <c r="Y848">
        <v>67.504075999999998</v>
      </c>
    </row>
    <row r="849" spans="1:25" x14ac:dyDescent="0.25">
      <c r="A849">
        <v>3694</v>
      </c>
      <c r="B849" t="s">
        <v>2048</v>
      </c>
      <c r="C849" t="s">
        <v>2049</v>
      </c>
      <c r="D849" t="s">
        <v>2050</v>
      </c>
      <c r="E849" t="s">
        <v>894</v>
      </c>
      <c r="F849" t="s">
        <v>38</v>
      </c>
      <c r="H849">
        <v>1972</v>
      </c>
      <c r="I849">
        <f t="shared" si="79"/>
        <v>53</v>
      </c>
      <c r="J849" t="str">
        <f t="shared" si="80"/>
        <v>0</v>
      </c>
      <c r="K849" t="str">
        <f t="shared" si="78"/>
        <v>0</v>
      </c>
      <c r="L849" t="str">
        <f t="shared" si="81"/>
        <v>0</v>
      </c>
      <c r="M849" t="str">
        <f t="shared" si="82"/>
        <v>0</v>
      </c>
      <c r="N849" t="str">
        <f t="shared" si="83"/>
        <v>1</v>
      </c>
      <c r="O849">
        <v>15</v>
      </c>
      <c r="P849">
        <v>394</v>
      </c>
      <c r="Q849">
        <v>12.8</v>
      </c>
      <c r="R849">
        <v>561</v>
      </c>
      <c r="S849">
        <v>3354</v>
      </c>
      <c r="T849">
        <v>646</v>
      </c>
      <c r="U849" t="s">
        <v>19</v>
      </c>
      <c r="V849" t="s">
        <v>2051</v>
      </c>
      <c r="W849" t="s">
        <v>23</v>
      </c>
      <c r="X849">
        <v>15.831851</v>
      </c>
      <c r="Y849">
        <v>67.334607000000005</v>
      </c>
    </row>
    <row r="850" spans="1:25" x14ac:dyDescent="0.25">
      <c r="A850">
        <v>3695</v>
      </c>
      <c r="C850" t="s">
        <v>2052</v>
      </c>
      <c r="D850" t="s">
        <v>2053</v>
      </c>
      <c r="E850" t="s">
        <v>2054</v>
      </c>
      <c r="F850" t="s">
        <v>911</v>
      </c>
      <c r="H850">
        <v>1967</v>
      </c>
      <c r="I850">
        <f t="shared" si="79"/>
        <v>58</v>
      </c>
      <c r="J850" t="str">
        <f t="shared" si="80"/>
        <v>0</v>
      </c>
      <c r="K850" t="str">
        <f t="shared" si="78"/>
        <v>0</v>
      </c>
      <c r="L850" t="str">
        <f t="shared" si="81"/>
        <v>0</v>
      </c>
      <c r="M850" t="str">
        <f t="shared" si="82"/>
        <v>0</v>
      </c>
      <c r="N850" t="str">
        <f t="shared" si="83"/>
        <v>1</v>
      </c>
      <c r="O850">
        <v>106</v>
      </c>
      <c r="P850">
        <v>2011</v>
      </c>
      <c r="Q850">
        <v>81</v>
      </c>
      <c r="R850">
        <v>1675</v>
      </c>
      <c r="S850">
        <v>41809</v>
      </c>
      <c r="T850">
        <v>463</v>
      </c>
      <c r="U850" t="s">
        <v>19</v>
      </c>
      <c r="W850" t="s">
        <v>23</v>
      </c>
      <c r="X850">
        <v>18.568643999999999</v>
      </c>
      <c r="Y850">
        <v>66.978115000000003</v>
      </c>
    </row>
    <row r="851" spans="1:25" x14ac:dyDescent="0.25">
      <c r="A851">
        <v>3696</v>
      </c>
      <c r="B851" t="s">
        <v>2055</v>
      </c>
      <c r="C851" t="s">
        <v>2054</v>
      </c>
      <c r="D851" t="s">
        <v>2041</v>
      </c>
      <c r="E851" t="s">
        <v>2054</v>
      </c>
      <c r="F851" t="s">
        <v>911</v>
      </c>
      <c r="H851">
        <v>1914</v>
      </c>
      <c r="I851">
        <f t="shared" si="79"/>
        <v>111</v>
      </c>
      <c r="J851" t="str">
        <f t="shared" si="80"/>
        <v>1</v>
      </c>
      <c r="K851" t="str">
        <f t="shared" si="78"/>
        <v>0</v>
      </c>
      <c r="L851" t="str">
        <f t="shared" si="81"/>
        <v>0</v>
      </c>
      <c r="M851" t="str">
        <f t="shared" si="82"/>
        <v>0</v>
      </c>
      <c r="N851" t="str">
        <f t="shared" si="83"/>
        <v>0</v>
      </c>
      <c r="O851">
        <v>-99</v>
      </c>
      <c r="P851">
        <v>-99</v>
      </c>
      <c r="Q851">
        <v>184</v>
      </c>
      <c r="R851">
        <v>610</v>
      </c>
      <c r="S851">
        <v>256551</v>
      </c>
      <c r="T851">
        <v>394</v>
      </c>
      <c r="U851" t="s">
        <v>19</v>
      </c>
      <c r="W851" t="s">
        <v>23</v>
      </c>
      <c r="X851">
        <v>19.806812999999998</v>
      </c>
      <c r="Y851">
        <v>66.958162999999999</v>
      </c>
    </row>
    <row r="852" spans="1:25" x14ac:dyDescent="0.25">
      <c r="A852">
        <v>3697</v>
      </c>
      <c r="C852" t="s">
        <v>2056</v>
      </c>
      <c r="D852" t="s">
        <v>2041</v>
      </c>
      <c r="E852" t="s">
        <v>2054</v>
      </c>
      <c r="F852" t="s">
        <v>911</v>
      </c>
      <c r="H852">
        <v>1952</v>
      </c>
      <c r="I852">
        <f t="shared" si="79"/>
        <v>73</v>
      </c>
      <c r="J852" t="str">
        <f t="shared" si="80"/>
        <v>0</v>
      </c>
      <c r="K852" t="str">
        <f t="shared" si="78"/>
        <v>0</v>
      </c>
      <c r="L852" t="str">
        <f t="shared" si="81"/>
        <v>0</v>
      </c>
      <c r="M852" t="str">
        <f t="shared" si="82"/>
        <v>0</v>
      </c>
      <c r="N852" t="str">
        <f t="shared" si="83"/>
        <v>1</v>
      </c>
      <c r="O852">
        <v>-99</v>
      </c>
      <c r="P852">
        <v>-99</v>
      </c>
      <c r="Q852">
        <v>2</v>
      </c>
      <c r="R852">
        <v>6.4</v>
      </c>
      <c r="S852">
        <v>258112</v>
      </c>
      <c r="T852">
        <v>304</v>
      </c>
      <c r="U852" t="s">
        <v>19</v>
      </c>
      <c r="W852" t="s">
        <v>23</v>
      </c>
      <c r="X852">
        <v>19.826193</v>
      </c>
      <c r="Y852">
        <v>66.886380000000003</v>
      </c>
    </row>
    <row r="853" spans="1:25" x14ac:dyDescent="0.25">
      <c r="A853">
        <v>3698</v>
      </c>
      <c r="C853" t="s">
        <v>2057</v>
      </c>
      <c r="D853" t="s">
        <v>2041</v>
      </c>
      <c r="E853" t="s">
        <v>2054</v>
      </c>
      <c r="F853" t="s">
        <v>911</v>
      </c>
      <c r="H853">
        <v>1954</v>
      </c>
      <c r="I853">
        <f t="shared" si="79"/>
        <v>71</v>
      </c>
      <c r="J853" t="str">
        <f t="shared" si="80"/>
        <v>0</v>
      </c>
      <c r="K853" t="str">
        <f t="shared" si="78"/>
        <v>0</v>
      </c>
      <c r="L853" t="str">
        <f t="shared" si="81"/>
        <v>0</v>
      </c>
      <c r="M853" t="str">
        <f t="shared" si="82"/>
        <v>0</v>
      </c>
      <c r="N853" t="str">
        <f t="shared" si="83"/>
        <v>1</v>
      </c>
      <c r="O853">
        <v>-99</v>
      </c>
      <c r="P853">
        <v>-99</v>
      </c>
      <c r="Q853">
        <v>2</v>
      </c>
      <c r="R853">
        <v>5.4</v>
      </c>
      <c r="S853">
        <v>261147</v>
      </c>
      <c r="T853">
        <v>218</v>
      </c>
      <c r="U853" t="s">
        <v>19</v>
      </c>
      <c r="W853" t="s">
        <v>23</v>
      </c>
      <c r="X853">
        <v>19.89235</v>
      </c>
      <c r="Y853">
        <v>66.808192000000005</v>
      </c>
    </row>
    <row r="854" spans="1:25" x14ac:dyDescent="0.25">
      <c r="A854">
        <v>3699</v>
      </c>
      <c r="B854" t="s">
        <v>2058</v>
      </c>
      <c r="C854" t="s">
        <v>2059</v>
      </c>
      <c r="D854" t="s">
        <v>2060</v>
      </c>
      <c r="E854" t="s">
        <v>2061</v>
      </c>
      <c r="F854" t="s">
        <v>911</v>
      </c>
      <c r="H854">
        <v>1970</v>
      </c>
      <c r="I854">
        <f t="shared" si="79"/>
        <v>55</v>
      </c>
      <c r="J854" t="str">
        <f t="shared" si="80"/>
        <v>0</v>
      </c>
      <c r="K854" t="str">
        <f t="shared" si="78"/>
        <v>0</v>
      </c>
      <c r="L854" t="str">
        <f t="shared" si="81"/>
        <v>0</v>
      </c>
      <c r="M854" t="str">
        <f t="shared" si="82"/>
        <v>0</v>
      </c>
      <c r="N854" t="str">
        <f t="shared" si="83"/>
        <v>1</v>
      </c>
      <c r="O854">
        <v>28</v>
      </c>
      <c r="P854">
        <v>-99</v>
      </c>
      <c r="Q854">
        <v>96</v>
      </c>
      <c r="R854">
        <v>460</v>
      </c>
      <c r="S854">
        <v>104927</v>
      </c>
      <c r="T854">
        <v>278</v>
      </c>
      <c r="U854" t="s">
        <v>19</v>
      </c>
      <c r="W854" t="s">
        <v>23</v>
      </c>
      <c r="X854">
        <v>19.197651</v>
      </c>
      <c r="Y854">
        <v>66.739588999999995</v>
      </c>
    </row>
    <row r="855" spans="1:25" x14ac:dyDescent="0.25">
      <c r="A855">
        <v>3700</v>
      </c>
      <c r="C855" t="s">
        <v>2062</v>
      </c>
      <c r="D855" t="s">
        <v>2041</v>
      </c>
      <c r="E855" t="s">
        <v>2061</v>
      </c>
      <c r="F855" t="s">
        <v>911</v>
      </c>
      <c r="H855">
        <v>1963</v>
      </c>
      <c r="I855">
        <f t="shared" si="79"/>
        <v>62</v>
      </c>
      <c r="J855" t="str">
        <f t="shared" si="80"/>
        <v>0</v>
      </c>
      <c r="K855" t="str">
        <f t="shared" si="78"/>
        <v>0</v>
      </c>
      <c r="L855" t="str">
        <f t="shared" si="81"/>
        <v>0</v>
      </c>
      <c r="M855" t="str">
        <f t="shared" si="82"/>
        <v>0</v>
      </c>
      <c r="N855" t="str">
        <f t="shared" si="83"/>
        <v>1</v>
      </c>
      <c r="O855">
        <v>-99</v>
      </c>
      <c r="P855">
        <v>-99</v>
      </c>
      <c r="Q855">
        <v>23</v>
      </c>
      <c r="R855">
        <v>54</v>
      </c>
      <c r="S855">
        <v>275182</v>
      </c>
      <c r="T855">
        <v>154</v>
      </c>
      <c r="U855" t="s">
        <v>19</v>
      </c>
      <c r="W855" t="s">
        <v>23</v>
      </c>
      <c r="X855">
        <v>20.339583000000001</v>
      </c>
      <c r="Y855">
        <v>66.690065000000004</v>
      </c>
    </row>
    <row r="856" spans="1:25" x14ac:dyDescent="0.25">
      <c r="A856">
        <v>3701</v>
      </c>
      <c r="B856" t="s">
        <v>2063</v>
      </c>
      <c r="C856" t="s">
        <v>2064</v>
      </c>
      <c r="D856" t="s">
        <v>2065</v>
      </c>
      <c r="F856" t="s">
        <v>911</v>
      </c>
      <c r="H856">
        <v>1976</v>
      </c>
      <c r="I856">
        <f t="shared" si="79"/>
        <v>49</v>
      </c>
      <c r="J856" t="str">
        <f t="shared" si="80"/>
        <v>0</v>
      </c>
      <c r="K856" t="str">
        <f t="shared" si="78"/>
        <v>0</v>
      </c>
      <c r="L856" t="str">
        <f t="shared" si="81"/>
        <v>0</v>
      </c>
      <c r="M856" t="str">
        <f t="shared" si="82"/>
        <v>0</v>
      </c>
      <c r="N856" t="str">
        <f t="shared" si="83"/>
        <v>1</v>
      </c>
      <c r="O856">
        <v>-99</v>
      </c>
      <c r="P856">
        <v>-99</v>
      </c>
      <c r="Q856">
        <v>53</v>
      </c>
      <c r="R856">
        <v>98</v>
      </c>
      <c r="S856">
        <v>118980</v>
      </c>
      <c r="T856">
        <v>244</v>
      </c>
      <c r="U856" t="s">
        <v>19</v>
      </c>
      <c r="W856" t="s">
        <v>23</v>
      </c>
      <c r="X856">
        <v>19.401700999999999</v>
      </c>
      <c r="Y856">
        <v>66.660610000000005</v>
      </c>
    </row>
    <row r="857" spans="1:25" x14ac:dyDescent="0.25">
      <c r="A857">
        <v>3702</v>
      </c>
      <c r="C857" t="s">
        <v>2066</v>
      </c>
      <c r="D857" t="s">
        <v>2060</v>
      </c>
      <c r="E857" t="s">
        <v>2061</v>
      </c>
      <c r="F857" t="s">
        <v>911</v>
      </c>
      <c r="H857">
        <v>1973</v>
      </c>
      <c r="I857">
        <f t="shared" si="79"/>
        <v>52</v>
      </c>
      <c r="J857" t="str">
        <f t="shared" si="80"/>
        <v>0</v>
      </c>
      <c r="K857" t="str">
        <f t="shared" si="78"/>
        <v>0</v>
      </c>
      <c r="L857" t="str">
        <f t="shared" si="81"/>
        <v>0</v>
      </c>
      <c r="M857" t="str">
        <f t="shared" si="82"/>
        <v>0</v>
      </c>
      <c r="N857" t="str">
        <f t="shared" si="83"/>
        <v>1</v>
      </c>
      <c r="O857">
        <v>-99</v>
      </c>
      <c r="P857">
        <v>-99</v>
      </c>
      <c r="Q857">
        <v>31</v>
      </c>
      <c r="R857">
        <v>42</v>
      </c>
      <c r="S857">
        <v>158799</v>
      </c>
      <c r="T857">
        <v>244</v>
      </c>
      <c r="U857" t="s">
        <v>19</v>
      </c>
      <c r="W857" t="s">
        <v>23</v>
      </c>
      <c r="X857">
        <v>19.822071999999999</v>
      </c>
      <c r="Y857">
        <v>66.643417999999997</v>
      </c>
    </row>
    <row r="858" spans="1:25" x14ac:dyDescent="0.25">
      <c r="A858">
        <v>3703</v>
      </c>
      <c r="C858" t="s">
        <v>2067</v>
      </c>
      <c r="D858" t="s">
        <v>2060</v>
      </c>
      <c r="E858" t="s">
        <v>2061</v>
      </c>
      <c r="F858" t="s">
        <v>911</v>
      </c>
      <c r="H858">
        <v>1967</v>
      </c>
      <c r="I858">
        <f t="shared" si="79"/>
        <v>58</v>
      </c>
      <c r="J858" t="str">
        <f t="shared" si="80"/>
        <v>0</v>
      </c>
      <c r="K858" t="str">
        <f t="shared" si="78"/>
        <v>0</v>
      </c>
      <c r="L858" t="str">
        <f t="shared" si="81"/>
        <v>0</v>
      </c>
      <c r="M858" t="str">
        <f t="shared" si="82"/>
        <v>0</v>
      </c>
      <c r="N858" t="str">
        <f t="shared" si="83"/>
        <v>1</v>
      </c>
      <c r="O858">
        <v>85</v>
      </c>
      <c r="P858">
        <v>608</v>
      </c>
      <c r="Q858">
        <v>18</v>
      </c>
      <c r="R858">
        <v>68</v>
      </c>
      <c r="S858">
        <v>166118</v>
      </c>
      <c r="T858">
        <v>216</v>
      </c>
      <c r="U858" t="s">
        <v>19</v>
      </c>
      <c r="W858" t="s">
        <v>23</v>
      </c>
      <c r="X858">
        <v>20.356249999999999</v>
      </c>
      <c r="Y858">
        <v>66.499205000000003</v>
      </c>
    </row>
    <row r="859" spans="1:25" x14ac:dyDescent="0.25">
      <c r="A859">
        <v>3704</v>
      </c>
      <c r="C859" t="s">
        <v>2068</v>
      </c>
      <c r="D859" t="s">
        <v>2041</v>
      </c>
      <c r="E859" t="s">
        <v>2061</v>
      </c>
      <c r="F859" t="s">
        <v>911</v>
      </c>
      <c r="H859">
        <v>1961</v>
      </c>
      <c r="I859">
        <f t="shared" si="79"/>
        <v>64</v>
      </c>
      <c r="J859" t="str">
        <f t="shared" si="80"/>
        <v>0</v>
      </c>
      <c r="K859" t="str">
        <f t="shared" si="78"/>
        <v>0</v>
      </c>
      <c r="L859" t="str">
        <f t="shared" si="81"/>
        <v>0</v>
      </c>
      <c r="M859" t="str">
        <f t="shared" si="82"/>
        <v>0</v>
      </c>
      <c r="N859" t="str">
        <f t="shared" si="83"/>
        <v>1</v>
      </c>
      <c r="O859">
        <v>-99</v>
      </c>
      <c r="P859">
        <v>-99</v>
      </c>
      <c r="Q859">
        <v>12</v>
      </c>
      <c r="R859">
        <v>27</v>
      </c>
      <c r="S859">
        <v>283329</v>
      </c>
      <c r="T859">
        <v>94</v>
      </c>
      <c r="U859" t="s">
        <v>19</v>
      </c>
      <c r="W859" t="s">
        <v>23</v>
      </c>
      <c r="X859">
        <v>20.650227999999998</v>
      </c>
      <c r="Y859">
        <v>66.445687000000007</v>
      </c>
    </row>
    <row r="860" spans="1:25" x14ac:dyDescent="0.25">
      <c r="A860">
        <v>3705</v>
      </c>
      <c r="C860" t="s">
        <v>2069</v>
      </c>
      <c r="D860" t="s">
        <v>2070</v>
      </c>
      <c r="E860" t="s">
        <v>2071</v>
      </c>
      <c r="F860" t="s">
        <v>911</v>
      </c>
      <c r="H860">
        <v>1974</v>
      </c>
      <c r="I860">
        <f t="shared" si="79"/>
        <v>51</v>
      </c>
      <c r="J860" t="str">
        <f t="shared" si="80"/>
        <v>0</v>
      </c>
      <c r="K860" t="str">
        <f t="shared" si="78"/>
        <v>0</v>
      </c>
      <c r="L860" t="str">
        <f t="shared" si="81"/>
        <v>0</v>
      </c>
      <c r="M860" t="str">
        <f t="shared" si="82"/>
        <v>0</v>
      </c>
      <c r="N860" t="str">
        <f t="shared" si="83"/>
        <v>1</v>
      </c>
      <c r="O860">
        <v>19</v>
      </c>
      <c r="P860">
        <v>460</v>
      </c>
      <c r="Q860">
        <v>70</v>
      </c>
      <c r="R860">
        <v>740</v>
      </c>
      <c r="S860">
        <v>30123</v>
      </c>
      <c r="T860">
        <v>490</v>
      </c>
      <c r="U860" t="s">
        <v>19</v>
      </c>
      <c r="W860" t="s">
        <v>20</v>
      </c>
      <c r="X860">
        <v>16.804604999999999</v>
      </c>
      <c r="Y860">
        <v>66.437323000000006</v>
      </c>
    </row>
    <row r="861" spans="1:25" x14ac:dyDescent="0.25">
      <c r="A861">
        <v>3706</v>
      </c>
      <c r="B861" t="s">
        <v>2072</v>
      </c>
      <c r="C861" t="s">
        <v>2073</v>
      </c>
      <c r="D861" t="s">
        <v>2074</v>
      </c>
      <c r="E861" t="s">
        <v>2072</v>
      </c>
      <c r="F861" t="s">
        <v>2032</v>
      </c>
      <c r="H861">
        <v>1963</v>
      </c>
      <c r="I861">
        <f t="shared" si="79"/>
        <v>62</v>
      </c>
      <c r="J861" t="str">
        <f t="shared" si="80"/>
        <v>0</v>
      </c>
      <c r="K861" t="str">
        <f t="shared" si="78"/>
        <v>0</v>
      </c>
      <c r="L861" t="str">
        <f t="shared" si="81"/>
        <v>0</v>
      </c>
      <c r="M861" t="str">
        <f t="shared" si="82"/>
        <v>0</v>
      </c>
      <c r="N861" t="str">
        <f t="shared" si="83"/>
        <v>1</v>
      </c>
      <c r="O861">
        <v>25</v>
      </c>
      <c r="P861">
        <v>3490</v>
      </c>
      <c r="Q861">
        <v>310</v>
      </c>
      <c r="R861">
        <v>1100</v>
      </c>
      <c r="S861">
        <v>303016</v>
      </c>
      <c r="T861">
        <v>133</v>
      </c>
      <c r="U861" t="s">
        <v>19</v>
      </c>
      <c r="V861" t="s">
        <v>2075</v>
      </c>
      <c r="W861" t="s">
        <v>23</v>
      </c>
      <c r="X861">
        <v>27.344334</v>
      </c>
      <c r="Y861">
        <v>66.423236000000003</v>
      </c>
    </row>
    <row r="862" spans="1:25" x14ac:dyDescent="0.25">
      <c r="A862">
        <v>3707</v>
      </c>
      <c r="C862" t="s">
        <v>2076</v>
      </c>
      <c r="D862" t="s">
        <v>2074</v>
      </c>
      <c r="E862" t="s">
        <v>2031</v>
      </c>
      <c r="F862" t="s">
        <v>2032</v>
      </c>
      <c r="H862">
        <v>1960</v>
      </c>
      <c r="I862">
        <f t="shared" si="79"/>
        <v>65</v>
      </c>
      <c r="J862" t="str">
        <f t="shared" si="80"/>
        <v>0</v>
      </c>
      <c r="K862" t="str">
        <f t="shared" si="78"/>
        <v>0</v>
      </c>
      <c r="L862" t="str">
        <f t="shared" si="81"/>
        <v>0</v>
      </c>
      <c r="M862" t="str">
        <f t="shared" si="82"/>
        <v>0</v>
      </c>
      <c r="N862" t="str">
        <f t="shared" si="83"/>
        <v>1</v>
      </c>
      <c r="O862">
        <v>21</v>
      </c>
      <c r="P862">
        <v>610</v>
      </c>
      <c r="Q862">
        <v>-99</v>
      </c>
      <c r="R862">
        <v>100.1</v>
      </c>
      <c r="S862">
        <v>530220</v>
      </c>
      <c r="T862">
        <v>91</v>
      </c>
      <c r="U862" t="s">
        <v>19</v>
      </c>
      <c r="W862" t="s">
        <v>20</v>
      </c>
      <c r="X862">
        <v>25.540262999999999</v>
      </c>
      <c r="Y862">
        <v>66.419916999999998</v>
      </c>
    </row>
    <row r="863" spans="1:25" x14ac:dyDescent="0.25">
      <c r="A863">
        <v>3709</v>
      </c>
      <c r="C863" t="s">
        <v>2077</v>
      </c>
      <c r="D863" t="s">
        <v>2074</v>
      </c>
      <c r="E863" t="s">
        <v>2031</v>
      </c>
      <c r="F863" t="s">
        <v>2032</v>
      </c>
      <c r="H863">
        <v>1957</v>
      </c>
      <c r="I863">
        <f t="shared" si="79"/>
        <v>68</v>
      </c>
      <c r="J863" t="str">
        <f t="shared" si="80"/>
        <v>0</v>
      </c>
      <c r="K863" t="str">
        <f t="shared" si="78"/>
        <v>0</v>
      </c>
      <c r="L863" t="str">
        <f t="shared" si="81"/>
        <v>0</v>
      </c>
      <c r="M863" t="str">
        <f t="shared" si="82"/>
        <v>0</v>
      </c>
      <c r="N863" t="str">
        <f t="shared" si="83"/>
        <v>1</v>
      </c>
      <c r="O863">
        <v>23</v>
      </c>
      <c r="P863">
        <v>11800</v>
      </c>
      <c r="Q863">
        <v>18.5</v>
      </c>
      <c r="R863">
        <v>115.4</v>
      </c>
      <c r="S863">
        <v>536699</v>
      </c>
      <c r="T863">
        <v>50</v>
      </c>
      <c r="U863" t="s">
        <v>19</v>
      </c>
      <c r="W863" t="s">
        <v>20</v>
      </c>
      <c r="X863">
        <v>25.355208000000001</v>
      </c>
      <c r="Y863">
        <v>66.286028000000002</v>
      </c>
    </row>
    <row r="864" spans="1:25" x14ac:dyDescent="0.25">
      <c r="A864">
        <v>3710</v>
      </c>
      <c r="C864" t="s">
        <v>2078</v>
      </c>
      <c r="D864" t="s">
        <v>2041</v>
      </c>
      <c r="E864" t="s">
        <v>2079</v>
      </c>
      <c r="F864" t="s">
        <v>911</v>
      </c>
      <c r="H864">
        <v>1962</v>
      </c>
      <c r="I864">
        <f t="shared" si="79"/>
        <v>63</v>
      </c>
      <c r="J864" t="str">
        <f t="shared" si="80"/>
        <v>0</v>
      </c>
      <c r="K864" t="str">
        <f t="shared" si="78"/>
        <v>0</v>
      </c>
      <c r="L864" t="str">
        <f t="shared" si="81"/>
        <v>0</v>
      </c>
      <c r="M864" t="str">
        <f t="shared" si="82"/>
        <v>0</v>
      </c>
      <c r="N864" t="str">
        <f t="shared" si="83"/>
        <v>1</v>
      </c>
      <c r="O864">
        <v>-99</v>
      </c>
      <c r="P864">
        <v>-99</v>
      </c>
      <c r="Q864">
        <v>11</v>
      </c>
      <c r="R864">
        <v>15.1</v>
      </c>
      <c r="S864">
        <v>464632</v>
      </c>
      <c r="T864">
        <v>39</v>
      </c>
      <c r="U864" t="s">
        <v>19</v>
      </c>
      <c r="W864" t="s">
        <v>23</v>
      </c>
      <c r="X864">
        <v>20.888076000000002</v>
      </c>
      <c r="Y864">
        <v>66.242103</v>
      </c>
    </row>
    <row r="865" spans="1:25" x14ac:dyDescent="0.25">
      <c r="A865">
        <v>3711</v>
      </c>
      <c r="C865" t="s">
        <v>2080</v>
      </c>
      <c r="D865" t="s">
        <v>2074</v>
      </c>
      <c r="F865" t="s">
        <v>2032</v>
      </c>
      <c r="H865">
        <v>1965</v>
      </c>
      <c r="I865">
        <f t="shared" si="79"/>
        <v>60</v>
      </c>
      <c r="J865" t="str">
        <f t="shared" si="80"/>
        <v>0</v>
      </c>
      <c r="K865" t="str">
        <f t="shared" si="78"/>
        <v>0</v>
      </c>
      <c r="L865" t="str">
        <f t="shared" si="81"/>
        <v>0</v>
      </c>
      <c r="M865" t="str">
        <f t="shared" si="82"/>
        <v>0</v>
      </c>
      <c r="N865" t="str">
        <f t="shared" si="83"/>
        <v>1</v>
      </c>
      <c r="O865">
        <v>-99</v>
      </c>
      <c r="P865">
        <v>-99</v>
      </c>
      <c r="Q865">
        <v>-99</v>
      </c>
      <c r="R865">
        <v>49.5</v>
      </c>
      <c r="S865">
        <v>547276</v>
      </c>
      <c r="T865">
        <v>31</v>
      </c>
      <c r="W865" t="s">
        <v>20</v>
      </c>
      <c r="X865">
        <v>25.177073</v>
      </c>
      <c r="Y865">
        <v>66.161108999999996</v>
      </c>
    </row>
    <row r="866" spans="1:25" x14ac:dyDescent="0.25">
      <c r="A866">
        <v>3712</v>
      </c>
      <c r="C866" t="s">
        <v>2081</v>
      </c>
      <c r="D866" t="s">
        <v>2074</v>
      </c>
      <c r="E866" t="s">
        <v>2082</v>
      </c>
      <c r="F866" t="s">
        <v>2032</v>
      </c>
      <c r="H866">
        <v>1975</v>
      </c>
      <c r="I866">
        <f t="shared" si="79"/>
        <v>50</v>
      </c>
      <c r="J866" t="str">
        <f t="shared" si="80"/>
        <v>0</v>
      </c>
      <c r="K866" t="str">
        <f t="shared" si="78"/>
        <v>0</v>
      </c>
      <c r="L866" t="str">
        <f t="shared" si="81"/>
        <v>0</v>
      </c>
      <c r="M866" t="str">
        <f t="shared" si="82"/>
        <v>0</v>
      </c>
      <c r="N866" t="str">
        <f t="shared" si="83"/>
        <v>1</v>
      </c>
      <c r="O866">
        <v>25</v>
      </c>
      <c r="P866">
        <v>800</v>
      </c>
      <c r="Q866">
        <v>19.5</v>
      </c>
      <c r="R866">
        <v>50</v>
      </c>
      <c r="S866">
        <v>565078</v>
      </c>
      <c r="T866">
        <v>19</v>
      </c>
      <c r="U866" t="s">
        <v>19</v>
      </c>
      <c r="W866" t="s">
        <v>20</v>
      </c>
      <c r="X866">
        <v>24.70628</v>
      </c>
      <c r="Y866">
        <v>65.936406000000005</v>
      </c>
    </row>
    <row r="867" spans="1:25" x14ac:dyDescent="0.25">
      <c r="A867">
        <v>3713</v>
      </c>
      <c r="C867" t="s">
        <v>2083</v>
      </c>
      <c r="D867" t="s">
        <v>2074</v>
      </c>
      <c r="E867" t="s">
        <v>2082</v>
      </c>
      <c r="F867" t="s">
        <v>2032</v>
      </c>
      <c r="H867">
        <v>1948</v>
      </c>
      <c r="I867">
        <f t="shared" si="79"/>
        <v>77</v>
      </c>
      <c r="J867" t="str">
        <f t="shared" si="80"/>
        <v>0</v>
      </c>
      <c r="K867" t="str">
        <f t="shared" si="78"/>
        <v>0</v>
      </c>
      <c r="L867" t="str">
        <f t="shared" si="81"/>
        <v>0</v>
      </c>
      <c r="M867" t="str">
        <f t="shared" si="82"/>
        <v>1</v>
      </c>
      <c r="N867" t="str">
        <f t="shared" si="83"/>
        <v>0</v>
      </c>
      <c r="O867">
        <v>24</v>
      </c>
      <c r="P867">
        <v>5150</v>
      </c>
      <c r="Q867">
        <v>13.5</v>
      </c>
      <c r="R867">
        <v>80</v>
      </c>
      <c r="S867">
        <v>575720</v>
      </c>
      <c r="T867">
        <v>9</v>
      </c>
      <c r="U867" t="s">
        <v>19</v>
      </c>
      <c r="W867" t="s">
        <v>20</v>
      </c>
      <c r="X867">
        <v>24.549303999999999</v>
      </c>
      <c r="Y867">
        <v>65.796453</v>
      </c>
    </row>
    <row r="868" spans="1:25" x14ac:dyDescent="0.25">
      <c r="A868">
        <v>3714</v>
      </c>
      <c r="C868" t="s">
        <v>2084</v>
      </c>
      <c r="D868" t="s">
        <v>2070</v>
      </c>
      <c r="F868" t="s">
        <v>911</v>
      </c>
      <c r="H868">
        <v>1959</v>
      </c>
      <c r="I868">
        <f t="shared" si="79"/>
        <v>66</v>
      </c>
      <c r="J868" t="str">
        <f t="shared" si="80"/>
        <v>0</v>
      </c>
      <c r="K868" t="str">
        <f t="shared" si="78"/>
        <v>0</v>
      </c>
      <c r="L868" t="str">
        <f t="shared" si="81"/>
        <v>0</v>
      </c>
      <c r="M868" t="str">
        <f t="shared" si="82"/>
        <v>0</v>
      </c>
      <c r="N868" t="str">
        <f t="shared" si="83"/>
        <v>1</v>
      </c>
      <c r="O868">
        <v>-99</v>
      </c>
      <c r="P868">
        <v>-99</v>
      </c>
      <c r="Q868">
        <v>-99</v>
      </c>
      <c r="R868">
        <v>778</v>
      </c>
      <c r="S868">
        <v>93525</v>
      </c>
      <c r="T868">
        <v>399</v>
      </c>
      <c r="U868" t="s">
        <v>24</v>
      </c>
      <c r="W868" t="s">
        <v>20</v>
      </c>
      <c r="X868">
        <v>18.163188000000002</v>
      </c>
      <c r="Y868">
        <v>65.59066</v>
      </c>
    </row>
    <row r="869" spans="1:25" x14ac:dyDescent="0.25">
      <c r="A869">
        <v>3715</v>
      </c>
      <c r="C869" t="s">
        <v>2085</v>
      </c>
      <c r="D869" t="s">
        <v>2086</v>
      </c>
      <c r="E869" t="s">
        <v>910</v>
      </c>
      <c r="F869" t="s">
        <v>911</v>
      </c>
      <c r="H869">
        <v>1967</v>
      </c>
      <c r="I869">
        <f t="shared" si="79"/>
        <v>58</v>
      </c>
      <c r="J869" t="str">
        <f t="shared" si="80"/>
        <v>0</v>
      </c>
      <c r="K869" t="str">
        <f t="shared" si="78"/>
        <v>0</v>
      </c>
      <c r="L869" t="str">
        <f t="shared" si="81"/>
        <v>0</v>
      </c>
      <c r="M869" t="str">
        <f t="shared" si="82"/>
        <v>0</v>
      </c>
      <c r="N869" t="str">
        <f t="shared" si="83"/>
        <v>1</v>
      </c>
      <c r="O869">
        <v>46</v>
      </c>
      <c r="P869">
        <v>522</v>
      </c>
      <c r="Q869">
        <v>-99</v>
      </c>
      <c r="R869">
        <v>200</v>
      </c>
      <c r="S869">
        <v>109605</v>
      </c>
      <c r="T869">
        <v>439</v>
      </c>
      <c r="U869" t="s">
        <v>19</v>
      </c>
      <c r="W869" t="s">
        <v>20</v>
      </c>
      <c r="X869">
        <v>15.627083000000001</v>
      </c>
      <c r="Y869">
        <v>65.511504000000002</v>
      </c>
    </row>
    <row r="870" spans="1:25" x14ac:dyDescent="0.25">
      <c r="A870">
        <v>3716</v>
      </c>
      <c r="C870" t="s">
        <v>2087</v>
      </c>
      <c r="D870" t="s">
        <v>2086</v>
      </c>
      <c r="E870" t="s">
        <v>910</v>
      </c>
      <c r="F870" t="s">
        <v>911</v>
      </c>
      <c r="H870">
        <v>1963</v>
      </c>
      <c r="I870">
        <f t="shared" si="79"/>
        <v>62</v>
      </c>
      <c r="J870" t="str">
        <f t="shared" si="80"/>
        <v>0</v>
      </c>
      <c r="K870" t="str">
        <f t="shared" si="78"/>
        <v>0</v>
      </c>
      <c r="L870" t="str">
        <f t="shared" si="81"/>
        <v>0</v>
      </c>
      <c r="M870" t="str">
        <f t="shared" si="82"/>
        <v>0</v>
      </c>
      <c r="N870" t="str">
        <f t="shared" si="83"/>
        <v>1</v>
      </c>
      <c r="O870">
        <v>32</v>
      </c>
      <c r="P870">
        <v>1070</v>
      </c>
      <c r="Q870">
        <v>-99</v>
      </c>
      <c r="R870">
        <v>871</v>
      </c>
      <c r="S870">
        <v>138348</v>
      </c>
      <c r="T870">
        <v>398</v>
      </c>
      <c r="U870" t="s">
        <v>19</v>
      </c>
      <c r="W870" t="s">
        <v>20</v>
      </c>
      <c r="X870">
        <v>15.850306</v>
      </c>
      <c r="Y870">
        <v>65.470622000000006</v>
      </c>
    </row>
    <row r="871" spans="1:25" x14ac:dyDescent="0.25">
      <c r="A871">
        <v>3717</v>
      </c>
      <c r="B871" t="s">
        <v>2088</v>
      </c>
      <c r="C871" t="s">
        <v>2089</v>
      </c>
      <c r="D871" t="s">
        <v>2070</v>
      </c>
      <c r="E871" t="s">
        <v>2090</v>
      </c>
      <c r="F871" t="s">
        <v>911</v>
      </c>
      <c r="H871">
        <v>1973</v>
      </c>
      <c r="I871">
        <f t="shared" si="79"/>
        <v>52</v>
      </c>
      <c r="J871" t="str">
        <f t="shared" si="80"/>
        <v>0</v>
      </c>
      <c r="K871" t="str">
        <f t="shared" si="78"/>
        <v>0</v>
      </c>
      <c r="L871" t="str">
        <f t="shared" si="81"/>
        <v>0</v>
      </c>
      <c r="M871" t="str">
        <f t="shared" si="82"/>
        <v>0</v>
      </c>
      <c r="N871" t="str">
        <f t="shared" si="83"/>
        <v>1</v>
      </c>
      <c r="O871">
        <v>35</v>
      </c>
      <c r="P871">
        <v>830</v>
      </c>
      <c r="Q871">
        <v>40</v>
      </c>
      <c r="R871">
        <v>29.7</v>
      </c>
      <c r="S871">
        <v>96779</v>
      </c>
      <c r="T871">
        <v>395</v>
      </c>
      <c r="U871" t="s">
        <v>19</v>
      </c>
      <c r="V871" t="s">
        <v>2091</v>
      </c>
      <c r="W871" t="s">
        <v>20</v>
      </c>
      <c r="X871">
        <v>18.616872000000001</v>
      </c>
      <c r="Y871">
        <v>65.437759999999997</v>
      </c>
    </row>
    <row r="872" spans="1:25" x14ac:dyDescent="0.25">
      <c r="A872">
        <v>3718</v>
      </c>
      <c r="B872" t="s">
        <v>2092</v>
      </c>
      <c r="C872" t="s">
        <v>2093</v>
      </c>
      <c r="D872" t="s">
        <v>2094</v>
      </c>
      <c r="E872" t="s">
        <v>910</v>
      </c>
      <c r="F872" t="s">
        <v>911</v>
      </c>
      <c r="H872">
        <v>1963</v>
      </c>
      <c r="I872">
        <f t="shared" si="79"/>
        <v>62</v>
      </c>
      <c r="J872" t="str">
        <f t="shared" si="80"/>
        <v>0</v>
      </c>
      <c r="K872" t="str">
        <f t="shared" si="78"/>
        <v>0</v>
      </c>
      <c r="L872" t="str">
        <f t="shared" si="81"/>
        <v>0</v>
      </c>
      <c r="M872" t="str">
        <f t="shared" si="82"/>
        <v>0</v>
      </c>
      <c r="N872" t="str">
        <f t="shared" si="83"/>
        <v>1</v>
      </c>
      <c r="O872">
        <v>22</v>
      </c>
      <c r="P872">
        <v>-99</v>
      </c>
      <c r="Q872">
        <v>-99</v>
      </c>
      <c r="R872">
        <v>575</v>
      </c>
      <c r="S872">
        <v>28506</v>
      </c>
      <c r="T872">
        <v>405</v>
      </c>
      <c r="U872" t="s">
        <v>19</v>
      </c>
      <c r="W872" t="s">
        <v>23</v>
      </c>
      <c r="X872">
        <v>17.315414000000001</v>
      </c>
      <c r="Y872">
        <v>65.318924999999993</v>
      </c>
    </row>
    <row r="873" spans="1:25" x14ac:dyDescent="0.25">
      <c r="A873">
        <v>3719</v>
      </c>
      <c r="C873" t="s">
        <v>2095</v>
      </c>
      <c r="D873" t="s">
        <v>2096</v>
      </c>
      <c r="E873" t="s">
        <v>920</v>
      </c>
      <c r="F873" t="s">
        <v>911</v>
      </c>
      <c r="H873">
        <v>1956</v>
      </c>
      <c r="I873">
        <f t="shared" si="79"/>
        <v>69</v>
      </c>
      <c r="J873" t="str">
        <f t="shared" si="80"/>
        <v>0</v>
      </c>
      <c r="K873" t="str">
        <f t="shared" si="78"/>
        <v>0</v>
      </c>
      <c r="L873" t="str">
        <f t="shared" si="81"/>
        <v>0</v>
      </c>
      <c r="M873" t="str">
        <f t="shared" si="82"/>
        <v>0</v>
      </c>
      <c r="N873" t="str">
        <f t="shared" si="83"/>
        <v>1</v>
      </c>
      <c r="O873">
        <v>30</v>
      </c>
      <c r="P873">
        <v>-99</v>
      </c>
      <c r="Q873">
        <v>-99</v>
      </c>
      <c r="R873">
        <v>414</v>
      </c>
      <c r="S873">
        <v>25493</v>
      </c>
      <c r="T873">
        <v>596</v>
      </c>
      <c r="U873" t="s">
        <v>24</v>
      </c>
      <c r="W873" t="s">
        <v>20</v>
      </c>
      <c r="X873">
        <v>15.053125</v>
      </c>
      <c r="Y873">
        <v>65.190738999999994</v>
      </c>
    </row>
    <row r="874" spans="1:25" x14ac:dyDescent="0.25">
      <c r="A874">
        <v>3720</v>
      </c>
      <c r="B874" t="s">
        <v>910</v>
      </c>
      <c r="C874" t="s">
        <v>2097</v>
      </c>
      <c r="D874" t="s">
        <v>2086</v>
      </c>
      <c r="E874" t="s">
        <v>911</v>
      </c>
      <c r="F874" t="s">
        <v>911</v>
      </c>
      <c r="H874">
        <v>1957</v>
      </c>
      <c r="I874">
        <f t="shared" si="79"/>
        <v>68</v>
      </c>
      <c r="J874" t="str">
        <f t="shared" si="80"/>
        <v>0</v>
      </c>
      <c r="K874" t="str">
        <f t="shared" si="78"/>
        <v>0</v>
      </c>
      <c r="L874" t="str">
        <f t="shared" si="81"/>
        <v>0</v>
      </c>
      <c r="M874" t="str">
        <f t="shared" si="82"/>
        <v>0</v>
      </c>
      <c r="N874" t="str">
        <f t="shared" si="83"/>
        <v>1</v>
      </c>
      <c r="O874">
        <v>24</v>
      </c>
      <c r="P874">
        <v>-99</v>
      </c>
      <c r="Q874">
        <v>150</v>
      </c>
      <c r="R874">
        <v>1101</v>
      </c>
      <c r="S874">
        <v>176906</v>
      </c>
      <c r="T874">
        <v>351</v>
      </c>
      <c r="U874" t="s">
        <v>19</v>
      </c>
      <c r="W874" t="s">
        <v>20</v>
      </c>
      <c r="X874">
        <v>17.029769000000002</v>
      </c>
      <c r="Y874">
        <v>65.111874999999998</v>
      </c>
    </row>
    <row r="875" spans="1:25" x14ac:dyDescent="0.25">
      <c r="A875">
        <v>3721</v>
      </c>
      <c r="C875" t="s">
        <v>2098</v>
      </c>
      <c r="D875" t="s">
        <v>2099</v>
      </c>
      <c r="E875" t="s">
        <v>911</v>
      </c>
      <c r="F875" t="s">
        <v>911</v>
      </c>
      <c r="H875">
        <v>1950</v>
      </c>
      <c r="I875">
        <f t="shared" si="79"/>
        <v>75</v>
      </c>
      <c r="J875" t="str">
        <f t="shared" si="80"/>
        <v>0</v>
      </c>
      <c r="K875" t="str">
        <f t="shared" si="78"/>
        <v>0</v>
      </c>
      <c r="L875" t="str">
        <f t="shared" si="81"/>
        <v>0</v>
      </c>
      <c r="M875" t="str">
        <f t="shared" si="82"/>
        <v>1</v>
      </c>
      <c r="N875" t="str">
        <f t="shared" si="83"/>
        <v>0</v>
      </c>
      <c r="O875">
        <v>16</v>
      </c>
      <c r="P875">
        <v>-99</v>
      </c>
      <c r="Q875">
        <v>-99</v>
      </c>
      <c r="R875">
        <v>594</v>
      </c>
      <c r="S875">
        <v>26104</v>
      </c>
      <c r="T875">
        <v>410</v>
      </c>
      <c r="U875" t="s">
        <v>24</v>
      </c>
      <c r="W875" t="s">
        <v>20</v>
      </c>
      <c r="X875">
        <v>16.742281999999999</v>
      </c>
      <c r="Y875">
        <v>64.870191000000005</v>
      </c>
    </row>
    <row r="876" spans="1:25" x14ac:dyDescent="0.25">
      <c r="A876">
        <v>3722</v>
      </c>
      <c r="C876" t="s">
        <v>2100</v>
      </c>
      <c r="D876" t="s">
        <v>2101</v>
      </c>
      <c r="E876" t="s">
        <v>931</v>
      </c>
      <c r="F876" t="s">
        <v>911</v>
      </c>
      <c r="H876">
        <v>1969</v>
      </c>
      <c r="I876">
        <f t="shared" si="79"/>
        <v>56</v>
      </c>
      <c r="J876" t="str">
        <f t="shared" si="80"/>
        <v>0</v>
      </c>
      <c r="K876" t="str">
        <f t="shared" si="78"/>
        <v>0</v>
      </c>
      <c r="L876" t="str">
        <f t="shared" si="81"/>
        <v>0</v>
      </c>
      <c r="M876" t="str">
        <f t="shared" si="82"/>
        <v>0</v>
      </c>
      <c r="N876" t="str">
        <f t="shared" si="83"/>
        <v>1</v>
      </c>
      <c r="O876">
        <v>-99</v>
      </c>
      <c r="P876">
        <v>-99</v>
      </c>
      <c r="Q876">
        <v>-99</v>
      </c>
      <c r="R876">
        <v>335</v>
      </c>
      <c r="S876">
        <v>25119</v>
      </c>
      <c r="T876">
        <v>350</v>
      </c>
      <c r="U876" t="s">
        <v>19</v>
      </c>
      <c r="W876" t="s">
        <v>20</v>
      </c>
      <c r="X876">
        <v>15.462228</v>
      </c>
      <c r="Y876">
        <v>64.608091999999999</v>
      </c>
    </row>
    <row r="877" spans="1:25" x14ac:dyDescent="0.25">
      <c r="A877">
        <v>3723</v>
      </c>
      <c r="B877" t="s">
        <v>2102</v>
      </c>
      <c r="C877" t="s">
        <v>2103</v>
      </c>
      <c r="D877" t="s">
        <v>2105</v>
      </c>
      <c r="E877" t="s">
        <v>2104</v>
      </c>
      <c r="F877" t="s">
        <v>2032</v>
      </c>
      <c r="H877">
        <v>1950</v>
      </c>
      <c r="I877">
        <f t="shared" si="79"/>
        <v>75</v>
      </c>
      <c r="J877" t="str">
        <f t="shared" si="80"/>
        <v>0</v>
      </c>
      <c r="K877" t="str">
        <f t="shared" si="78"/>
        <v>0</v>
      </c>
      <c r="L877" t="str">
        <f t="shared" si="81"/>
        <v>0</v>
      </c>
      <c r="M877" t="str">
        <f t="shared" si="82"/>
        <v>1</v>
      </c>
      <c r="N877" t="str">
        <f t="shared" si="83"/>
        <v>0</v>
      </c>
      <c r="O877">
        <v>15</v>
      </c>
      <c r="P877">
        <v>3650</v>
      </c>
      <c r="Q877">
        <v>928</v>
      </c>
      <c r="R877">
        <v>2343</v>
      </c>
      <c r="S877">
        <v>227993</v>
      </c>
      <c r="T877">
        <v>107</v>
      </c>
      <c r="U877" t="s">
        <v>19</v>
      </c>
      <c r="V877" t="s">
        <v>2106</v>
      </c>
      <c r="W877" t="s">
        <v>20</v>
      </c>
      <c r="X877">
        <v>26.823958000000001</v>
      </c>
      <c r="Y877">
        <v>64.539582999999993</v>
      </c>
    </row>
    <row r="878" spans="1:25" x14ac:dyDescent="0.25">
      <c r="A878">
        <v>3724</v>
      </c>
      <c r="C878" t="s">
        <v>2107</v>
      </c>
      <c r="D878" t="s">
        <v>2108</v>
      </c>
      <c r="E878" t="s">
        <v>2104</v>
      </c>
      <c r="F878" t="s">
        <v>2032</v>
      </c>
      <c r="H878">
        <v>1970</v>
      </c>
      <c r="I878">
        <f t="shared" si="79"/>
        <v>55</v>
      </c>
      <c r="J878" t="str">
        <f t="shared" si="80"/>
        <v>0</v>
      </c>
      <c r="K878" t="str">
        <f t="shared" si="78"/>
        <v>0</v>
      </c>
      <c r="L878" t="str">
        <f t="shared" si="81"/>
        <v>0</v>
      </c>
      <c r="M878" t="str">
        <f t="shared" si="82"/>
        <v>0</v>
      </c>
      <c r="N878" t="str">
        <f t="shared" si="83"/>
        <v>1</v>
      </c>
      <c r="O878">
        <v>16</v>
      </c>
      <c r="P878">
        <v>8820</v>
      </c>
      <c r="Q878">
        <v>28</v>
      </c>
      <c r="R878">
        <v>146</v>
      </c>
      <c r="S878">
        <v>14441</v>
      </c>
      <c r="T878">
        <v>68</v>
      </c>
      <c r="U878" t="s">
        <v>19</v>
      </c>
      <c r="W878" t="s">
        <v>20</v>
      </c>
      <c r="X878">
        <v>25.874776000000001</v>
      </c>
      <c r="Y878">
        <v>64.336674000000002</v>
      </c>
    </row>
    <row r="879" spans="1:25" x14ac:dyDescent="0.25">
      <c r="A879">
        <v>3726</v>
      </c>
      <c r="C879" t="s">
        <v>2109</v>
      </c>
      <c r="D879" t="s">
        <v>924</v>
      </c>
      <c r="F879" t="s">
        <v>911</v>
      </c>
      <c r="H879">
        <v>1969</v>
      </c>
      <c r="I879">
        <f t="shared" si="79"/>
        <v>56</v>
      </c>
      <c r="J879" t="str">
        <f t="shared" si="80"/>
        <v>0</v>
      </c>
      <c r="K879" t="str">
        <f t="shared" si="78"/>
        <v>0</v>
      </c>
      <c r="L879" t="str">
        <f t="shared" si="81"/>
        <v>0</v>
      </c>
      <c r="M879" t="str">
        <f t="shared" si="82"/>
        <v>0</v>
      </c>
      <c r="N879" t="str">
        <f t="shared" si="83"/>
        <v>1</v>
      </c>
      <c r="O879">
        <v>16</v>
      </c>
      <c r="P879">
        <v>-99</v>
      </c>
      <c r="Q879">
        <v>-99</v>
      </c>
      <c r="R879">
        <v>495</v>
      </c>
      <c r="S879">
        <v>141481</v>
      </c>
      <c r="T879">
        <v>275</v>
      </c>
      <c r="U879" t="s">
        <v>19</v>
      </c>
      <c r="W879" t="s">
        <v>23</v>
      </c>
      <c r="X879">
        <v>15.596837000000001</v>
      </c>
      <c r="Y879">
        <v>63.837923000000004</v>
      </c>
    </row>
    <row r="880" spans="1:25" x14ac:dyDescent="0.25">
      <c r="A880">
        <v>3727</v>
      </c>
      <c r="B880" t="s">
        <v>2110</v>
      </c>
      <c r="C880" t="s">
        <v>2111</v>
      </c>
      <c r="D880" t="s">
        <v>2112</v>
      </c>
      <c r="E880" t="s">
        <v>2113</v>
      </c>
      <c r="F880" t="s">
        <v>2032</v>
      </c>
      <c r="H880">
        <v>1957</v>
      </c>
      <c r="I880">
        <f t="shared" si="79"/>
        <v>68</v>
      </c>
      <c r="J880" t="str">
        <f t="shared" si="80"/>
        <v>0</v>
      </c>
      <c r="K880" t="str">
        <f t="shared" si="78"/>
        <v>0</v>
      </c>
      <c r="L880" t="str">
        <f t="shared" si="81"/>
        <v>0</v>
      </c>
      <c r="M880" t="str">
        <f t="shared" si="82"/>
        <v>0</v>
      </c>
      <c r="N880" t="str">
        <f t="shared" si="83"/>
        <v>1</v>
      </c>
      <c r="O880">
        <v>14</v>
      </c>
      <c r="P880">
        <v>150</v>
      </c>
      <c r="Q880">
        <v>293</v>
      </c>
      <c r="R880">
        <v>2390</v>
      </c>
      <c r="S880">
        <v>7071</v>
      </c>
      <c r="T880">
        <v>67</v>
      </c>
      <c r="U880" t="s">
        <v>19</v>
      </c>
      <c r="V880" t="s">
        <v>2114</v>
      </c>
      <c r="W880" t="s">
        <v>23</v>
      </c>
      <c r="X880">
        <v>29.482320000000001</v>
      </c>
      <c r="Y880">
        <v>62.825155000000002</v>
      </c>
    </row>
    <row r="881" spans="1:25" x14ac:dyDescent="0.25">
      <c r="A881">
        <v>3728</v>
      </c>
      <c r="C881" t="s">
        <v>2115</v>
      </c>
      <c r="D881" t="s">
        <v>2116</v>
      </c>
      <c r="E881" t="s">
        <v>2117</v>
      </c>
      <c r="F881" t="s">
        <v>2032</v>
      </c>
      <c r="H881">
        <v>1974</v>
      </c>
      <c r="I881">
        <f t="shared" si="79"/>
        <v>51</v>
      </c>
      <c r="J881" t="str">
        <f t="shared" si="80"/>
        <v>0</v>
      </c>
      <c r="K881" t="str">
        <f t="shared" si="78"/>
        <v>0</v>
      </c>
      <c r="L881" t="str">
        <f t="shared" si="81"/>
        <v>0</v>
      </c>
      <c r="M881" t="str">
        <f t="shared" si="82"/>
        <v>0</v>
      </c>
      <c r="N881" t="str">
        <f t="shared" si="83"/>
        <v>1</v>
      </c>
      <c r="O881">
        <v>12</v>
      </c>
      <c r="P881">
        <v>9000</v>
      </c>
      <c r="Q881">
        <v>15.5</v>
      </c>
      <c r="R881">
        <v>40</v>
      </c>
      <c r="S881">
        <v>809</v>
      </c>
      <c r="T881">
        <v>85</v>
      </c>
      <c r="U881" t="s">
        <v>19</v>
      </c>
      <c r="W881" t="s">
        <v>20</v>
      </c>
      <c r="X881">
        <v>23.053566</v>
      </c>
      <c r="Y881">
        <v>62.803626000000001</v>
      </c>
    </row>
    <row r="882" spans="1:25" x14ac:dyDescent="0.25">
      <c r="A882">
        <v>3729</v>
      </c>
      <c r="C882" t="s">
        <v>2118</v>
      </c>
      <c r="D882" t="s">
        <v>2119</v>
      </c>
      <c r="E882" t="s">
        <v>2113</v>
      </c>
      <c r="F882" t="s">
        <v>2032</v>
      </c>
      <c r="H882">
        <v>1970</v>
      </c>
      <c r="I882">
        <f t="shared" si="79"/>
        <v>55</v>
      </c>
      <c r="J882" t="str">
        <f t="shared" si="80"/>
        <v>0</v>
      </c>
      <c r="K882" t="str">
        <f t="shared" si="78"/>
        <v>0</v>
      </c>
      <c r="L882" t="str">
        <f t="shared" si="81"/>
        <v>0</v>
      </c>
      <c r="M882" t="str">
        <f t="shared" si="82"/>
        <v>0</v>
      </c>
      <c r="N882" t="str">
        <f t="shared" si="83"/>
        <v>1</v>
      </c>
      <c r="O882">
        <v>14</v>
      </c>
      <c r="P882">
        <v>850</v>
      </c>
      <c r="Q882">
        <v>-99</v>
      </c>
      <c r="R882">
        <v>90</v>
      </c>
      <c r="S882">
        <v>227242</v>
      </c>
      <c r="T882">
        <v>77</v>
      </c>
      <c r="U882" t="s">
        <v>19</v>
      </c>
      <c r="W882" t="s">
        <v>20</v>
      </c>
      <c r="X882">
        <v>29.898199999999999</v>
      </c>
      <c r="Y882">
        <v>62.690300999999998</v>
      </c>
    </row>
    <row r="883" spans="1:25" x14ac:dyDescent="0.25">
      <c r="A883">
        <v>3730</v>
      </c>
      <c r="C883" t="s">
        <v>2120</v>
      </c>
      <c r="D883" t="s">
        <v>2121</v>
      </c>
      <c r="E883" t="s">
        <v>2122</v>
      </c>
      <c r="F883" t="s">
        <v>911</v>
      </c>
      <c r="H883">
        <v>1944</v>
      </c>
      <c r="I883">
        <f t="shared" si="79"/>
        <v>81</v>
      </c>
      <c r="J883" t="str">
        <f t="shared" si="80"/>
        <v>0</v>
      </c>
      <c r="K883" t="str">
        <f t="shared" si="78"/>
        <v>0</v>
      </c>
      <c r="L883" t="str">
        <f t="shared" si="81"/>
        <v>0</v>
      </c>
      <c r="M883" t="str">
        <f t="shared" si="82"/>
        <v>1</v>
      </c>
      <c r="N883" t="str">
        <f t="shared" si="83"/>
        <v>0</v>
      </c>
      <c r="O883">
        <v>-99</v>
      </c>
      <c r="P883">
        <v>-99</v>
      </c>
      <c r="Q883">
        <v>-99</v>
      </c>
      <c r="R883">
        <v>360</v>
      </c>
      <c r="S883">
        <v>31684</v>
      </c>
      <c r="T883">
        <v>206</v>
      </c>
      <c r="U883" t="s">
        <v>19</v>
      </c>
      <c r="W883" t="s">
        <v>20</v>
      </c>
      <c r="X883">
        <v>16.420542000000001</v>
      </c>
      <c r="Y883">
        <v>62.578913999999997</v>
      </c>
    </row>
    <row r="884" spans="1:25" x14ac:dyDescent="0.25">
      <c r="A884">
        <v>3731</v>
      </c>
      <c r="C884" t="s">
        <v>2123</v>
      </c>
      <c r="D884" t="s">
        <v>2124</v>
      </c>
      <c r="E884" t="s">
        <v>2117</v>
      </c>
      <c r="F884" t="s">
        <v>2032</v>
      </c>
      <c r="H884">
        <v>1976</v>
      </c>
      <c r="I884">
        <f t="shared" si="79"/>
        <v>49</v>
      </c>
      <c r="J884" t="str">
        <f t="shared" si="80"/>
        <v>0</v>
      </c>
      <c r="K884" t="str">
        <f t="shared" si="78"/>
        <v>0</v>
      </c>
      <c r="L884" t="str">
        <f t="shared" si="81"/>
        <v>0</v>
      </c>
      <c r="M884" t="str">
        <f t="shared" si="82"/>
        <v>0</v>
      </c>
      <c r="N884" t="str">
        <f t="shared" si="83"/>
        <v>1</v>
      </c>
      <c r="O884">
        <v>13</v>
      </c>
      <c r="P884">
        <v>3150</v>
      </c>
      <c r="Q884">
        <v>11</v>
      </c>
      <c r="R884">
        <v>42</v>
      </c>
      <c r="S884">
        <v>152</v>
      </c>
      <c r="T884">
        <v>105</v>
      </c>
      <c r="U884" t="s">
        <v>28</v>
      </c>
      <c r="W884" t="s">
        <v>20</v>
      </c>
      <c r="X884">
        <v>23.099519000000001</v>
      </c>
      <c r="Y884">
        <v>62.554259000000002</v>
      </c>
    </row>
    <row r="885" spans="1:25" x14ac:dyDescent="0.25">
      <c r="A885">
        <v>3732</v>
      </c>
      <c r="B885" t="s">
        <v>2125</v>
      </c>
      <c r="C885" t="s">
        <v>2126</v>
      </c>
      <c r="D885" t="s">
        <v>2127</v>
      </c>
      <c r="E885" t="s">
        <v>2128</v>
      </c>
      <c r="F885" t="s">
        <v>2032</v>
      </c>
      <c r="H885">
        <v>1971</v>
      </c>
      <c r="I885">
        <f t="shared" si="79"/>
        <v>54</v>
      </c>
      <c r="J885" t="str">
        <f t="shared" si="80"/>
        <v>0</v>
      </c>
      <c r="K885" t="str">
        <f t="shared" si="78"/>
        <v>0</v>
      </c>
      <c r="L885" t="str">
        <f t="shared" si="81"/>
        <v>0</v>
      </c>
      <c r="M885" t="str">
        <f t="shared" si="82"/>
        <v>0</v>
      </c>
      <c r="N885" t="str">
        <f t="shared" si="83"/>
        <v>1</v>
      </c>
      <c r="O885">
        <v>33</v>
      </c>
      <c r="P885">
        <v>150</v>
      </c>
      <c r="Q885">
        <v>124.5</v>
      </c>
      <c r="R885">
        <v>699</v>
      </c>
      <c r="S885">
        <v>72483</v>
      </c>
      <c r="T885">
        <v>72</v>
      </c>
      <c r="U885" t="s">
        <v>19</v>
      </c>
      <c r="W885" t="s">
        <v>20</v>
      </c>
      <c r="X885">
        <v>23.527042000000002</v>
      </c>
      <c r="Y885">
        <v>61.460262999999998</v>
      </c>
    </row>
    <row r="886" spans="1:25" x14ac:dyDescent="0.25">
      <c r="A886">
        <v>3733</v>
      </c>
      <c r="B886" t="s">
        <v>2129</v>
      </c>
      <c r="C886" t="s">
        <v>2130</v>
      </c>
      <c r="D886" t="s">
        <v>2131</v>
      </c>
      <c r="E886" t="s">
        <v>2132</v>
      </c>
      <c r="F886" t="s">
        <v>2032</v>
      </c>
      <c r="H886">
        <v>1948</v>
      </c>
      <c r="I886">
        <f t="shared" si="79"/>
        <v>77</v>
      </c>
      <c r="J886" t="str">
        <f t="shared" si="80"/>
        <v>0</v>
      </c>
      <c r="K886" t="str">
        <f t="shared" si="78"/>
        <v>0</v>
      </c>
      <c r="L886" t="str">
        <f t="shared" si="81"/>
        <v>0</v>
      </c>
      <c r="M886" t="str">
        <f t="shared" si="82"/>
        <v>1</v>
      </c>
      <c r="N886" t="str">
        <f t="shared" si="83"/>
        <v>0</v>
      </c>
      <c r="O886">
        <v>17</v>
      </c>
      <c r="P886">
        <v>700</v>
      </c>
      <c r="Q886">
        <v>4500</v>
      </c>
      <c r="R886">
        <v>5600</v>
      </c>
      <c r="S886">
        <v>606956</v>
      </c>
      <c r="T886">
        <v>62</v>
      </c>
      <c r="U886" t="s">
        <v>19</v>
      </c>
      <c r="V886" t="s">
        <v>2133</v>
      </c>
      <c r="W886" t="s">
        <v>23</v>
      </c>
      <c r="X886">
        <v>28.78125</v>
      </c>
      <c r="Y886">
        <v>61.227083</v>
      </c>
    </row>
    <row r="887" spans="1:25" x14ac:dyDescent="0.25">
      <c r="A887">
        <v>3734</v>
      </c>
      <c r="C887" t="s">
        <v>2134</v>
      </c>
      <c r="D887" t="s">
        <v>2135</v>
      </c>
      <c r="E887" t="s">
        <v>2134</v>
      </c>
      <c r="F887" t="s">
        <v>911</v>
      </c>
      <c r="H887">
        <v>1921</v>
      </c>
      <c r="I887">
        <f t="shared" si="79"/>
        <v>104</v>
      </c>
      <c r="J887" t="str">
        <f t="shared" si="80"/>
        <v>1</v>
      </c>
      <c r="K887" t="str">
        <f t="shared" si="78"/>
        <v>0</v>
      </c>
      <c r="L887" t="str">
        <f t="shared" si="81"/>
        <v>0</v>
      </c>
      <c r="M887" t="str">
        <f t="shared" si="82"/>
        <v>0</v>
      </c>
      <c r="N887" t="str">
        <f t="shared" si="83"/>
        <v>0</v>
      </c>
      <c r="O887">
        <v>-99</v>
      </c>
      <c r="P887">
        <v>-99</v>
      </c>
      <c r="Q887">
        <v>1.9</v>
      </c>
      <c r="R887">
        <v>160</v>
      </c>
      <c r="S887">
        <v>35481</v>
      </c>
      <c r="T887">
        <v>77</v>
      </c>
      <c r="U887" t="s">
        <v>19</v>
      </c>
      <c r="W887" t="s">
        <v>20</v>
      </c>
      <c r="X887">
        <v>15.275971</v>
      </c>
      <c r="Y887">
        <v>58.555065999999997</v>
      </c>
    </row>
    <row r="888" spans="1:25" x14ac:dyDescent="0.25">
      <c r="A888">
        <v>3735</v>
      </c>
      <c r="C888" t="s">
        <v>2136</v>
      </c>
      <c r="D888" t="s">
        <v>2137</v>
      </c>
      <c r="E888" t="s">
        <v>2136</v>
      </c>
      <c r="F888" t="s">
        <v>2138</v>
      </c>
      <c r="H888">
        <v>1976</v>
      </c>
      <c r="I888">
        <f t="shared" si="79"/>
        <v>49</v>
      </c>
      <c r="J888" t="str">
        <f t="shared" si="80"/>
        <v>0</v>
      </c>
      <c r="K888" t="str">
        <f t="shared" si="78"/>
        <v>0</v>
      </c>
      <c r="L888" t="str">
        <f t="shared" si="81"/>
        <v>0</v>
      </c>
      <c r="M888" t="str">
        <f t="shared" si="82"/>
        <v>0</v>
      </c>
      <c r="N888" t="str">
        <f t="shared" si="83"/>
        <v>1</v>
      </c>
      <c r="O888">
        <v>35</v>
      </c>
      <c r="P888">
        <v>146</v>
      </c>
      <c r="Q888">
        <v>42.2</v>
      </c>
      <c r="R888">
        <v>340</v>
      </c>
      <c r="S888">
        <v>668613</v>
      </c>
      <c r="T888">
        <v>11</v>
      </c>
      <c r="U888" t="s">
        <v>25</v>
      </c>
      <c r="W888" t="s">
        <v>20</v>
      </c>
      <c r="X888">
        <v>24.274045999999998</v>
      </c>
      <c r="Y888">
        <v>56.851058000000002</v>
      </c>
    </row>
    <row r="889" spans="1:25" x14ac:dyDescent="0.25">
      <c r="A889">
        <v>3736</v>
      </c>
      <c r="C889" t="s">
        <v>2139</v>
      </c>
      <c r="D889" t="s">
        <v>2137</v>
      </c>
      <c r="E889" t="s">
        <v>2140</v>
      </c>
      <c r="F889" t="s">
        <v>2138</v>
      </c>
      <c r="H889">
        <v>1947</v>
      </c>
      <c r="I889">
        <f t="shared" si="79"/>
        <v>78</v>
      </c>
      <c r="J889" t="str">
        <f t="shared" si="80"/>
        <v>0</v>
      </c>
      <c r="K889" t="str">
        <f t="shared" si="78"/>
        <v>0</v>
      </c>
      <c r="L889" t="str">
        <f t="shared" si="81"/>
        <v>0</v>
      </c>
      <c r="M889" t="str">
        <f t="shared" si="82"/>
        <v>1</v>
      </c>
      <c r="N889" t="str">
        <f t="shared" si="83"/>
        <v>0</v>
      </c>
      <c r="O889">
        <v>21</v>
      </c>
      <c r="P889">
        <v>508</v>
      </c>
      <c r="Q889">
        <v>24.8</v>
      </c>
      <c r="R889">
        <v>157</v>
      </c>
      <c r="S889">
        <v>639907</v>
      </c>
      <c r="T889">
        <v>29</v>
      </c>
      <c r="U889" t="s">
        <v>19</v>
      </c>
      <c r="V889" t="s">
        <v>2141</v>
      </c>
      <c r="W889" t="s">
        <v>20</v>
      </c>
      <c r="X889">
        <v>24.711458</v>
      </c>
      <c r="Y889">
        <v>56.738672999999999</v>
      </c>
    </row>
    <row r="890" spans="1:25" x14ac:dyDescent="0.25">
      <c r="A890">
        <v>3737</v>
      </c>
      <c r="C890" t="s">
        <v>2142</v>
      </c>
      <c r="D890" t="s">
        <v>2137</v>
      </c>
      <c r="E890" t="s">
        <v>2136</v>
      </c>
      <c r="F890" t="s">
        <v>2138</v>
      </c>
      <c r="H890">
        <v>1965</v>
      </c>
      <c r="I890">
        <f t="shared" si="79"/>
        <v>60</v>
      </c>
      <c r="J890" t="str">
        <f t="shared" si="80"/>
        <v>0</v>
      </c>
      <c r="K890" t="str">
        <f t="shared" si="78"/>
        <v>0</v>
      </c>
      <c r="L890" t="str">
        <f t="shared" si="81"/>
        <v>0</v>
      </c>
      <c r="M890" t="str">
        <f t="shared" si="82"/>
        <v>0</v>
      </c>
      <c r="N890" t="str">
        <f t="shared" si="83"/>
        <v>1</v>
      </c>
      <c r="O890">
        <v>58</v>
      </c>
      <c r="P890">
        <v>214</v>
      </c>
      <c r="Q890">
        <v>-99</v>
      </c>
      <c r="R890">
        <v>510</v>
      </c>
      <c r="S890">
        <v>626438</v>
      </c>
      <c r="T890">
        <v>72</v>
      </c>
      <c r="U890" t="s">
        <v>25</v>
      </c>
      <c r="W890" t="s">
        <v>23</v>
      </c>
      <c r="X890">
        <v>25.239736000000001</v>
      </c>
      <c r="Y890">
        <v>56.580635999999998</v>
      </c>
    </row>
    <row r="891" spans="1:25" x14ac:dyDescent="0.25">
      <c r="A891">
        <v>3738</v>
      </c>
      <c r="B891" t="s">
        <v>2143</v>
      </c>
      <c r="C891" t="s">
        <v>2144</v>
      </c>
      <c r="D891" t="s">
        <v>2145</v>
      </c>
      <c r="E891" t="s">
        <v>2146</v>
      </c>
      <c r="F891" t="s">
        <v>2147</v>
      </c>
      <c r="H891">
        <v>1986</v>
      </c>
      <c r="I891">
        <f t="shared" si="79"/>
        <v>39</v>
      </c>
      <c r="J891" t="str">
        <f t="shared" si="80"/>
        <v>0</v>
      </c>
      <c r="K891" t="str">
        <f t="shared" si="78"/>
        <v>0</v>
      </c>
      <c r="L891" t="str">
        <f t="shared" si="81"/>
        <v>0</v>
      </c>
      <c r="M891" t="str">
        <f t="shared" si="82"/>
        <v>0</v>
      </c>
      <c r="N891" t="str">
        <f t="shared" si="83"/>
        <v>1</v>
      </c>
      <c r="O891">
        <v>16</v>
      </c>
      <c r="P891">
        <v>600</v>
      </c>
      <c r="Q891">
        <v>8.3000000000000007</v>
      </c>
      <c r="R891">
        <v>33.200000000000003</v>
      </c>
      <c r="S891">
        <v>3147</v>
      </c>
      <c r="T891">
        <v>76</v>
      </c>
      <c r="U891" t="s">
        <v>27</v>
      </c>
      <c r="W891" t="s">
        <v>23</v>
      </c>
      <c r="X891">
        <v>24.972950999999998</v>
      </c>
      <c r="Y891">
        <v>55.852319000000001</v>
      </c>
    </row>
    <row r="892" spans="1:25" x14ac:dyDescent="0.25">
      <c r="A892">
        <v>3739</v>
      </c>
      <c r="C892" t="s">
        <v>2148</v>
      </c>
      <c r="D892" t="s">
        <v>2149</v>
      </c>
      <c r="E892" t="s">
        <v>2150</v>
      </c>
      <c r="F892" t="s">
        <v>2147</v>
      </c>
      <c r="H892">
        <v>1960</v>
      </c>
      <c r="I892">
        <f t="shared" si="79"/>
        <v>65</v>
      </c>
      <c r="J892" t="str">
        <f t="shared" si="80"/>
        <v>0</v>
      </c>
      <c r="K892" t="str">
        <f t="shared" si="78"/>
        <v>0</v>
      </c>
      <c r="L892" t="str">
        <f t="shared" si="81"/>
        <v>0</v>
      </c>
      <c r="M892" t="str">
        <f t="shared" si="82"/>
        <v>0</v>
      </c>
      <c r="N892" t="str">
        <f t="shared" si="83"/>
        <v>1</v>
      </c>
      <c r="O892">
        <v>16</v>
      </c>
      <c r="P892">
        <v>464</v>
      </c>
      <c r="Q892">
        <v>60</v>
      </c>
      <c r="R892">
        <v>462</v>
      </c>
      <c r="S892">
        <v>276055</v>
      </c>
      <c r="T892">
        <v>39</v>
      </c>
      <c r="U892" t="s">
        <v>19</v>
      </c>
      <c r="W892" t="s">
        <v>20</v>
      </c>
      <c r="X892">
        <v>24.003125000000001</v>
      </c>
      <c r="Y892">
        <v>54.872917000000001</v>
      </c>
    </row>
    <row r="893" spans="1:25" x14ac:dyDescent="0.25">
      <c r="A893">
        <v>3741</v>
      </c>
      <c r="C893" t="s">
        <v>2151</v>
      </c>
      <c r="D893" t="s">
        <v>2152</v>
      </c>
      <c r="E893" t="s">
        <v>2154</v>
      </c>
      <c r="F893" t="s">
        <v>2155</v>
      </c>
      <c r="H893">
        <v>1960</v>
      </c>
      <c r="I893">
        <f t="shared" si="79"/>
        <v>65</v>
      </c>
      <c r="J893" t="str">
        <f t="shared" si="80"/>
        <v>0</v>
      </c>
      <c r="K893" t="str">
        <f t="shared" si="78"/>
        <v>0</v>
      </c>
      <c r="L893" t="str">
        <f t="shared" si="81"/>
        <v>0</v>
      </c>
      <c r="M893" t="str">
        <f t="shared" si="82"/>
        <v>0</v>
      </c>
      <c r="N893" t="str">
        <f t="shared" si="83"/>
        <v>1</v>
      </c>
      <c r="O893">
        <v>25</v>
      </c>
      <c r="P893">
        <v>340</v>
      </c>
      <c r="Q893">
        <v>15.6</v>
      </c>
      <c r="R893">
        <v>80.599999999999994</v>
      </c>
      <c r="S893">
        <v>28032</v>
      </c>
      <c r="T893">
        <v>74</v>
      </c>
      <c r="U893" t="s">
        <v>19</v>
      </c>
      <c r="W893" t="s">
        <v>20</v>
      </c>
      <c r="X893">
        <v>17.963312999999999</v>
      </c>
      <c r="Y893">
        <v>53.332444000000002</v>
      </c>
    </row>
    <row r="894" spans="1:25" x14ac:dyDescent="0.25">
      <c r="A894">
        <v>3742</v>
      </c>
      <c r="C894" t="s">
        <v>2156</v>
      </c>
      <c r="D894" t="s">
        <v>2153</v>
      </c>
      <c r="E894" t="s">
        <v>2156</v>
      </c>
      <c r="F894" t="s">
        <v>2155</v>
      </c>
      <c r="H894">
        <v>1970</v>
      </c>
      <c r="I894">
        <f t="shared" si="79"/>
        <v>55</v>
      </c>
      <c r="J894" t="str">
        <f t="shared" si="80"/>
        <v>0</v>
      </c>
      <c r="K894" t="str">
        <f t="shared" si="78"/>
        <v>0</v>
      </c>
      <c r="L894" t="str">
        <f t="shared" si="81"/>
        <v>0</v>
      </c>
      <c r="M894" t="str">
        <f t="shared" si="82"/>
        <v>0</v>
      </c>
      <c r="N894" t="str">
        <f t="shared" si="83"/>
        <v>1</v>
      </c>
      <c r="O894">
        <v>24</v>
      </c>
      <c r="P894">
        <v>1200</v>
      </c>
      <c r="Q894">
        <v>70.400000000000006</v>
      </c>
      <c r="R894">
        <v>408</v>
      </c>
      <c r="S894">
        <v>975522</v>
      </c>
      <c r="T894">
        <v>50</v>
      </c>
      <c r="U894" t="s">
        <v>19</v>
      </c>
      <c r="W894" t="s">
        <v>23</v>
      </c>
      <c r="X894">
        <v>19.135764999999999</v>
      </c>
      <c r="Y894">
        <v>52.660676000000002</v>
      </c>
    </row>
    <row r="895" spans="1:25" x14ac:dyDescent="0.25">
      <c r="A895">
        <v>3743</v>
      </c>
      <c r="C895" t="s">
        <v>2157</v>
      </c>
      <c r="D895" t="s">
        <v>2158</v>
      </c>
      <c r="E895" t="s">
        <v>2159</v>
      </c>
      <c r="F895" t="s">
        <v>2155</v>
      </c>
      <c r="H895">
        <v>1963</v>
      </c>
      <c r="I895">
        <f t="shared" si="79"/>
        <v>62</v>
      </c>
      <c r="J895" t="str">
        <f t="shared" si="80"/>
        <v>0</v>
      </c>
      <c r="K895" t="str">
        <f t="shared" si="78"/>
        <v>0</v>
      </c>
      <c r="L895" t="str">
        <f t="shared" si="81"/>
        <v>0</v>
      </c>
      <c r="M895" t="str">
        <f t="shared" si="82"/>
        <v>0</v>
      </c>
      <c r="N895" t="str">
        <f t="shared" si="83"/>
        <v>1</v>
      </c>
      <c r="O895">
        <v>19</v>
      </c>
      <c r="P895">
        <v>450</v>
      </c>
      <c r="Q895">
        <v>33</v>
      </c>
      <c r="R895">
        <v>94.3</v>
      </c>
      <c r="S895">
        <v>314081</v>
      </c>
      <c r="T895">
        <v>74</v>
      </c>
      <c r="U895" t="s">
        <v>26</v>
      </c>
      <c r="W895" t="s">
        <v>20</v>
      </c>
      <c r="X895">
        <v>20.924515</v>
      </c>
      <c r="Y895">
        <v>52.487741999999997</v>
      </c>
    </row>
    <row r="896" spans="1:25" x14ac:dyDescent="0.25">
      <c r="A896">
        <v>3744</v>
      </c>
      <c r="C896" t="s">
        <v>2160</v>
      </c>
      <c r="D896" t="s">
        <v>2161</v>
      </c>
      <c r="E896" t="s">
        <v>2162</v>
      </c>
      <c r="F896" t="s">
        <v>2155</v>
      </c>
      <c r="H896">
        <v>1990</v>
      </c>
      <c r="I896">
        <f t="shared" si="79"/>
        <v>35</v>
      </c>
      <c r="J896" t="str">
        <f t="shared" si="80"/>
        <v>0</v>
      </c>
      <c r="K896" t="str">
        <f t="shared" si="78"/>
        <v>0</v>
      </c>
      <c r="L896" t="str">
        <f t="shared" si="81"/>
        <v>0</v>
      </c>
      <c r="M896" t="str">
        <f t="shared" si="82"/>
        <v>0</v>
      </c>
      <c r="N896" t="str">
        <f t="shared" si="83"/>
        <v>1</v>
      </c>
      <c r="O896">
        <v>20</v>
      </c>
      <c r="P896">
        <v>2720</v>
      </c>
      <c r="Q896">
        <v>42.3</v>
      </c>
      <c r="R896">
        <v>202.8</v>
      </c>
      <c r="S896">
        <v>39439</v>
      </c>
      <c r="T896">
        <v>111</v>
      </c>
      <c r="U896" t="s">
        <v>27</v>
      </c>
      <c r="W896" t="s">
        <v>20</v>
      </c>
      <c r="X896">
        <v>18.710260999999999</v>
      </c>
      <c r="Y896">
        <v>51.85521</v>
      </c>
    </row>
    <row r="897" spans="1:25" x14ac:dyDescent="0.25">
      <c r="A897">
        <v>3745</v>
      </c>
      <c r="C897" t="s">
        <v>2163</v>
      </c>
      <c r="D897" t="s">
        <v>2164</v>
      </c>
      <c r="E897" t="s">
        <v>2165</v>
      </c>
      <c r="F897" t="s">
        <v>2155</v>
      </c>
      <c r="H897">
        <v>1974</v>
      </c>
      <c r="I897">
        <f t="shared" si="79"/>
        <v>51</v>
      </c>
      <c r="J897" t="str">
        <f t="shared" si="80"/>
        <v>0</v>
      </c>
      <c r="K897" t="str">
        <f t="shared" si="78"/>
        <v>0</v>
      </c>
      <c r="L897" t="str">
        <f t="shared" si="81"/>
        <v>0</v>
      </c>
      <c r="M897" t="str">
        <f t="shared" si="82"/>
        <v>0</v>
      </c>
      <c r="N897" t="str">
        <f t="shared" si="83"/>
        <v>1</v>
      </c>
      <c r="O897">
        <v>21</v>
      </c>
      <c r="P897">
        <v>1210</v>
      </c>
      <c r="Q897">
        <v>23.8</v>
      </c>
      <c r="R897">
        <v>84.2</v>
      </c>
      <c r="S897">
        <v>25001</v>
      </c>
      <c r="T897">
        <v>159</v>
      </c>
      <c r="U897" t="s">
        <v>24</v>
      </c>
      <c r="W897" t="s">
        <v>20</v>
      </c>
      <c r="X897">
        <v>20.002068000000001</v>
      </c>
      <c r="Y897">
        <v>51.472669000000003</v>
      </c>
    </row>
    <row r="898" spans="1:25" x14ac:dyDescent="0.25">
      <c r="A898">
        <v>3746</v>
      </c>
      <c r="C898" t="s">
        <v>2166</v>
      </c>
      <c r="D898" t="s">
        <v>2167</v>
      </c>
      <c r="E898" t="s">
        <v>2168</v>
      </c>
      <c r="F898" t="s">
        <v>2155</v>
      </c>
      <c r="H898">
        <v>1978</v>
      </c>
      <c r="I898">
        <f t="shared" si="79"/>
        <v>47</v>
      </c>
      <c r="J898" t="str">
        <f t="shared" si="80"/>
        <v>0</v>
      </c>
      <c r="K898" t="str">
        <f t="shared" ref="K898:K961" si="84">IF(AND(I898&gt;=95, I898&lt;100), "1", "0")</f>
        <v>0</v>
      </c>
      <c r="L898" t="str">
        <f t="shared" si="81"/>
        <v>0</v>
      </c>
      <c r="M898" t="str">
        <f t="shared" si="82"/>
        <v>0</v>
      </c>
      <c r="N898" t="str">
        <f t="shared" si="83"/>
        <v>1</v>
      </c>
      <c r="O898">
        <v>21</v>
      </c>
      <c r="P898">
        <v>940</v>
      </c>
      <c r="Q898">
        <v>4.9000000000000004</v>
      </c>
      <c r="R898">
        <v>38.6</v>
      </c>
      <c r="S898">
        <v>2697</v>
      </c>
      <c r="T898">
        <v>171</v>
      </c>
      <c r="U898" t="s">
        <v>24</v>
      </c>
      <c r="W898" t="s">
        <v>23</v>
      </c>
      <c r="X898">
        <v>16.110417000000002</v>
      </c>
      <c r="Y898">
        <v>51.098987999999999</v>
      </c>
    </row>
    <row r="899" spans="1:25" x14ac:dyDescent="0.25">
      <c r="A899">
        <v>3747</v>
      </c>
      <c r="C899" t="s">
        <v>2169</v>
      </c>
      <c r="D899" t="s">
        <v>2170</v>
      </c>
      <c r="E899" t="s">
        <v>2171</v>
      </c>
      <c r="F899" t="s">
        <v>2155</v>
      </c>
      <c r="H899">
        <v>1906</v>
      </c>
      <c r="I899">
        <f t="shared" ref="I899:I962" si="85">2025-H899</f>
        <v>119</v>
      </c>
      <c r="J899" t="str">
        <f t="shared" ref="J899:J962" si="86">IF((I899&gt;=100), "1", "0")</f>
        <v>1</v>
      </c>
      <c r="K899" t="str">
        <f t="shared" si="84"/>
        <v>0</v>
      </c>
      <c r="L899" t="str">
        <f t="shared" ref="L899:L962" si="87">IF(AND(I899&gt;=85, I899&lt;95), "1", "0")</f>
        <v>0</v>
      </c>
      <c r="M899" t="str">
        <f t="shared" ref="M899:M962" si="88">IF(AND(I899&gt;=75, I899&lt;85), "1", "0")</f>
        <v>0</v>
      </c>
      <c r="N899" t="str">
        <f t="shared" ref="N899:N962" si="89">IF(AND(I899&gt;=25, I899&lt;75), "1", "0")</f>
        <v>0</v>
      </c>
      <c r="O899">
        <v>45</v>
      </c>
      <c r="P899">
        <v>130</v>
      </c>
      <c r="Q899">
        <v>1.4</v>
      </c>
      <c r="R899">
        <v>15</v>
      </c>
      <c r="S899">
        <v>3097</v>
      </c>
      <c r="T899">
        <v>286</v>
      </c>
      <c r="U899" t="s">
        <v>19</v>
      </c>
      <c r="W899" t="s">
        <v>23</v>
      </c>
      <c r="X899">
        <v>15.290372</v>
      </c>
      <c r="Y899">
        <v>51.032412000000001</v>
      </c>
    </row>
    <row r="900" spans="1:25" x14ac:dyDescent="0.25">
      <c r="A900">
        <v>3748</v>
      </c>
      <c r="C900" t="s">
        <v>2172</v>
      </c>
      <c r="D900" t="s">
        <v>2170</v>
      </c>
      <c r="E900" t="s">
        <v>2171</v>
      </c>
      <c r="F900" t="s">
        <v>2155</v>
      </c>
      <c r="H900">
        <v>1924</v>
      </c>
      <c r="I900">
        <f t="shared" si="85"/>
        <v>101</v>
      </c>
      <c r="J900" t="str">
        <f t="shared" si="86"/>
        <v>1</v>
      </c>
      <c r="K900" t="str">
        <f t="shared" si="84"/>
        <v>0</v>
      </c>
      <c r="L900" t="str">
        <f t="shared" si="87"/>
        <v>0</v>
      </c>
      <c r="M900" t="str">
        <f t="shared" si="88"/>
        <v>0</v>
      </c>
      <c r="N900" t="str">
        <f t="shared" si="89"/>
        <v>0</v>
      </c>
      <c r="O900">
        <v>36</v>
      </c>
      <c r="P900">
        <v>168</v>
      </c>
      <c r="Q900">
        <v>1.3</v>
      </c>
      <c r="R900">
        <v>12.4</v>
      </c>
      <c r="S900">
        <v>2963</v>
      </c>
      <c r="T900">
        <v>312</v>
      </c>
      <c r="U900" t="s">
        <v>19</v>
      </c>
      <c r="W900" t="s">
        <v>23</v>
      </c>
      <c r="X900">
        <v>15.334921</v>
      </c>
      <c r="Y900">
        <v>51.021602999999999</v>
      </c>
    </row>
    <row r="901" spans="1:25" x14ac:dyDescent="0.25">
      <c r="A901">
        <v>3749</v>
      </c>
      <c r="C901" t="s">
        <v>2173</v>
      </c>
      <c r="D901" t="s">
        <v>2174</v>
      </c>
      <c r="E901" t="s">
        <v>2175</v>
      </c>
      <c r="F901" t="s">
        <v>2155</v>
      </c>
      <c r="H901">
        <v>2004</v>
      </c>
      <c r="I901">
        <f t="shared" si="85"/>
        <v>21</v>
      </c>
      <c r="J901" t="str">
        <f t="shared" si="86"/>
        <v>0</v>
      </c>
      <c r="K901" t="str">
        <f t="shared" si="84"/>
        <v>0</v>
      </c>
      <c r="L901" t="str">
        <f t="shared" si="87"/>
        <v>0</v>
      </c>
      <c r="M901" t="str">
        <f t="shared" si="88"/>
        <v>0</v>
      </c>
      <c r="N901" t="str">
        <f t="shared" si="89"/>
        <v>0</v>
      </c>
      <c r="O901">
        <v>26</v>
      </c>
      <c r="P901">
        <v>252</v>
      </c>
      <c r="Q901">
        <v>4.2</v>
      </c>
      <c r="R901">
        <v>35</v>
      </c>
      <c r="S901">
        <v>2819</v>
      </c>
      <c r="T901">
        <v>187</v>
      </c>
      <c r="U901" t="s">
        <v>24</v>
      </c>
      <c r="W901" t="s">
        <v>23</v>
      </c>
      <c r="X901">
        <v>21.196283999999999</v>
      </c>
      <c r="Y901">
        <v>51.017994999999999</v>
      </c>
    </row>
    <row r="902" spans="1:25" x14ac:dyDescent="0.25">
      <c r="A902">
        <v>3750</v>
      </c>
      <c r="C902" t="s">
        <v>2176</v>
      </c>
      <c r="D902" t="s">
        <v>2177</v>
      </c>
      <c r="E902" t="s">
        <v>2178</v>
      </c>
      <c r="F902" t="s">
        <v>2155</v>
      </c>
      <c r="H902">
        <v>1912</v>
      </c>
      <c r="I902">
        <f t="shared" si="85"/>
        <v>113</v>
      </c>
      <c r="J902" t="str">
        <f t="shared" si="86"/>
        <v>1</v>
      </c>
      <c r="K902" t="str">
        <f t="shared" si="84"/>
        <v>0</v>
      </c>
      <c r="L902" t="str">
        <f t="shared" si="87"/>
        <v>0</v>
      </c>
      <c r="M902" t="str">
        <f t="shared" si="88"/>
        <v>0</v>
      </c>
      <c r="N902" t="str">
        <f t="shared" si="89"/>
        <v>0</v>
      </c>
      <c r="O902">
        <v>69</v>
      </c>
      <c r="P902">
        <v>270</v>
      </c>
      <c r="Q902">
        <v>2.4</v>
      </c>
      <c r="R902">
        <v>54</v>
      </c>
      <c r="S902">
        <v>14395</v>
      </c>
      <c r="T902">
        <v>279</v>
      </c>
      <c r="U902" t="s">
        <v>28</v>
      </c>
      <c r="W902" t="s">
        <v>23</v>
      </c>
      <c r="X902">
        <v>15.648958</v>
      </c>
      <c r="Y902">
        <v>50.965905999999997</v>
      </c>
    </row>
    <row r="903" spans="1:25" x14ac:dyDescent="0.25">
      <c r="A903">
        <v>3751</v>
      </c>
      <c r="C903" t="s">
        <v>2179</v>
      </c>
      <c r="D903" t="s">
        <v>2180</v>
      </c>
      <c r="E903" t="s">
        <v>2181</v>
      </c>
      <c r="F903" t="s">
        <v>2155</v>
      </c>
      <c r="H903">
        <v>1986</v>
      </c>
      <c r="I903">
        <f t="shared" si="85"/>
        <v>39</v>
      </c>
      <c r="J903" t="str">
        <f t="shared" si="86"/>
        <v>0</v>
      </c>
      <c r="K903" t="str">
        <f t="shared" si="84"/>
        <v>0</v>
      </c>
      <c r="L903" t="str">
        <f t="shared" si="87"/>
        <v>0</v>
      </c>
      <c r="M903" t="str">
        <f t="shared" si="88"/>
        <v>0</v>
      </c>
      <c r="N903" t="str">
        <f t="shared" si="89"/>
        <v>1</v>
      </c>
      <c r="O903">
        <v>17</v>
      </c>
      <c r="P903">
        <v>3220</v>
      </c>
      <c r="Q903">
        <v>9.1999999999999993</v>
      </c>
      <c r="R903">
        <v>70</v>
      </c>
      <c r="S903">
        <v>4384</v>
      </c>
      <c r="T903">
        <v>160</v>
      </c>
      <c r="U903" t="s">
        <v>34</v>
      </c>
      <c r="W903" t="s">
        <v>23</v>
      </c>
      <c r="X903">
        <v>16.642344999999999</v>
      </c>
      <c r="Y903">
        <v>50.952255000000001</v>
      </c>
    </row>
    <row r="904" spans="1:25" x14ac:dyDescent="0.25">
      <c r="A904">
        <v>3752</v>
      </c>
      <c r="C904" t="s">
        <v>2182</v>
      </c>
      <c r="D904" t="s">
        <v>2183</v>
      </c>
      <c r="E904" t="s">
        <v>2182</v>
      </c>
      <c r="F904" t="s">
        <v>2155</v>
      </c>
      <c r="H904">
        <v>1988</v>
      </c>
      <c r="I904">
        <f t="shared" si="85"/>
        <v>37</v>
      </c>
      <c r="J904" t="str">
        <f t="shared" si="86"/>
        <v>0</v>
      </c>
      <c r="K904" t="str">
        <f t="shared" si="84"/>
        <v>0</v>
      </c>
      <c r="L904" t="str">
        <f t="shared" si="87"/>
        <v>0</v>
      </c>
      <c r="M904" t="str">
        <f t="shared" si="88"/>
        <v>0</v>
      </c>
      <c r="N904" t="str">
        <f t="shared" si="89"/>
        <v>1</v>
      </c>
      <c r="O904">
        <v>28</v>
      </c>
      <c r="P904">
        <v>528</v>
      </c>
      <c r="Q904">
        <v>1</v>
      </c>
      <c r="R904">
        <v>11.3</v>
      </c>
      <c r="S904">
        <v>602</v>
      </c>
      <c r="T904">
        <v>296</v>
      </c>
      <c r="U904" t="s">
        <v>24</v>
      </c>
      <c r="W904" t="s">
        <v>23</v>
      </c>
      <c r="X904">
        <v>16.243618000000001</v>
      </c>
      <c r="Y904">
        <v>50.905849000000003</v>
      </c>
    </row>
    <row r="905" spans="1:25" x14ac:dyDescent="0.25">
      <c r="A905">
        <v>3753</v>
      </c>
      <c r="C905" t="s">
        <v>2184</v>
      </c>
      <c r="F905" t="s">
        <v>2155</v>
      </c>
      <c r="H905">
        <v>1997</v>
      </c>
      <c r="I905">
        <f t="shared" si="85"/>
        <v>28</v>
      </c>
      <c r="J905" t="str">
        <f t="shared" si="86"/>
        <v>0</v>
      </c>
      <c r="K905" t="str">
        <f t="shared" si="84"/>
        <v>0</v>
      </c>
      <c r="L905" t="str">
        <f t="shared" si="87"/>
        <v>0</v>
      </c>
      <c r="M905" t="str">
        <f t="shared" si="88"/>
        <v>0</v>
      </c>
      <c r="N905" t="str">
        <f t="shared" si="89"/>
        <v>1</v>
      </c>
      <c r="O905">
        <v>13</v>
      </c>
      <c r="P905">
        <v>-99</v>
      </c>
      <c r="Q905">
        <v>8.3000000000000007</v>
      </c>
      <c r="R905">
        <v>19.5</v>
      </c>
      <c r="S905">
        <v>5532</v>
      </c>
      <c r="T905">
        <v>190</v>
      </c>
      <c r="U905" t="s">
        <v>28</v>
      </c>
      <c r="W905" t="s">
        <v>23</v>
      </c>
      <c r="X905">
        <v>23.034362999999999</v>
      </c>
      <c r="Y905">
        <v>50.804456000000002</v>
      </c>
    </row>
    <row r="906" spans="1:25" x14ac:dyDescent="0.25">
      <c r="A906">
        <v>3754</v>
      </c>
      <c r="C906" t="s">
        <v>2185</v>
      </c>
      <c r="D906" t="s">
        <v>2186</v>
      </c>
      <c r="E906" t="s">
        <v>2187</v>
      </c>
      <c r="F906" t="s">
        <v>1268</v>
      </c>
      <c r="H906">
        <v>1982</v>
      </c>
      <c r="I906">
        <f t="shared" si="85"/>
        <v>43</v>
      </c>
      <c r="J906" t="str">
        <f t="shared" si="86"/>
        <v>0</v>
      </c>
      <c r="K906" t="str">
        <f t="shared" si="84"/>
        <v>0</v>
      </c>
      <c r="L906" t="str">
        <f t="shared" si="87"/>
        <v>0</v>
      </c>
      <c r="M906" t="str">
        <f t="shared" si="88"/>
        <v>0</v>
      </c>
      <c r="N906" t="str">
        <f t="shared" si="89"/>
        <v>1</v>
      </c>
      <c r="O906">
        <v>44</v>
      </c>
      <c r="P906">
        <v>360</v>
      </c>
      <c r="Q906">
        <v>1.4</v>
      </c>
      <c r="R906">
        <v>24.6</v>
      </c>
      <c r="S906">
        <v>207</v>
      </c>
      <c r="T906">
        <v>726</v>
      </c>
      <c r="U906" t="s">
        <v>24</v>
      </c>
      <c r="W906" t="s">
        <v>23</v>
      </c>
      <c r="X906">
        <v>15.19375</v>
      </c>
      <c r="Y906">
        <v>50.794818999999997</v>
      </c>
    </row>
    <row r="907" spans="1:25" x14ac:dyDescent="0.25">
      <c r="A907">
        <v>3755</v>
      </c>
      <c r="C907" t="s">
        <v>2188</v>
      </c>
      <c r="D907" t="s">
        <v>2177</v>
      </c>
      <c r="E907" t="s">
        <v>2189</v>
      </c>
      <c r="F907" t="s">
        <v>2155</v>
      </c>
      <c r="H907">
        <v>1988</v>
      </c>
      <c r="I907">
        <f t="shared" si="85"/>
        <v>37</v>
      </c>
      <c r="J907" t="str">
        <f t="shared" si="86"/>
        <v>0</v>
      </c>
      <c r="K907" t="str">
        <f t="shared" si="84"/>
        <v>0</v>
      </c>
      <c r="L907" t="str">
        <f t="shared" si="87"/>
        <v>0</v>
      </c>
      <c r="M907" t="str">
        <f t="shared" si="88"/>
        <v>0</v>
      </c>
      <c r="N907" t="str">
        <f t="shared" si="89"/>
        <v>1</v>
      </c>
      <c r="O907">
        <v>38</v>
      </c>
      <c r="P907">
        <v>300</v>
      </c>
      <c r="Q907">
        <v>2</v>
      </c>
      <c r="R907">
        <v>16.8</v>
      </c>
      <c r="S907">
        <v>650</v>
      </c>
      <c r="T907">
        <v>518</v>
      </c>
      <c r="U907" t="s">
        <v>24</v>
      </c>
      <c r="W907" t="s">
        <v>23</v>
      </c>
      <c r="X907">
        <v>15.954428999999999</v>
      </c>
      <c r="Y907">
        <v>50.716442000000001</v>
      </c>
    </row>
    <row r="908" spans="1:25" x14ac:dyDescent="0.25">
      <c r="A908">
        <v>3756</v>
      </c>
      <c r="C908" t="s">
        <v>2190</v>
      </c>
      <c r="D908" t="s">
        <v>2191</v>
      </c>
      <c r="E908" t="s">
        <v>2192</v>
      </c>
      <c r="F908" t="s">
        <v>2155</v>
      </c>
      <c r="H908">
        <v>1985</v>
      </c>
      <c r="I908">
        <f t="shared" si="85"/>
        <v>40</v>
      </c>
      <c r="J908" t="str">
        <f t="shared" si="86"/>
        <v>0</v>
      </c>
      <c r="K908" t="str">
        <f t="shared" si="84"/>
        <v>0</v>
      </c>
      <c r="L908" t="str">
        <f t="shared" si="87"/>
        <v>0</v>
      </c>
      <c r="M908" t="str">
        <f t="shared" si="88"/>
        <v>0</v>
      </c>
      <c r="N908" t="str">
        <f t="shared" si="89"/>
        <v>1</v>
      </c>
      <c r="O908">
        <v>22</v>
      </c>
      <c r="P908">
        <v>412</v>
      </c>
      <c r="Q908">
        <v>4.7</v>
      </c>
      <c r="R908">
        <v>20.6</v>
      </c>
      <c r="S908">
        <v>2144</v>
      </c>
      <c r="T908">
        <v>216</v>
      </c>
      <c r="U908" t="s">
        <v>24</v>
      </c>
      <c r="W908" t="s">
        <v>20</v>
      </c>
      <c r="X908">
        <v>21.057292</v>
      </c>
      <c r="Y908">
        <v>50.631993999999999</v>
      </c>
    </row>
    <row r="909" spans="1:25" x14ac:dyDescent="0.25">
      <c r="A909">
        <v>3757</v>
      </c>
      <c r="C909" t="s">
        <v>2193</v>
      </c>
      <c r="D909" t="s">
        <v>2194</v>
      </c>
      <c r="E909" t="s">
        <v>2193</v>
      </c>
      <c r="F909" t="s">
        <v>2155</v>
      </c>
      <c r="H909">
        <v>1971</v>
      </c>
      <c r="I909">
        <f t="shared" si="85"/>
        <v>54</v>
      </c>
      <c r="J909" t="str">
        <f t="shared" si="86"/>
        <v>0</v>
      </c>
      <c r="K909" t="str">
        <f t="shared" si="84"/>
        <v>0</v>
      </c>
      <c r="L909" t="str">
        <f t="shared" si="87"/>
        <v>0</v>
      </c>
      <c r="M909" t="str">
        <f t="shared" si="88"/>
        <v>0</v>
      </c>
      <c r="N909" t="str">
        <f t="shared" si="89"/>
        <v>1</v>
      </c>
      <c r="O909">
        <v>22</v>
      </c>
      <c r="P909">
        <v>5750</v>
      </c>
      <c r="Q909">
        <v>20.399999999999999</v>
      </c>
      <c r="R909">
        <v>116.8</v>
      </c>
      <c r="S909">
        <v>24790</v>
      </c>
      <c r="T909">
        <v>188</v>
      </c>
      <c r="U909" t="s">
        <v>28</v>
      </c>
      <c r="W909" t="s">
        <v>23</v>
      </c>
      <c r="X909">
        <v>17.304651</v>
      </c>
      <c r="Y909">
        <v>50.464243000000003</v>
      </c>
    </row>
    <row r="910" spans="1:25" x14ac:dyDescent="0.25">
      <c r="A910">
        <v>3758</v>
      </c>
      <c r="C910" t="s">
        <v>2195</v>
      </c>
      <c r="D910" t="s">
        <v>2194</v>
      </c>
      <c r="E910" t="s">
        <v>2193</v>
      </c>
      <c r="F910" t="s">
        <v>2155</v>
      </c>
      <c r="H910">
        <v>1933</v>
      </c>
      <c r="I910">
        <f t="shared" si="85"/>
        <v>92</v>
      </c>
      <c r="J910" t="str">
        <f t="shared" si="86"/>
        <v>0</v>
      </c>
      <c r="K910" t="str">
        <f t="shared" si="84"/>
        <v>0</v>
      </c>
      <c r="L910" t="str">
        <f t="shared" si="87"/>
        <v>1</v>
      </c>
      <c r="M910" t="str">
        <f t="shared" si="88"/>
        <v>0</v>
      </c>
      <c r="N910" t="str">
        <f t="shared" si="89"/>
        <v>0</v>
      </c>
      <c r="O910">
        <v>17</v>
      </c>
      <c r="P910">
        <v>6500</v>
      </c>
      <c r="Q910">
        <v>19.8</v>
      </c>
      <c r="R910">
        <v>124.5</v>
      </c>
      <c r="S910">
        <v>20965</v>
      </c>
      <c r="T910">
        <v>208</v>
      </c>
      <c r="U910" t="s">
        <v>28</v>
      </c>
      <c r="W910" t="s">
        <v>23</v>
      </c>
      <c r="X910">
        <v>17.151005000000001</v>
      </c>
      <c r="Y910">
        <v>50.461359999999999</v>
      </c>
    </row>
    <row r="911" spans="1:25" x14ac:dyDescent="0.25">
      <c r="A911">
        <v>3759</v>
      </c>
      <c r="C911" t="s">
        <v>2196</v>
      </c>
      <c r="F911" t="s">
        <v>2155</v>
      </c>
      <c r="H911">
        <v>1937</v>
      </c>
      <c r="I911">
        <f t="shared" si="85"/>
        <v>88</v>
      </c>
      <c r="J911" t="str">
        <f t="shared" si="86"/>
        <v>0</v>
      </c>
      <c r="K911" t="str">
        <f t="shared" si="84"/>
        <v>0</v>
      </c>
      <c r="L911" t="str">
        <f t="shared" si="87"/>
        <v>1</v>
      </c>
      <c r="M911" t="str">
        <f t="shared" si="88"/>
        <v>0</v>
      </c>
      <c r="N911" t="str">
        <f t="shared" si="89"/>
        <v>0</v>
      </c>
      <c r="O911">
        <v>8</v>
      </c>
      <c r="P911">
        <v>-99</v>
      </c>
      <c r="Q911">
        <v>5.8</v>
      </c>
      <c r="R911">
        <v>15.8</v>
      </c>
      <c r="S911">
        <v>1204</v>
      </c>
      <c r="T911">
        <v>274</v>
      </c>
      <c r="U911" t="s">
        <v>24</v>
      </c>
      <c r="W911" t="s">
        <v>23</v>
      </c>
      <c r="X911">
        <v>18.976042</v>
      </c>
      <c r="Y911">
        <v>50.414723000000002</v>
      </c>
    </row>
    <row r="912" spans="1:25" x14ac:dyDescent="0.25">
      <c r="A912">
        <v>3760</v>
      </c>
      <c r="C912" t="s">
        <v>2197</v>
      </c>
      <c r="D912" t="s">
        <v>2197</v>
      </c>
      <c r="E912" t="s">
        <v>2198</v>
      </c>
      <c r="F912" t="s">
        <v>1268</v>
      </c>
      <c r="H912">
        <v>1970</v>
      </c>
      <c r="I912">
        <f t="shared" si="85"/>
        <v>55</v>
      </c>
      <c r="J912" t="str">
        <f t="shared" si="86"/>
        <v>0</v>
      </c>
      <c r="K912" t="str">
        <f t="shared" si="84"/>
        <v>0</v>
      </c>
      <c r="L912" t="str">
        <f t="shared" si="87"/>
        <v>0</v>
      </c>
      <c r="M912" t="str">
        <f t="shared" si="88"/>
        <v>0</v>
      </c>
      <c r="N912" t="str">
        <f t="shared" si="89"/>
        <v>1</v>
      </c>
      <c r="O912">
        <v>21</v>
      </c>
      <c r="P912">
        <v>412</v>
      </c>
      <c r="Q912">
        <v>10</v>
      </c>
      <c r="R912">
        <v>76.2</v>
      </c>
      <c r="S912">
        <v>323</v>
      </c>
      <c r="T912">
        <v>273</v>
      </c>
      <c r="U912" t="s">
        <v>27</v>
      </c>
      <c r="W912" t="s">
        <v>20</v>
      </c>
      <c r="X912">
        <v>16.062252999999998</v>
      </c>
      <c r="Y912">
        <v>50.361032999999999</v>
      </c>
    </row>
    <row r="913" spans="1:25" x14ac:dyDescent="0.25">
      <c r="A913">
        <v>3761</v>
      </c>
      <c r="B913" t="s">
        <v>2199</v>
      </c>
      <c r="C913" t="s">
        <v>2200</v>
      </c>
      <c r="F913" t="s">
        <v>2155</v>
      </c>
      <c r="H913">
        <v>1996</v>
      </c>
      <c r="I913">
        <f t="shared" si="85"/>
        <v>29</v>
      </c>
      <c r="J913" t="str">
        <f t="shared" si="86"/>
        <v>0</v>
      </c>
      <c r="K913" t="str">
        <f t="shared" si="84"/>
        <v>0</v>
      </c>
      <c r="L913" t="str">
        <f t="shared" si="87"/>
        <v>0</v>
      </c>
      <c r="M913" t="str">
        <f t="shared" si="88"/>
        <v>0</v>
      </c>
      <c r="N913" t="str">
        <f t="shared" si="89"/>
        <v>1</v>
      </c>
      <c r="O913">
        <v>9</v>
      </c>
      <c r="P913">
        <v>-99</v>
      </c>
      <c r="Q913">
        <v>7.1</v>
      </c>
      <c r="R913">
        <v>52.5</v>
      </c>
      <c r="S913">
        <v>14464</v>
      </c>
      <c r="T913">
        <v>230</v>
      </c>
      <c r="U913" t="s">
        <v>24</v>
      </c>
      <c r="W913" t="s">
        <v>20</v>
      </c>
      <c r="X913">
        <v>19.234345999999999</v>
      </c>
      <c r="Y913">
        <v>50.111685999999999</v>
      </c>
    </row>
    <row r="914" spans="1:25" x14ac:dyDescent="0.25">
      <c r="A914">
        <v>3762</v>
      </c>
      <c r="C914" t="s">
        <v>2201</v>
      </c>
      <c r="D914" t="s">
        <v>2153</v>
      </c>
      <c r="E914" t="s">
        <v>2202</v>
      </c>
      <c r="F914" t="s">
        <v>2155</v>
      </c>
      <c r="H914">
        <v>1956</v>
      </c>
      <c r="I914">
        <f t="shared" si="85"/>
        <v>69</v>
      </c>
      <c r="J914" t="str">
        <f t="shared" si="86"/>
        <v>0</v>
      </c>
      <c r="K914" t="str">
        <f t="shared" si="84"/>
        <v>0</v>
      </c>
      <c r="L914" t="str">
        <f t="shared" si="87"/>
        <v>0</v>
      </c>
      <c r="M914" t="str">
        <f t="shared" si="88"/>
        <v>0</v>
      </c>
      <c r="N914" t="str">
        <f t="shared" si="89"/>
        <v>1</v>
      </c>
      <c r="O914">
        <v>16</v>
      </c>
      <c r="P914">
        <v>3000</v>
      </c>
      <c r="Q914">
        <v>32</v>
      </c>
      <c r="R914">
        <v>168.4</v>
      </c>
      <c r="S914">
        <v>7630</v>
      </c>
      <c r="T914">
        <v>247</v>
      </c>
      <c r="U914" t="s">
        <v>24</v>
      </c>
      <c r="W914" t="s">
        <v>23</v>
      </c>
      <c r="X914">
        <v>18.929931</v>
      </c>
      <c r="Y914">
        <v>49.932898999999999</v>
      </c>
    </row>
    <row r="915" spans="1:25" x14ac:dyDescent="0.25">
      <c r="A915">
        <v>3763</v>
      </c>
      <c r="C915" t="s">
        <v>2203</v>
      </c>
      <c r="D915" t="s">
        <v>2204</v>
      </c>
      <c r="E915" t="s">
        <v>2205</v>
      </c>
      <c r="F915" t="s">
        <v>1268</v>
      </c>
      <c r="H915">
        <v>1997</v>
      </c>
      <c r="I915">
        <f t="shared" si="85"/>
        <v>28</v>
      </c>
      <c r="J915" t="str">
        <f t="shared" si="86"/>
        <v>0</v>
      </c>
      <c r="K915" t="str">
        <f t="shared" si="84"/>
        <v>0</v>
      </c>
      <c r="L915" t="str">
        <f t="shared" si="87"/>
        <v>0</v>
      </c>
      <c r="M915" t="str">
        <f t="shared" si="88"/>
        <v>0</v>
      </c>
      <c r="N915" t="str">
        <f t="shared" si="89"/>
        <v>1</v>
      </c>
      <c r="O915">
        <v>65</v>
      </c>
      <c r="P915">
        <v>540</v>
      </c>
      <c r="Q915">
        <v>9.4</v>
      </c>
      <c r="R915">
        <v>217.5</v>
      </c>
      <c r="S915">
        <v>3829</v>
      </c>
      <c r="T915">
        <v>486</v>
      </c>
      <c r="U915" t="s">
        <v>24</v>
      </c>
      <c r="W915" t="s">
        <v>23</v>
      </c>
      <c r="X915">
        <v>17.580207999999999</v>
      </c>
      <c r="Y915">
        <v>49.890832000000003</v>
      </c>
    </row>
    <row r="916" spans="1:25" x14ac:dyDescent="0.25">
      <c r="A916">
        <v>3764</v>
      </c>
      <c r="C916" t="s">
        <v>2206</v>
      </c>
      <c r="D916" t="s">
        <v>2207</v>
      </c>
      <c r="E916" t="s">
        <v>2208</v>
      </c>
      <c r="F916" t="s">
        <v>2155</v>
      </c>
      <c r="H916">
        <v>1988</v>
      </c>
      <c r="I916">
        <f t="shared" si="85"/>
        <v>37</v>
      </c>
      <c r="J916" t="str">
        <f t="shared" si="86"/>
        <v>0</v>
      </c>
      <c r="K916" t="str">
        <f t="shared" si="84"/>
        <v>0</v>
      </c>
      <c r="L916" t="str">
        <f t="shared" si="87"/>
        <v>0</v>
      </c>
      <c r="M916" t="str">
        <f t="shared" si="88"/>
        <v>0</v>
      </c>
      <c r="N916" t="str">
        <f t="shared" si="89"/>
        <v>1</v>
      </c>
      <c r="O916">
        <v>41</v>
      </c>
      <c r="P916">
        <v>728</v>
      </c>
      <c r="Q916">
        <v>10.7</v>
      </c>
      <c r="R916">
        <v>127</v>
      </c>
      <c r="S916">
        <v>8840</v>
      </c>
      <c r="T916">
        <v>253</v>
      </c>
      <c r="U916" t="s">
        <v>24</v>
      </c>
      <c r="W916" t="s">
        <v>20</v>
      </c>
      <c r="X916">
        <v>20.082291999999999</v>
      </c>
      <c r="Y916">
        <v>49.875627999999999</v>
      </c>
    </row>
    <row r="917" spans="1:25" x14ac:dyDescent="0.25">
      <c r="A917">
        <v>3765</v>
      </c>
      <c r="C917" t="s">
        <v>22</v>
      </c>
      <c r="D917" t="s">
        <v>2209</v>
      </c>
      <c r="E917" t="s">
        <v>2210</v>
      </c>
      <c r="F917" t="s">
        <v>1268</v>
      </c>
      <c r="H917">
        <v>1934</v>
      </c>
      <c r="I917">
        <f t="shared" si="85"/>
        <v>91</v>
      </c>
      <c r="J917" t="str">
        <f t="shared" si="86"/>
        <v>0</v>
      </c>
      <c r="K917" t="str">
        <f t="shared" si="84"/>
        <v>0</v>
      </c>
      <c r="L917" t="str">
        <f t="shared" si="87"/>
        <v>1</v>
      </c>
      <c r="M917" t="str">
        <f t="shared" si="88"/>
        <v>0</v>
      </c>
      <c r="N917" t="str">
        <f t="shared" si="89"/>
        <v>0</v>
      </c>
      <c r="O917">
        <v>37</v>
      </c>
      <c r="P917">
        <v>160</v>
      </c>
      <c r="Q917">
        <v>-99</v>
      </c>
      <c r="R917">
        <v>17.5</v>
      </c>
      <c r="S917">
        <v>1242</v>
      </c>
      <c r="T917">
        <v>491</v>
      </c>
      <c r="U917" t="s">
        <v>24</v>
      </c>
      <c r="W917" t="s">
        <v>23</v>
      </c>
      <c r="X917">
        <v>15.652082999999999</v>
      </c>
      <c r="Y917">
        <v>49.838244000000003</v>
      </c>
    </row>
    <row r="918" spans="1:25" x14ac:dyDescent="0.25">
      <c r="A918">
        <v>3766</v>
      </c>
      <c r="C918" t="s">
        <v>2211</v>
      </c>
      <c r="D918" t="s">
        <v>2204</v>
      </c>
      <c r="E918" t="s">
        <v>2212</v>
      </c>
      <c r="F918" t="s">
        <v>1268</v>
      </c>
      <c r="H918">
        <v>1956</v>
      </c>
      <c r="I918">
        <f t="shared" si="85"/>
        <v>69</v>
      </c>
      <c r="J918" t="str">
        <f t="shared" si="86"/>
        <v>0</v>
      </c>
      <c r="K918" t="str">
        <f t="shared" si="84"/>
        <v>0</v>
      </c>
      <c r="L918" t="str">
        <f t="shared" si="87"/>
        <v>0</v>
      </c>
      <c r="M918" t="str">
        <f t="shared" si="88"/>
        <v>0</v>
      </c>
      <c r="N918" t="str">
        <f t="shared" si="89"/>
        <v>1</v>
      </c>
      <c r="O918">
        <v>42</v>
      </c>
      <c r="P918">
        <v>280</v>
      </c>
      <c r="Q918">
        <v>2.9</v>
      </c>
      <c r="R918">
        <v>35.6</v>
      </c>
      <c r="S918">
        <v>4523</v>
      </c>
      <c r="T918">
        <v>469</v>
      </c>
      <c r="U918" t="s">
        <v>24</v>
      </c>
      <c r="W918" t="s">
        <v>23</v>
      </c>
      <c r="X918">
        <v>17.658978999999999</v>
      </c>
      <c r="Y918">
        <v>49.825603999999998</v>
      </c>
    </row>
    <row r="919" spans="1:25" x14ac:dyDescent="0.25">
      <c r="A919">
        <v>3767</v>
      </c>
      <c r="C919" t="s">
        <v>2213</v>
      </c>
      <c r="D919" t="s">
        <v>2214</v>
      </c>
      <c r="E919" t="s">
        <v>2215</v>
      </c>
      <c r="F919" t="s">
        <v>2155</v>
      </c>
      <c r="H919">
        <v>1954</v>
      </c>
      <c r="I919">
        <f t="shared" si="85"/>
        <v>71</v>
      </c>
      <c r="J919" t="str">
        <f t="shared" si="86"/>
        <v>0</v>
      </c>
      <c r="K919" t="str">
        <f t="shared" si="84"/>
        <v>0</v>
      </c>
      <c r="L919" t="str">
        <f t="shared" si="87"/>
        <v>0</v>
      </c>
      <c r="M919" t="str">
        <f t="shared" si="88"/>
        <v>0</v>
      </c>
      <c r="N919" t="str">
        <f t="shared" si="89"/>
        <v>1</v>
      </c>
      <c r="O919">
        <v>19</v>
      </c>
      <c r="P919">
        <v>430</v>
      </c>
      <c r="Q919">
        <v>3.4</v>
      </c>
      <c r="R919">
        <v>12</v>
      </c>
      <c r="S919">
        <v>73659</v>
      </c>
      <c r="T919">
        <v>227</v>
      </c>
      <c r="U919" t="s">
        <v>19</v>
      </c>
      <c r="W919" t="s">
        <v>20</v>
      </c>
      <c r="X919">
        <v>20.679790000000001</v>
      </c>
      <c r="Y919">
        <v>49.808871000000003</v>
      </c>
    </row>
    <row r="920" spans="1:25" x14ac:dyDescent="0.25">
      <c r="A920">
        <v>3768</v>
      </c>
      <c r="C920" t="s">
        <v>2216</v>
      </c>
      <c r="D920" t="s">
        <v>2217</v>
      </c>
      <c r="E920" t="s">
        <v>2218</v>
      </c>
      <c r="F920" t="s">
        <v>2155</v>
      </c>
      <c r="H920">
        <v>1937</v>
      </c>
      <c r="I920">
        <f t="shared" si="85"/>
        <v>88</v>
      </c>
      <c r="J920" t="str">
        <f t="shared" si="86"/>
        <v>0</v>
      </c>
      <c r="K920" t="str">
        <f t="shared" si="84"/>
        <v>0</v>
      </c>
      <c r="L920" t="str">
        <f t="shared" si="87"/>
        <v>1</v>
      </c>
      <c r="M920" t="str">
        <f t="shared" si="88"/>
        <v>0</v>
      </c>
      <c r="N920" t="str">
        <f t="shared" si="89"/>
        <v>0</v>
      </c>
      <c r="O920">
        <v>37</v>
      </c>
      <c r="P920">
        <v>260</v>
      </c>
      <c r="Q920">
        <v>3.8</v>
      </c>
      <c r="R920">
        <v>26.6</v>
      </c>
      <c r="S920">
        <v>14334</v>
      </c>
      <c r="T920">
        <v>329</v>
      </c>
      <c r="U920" t="s">
        <v>19</v>
      </c>
      <c r="W920" t="s">
        <v>20</v>
      </c>
      <c r="X920">
        <v>19.200416000000001</v>
      </c>
      <c r="Y920">
        <v>49.806736000000001</v>
      </c>
    </row>
    <row r="921" spans="1:25" x14ac:dyDescent="0.25">
      <c r="A921">
        <v>3769</v>
      </c>
      <c r="C921" t="s">
        <v>2219</v>
      </c>
      <c r="D921" t="s">
        <v>2220</v>
      </c>
      <c r="E921" t="s">
        <v>2221</v>
      </c>
      <c r="F921" t="s">
        <v>1268</v>
      </c>
      <c r="H921">
        <v>1962</v>
      </c>
      <c r="I921">
        <f t="shared" si="85"/>
        <v>63</v>
      </c>
      <c r="J921" t="str">
        <f t="shared" si="86"/>
        <v>0</v>
      </c>
      <c r="K921" t="str">
        <f t="shared" si="84"/>
        <v>0</v>
      </c>
      <c r="L921" t="str">
        <f t="shared" si="87"/>
        <v>0</v>
      </c>
      <c r="M921" t="str">
        <f t="shared" si="88"/>
        <v>0</v>
      </c>
      <c r="N921" t="str">
        <f t="shared" si="89"/>
        <v>1</v>
      </c>
      <c r="O921">
        <v>28</v>
      </c>
      <c r="P921">
        <v>617</v>
      </c>
      <c r="Q921">
        <v>2.5</v>
      </c>
      <c r="R921">
        <v>24.4</v>
      </c>
      <c r="S921">
        <v>880</v>
      </c>
      <c r="T921">
        <v>263</v>
      </c>
      <c r="U921" t="s">
        <v>24</v>
      </c>
      <c r="W921" t="s">
        <v>23</v>
      </c>
      <c r="X921">
        <v>18.517091000000001</v>
      </c>
      <c r="Y921">
        <v>49.772551999999997</v>
      </c>
    </row>
    <row r="922" spans="1:25" x14ac:dyDescent="0.25">
      <c r="A922">
        <v>3770</v>
      </c>
      <c r="C922" t="s">
        <v>2222</v>
      </c>
      <c r="D922" t="s">
        <v>2214</v>
      </c>
      <c r="E922" t="s">
        <v>2215</v>
      </c>
      <c r="F922" t="s">
        <v>2155</v>
      </c>
      <c r="H922" s="2">
        <v>1941</v>
      </c>
      <c r="I922">
        <f t="shared" si="85"/>
        <v>84</v>
      </c>
      <c r="J922" t="str">
        <f t="shared" si="86"/>
        <v>0</v>
      </c>
      <c r="K922" t="str">
        <f t="shared" si="84"/>
        <v>0</v>
      </c>
      <c r="L922" t="str">
        <f t="shared" si="87"/>
        <v>0</v>
      </c>
      <c r="M922" t="str">
        <f t="shared" si="88"/>
        <v>1</v>
      </c>
      <c r="N922" t="str">
        <f t="shared" si="89"/>
        <v>0</v>
      </c>
      <c r="O922">
        <v>49</v>
      </c>
      <c r="P922">
        <v>550</v>
      </c>
      <c r="Q922">
        <v>16</v>
      </c>
      <c r="R922">
        <v>167</v>
      </c>
      <c r="S922">
        <v>68526</v>
      </c>
      <c r="T922">
        <v>286</v>
      </c>
      <c r="U922" t="s">
        <v>19</v>
      </c>
      <c r="V922" t="s">
        <v>2223</v>
      </c>
      <c r="W922" t="s">
        <v>20</v>
      </c>
      <c r="X922">
        <v>20.669792000000001</v>
      </c>
      <c r="Y922">
        <v>49.758890999999998</v>
      </c>
    </row>
    <row r="923" spans="1:25" x14ac:dyDescent="0.25">
      <c r="A923">
        <v>3771</v>
      </c>
      <c r="C923" t="s">
        <v>2224</v>
      </c>
      <c r="D923" t="s">
        <v>2217</v>
      </c>
      <c r="E923" t="s">
        <v>2218</v>
      </c>
      <c r="F923" t="s">
        <v>2155</v>
      </c>
      <c r="H923">
        <v>1967</v>
      </c>
      <c r="I923">
        <f t="shared" si="85"/>
        <v>58</v>
      </c>
      <c r="J923" t="str">
        <f t="shared" si="86"/>
        <v>0</v>
      </c>
      <c r="K923" t="str">
        <f t="shared" si="84"/>
        <v>0</v>
      </c>
      <c r="L923" t="str">
        <f t="shared" si="87"/>
        <v>0</v>
      </c>
      <c r="M923" t="str">
        <f t="shared" si="88"/>
        <v>0</v>
      </c>
      <c r="N923" t="str">
        <f t="shared" si="89"/>
        <v>1</v>
      </c>
      <c r="O923">
        <v>37</v>
      </c>
      <c r="P923">
        <v>312</v>
      </c>
      <c r="Q923">
        <v>10.6</v>
      </c>
      <c r="R923">
        <v>102.7</v>
      </c>
      <c r="S923">
        <v>13649</v>
      </c>
      <c r="T923">
        <v>364</v>
      </c>
      <c r="U923" t="s">
        <v>28</v>
      </c>
      <c r="W923" t="s">
        <v>20</v>
      </c>
      <c r="X923">
        <v>19.208843000000002</v>
      </c>
      <c r="Y923">
        <v>49.746524000000001</v>
      </c>
    </row>
    <row r="924" spans="1:25" x14ac:dyDescent="0.25">
      <c r="A924">
        <v>3772</v>
      </c>
      <c r="C924" t="s">
        <v>2225</v>
      </c>
      <c r="D924" t="s">
        <v>2226</v>
      </c>
      <c r="E924" t="s">
        <v>2227</v>
      </c>
      <c r="F924" t="s">
        <v>1268</v>
      </c>
      <c r="H924">
        <v>1958</v>
      </c>
      <c r="I924">
        <f t="shared" si="85"/>
        <v>67</v>
      </c>
      <c r="J924" t="str">
        <f t="shared" si="86"/>
        <v>0</v>
      </c>
      <c r="K924" t="str">
        <f t="shared" si="84"/>
        <v>0</v>
      </c>
      <c r="L924" t="str">
        <f t="shared" si="87"/>
        <v>0</v>
      </c>
      <c r="M924" t="str">
        <f t="shared" si="88"/>
        <v>0</v>
      </c>
      <c r="N924" t="str">
        <f t="shared" si="89"/>
        <v>1</v>
      </c>
      <c r="O924">
        <v>27</v>
      </c>
      <c r="P924">
        <v>617</v>
      </c>
      <c r="Q924">
        <v>2.2000000000000002</v>
      </c>
      <c r="R924">
        <v>27.2</v>
      </c>
      <c r="S924">
        <v>465</v>
      </c>
      <c r="T924">
        <v>291</v>
      </c>
      <c r="U924" t="s">
        <v>24</v>
      </c>
      <c r="W924" t="s">
        <v>23</v>
      </c>
      <c r="X924">
        <v>18.448027</v>
      </c>
      <c r="Y924">
        <v>49.730761000000001</v>
      </c>
    </row>
    <row r="925" spans="1:25" x14ac:dyDescent="0.25">
      <c r="A925">
        <v>3773</v>
      </c>
      <c r="C925" t="s">
        <v>2228</v>
      </c>
      <c r="D925" t="s">
        <v>2229</v>
      </c>
      <c r="E925" t="s">
        <v>2230</v>
      </c>
      <c r="F925" t="s">
        <v>1268</v>
      </c>
      <c r="H925">
        <v>1975</v>
      </c>
      <c r="I925">
        <f t="shared" si="85"/>
        <v>50</v>
      </c>
      <c r="J925" t="str">
        <f t="shared" si="86"/>
        <v>0</v>
      </c>
      <c r="K925" t="str">
        <f t="shared" si="84"/>
        <v>0</v>
      </c>
      <c r="L925" t="str">
        <f t="shared" si="87"/>
        <v>0</v>
      </c>
      <c r="M925" t="str">
        <f t="shared" si="88"/>
        <v>0</v>
      </c>
      <c r="N925" t="str">
        <f t="shared" si="89"/>
        <v>1</v>
      </c>
      <c r="O925">
        <v>58</v>
      </c>
      <c r="P925">
        <v>850</v>
      </c>
      <c r="Q925">
        <v>14.3</v>
      </c>
      <c r="R925">
        <v>266</v>
      </c>
      <c r="S925">
        <v>5651</v>
      </c>
      <c r="T925">
        <v>384</v>
      </c>
      <c r="U925" t="s">
        <v>24</v>
      </c>
      <c r="W925" t="s">
        <v>20</v>
      </c>
      <c r="X925">
        <v>15.09056</v>
      </c>
      <c r="Y925">
        <v>49.726131000000002</v>
      </c>
    </row>
    <row r="926" spans="1:25" x14ac:dyDescent="0.25">
      <c r="A926">
        <v>3774</v>
      </c>
      <c r="C926" t="s">
        <v>2231</v>
      </c>
      <c r="D926" t="s">
        <v>2232</v>
      </c>
      <c r="E926" t="s">
        <v>2233</v>
      </c>
      <c r="F926" t="s">
        <v>1268</v>
      </c>
      <c r="H926">
        <v>1959</v>
      </c>
      <c r="I926">
        <f t="shared" si="85"/>
        <v>66</v>
      </c>
      <c r="J926" t="str">
        <f t="shared" si="86"/>
        <v>0</v>
      </c>
      <c r="K926" t="str">
        <f t="shared" si="84"/>
        <v>0</v>
      </c>
      <c r="L926" t="str">
        <f t="shared" si="87"/>
        <v>0</v>
      </c>
      <c r="M926" t="str">
        <f t="shared" si="88"/>
        <v>0</v>
      </c>
      <c r="N926" t="str">
        <f t="shared" si="89"/>
        <v>1</v>
      </c>
      <c r="O926">
        <v>78</v>
      </c>
      <c r="P926">
        <v>390</v>
      </c>
      <c r="Q926">
        <v>2.1</v>
      </c>
      <c r="R926">
        <v>53.1</v>
      </c>
      <c r="S926">
        <v>2820</v>
      </c>
      <c r="T926">
        <v>445</v>
      </c>
      <c r="U926" t="s">
        <v>24</v>
      </c>
      <c r="W926" t="s">
        <v>23</v>
      </c>
      <c r="X926">
        <v>16.310694000000002</v>
      </c>
      <c r="Y926">
        <v>49.565624999999997</v>
      </c>
    </row>
    <row r="927" spans="1:25" x14ac:dyDescent="0.25">
      <c r="A927">
        <v>3775</v>
      </c>
      <c r="C927" t="s">
        <v>2234</v>
      </c>
      <c r="D927" t="s">
        <v>2235</v>
      </c>
      <c r="E927" t="s">
        <v>2234</v>
      </c>
      <c r="F927" t="s">
        <v>1268</v>
      </c>
      <c r="H927">
        <v>1976</v>
      </c>
      <c r="I927">
        <f t="shared" si="85"/>
        <v>49</v>
      </c>
      <c r="J927" t="str">
        <f t="shared" si="86"/>
        <v>0</v>
      </c>
      <c r="K927" t="str">
        <f t="shared" si="84"/>
        <v>0</v>
      </c>
      <c r="L927" t="str">
        <f t="shared" si="87"/>
        <v>0</v>
      </c>
      <c r="M927" t="str">
        <f t="shared" si="88"/>
        <v>0</v>
      </c>
      <c r="N927" t="str">
        <f t="shared" si="89"/>
        <v>1</v>
      </c>
      <c r="O927">
        <v>29</v>
      </c>
      <c r="P927">
        <v>126</v>
      </c>
      <c r="Q927">
        <v>1</v>
      </c>
      <c r="R927">
        <v>10.6</v>
      </c>
      <c r="S927">
        <v>864</v>
      </c>
      <c r="T927">
        <v>399</v>
      </c>
      <c r="U927" t="s">
        <v>24</v>
      </c>
      <c r="W927" t="s">
        <v>23</v>
      </c>
      <c r="X927">
        <v>16.555327999999999</v>
      </c>
      <c r="Y927">
        <v>49.554544</v>
      </c>
    </row>
    <row r="928" spans="1:25" x14ac:dyDescent="0.25">
      <c r="A928">
        <v>3776</v>
      </c>
      <c r="C928" t="s">
        <v>2236</v>
      </c>
      <c r="D928" t="s">
        <v>2237</v>
      </c>
      <c r="E928" t="s">
        <v>2227</v>
      </c>
      <c r="F928" t="s">
        <v>1268</v>
      </c>
      <c r="H928">
        <v>1971</v>
      </c>
      <c r="I928">
        <f t="shared" si="85"/>
        <v>54</v>
      </c>
      <c r="J928" t="str">
        <f t="shared" si="86"/>
        <v>0</v>
      </c>
      <c r="K928" t="str">
        <f t="shared" si="84"/>
        <v>0</v>
      </c>
      <c r="L928" t="str">
        <f t="shared" si="87"/>
        <v>0</v>
      </c>
      <c r="M928" t="str">
        <f t="shared" si="88"/>
        <v>0</v>
      </c>
      <c r="N928" t="str">
        <f t="shared" si="89"/>
        <v>1</v>
      </c>
      <c r="O928">
        <v>65</v>
      </c>
      <c r="P928">
        <v>342</v>
      </c>
      <c r="Q928">
        <v>3</v>
      </c>
      <c r="R928">
        <v>45.5</v>
      </c>
      <c r="S928">
        <v>1639</v>
      </c>
      <c r="T928">
        <v>500</v>
      </c>
      <c r="U928" t="s">
        <v>24</v>
      </c>
      <c r="W928" t="s">
        <v>23</v>
      </c>
      <c r="X928">
        <v>18.418669999999999</v>
      </c>
      <c r="Y928">
        <v>49.509543000000001</v>
      </c>
    </row>
    <row r="929" spans="1:25" x14ac:dyDescent="0.25">
      <c r="A929">
        <v>3777</v>
      </c>
      <c r="C929" t="s">
        <v>2238</v>
      </c>
      <c r="D929" t="s">
        <v>2239</v>
      </c>
      <c r="E929" t="s">
        <v>2240</v>
      </c>
      <c r="F929" t="s">
        <v>2155</v>
      </c>
      <c r="H929">
        <v>1961</v>
      </c>
      <c r="I929">
        <f t="shared" si="85"/>
        <v>64</v>
      </c>
      <c r="J929" t="str">
        <f t="shared" si="86"/>
        <v>0</v>
      </c>
      <c r="K929" t="str">
        <f t="shared" si="84"/>
        <v>0</v>
      </c>
      <c r="L929" t="str">
        <f t="shared" si="87"/>
        <v>0</v>
      </c>
      <c r="M929" t="str">
        <f t="shared" si="88"/>
        <v>0</v>
      </c>
      <c r="N929" t="str">
        <f t="shared" si="89"/>
        <v>1</v>
      </c>
      <c r="O929">
        <v>30</v>
      </c>
      <c r="P929">
        <v>430</v>
      </c>
      <c r="Q929">
        <v>2</v>
      </c>
      <c r="R929">
        <v>10</v>
      </c>
      <c r="S929">
        <v>13496</v>
      </c>
      <c r="T929">
        <v>357</v>
      </c>
      <c r="U929" t="s">
        <v>19</v>
      </c>
      <c r="W929" t="s">
        <v>20</v>
      </c>
      <c r="X929">
        <v>22.410336000000001</v>
      </c>
      <c r="Y929">
        <v>49.430204000000003</v>
      </c>
    </row>
    <row r="930" spans="1:25" x14ac:dyDescent="0.25">
      <c r="A930">
        <v>3778</v>
      </c>
      <c r="B930" t="s">
        <v>2241</v>
      </c>
      <c r="C930" t="s">
        <v>2242</v>
      </c>
      <c r="D930" t="s">
        <v>2214</v>
      </c>
      <c r="E930" t="s">
        <v>2243</v>
      </c>
      <c r="F930" t="s">
        <v>2155</v>
      </c>
      <c r="H930">
        <v>1997</v>
      </c>
      <c r="I930">
        <f t="shared" si="85"/>
        <v>28</v>
      </c>
      <c r="J930" t="str">
        <f t="shared" si="86"/>
        <v>0</v>
      </c>
      <c r="K930" t="str">
        <f t="shared" si="84"/>
        <v>0</v>
      </c>
      <c r="L930" t="str">
        <f t="shared" si="87"/>
        <v>0</v>
      </c>
      <c r="M930" t="str">
        <f t="shared" si="88"/>
        <v>0</v>
      </c>
      <c r="N930" t="str">
        <f t="shared" si="89"/>
        <v>1</v>
      </c>
      <c r="O930">
        <v>60</v>
      </c>
      <c r="P930">
        <v>404</v>
      </c>
      <c r="Q930">
        <v>13.4</v>
      </c>
      <c r="R930">
        <v>234.5</v>
      </c>
      <c r="S930">
        <v>21614</v>
      </c>
      <c r="T930">
        <v>498</v>
      </c>
      <c r="U930" t="s">
        <v>24</v>
      </c>
      <c r="W930" t="s">
        <v>23</v>
      </c>
      <c r="X930">
        <v>20.321874999999999</v>
      </c>
      <c r="Y930">
        <v>49.420262000000001</v>
      </c>
    </row>
    <row r="931" spans="1:25" x14ac:dyDescent="0.25">
      <c r="A931">
        <v>3779</v>
      </c>
      <c r="C931" t="s">
        <v>2244</v>
      </c>
      <c r="D931" t="s">
        <v>2245</v>
      </c>
      <c r="E931" t="s">
        <v>2246</v>
      </c>
      <c r="F931" t="s">
        <v>1268</v>
      </c>
      <c r="H931">
        <v>1961</v>
      </c>
      <c r="I931">
        <f t="shared" si="85"/>
        <v>64</v>
      </c>
      <c r="J931" t="str">
        <f t="shared" si="86"/>
        <v>0</v>
      </c>
      <c r="K931" t="str">
        <f t="shared" si="84"/>
        <v>0</v>
      </c>
      <c r="L931" t="str">
        <f t="shared" si="87"/>
        <v>0</v>
      </c>
      <c r="M931" t="str">
        <f t="shared" si="88"/>
        <v>0</v>
      </c>
      <c r="N931" t="str">
        <f t="shared" si="89"/>
        <v>1</v>
      </c>
      <c r="O931">
        <v>36</v>
      </c>
      <c r="P931">
        <v>341</v>
      </c>
      <c r="Q931">
        <v>0.9</v>
      </c>
      <c r="R931">
        <v>11</v>
      </c>
      <c r="S931">
        <v>1102</v>
      </c>
      <c r="T931">
        <v>467</v>
      </c>
      <c r="U931" t="s">
        <v>24</v>
      </c>
      <c r="W931" t="s">
        <v>23</v>
      </c>
      <c r="X931">
        <v>16.014671</v>
      </c>
      <c r="Y931">
        <v>49.395397000000003</v>
      </c>
    </row>
    <row r="932" spans="1:25" x14ac:dyDescent="0.25">
      <c r="A932">
        <v>3780</v>
      </c>
      <c r="C932" t="s">
        <v>2247</v>
      </c>
      <c r="D932" t="s">
        <v>2239</v>
      </c>
      <c r="E932" t="s">
        <v>2240</v>
      </c>
      <c r="F932" t="s">
        <v>2155</v>
      </c>
      <c r="H932">
        <v>1968</v>
      </c>
      <c r="I932">
        <f t="shared" si="85"/>
        <v>57</v>
      </c>
      <c r="J932" t="str">
        <f t="shared" si="86"/>
        <v>0</v>
      </c>
      <c r="K932" t="str">
        <f t="shared" si="84"/>
        <v>0</v>
      </c>
      <c r="L932" t="str">
        <f t="shared" si="87"/>
        <v>0</v>
      </c>
      <c r="M932" t="str">
        <f t="shared" si="88"/>
        <v>0</v>
      </c>
      <c r="N932" t="str">
        <f t="shared" si="89"/>
        <v>1</v>
      </c>
      <c r="O932">
        <v>82</v>
      </c>
      <c r="P932">
        <v>646</v>
      </c>
      <c r="Q932">
        <v>22</v>
      </c>
      <c r="R932">
        <v>474</v>
      </c>
      <c r="S932">
        <v>12851</v>
      </c>
      <c r="T932">
        <v>415</v>
      </c>
      <c r="U932" t="s">
        <v>19</v>
      </c>
      <c r="W932" t="s">
        <v>20</v>
      </c>
      <c r="X932">
        <v>22.451927000000001</v>
      </c>
      <c r="Y932">
        <v>49.393549999999998</v>
      </c>
    </row>
    <row r="933" spans="1:25" x14ac:dyDescent="0.25">
      <c r="A933">
        <v>3781</v>
      </c>
      <c r="C933" t="s">
        <v>2248</v>
      </c>
      <c r="D933" t="s">
        <v>2248</v>
      </c>
      <c r="E933" t="s">
        <v>2249</v>
      </c>
      <c r="F933" t="s">
        <v>2250</v>
      </c>
      <c r="H933">
        <v>1953</v>
      </c>
      <c r="I933">
        <f t="shared" si="85"/>
        <v>72</v>
      </c>
      <c r="J933" t="str">
        <f t="shared" si="86"/>
        <v>0</v>
      </c>
      <c r="K933" t="str">
        <f t="shared" si="84"/>
        <v>0</v>
      </c>
      <c r="L933" t="str">
        <f t="shared" si="87"/>
        <v>0</v>
      </c>
      <c r="M933" t="str">
        <f t="shared" si="88"/>
        <v>0</v>
      </c>
      <c r="N933" t="str">
        <f t="shared" si="89"/>
        <v>1</v>
      </c>
      <c r="O933">
        <v>41</v>
      </c>
      <c r="P933">
        <v>291</v>
      </c>
      <c r="Q933">
        <v>35.1</v>
      </c>
      <c r="R933">
        <v>346</v>
      </c>
      <c r="S933">
        <v>17908</v>
      </c>
      <c r="T933">
        <v>596</v>
      </c>
      <c r="U933" t="s">
        <v>28</v>
      </c>
      <c r="W933" t="s">
        <v>20</v>
      </c>
      <c r="X933">
        <v>19.556417</v>
      </c>
      <c r="Y933">
        <v>49.377898999999999</v>
      </c>
    </row>
    <row r="934" spans="1:25" x14ac:dyDescent="0.25">
      <c r="A934">
        <v>3782</v>
      </c>
      <c r="C934" t="s">
        <v>2251</v>
      </c>
      <c r="D934" t="s">
        <v>2252</v>
      </c>
      <c r="E934" t="s">
        <v>2253</v>
      </c>
      <c r="F934" t="s">
        <v>2250</v>
      </c>
      <c r="H934">
        <v>1991</v>
      </c>
      <c r="I934">
        <f t="shared" si="85"/>
        <v>34</v>
      </c>
      <c r="J934" t="str">
        <f t="shared" si="86"/>
        <v>0</v>
      </c>
      <c r="K934" t="str">
        <f t="shared" si="84"/>
        <v>0</v>
      </c>
      <c r="L934" t="str">
        <f t="shared" si="87"/>
        <v>0</v>
      </c>
      <c r="M934" t="str">
        <f t="shared" si="88"/>
        <v>0</v>
      </c>
      <c r="N934" t="str">
        <f t="shared" si="89"/>
        <v>1</v>
      </c>
      <c r="O934">
        <v>64</v>
      </c>
      <c r="P934">
        <v>320</v>
      </c>
      <c r="Q934">
        <v>1.8</v>
      </c>
      <c r="R934">
        <v>36.9</v>
      </c>
      <c r="S934">
        <v>799</v>
      </c>
      <c r="T934">
        <v>593</v>
      </c>
      <c r="U934" t="s">
        <v>28</v>
      </c>
      <c r="W934" t="s">
        <v>20</v>
      </c>
      <c r="X934">
        <v>19.043823</v>
      </c>
      <c r="Y934">
        <v>49.339551999999998</v>
      </c>
    </row>
    <row r="935" spans="1:25" x14ac:dyDescent="0.25">
      <c r="A935">
        <v>3783</v>
      </c>
      <c r="C935" t="s">
        <v>2254</v>
      </c>
      <c r="D935" t="s">
        <v>2255</v>
      </c>
      <c r="E935" t="s">
        <v>2256</v>
      </c>
      <c r="F935" t="s">
        <v>1268</v>
      </c>
      <c r="H935">
        <v>1973</v>
      </c>
      <c r="I935">
        <f t="shared" si="85"/>
        <v>52</v>
      </c>
      <c r="J935" t="str">
        <f t="shared" si="86"/>
        <v>0</v>
      </c>
      <c r="K935" t="str">
        <f t="shared" si="84"/>
        <v>0</v>
      </c>
      <c r="L935" t="str">
        <f t="shared" si="87"/>
        <v>0</v>
      </c>
      <c r="M935" t="str">
        <f t="shared" si="88"/>
        <v>0</v>
      </c>
      <c r="N935" t="str">
        <f t="shared" si="89"/>
        <v>1</v>
      </c>
      <c r="O935">
        <v>45</v>
      </c>
      <c r="P935">
        <v>177</v>
      </c>
      <c r="Q935">
        <v>0.7</v>
      </c>
      <c r="R935">
        <v>9.4</v>
      </c>
      <c r="S935">
        <v>244</v>
      </c>
      <c r="T935">
        <v>361</v>
      </c>
      <c r="U935" t="s">
        <v>24</v>
      </c>
      <c r="W935" t="s">
        <v>23</v>
      </c>
      <c r="X935">
        <v>16.929441000000001</v>
      </c>
      <c r="Y935">
        <v>49.309384000000001</v>
      </c>
    </row>
    <row r="936" spans="1:25" x14ac:dyDescent="0.25">
      <c r="A936">
        <v>3784</v>
      </c>
      <c r="C936" t="s">
        <v>2257</v>
      </c>
      <c r="D936" t="s">
        <v>2258</v>
      </c>
      <c r="E936" t="s">
        <v>2257</v>
      </c>
      <c r="F936" t="s">
        <v>2250</v>
      </c>
      <c r="H936">
        <v>1998</v>
      </c>
      <c r="I936">
        <f t="shared" si="85"/>
        <v>27</v>
      </c>
      <c r="J936" t="str">
        <f t="shared" si="86"/>
        <v>0</v>
      </c>
      <c r="K936" t="str">
        <f t="shared" si="84"/>
        <v>0</v>
      </c>
      <c r="L936" t="str">
        <f t="shared" si="87"/>
        <v>0</v>
      </c>
      <c r="M936" t="str">
        <f t="shared" si="88"/>
        <v>0</v>
      </c>
      <c r="N936" t="str">
        <f t="shared" si="89"/>
        <v>1</v>
      </c>
      <c r="O936">
        <v>15</v>
      </c>
      <c r="P936">
        <v>9000</v>
      </c>
      <c r="Q936">
        <v>-99</v>
      </c>
      <c r="R936">
        <v>17.899999999999999</v>
      </c>
      <c r="S936">
        <v>107222</v>
      </c>
      <c r="T936">
        <v>323</v>
      </c>
      <c r="U936" t="s">
        <v>28</v>
      </c>
      <c r="W936" t="s">
        <v>20</v>
      </c>
      <c r="X936">
        <v>18.682293000000001</v>
      </c>
      <c r="Y936">
        <v>49.255558000000001</v>
      </c>
    </row>
    <row r="937" spans="1:25" x14ac:dyDescent="0.25">
      <c r="A937">
        <v>3785</v>
      </c>
      <c r="C937" t="s">
        <v>2259</v>
      </c>
      <c r="D937" t="s">
        <v>2232</v>
      </c>
      <c r="E937" t="s">
        <v>2259</v>
      </c>
      <c r="F937" t="s">
        <v>1268</v>
      </c>
      <c r="H937">
        <v>1940</v>
      </c>
      <c r="I937">
        <f t="shared" si="85"/>
        <v>85</v>
      </c>
      <c r="J937" t="str">
        <f t="shared" si="86"/>
        <v>0</v>
      </c>
      <c r="K937" t="str">
        <f t="shared" si="84"/>
        <v>0</v>
      </c>
      <c r="L937" t="str">
        <f t="shared" si="87"/>
        <v>1</v>
      </c>
      <c r="M937" t="str">
        <f t="shared" si="88"/>
        <v>0</v>
      </c>
      <c r="N937" t="str">
        <f t="shared" si="89"/>
        <v>0</v>
      </c>
      <c r="O937">
        <v>34</v>
      </c>
      <c r="P937">
        <v>120</v>
      </c>
      <c r="Q937">
        <v>2.2999999999999998</v>
      </c>
      <c r="R937">
        <v>18.5</v>
      </c>
      <c r="S937">
        <v>8803</v>
      </c>
      <c r="T937">
        <v>244</v>
      </c>
      <c r="U937" t="s">
        <v>28</v>
      </c>
      <c r="W937" t="s">
        <v>23</v>
      </c>
      <c r="X937">
        <v>16.517154999999999</v>
      </c>
      <c r="Y937">
        <v>49.234684999999999</v>
      </c>
    </row>
    <row r="938" spans="1:25" x14ac:dyDescent="0.25">
      <c r="A938">
        <v>3786</v>
      </c>
      <c r="C938" t="s">
        <v>2260</v>
      </c>
      <c r="D938" t="s">
        <v>2261</v>
      </c>
      <c r="E938" t="s">
        <v>2262</v>
      </c>
      <c r="F938" t="s">
        <v>1268</v>
      </c>
      <c r="H938">
        <v>1979</v>
      </c>
      <c r="I938">
        <f t="shared" si="85"/>
        <v>46</v>
      </c>
      <c r="J938" t="str">
        <f t="shared" si="86"/>
        <v>0</v>
      </c>
      <c r="K938" t="str">
        <f t="shared" si="84"/>
        <v>0</v>
      </c>
      <c r="L938" t="str">
        <f t="shared" si="87"/>
        <v>0</v>
      </c>
      <c r="M938" t="str">
        <f t="shared" si="88"/>
        <v>0</v>
      </c>
      <c r="N938" t="str">
        <f t="shared" si="89"/>
        <v>1</v>
      </c>
      <c r="O938">
        <v>100</v>
      </c>
      <c r="P938">
        <v>300</v>
      </c>
      <c r="Q938">
        <v>4.8</v>
      </c>
      <c r="R938">
        <v>127.3</v>
      </c>
      <c r="S938">
        <v>4885</v>
      </c>
      <c r="T938">
        <v>371</v>
      </c>
      <c r="U938" t="s">
        <v>19</v>
      </c>
      <c r="W938" t="s">
        <v>23</v>
      </c>
      <c r="X938">
        <v>16.121023000000001</v>
      </c>
      <c r="Y938">
        <v>49.124799000000003</v>
      </c>
    </row>
    <row r="939" spans="1:25" x14ac:dyDescent="0.25">
      <c r="A939">
        <v>3787</v>
      </c>
      <c r="C939" t="s">
        <v>2263</v>
      </c>
      <c r="D939" t="s">
        <v>2258</v>
      </c>
      <c r="E939" t="s">
        <v>2264</v>
      </c>
      <c r="F939" t="s">
        <v>2250</v>
      </c>
      <c r="H939">
        <v>1957</v>
      </c>
      <c r="I939">
        <f t="shared" si="85"/>
        <v>68</v>
      </c>
      <c r="J939" t="str">
        <f t="shared" si="86"/>
        <v>0</v>
      </c>
      <c r="K939" t="str">
        <f t="shared" si="84"/>
        <v>0</v>
      </c>
      <c r="L939" t="str">
        <f t="shared" si="87"/>
        <v>0</v>
      </c>
      <c r="M939" t="str">
        <f t="shared" si="88"/>
        <v>0</v>
      </c>
      <c r="N939" t="str">
        <f t="shared" si="89"/>
        <v>1</v>
      </c>
      <c r="O939">
        <v>33</v>
      </c>
      <c r="P939">
        <v>472</v>
      </c>
      <c r="Q939">
        <v>5.7</v>
      </c>
      <c r="R939">
        <v>35.9</v>
      </c>
      <c r="S939">
        <v>118832</v>
      </c>
      <c r="T939">
        <v>276</v>
      </c>
      <c r="U939" t="s">
        <v>19</v>
      </c>
      <c r="W939" t="s">
        <v>20</v>
      </c>
      <c r="X939">
        <v>18.365983</v>
      </c>
      <c r="Y939">
        <v>49.126334</v>
      </c>
    </row>
    <row r="940" spans="1:25" x14ac:dyDescent="0.25">
      <c r="A940">
        <v>3788</v>
      </c>
      <c r="C940" t="s">
        <v>2265</v>
      </c>
      <c r="D940" t="s">
        <v>2261</v>
      </c>
      <c r="E940" t="s">
        <v>2262</v>
      </c>
      <c r="F940" t="s">
        <v>1268</v>
      </c>
      <c r="H940">
        <v>1978</v>
      </c>
      <c r="I940">
        <f t="shared" si="85"/>
        <v>47</v>
      </c>
      <c r="J940" t="str">
        <f t="shared" si="86"/>
        <v>0</v>
      </c>
      <c r="K940" t="str">
        <f t="shared" si="84"/>
        <v>0</v>
      </c>
      <c r="L940" t="str">
        <f t="shared" si="87"/>
        <v>0</v>
      </c>
      <c r="M940" t="str">
        <f t="shared" si="88"/>
        <v>0</v>
      </c>
      <c r="N940" t="str">
        <f t="shared" si="89"/>
        <v>1</v>
      </c>
      <c r="O940">
        <v>49</v>
      </c>
      <c r="P940">
        <v>185</v>
      </c>
      <c r="Q940">
        <v>1.2</v>
      </c>
      <c r="R940">
        <v>17.100000000000001</v>
      </c>
      <c r="S940">
        <v>4944</v>
      </c>
      <c r="T940">
        <v>304</v>
      </c>
      <c r="U940" t="s">
        <v>19</v>
      </c>
      <c r="W940" t="s">
        <v>23</v>
      </c>
      <c r="X940">
        <v>16.179475</v>
      </c>
      <c r="Y940">
        <v>49.102311</v>
      </c>
    </row>
    <row r="941" spans="1:25" x14ac:dyDescent="0.25">
      <c r="A941">
        <v>3789</v>
      </c>
      <c r="C941" t="s">
        <v>2266</v>
      </c>
      <c r="D941" t="s">
        <v>2258</v>
      </c>
      <c r="E941" t="s">
        <v>2267</v>
      </c>
      <c r="F941" t="s">
        <v>2250</v>
      </c>
      <c r="H941">
        <v>1978</v>
      </c>
      <c r="I941">
        <f t="shared" si="85"/>
        <v>47</v>
      </c>
      <c r="J941" t="str">
        <f t="shared" si="86"/>
        <v>0</v>
      </c>
      <c r="K941" t="str">
        <f t="shared" si="84"/>
        <v>0</v>
      </c>
      <c r="L941" t="str">
        <f t="shared" si="87"/>
        <v>0</v>
      </c>
      <c r="M941" t="str">
        <f t="shared" si="88"/>
        <v>0</v>
      </c>
      <c r="N941" t="str">
        <f t="shared" si="89"/>
        <v>1</v>
      </c>
      <c r="O941">
        <v>13</v>
      </c>
      <c r="P941">
        <v>1343</v>
      </c>
      <c r="Q941">
        <v>-99</v>
      </c>
      <c r="R941">
        <v>9.8000000000000007</v>
      </c>
      <c r="S941">
        <v>26921</v>
      </c>
      <c r="T941">
        <v>515</v>
      </c>
      <c r="U941" t="s">
        <v>19</v>
      </c>
      <c r="W941" t="s">
        <v>20</v>
      </c>
      <c r="X941">
        <v>19.449262000000001</v>
      </c>
      <c r="Y941">
        <v>49.097349000000001</v>
      </c>
    </row>
    <row r="942" spans="1:25" x14ac:dyDescent="0.25">
      <c r="A942">
        <v>3790</v>
      </c>
      <c r="C942" t="s">
        <v>2268</v>
      </c>
      <c r="D942" t="s">
        <v>2258</v>
      </c>
      <c r="E942" t="s">
        <v>2267</v>
      </c>
      <c r="F942" t="s">
        <v>2250</v>
      </c>
      <c r="H942">
        <v>1976</v>
      </c>
      <c r="I942">
        <f t="shared" si="85"/>
        <v>49</v>
      </c>
      <c r="J942" t="str">
        <f t="shared" si="86"/>
        <v>0</v>
      </c>
      <c r="K942" t="str">
        <f t="shared" si="84"/>
        <v>0</v>
      </c>
      <c r="L942" t="str">
        <f t="shared" si="87"/>
        <v>0</v>
      </c>
      <c r="M942" t="str">
        <f t="shared" si="88"/>
        <v>0</v>
      </c>
      <c r="N942" t="str">
        <f t="shared" si="89"/>
        <v>1</v>
      </c>
      <c r="O942">
        <v>53</v>
      </c>
      <c r="P942">
        <v>1250</v>
      </c>
      <c r="Q942">
        <v>21.4</v>
      </c>
      <c r="R942">
        <v>360.5</v>
      </c>
      <c r="S942">
        <v>26093</v>
      </c>
      <c r="T942">
        <v>554</v>
      </c>
      <c r="U942" t="s">
        <v>28</v>
      </c>
      <c r="W942" t="s">
        <v>20</v>
      </c>
      <c r="X942">
        <v>19.485692</v>
      </c>
      <c r="Y942">
        <v>49.099513999999999</v>
      </c>
    </row>
    <row r="943" spans="1:25" x14ac:dyDescent="0.25">
      <c r="A943">
        <v>3791</v>
      </c>
      <c r="C943" t="s">
        <v>2269</v>
      </c>
      <c r="D943" t="s">
        <v>2270</v>
      </c>
      <c r="E943" t="s">
        <v>2271</v>
      </c>
      <c r="F943" t="s">
        <v>2250</v>
      </c>
      <c r="H943">
        <v>1989</v>
      </c>
      <c r="I943">
        <f t="shared" si="85"/>
        <v>36</v>
      </c>
      <c r="J943" t="str">
        <f t="shared" si="86"/>
        <v>0</v>
      </c>
      <c r="K943" t="str">
        <f t="shared" si="84"/>
        <v>0</v>
      </c>
      <c r="L943" t="str">
        <f t="shared" si="87"/>
        <v>0</v>
      </c>
      <c r="M943" t="str">
        <f t="shared" si="88"/>
        <v>0</v>
      </c>
      <c r="N943" t="str">
        <f t="shared" si="89"/>
        <v>1</v>
      </c>
      <c r="O943">
        <v>53</v>
      </c>
      <c r="P943">
        <v>372</v>
      </c>
      <c r="Q943">
        <v>3.1</v>
      </c>
      <c r="R943">
        <v>59.8</v>
      </c>
      <c r="S943">
        <v>1076</v>
      </c>
      <c r="T943">
        <v>339</v>
      </c>
      <c r="U943" t="s">
        <v>24</v>
      </c>
      <c r="W943" t="s">
        <v>20</v>
      </c>
      <c r="X943">
        <v>22.259374999999999</v>
      </c>
      <c r="Y943">
        <v>49.044209000000002</v>
      </c>
    </row>
    <row r="944" spans="1:25" x14ac:dyDescent="0.25">
      <c r="A944">
        <v>3792</v>
      </c>
      <c r="C944" t="s">
        <v>2272</v>
      </c>
      <c r="D944" t="s">
        <v>2273</v>
      </c>
      <c r="E944" t="s">
        <v>2274</v>
      </c>
      <c r="F944" t="s">
        <v>2250</v>
      </c>
      <c r="H944">
        <v>1966</v>
      </c>
      <c r="I944">
        <f t="shared" si="85"/>
        <v>59</v>
      </c>
      <c r="J944" t="str">
        <f t="shared" si="86"/>
        <v>0</v>
      </c>
      <c r="K944" t="str">
        <f t="shared" si="84"/>
        <v>0</v>
      </c>
      <c r="L944" t="str">
        <f t="shared" si="87"/>
        <v>0</v>
      </c>
      <c r="M944" t="str">
        <f t="shared" si="88"/>
        <v>0</v>
      </c>
      <c r="N944" t="str">
        <f t="shared" si="89"/>
        <v>1</v>
      </c>
      <c r="O944">
        <v>35</v>
      </c>
      <c r="P944">
        <v>350</v>
      </c>
      <c r="Q944">
        <v>14.9</v>
      </c>
      <c r="R944">
        <v>180</v>
      </c>
      <c r="S944">
        <v>5332</v>
      </c>
      <c r="T944">
        <v>155</v>
      </c>
      <c r="U944" t="s">
        <v>28</v>
      </c>
      <c r="W944" t="s">
        <v>20</v>
      </c>
      <c r="X944">
        <v>21.697799</v>
      </c>
      <c r="Y944">
        <v>49.002817</v>
      </c>
    </row>
    <row r="945" spans="1:25" x14ac:dyDescent="0.25">
      <c r="A945">
        <v>3793</v>
      </c>
      <c r="C945" t="s">
        <v>2274</v>
      </c>
      <c r="D945" t="s">
        <v>2275</v>
      </c>
      <c r="E945" t="s">
        <v>2276</v>
      </c>
      <c r="F945" t="s">
        <v>1268</v>
      </c>
      <c r="H945">
        <v>1939</v>
      </c>
      <c r="I945">
        <f t="shared" si="85"/>
        <v>86</v>
      </c>
      <c r="J945" t="str">
        <f t="shared" si="86"/>
        <v>0</v>
      </c>
      <c r="K945" t="str">
        <f t="shared" si="84"/>
        <v>0</v>
      </c>
      <c r="L945" t="str">
        <f t="shared" si="87"/>
        <v>1</v>
      </c>
      <c r="M945" t="str">
        <f t="shared" si="88"/>
        <v>0</v>
      </c>
      <c r="N945" t="str">
        <f t="shared" si="89"/>
        <v>0</v>
      </c>
      <c r="O945">
        <v>59</v>
      </c>
      <c r="P945">
        <v>290</v>
      </c>
      <c r="Q945">
        <v>0.8</v>
      </c>
      <c r="R945">
        <v>122.7</v>
      </c>
      <c r="S945">
        <v>8858</v>
      </c>
      <c r="T945">
        <v>331</v>
      </c>
      <c r="U945" t="s">
        <v>28</v>
      </c>
      <c r="W945" t="s">
        <v>23</v>
      </c>
      <c r="X945">
        <v>15.81818</v>
      </c>
      <c r="Y945">
        <v>48.907724999999999</v>
      </c>
    </row>
    <row r="946" spans="1:25" x14ac:dyDescent="0.25">
      <c r="A946">
        <v>3794</v>
      </c>
      <c r="C946" t="s">
        <v>2277</v>
      </c>
      <c r="D946" t="s">
        <v>2275</v>
      </c>
      <c r="E946" t="s">
        <v>2278</v>
      </c>
      <c r="F946" t="s">
        <v>1268</v>
      </c>
      <c r="H946">
        <v>1989</v>
      </c>
      <c r="I946">
        <f t="shared" si="85"/>
        <v>36</v>
      </c>
      <c r="J946" t="str">
        <f t="shared" si="86"/>
        <v>0</v>
      </c>
      <c r="K946" t="str">
        <f t="shared" si="84"/>
        <v>0</v>
      </c>
      <c r="L946" t="str">
        <f t="shared" si="87"/>
        <v>0</v>
      </c>
      <c r="M946" t="str">
        <f t="shared" si="88"/>
        <v>0</v>
      </c>
      <c r="N946" t="str">
        <f t="shared" si="89"/>
        <v>1</v>
      </c>
      <c r="O946">
        <v>10</v>
      </c>
      <c r="P946">
        <v>37615</v>
      </c>
      <c r="Q946">
        <v>33.9</v>
      </c>
      <c r="R946">
        <v>134</v>
      </c>
      <c r="S946">
        <v>47846</v>
      </c>
      <c r="T946">
        <v>165</v>
      </c>
      <c r="U946" t="s">
        <v>28</v>
      </c>
      <c r="W946" t="s">
        <v>23</v>
      </c>
      <c r="X946">
        <v>16.722014000000001</v>
      </c>
      <c r="Y946">
        <v>48.860925999999999</v>
      </c>
    </row>
    <row r="947" spans="1:25" x14ac:dyDescent="0.25">
      <c r="A947">
        <v>3795</v>
      </c>
      <c r="C947" t="s">
        <v>2279</v>
      </c>
      <c r="D947" t="s">
        <v>2280</v>
      </c>
      <c r="E947" t="s">
        <v>2281</v>
      </c>
      <c r="F947" t="s">
        <v>2250</v>
      </c>
      <c r="H947">
        <v>1968</v>
      </c>
      <c r="I947">
        <f t="shared" si="85"/>
        <v>57</v>
      </c>
      <c r="J947" t="str">
        <f t="shared" si="86"/>
        <v>0</v>
      </c>
      <c r="K947" t="str">
        <f t="shared" si="84"/>
        <v>0</v>
      </c>
      <c r="L947" t="str">
        <f t="shared" si="87"/>
        <v>0</v>
      </c>
      <c r="M947" t="str">
        <f t="shared" si="88"/>
        <v>0</v>
      </c>
      <c r="N947" t="str">
        <f t="shared" si="89"/>
        <v>1</v>
      </c>
      <c r="O947">
        <v>63</v>
      </c>
      <c r="P947">
        <v>320</v>
      </c>
      <c r="Q947">
        <v>3.9</v>
      </c>
      <c r="R947">
        <v>58</v>
      </c>
      <c r="S947">
        <v>17032</v>
      </c>
      <c r="T947">
        <v>326</v>
      </c>
      <c r="U947" t="s">
        <v>28</v>
      </c>
      <c r="W947" t="s">
        <v>20</v>
      </c>
      <c r="X947">
        <v>21.088768000000002</v>
      </c>
      <c r="Y947">
        <v>48.861336999999999</v>
      </c>
    </row>
    <row r="948" spans="1:25" x14ac:dyDescent="0.25">
      <c r="A948">
        <v>3796</v>
      </c>
      <c r="C948" t="s">
        <v>2282</v>
      </c>
      <c r="D948" t="s">
        <v>2283</v>
      </c>
      <c r="E948" t="s">
        <v>2284</v>
      </c>
      <c r="F948" t="s">
        <v>2250</v>
      </c>
      <c r="H948">
        <v>1965</v>
      </c>
      <c r="I948">
        <f t="shared" si="85"/>
        <v>60</v>
      </c>
      <c r="J948" t="str">
        <f t="shared" si="86"/>
        <v>0</v>
      </c>
      <c r="K948" t="str">
        <f t="shared" si="84"/>
        <v>0</v>
      </c>
      <c r="L948" t="str">
        <f t="shared" si="87"/>
        <v>0</v>
      </c>
      <c r="M948" t="str">
        <f t="shared" si="88"/>
        <v>0</v>
      </c>
      <c r="N948" t="str">
        <f t="shared" si="89"/>
        <v>1</v>
      </c>
      <c r="O948">
        <v>14</v>
      </c>
      <c r="P948">
        <v>5430</v>
      </c>
      <c r="Q948">
        <v>30.4</v>
      </c>
      <c r="R948">
        <v>334</v>
      </c>
      <c r="S948">
        <v>1194</v>
      </c>
      <c r="T948">
        <v>109</v>
      </c>
      <c r="U948" t="s">
        <v>28</v>
      </c>
      <c r="W948" t="s">
        <v>20</v>
      </c>
      <c r="X948">
        <v>22.047868999999999</v>
      </c>
      <c r="Y948">
        <v>48.785471999999999</v>
      </c>
    </row>
    <row r="949" spans="1:25" x14ac:dyDescent="0.25">
      <c r="A949">
        <v>3797</v>
      </c>
      <c r="C949" t="s">
        <v>2285</v>
      </c>
      <c r="D949" t="s">
        <v>2286</v>
      </c>
      <c r="E949" t="s">
        <v>2281</v>
      </c>
      <c r="F949" t="s">
        <v>2250</v>
      </c>
      <c r="H949">
        <v>1976</v>
      </c>
      <c r="I949">
        <f t="shared" si="85"/>
        <v>49</v>
      </c>
      <c r="J949" t="str">
        <f t="shared" si="86"/>
        <v>0</v>
      </c>
      <c r="K949" t="str">
        <f t="shared" si="84"/>
        <v>0</v>
      </c>
      <c r="L949" t="str">
        <f t="shared" si="87"/>
        <v>0</v>
      </c>
      <c r="M949" t="str">
        <f t="shared" si="88"/>
        <v>0</v>
      </c>
      <c r="N949" t="str">
        <f t="shared" si="89"/>
        <v>1</v>
      </c>
      <c r="O949">
        <v>56</v>
      </c>
      <c r="P949">
        <v>333</v>
      </c>
      <c r="Q949">
        <v>1</v>
      </c>
      <c r="R949">
        <v>23.4</v>
      </c>
      <c r="S949">
        <v>315</v>
      </c>
      <c r="T949">
        <v>416</v>
      </c>
      <c r="U949" t="s">
        <v>24</v>
      </c>
      <c r="W949" t="s">
        <v>20</v>
      </c>
      <c r="X949">
        <v>21.126394999999999</v>
      </c>
      <c r="Y949">
        <v>48.718133000000002</v>
      </c>
    </row>
    <row r="950" spans="1:25" x14ac:dyDescent="0.25">
      <c r="A950">
        <v>3799</v>
      </c>
      <c r="C950" t="s">
        <v>2287</v>
      </c>
      <c r="D950" t="s">
        <v>2288</v>
      </c>
      <c r="E950" t="s">
        <v>2289</v>
      </c>
      <c r="F950" t="s">
        <v>1409</v>
      </c>
      <c r="H950">
        <v>1956</v>
      </c>
      <c r="I950">
        <f t="shared" si="85"/>
        <v>69</v>
      </c>
      <c r="J950" t="str">
        <f t="shared" si="86"/>
        <v>0</v>
      </c>
      <c r="K950" t="str">
        <f t="shared" si="84"/>
        <v>0</v>
      </c>
      <c r="L950" t="str">
        <f t="shared" si="87"/>
        <v>0</v>
      </c>
      <c r="M950" t="str">
        <f t="shared" si="88"/>
        <v>0</v>
      </c>
      <c r="N950" t="str">
        <f t="shared" si="89"/>
        <v>1</v>
      </c>
      <c r="O950">
        <v>69</v>
      </c>
      <c r="P950">
        <v>240</v>
      </c>
      <c r="Q950">
        <v>4.3</v>
      </c>
      <c r="R950">
        <v>73</v>
      </c>
      <c r="S950">
        <v>7266</v>
      </c>
      <c r="T950">
        <v>479</v>
      </c>
      <c r="U950" t="s">
        <v>19</v>
      </c>
      <c r="W950" t="s">
        <v>23</v>
      </c>
      <c r="X950">
        <v>15.329903</v>
      </c>
      <c r="Y950">
        <v>48.592255999999999</v>
      </c>
    </row>
    <row r="951" spans="1:25" x14ac:dyDescent="0.25">
      <c r="A951">
        <v>3800</v>
      </c>
      <c r="C951" t="s">
        <v>2290</v>
      </c>
      <c r="D951" t="s">
        <v>2288</v>
      </c>
      <c r="E951" t="s">
        <v>2289</v>
      </c>
      <c r="F951" t="s">
        <v>1409</v>
      </c>
      <c r="H951">
        <v>1953</v>
      </c>
      <c r="I951">
        <f t="shared" si="85"/>
        <v>72</v>
      </c>
      <c r="J951" t="str">
        <f t="shared" si="86"/>
        <v>0</v>
      </c>
      <c r="K951" t="str">
        <f t="shared" si="84"/>
        <v>0</v>
      </c>
      <c r="L951" t="str">
        <f t="shared" si="87"/>
        <v>0</v>
      </c>
      <c r="M951" t="str">
        <f t="shared" si="88"/>
        <v>0</v>
      </c>
      <c r="N951" t="str">
        <f t="shared" si="89"/>
        <v>1</v>
      </c>
      <c r="O951">
        <v>53</v>
      </c>
      <c r="P951">
        <v>234</v>
      </c>
      <c r="Q951">
        <v>1.5</v>
      </c>
      <c r="R951">
        <v>21</v>
      </c>
      <c r="S951">
        <v>7303</v>
      </c>
      <c r="T951">
        <v>476</v>
      </c>
      <c r="U951" t="s">
        <v>27</v>
      </c>
      <c r="W951" t="s">
        <v>23</v>
      </c>
      <c r="X951">
        <v>15.396875</v>
      </c>
      <c r="Y951">
        <v>48.592362000000001</v>
      </c>
    </row>
    <row r="952" spans="1:25" x14ac:dyDescent="0.25">
      <c r="A952">
        <v>3801</v>
      </c>
      <c r="B952" t="s">
        <v>2291</v>
      </c>
      <c r="C952" t="s">
        <v>2292</v>
      </c>
      <c r="D952" t="s">
        <v>2258</v>
      </c>
      <c r="E952" t="s">
        <v>2293</v>
      </c>
      <c r="F952" t="s">
        <v>2250</v>
      </c>
      <c r="H952">
        <v>1960</v>
      </c>
      <c r="I952">
        <f t="shared" si="85"/>
        <v>65</v>
      </c>
      <c r="J952" t="str">
        <f t="shared" si="86"/>
        <v>0</v>
      </c>
      <c r="K952" t="str">
        <f t="shared" si="84"/>
        <v>0</v>
      </c>
      <c r="L952" t="str">
        <f t="shared" si="87"/>
        <v>0</v>
      </c>
      <c r="M952" t="str">
        <f t="shared" si="88"/>
        <v>0</v>
      </c>
      <c r="N952" t="str">
        <f t="shared" si="89"/>
        <v>1</v>
      </c>
      <c r="O952">
        <v>23</v>
      </c>
      <c r="P952">
        <v>7239</v>
      </c>
      <c r="Q952">
        <v>4.3</v>
      </c>
      <c r="R952">
        <v>12.2</v>
      </c>
      <c r="S952">
        <v>139488</v>
      </c>
      <c r="T952">
        <v>152</v>
      </c>
      <c r="U952" t="s">
        <v>19</v>
      </c>
      <c r="W952" t="s">
        <v>20</v>
      </c>
      <c r="X952">
        <v>17.826042000000001</v>
      </c>
      <c r="Y952">
        <v>48.545009999999998</v>
      </c>
    </row>
    <row r="953" spans="1:25" x14ac:dyDescent="0.25">
      <c r="A953">
        <v>3802</v>
      </c>
      <c r="C953" t="s">
        <v>2294</v>
      </c>
      <c r="D953" t="s">
        <v>2295</v>
      </c>
      <c r="E953" t="s">
        <v>2296</v>
      </c>
      <c r="F953" t="s">
        <v>2250</v>
      </c>
      <c r="H953">
        <v>1994</v>
      </c>
      <c r="I953">
        <f t="shared" si="85"/>
        <v>31</v>
      </c>
      <c r="J953" t="str">
        <f t="shared" si="86"/>
        <v>0</v>
      </c>
      <c r="K953" t="str">
        <f t="shared" si="84"/>
        <v>0</v>
      </c>
      <c r="L953" t="str">
        <f t="shared" si="87"/>
        <v>0</v>
      </c>
      <c r="M953" t="str">
        <f t="shared" si="88"/>
        <v>0</v>
      </c>
      <c r="N953" t="str">
        <f t="shared" si="89"/>
        <v>1</v>
      </c>
      <c r="O953">
        <v>49</v>
      </c>
      <c r="P953">
        <v>532</v>
      </c>
      <c r="Q953">
        <v>1.3</v>
      </c>
      <c r="R953">
        <v>26.7</v>
      </c>
      <c r="S953">
        <v>669</v>
      </c>
      <c r="T953">
        <v>327</v>
      </c>
      <c r="U953" t="s">
        <v>28</v>
      </c>
      <c r="W953" t="s">
        <v>20</v>
      </c>
      <c r="X953">
        <v>19.66403</v>
      </c>
      <c r="Y953">
        <v>48.520113000000002</v>
      </c>
    </row>
    <row r="954" spans="1:25" x14ac:dyDescent="0.25">
      <c r="A954">
        <v>3803</v>
      </c>
      <c r="C954" t="s">
        <v>2297</v>
      </c>
      <c r="D954" t="s">
        <v>2298</v>
      </c>
      <c r="E954" t="s">
        <v>2299</v>
      </c>
      <c r="F954" t="s">
        <v>2300</v>
      </c>
      <c r="H954">
        <v>1961</v>
      </c>
      <c r="I954">
        <f t="shared" si="85"/>
        <v>64</v>
      </c>
      <c r="J954" t="str">
        <f t="shared" si="86"/>
        <v>0</v>
      </c>
      <c r="K954" t="str">
        <f t="shared" si="84"/>
        <v>0</v>
      </c>
      <c r="L954" t="str">
        <f t="shared" si="87"/>
        <v>0</v>
      </c>
      <c r="M954" t="str">
        <f t="shared" si="88"/>
        <v>0</v>
      </c>
      <c r="N954" t="str">
        <f t="shared" si="89"/>
        <v>1</v>
      </c>
      <c r="O954">
        <v>12</v>
      </c>
      <c r="P954">
        <v>840</v>
      </c>
      <c r="Q954">
        <v>1.9</v>
      </c>
      <c r="R954">
        <v>5.2</v>
      </c>
      <c r="S954">
        <v>1177</v>
      </c>
      <c r="T954">
        <v>147</v>
      </c>
      <c r="U954" t="s">
        <v>24</v>
      </c>
      <c r="W954" t="s">
        <v>23</v>
      </c>
      <c r="X954">
        <v>20.766034999999999</v>
      </c>
      <c r="Y954">
        <v>48.449089000000001</v>
      </c>
    </row>
    <row r="955" spans="1:25" x14ac:dyDescent="0.25">
      <c r="A955">
        <v>3804</v>
      </c>
      <c r="C955" t="s">
        <v>2301</v>
      </c>
      <c r="D955" t="s">
        <v>2302</v>
      </c>
      <c r="E955" t="s">
        <v>2296</v>
      </c>
      <c r="F955" t="s">
        <v>2250</v>
      </c>
      <c r="H955">
        <v>1973</v>
      </c>
      <c r="I955">
        <f t="shared" si="85"/>
        <v>52</v>
      </c>
      <c r="J955" t="str">
        <f t="shared" si="86"/>
        <v>0</v>
      </c>
      <c r="K955" t="str">
        <f t="shared" si="84"/>
        <v>0</v>
      </c>
      <c r="L955" t="str">
        <f t="shared" si="87"/>
        <v>0</v>
      </c>
      <c r="M955" t="str">
        <f t="shared" si="88"/>
        <v>0</v>
      </c>
      <c r="N955" t="str">
        <f t="shared" si="89"/>
        <v>1</v>
      </c>
      <c r="O955">
        <v>22</v>
      </c>
      <c r="P955">
        <v>271</v>
      </c>
      <c r="Q955">
        <v>1.8</v>
      </c>
      <c r="R955">
        <v>14.8</v>
      </c>
      <c r="S955">
        <v>174</v>
      </c>
      <c r="T955">
        <v>261</v>
      </c>
      <c r="U955" t="s">
        <v>27</v>
      </c>
      <c r="W955" t="s">
        <v>20</v>
      </c>
      <c r="X955">
        <v>19.567682000000001</v>
      </c>
      <c r="Y955">
        <v>48.436588999999998</v>
      </c>
    </row>
    <row r="956" spans="1:25" x14ac:dyDescent="0.25">
      <c r="A956">
        <v>3805</v>
      </c>
      <c r="C956" t="s">
        <v>2303</v>
      </c>
      <c r="D956" t="s">
        <v>2258</v>
      </c>
      <c r="E956" t="s">
        <v>2304</v>
      </c>
      <c r="F956" t="s">
        <v>2250</v>
      </c>
      <c r="H956">
        <v>1985</v>
      </c>
      <c r="I956">
        <f t="shared" si="85"/>
        <v>40</v>
      </c>
      <c r="J956" t="str">
        <f t="shared" si="86"/>
        <v>0</v>
      </c>
      <c r="K956" t="str">
        <f t="shared" si="84"/>
        <v>0</v>
      </c>
      <c r="L956" t="str">
        <f t="shared" si="87"/>
        <v>0</v>
      </c>
      <c r="M956" t="str">
        <f t="shared" si="88"/>
        <v>0</v>
      </c>
      <c r="N956" t="str">
        <f t="shared" si="89"/>
        <v>1</v>
      </c>
      <c r="O956">
        <v>34</v>
      </c>
      <c r="P956">
        <v>10480</v>
      </c>
      <c r="Q956">
        <v>11.7</v>
      </c>
      <c r="R956">
        <v>50.8</v>
      </c>
      <c r="S956">
        <v>140954</v>
      </c>
      <c r="T956">
        <v>117</v>
      </c>
      <c r="U956" t="s">
        <v>19</v>
      </c>
      <c r="W956" t="s">
        <v>20</v>
      </c>
      <c r="X956">
        <v>17.827072999999999</v>
      </c>
      <c r="Y956">
        <v>48.193783000000003</v>
      </c>
    </row>
    <row r="957" spans="1:25" x14ac:dyDescent="0.25">
      <c r="A957">
        <v>3806</v>
      </c>
      <c r="C957" t="s">
        <v>2305</v>
      </c>
      <c r="D957" t="s">
        <v>2306</v>
      </c>
      <c r="E957" t="s">
        <v>2307</v>
      </c>
      <c r="F957" t="s">
        <v>2250</v>
      </c>
      <c r="G957" t="s">
        <v>2300</v>
      </c>
      <c r="H957">
        <v>1995</v>
      </c>
      <c r="I957">
        <f t="shared" si="85"/>
        <v>30</v>
      </c>
      <c r="J957" t="str">
        <f t="shared" si="86"/>
        <v>0</v>
      </c>
      <c r="K957" t="str">
        <f t="shared" si="84"/>
        <v>0</v>
      </c>
      <c r="L957" t="str">
        <f t="shared" si="87"/>
        <v>0</v>
      </c>
      <c r="M957" t="str">
        <f t="shared" si="88"/>
        <v>0</v>
      </c>
      <c r="N957" t="str">
        <f t="shared" si="89"/>
        <v>1</v>
      </c>
      <c r="O957">
        <v>24</v>
      </c>
      <c r="P957">
        <v>8930</v>
      </c>
      <c r="Q957">
        <v>40</v>
      </c>
      <c r="R957">
        <v>160</v>
      </c>
      <c r="S957">
        <v>2093565</v>
      </c>
      <c r="T957">
        <v>123</v>
      </c>
      <c r="U957" t="s">
        <v>27</v>
      </c>
      <c r="W957" t="s">
        <v>20</v>
      </c>
      <c r="X957">
        <v>17.269791999999999</v>
      </c>
      <c r="Y957">
        <v>47.999068999999999</v>
      </c>
    </row>
    <row r="958" spans="1:25" x14ac:dyDescent="0.25">
      <c r="A958">
        <v>3807</v>
      </c>
      <c r="C958" t="s">
        <v>2308</v>
      </c>
      <c r="D958" t="s">
        <v>2309</v>
      </c>
      <c r="E958" t="s">
        <v>2309</v>
      </c>
      <c r="F958" t="s">
        <v>2311</v>
      </c>
      <c r="H958">
        <v>1987</v>
      </c>
      <c r="I958">
        <f t="shared" si="85"/>
        <v>38</v>
      </c>
      <c r="J958" t="str">
        <f t="shared" si="86"/>
        <v>0</v>
      </c>
      <c r="K958" t="str">
        <f t="shared" si="84"/>
        <v>0</v>
      </c>
      <c r="L958" t="str">
        <f t="shared" si="87"/>
        <v>0</v>
      </c>
      <c r="M958" t="str">
        <f t="shared" si="88"/>
        <v>0</v>
      </c>
      <c r="N958" t="str">
        <f t="shared" si="89"/>
        <v>1</v>
      </c>
      <c r="O958">
        <v>15</v>
      </c>
      <c r="P958">
        <v>3482</v>
      </c>
      <c r="Q958">
        <v>8</v>
      </c>
      <c r="R958">
        <v>55.8</v>
      </c>
      <c r="S958">
        <v>17343</v>
      </c>
      <c r="T958">
        <v>290</v>
      </c>
      <c r="U958" t="s">
        <v>24</v>
      </c>
      <c r="W958" t="s">
        <v>23</v>
      </c>
      <c r="X958">
        <v>26.147539999999999</v>
      </c>
      <c r="Y958">
        <v>47.935349000000002</v>
      </c>
    </row>
    <row r="959" spans="1:25" x14ac:dyDescent="0.25">
      <c r="A959">
        <v>3808</v>
      </c>
      <c r="C959" t="s">
        <v>2312</v>
      </c>
      <c r="D959" t="s">
        <v>2313</v>
      </c>
      <c r="E959" t="s">
        <v>2314</v>
      </c>
      <c r="F959" t="s">
        <v>2311</v>
      </c>
      <c r="H959">
        <v>1974</v>
      </c>
      <c r="I959">
        <f t="shared" si="85"/>
        <v>51</v>
      </c>
      <c r="J959" t="str">
        <f t="shared" si="86"/>
        <v>0</v>
      </c>
      <c r="K959" t="str">
        <f t="shared" si="84"/>
        <v>0</v>
      </c>
      <c r="L959" t="str">
        <f t="shared" si="87"/>
        <v>0</v>
      </c>
      <c r="M959" t="str">
        <f t="shared" si="88"/>
        <v>0</v>
      </c>
      <c r="N959" t="str">
        <f t="shared" si="89"/>
        <v>1</v>
      </c>
      <c r="O959">
        <v>16</v>
      </c>
      <c r="P959">
        <v>798</v>
      </c>
      <c r="Q959">
        <v>3.8</v>
      </c>
      <c r="R959">
        <v>29</v>
      </c>
      <c r="S959">
        <v>4362</v>
      </c>
      <c r="T959">
        <v>140</v>
      </c>
      <c r="U959" t="s">
        <v>27</v>
      </c>
      <c r="W959" t="s">
        <v>23</v>
      </c>
      <c r="X959">
        <v>23.277455</v>
      </c>
      <c r="Y959">
        <v>47.897758000000003</v>
      </c>
    </row>
    <row r="960" spans="1:25" x14ac:dyDescent="0.25">
      <c r="A960">
        <v>3809</v>
      </c>
      <c r="C960" t="s">
        <v>2315</v>
      </c>
      <c r="D960" t="s">
        <v>2316</v>
      </c>
      <c r="E960" t="s">
        <v>2317</v>
      </c>
      <c r="F960" t="s">
        <v>2311</v>
      </c>
      <c r="G960" t="s">
        <v>2318</v>
      </c>
      <c r="H960">
        <v>1979</v>
      </c>
      <c r="I960">
        <f t="shared" si="85"/>
        <v>46</v>
      </c>
      <c r="J960" t="str">
        <f t="shared" si="86"/>
        <v>0</v>
      </c>
      <c r="K960" t="str">
        <f t="shared" si="84"/>
        <v>0</v>
      </c>
      <c r="L960" t="str">
        <f t="shared" si="87"/>
        <v>0</v>
      </c>
      <c r="M960" t="str">
        <f t="shared" si="88"/>
        <v>0</v>
      </c>
      <c r="N960" t="str">
        <f t="shared" si="89"/>
        <v>1</v>
      </c>
      <c r="O960">
        <v>43</v>
      </c>
      <c r="P960">
        <v>3000</v>
      </c>
      <c r="Q960">
        <v>77</v>
      </c>
      <c r="R960">
        <v>1290</v>
      </c>
      <c r="S960">
        <v>139840</v>
      </c>
      <c r="T960">
        <v>84</v>
      </c>
      <c r="U960" t="s">
        <v>28</v>
      </c>
      <c r="W960" t="s">
        <v>20</v>
      </c>
      <c r="X960">
        <v>27.226042</v>
      </c>
      <c r="Y960">
        <v>47.841332000000001</v>
      </c>
    </row>
    <row r="961" spans="1:25" x14ac:dyDescent="0.25">
      <c r="A961">
        <v>3810</v>
      </c>
      <c r="C961" t="s">
        <v>2319</v>
      </c>
      <c r="D961" t="s">
        <v>2320</v>
      </c>
      <c r="E961" t="s">
        <v>2321</v>
      </c>
      <c r="F961" t="s">
        <v>2300</v>
      </c>
      <c r="H961">
        <v>1968</v>
      </c>
      <c r="I961">
        <f t="shared" si="85"/>
        <v>57</v>
      </c>
      <c r="J961" t="str">
        <f t="shared" si="86"/>
        <v>0</v>
      </c>
      <c r="K961" t="str">
        <f t="shared" si="84"/>
        <v>0</v>
      </c>
      <c r="L961" t="str">
        <f t="shared" si="87"/>
        <v>0</v>
      </c>
      <c r="M961" t="str">
        <f t="shared" si="88"/>
        <v>0</v>
      </c>
      <c r="N961" t="str">
        <f t="shared" si="89"/>
        <v>1</v>
      </c>
      <c r="O961">
        <v>17</v>
      </c>
      <c r="P961">
        <v>312</v>
      </c>
      <c r="Q961">
        <v>1.7</v>
      </c>
      <c r="R961">
        <v>8.3000000000000007</v>
      </c>
      <c r="S961">
        <v>45</v>
      </c>
      <c r="T961">
        <v>167</v>
      </c>
      <c r="U961" t="s">
        <v>24</v>
      </c>
      <c r="W961" t="s">
        <v>23</v>
      </c>
      <c r="X961">
        <v>20.079758000000002</v>
      </c>
      <c r="Y961">
        <v>47.810417000000001</v>
      </c>
    </row>
    <row r="962" spans="1:25" x14ac:dyDescent="0.25">
      <c r="A962">
        <v>3811</v>
      </c>
      <c r="C962" t="s">
        <v>2322</v>
      </c>
      <c r="D962" t="s">
        <v>2323</v>
      </c>
      <c r="E962" t="s">
        <v>2317</v>
      </c>
      <c r="F962" t="s">
        <v>2311</v>
      </c>
      <c r="H962">
        <v>1979</v>
      </c>
      <c r="I962">
        <f t="shared" si="85"/>
        <v>46</v>
      </c>
      <c r="J962" t="str">
        <f t="shared" si="86"/>
        <v>0</v>
      </c>
      <c r="K962" t="str">
        <f t="shared" ref="K962:K1025" si="90">IF(AND(I962&gt;=95, I962&lt;100), "1", "0")</f>
        <v>0</v>
      </c>
      <c r="L962" t="str">
        <f t="shared" si="87"/>
        <v>0</v>
      </c>
      <c r="M962" t="str">
        <f t="shared" si="88"/>
        <v>0</v>
      </c>
      <c r="N962" t="str">
        <f t="shared" si="89"/>
        <v>1</v>
      </c>
      <c r="O962">
        <v>15</v>
      </c>
      <c r="P962">
        <v>540</v>
      </c>
      <c r="Q962">
        <v>2.7</v>
      </c>
      <c r="R962">
        <v>17.5</v>
      </c>
      <c r="S962">
        <v>1112</v>
      </c>
      <c r="T962">
        <v>119</v>
      </c>
      <c r="U962" t="s">
        <v>27</v>
      </c>
      <c r="W962" t="s">
        <v>20</v>
      </c>
      <c r="X962">
        <v>26.630071999999998</v>
      </c>
      <c r="Y962">
        <v>47.788594000000003</v>
      </c>
    </row>
    <row r="963" spans="1:25" x14ac:dyDescent="0.25">
      <c r="A963">
        <v>3812</v>
      </c>
      <c r="C963" t="s">
        <v>2324</v>
      </c>
      <c r="D963" t="s">
        <v>2309</v>
      </c>
      <c r="E963" t="s">
        <v>2324</v>
      </c>
      <c r="F963" t="s">
        <v>2311</v>
      </c>
      <c r="H963">
        <v>1977</v>
      </c>
      <c r="I963">
        <f t="shared" ref="I963:I1026" si="91">2025-H963</f>
        <v>48</v>
      </c>
      <c r="J963" t="str">
        <f t="shared" ref="J963:J1026" si="92">IF((I963&gt;=100), "1", "0")</f>
        <v>0</v>
      </c>
      <c r="K963" t="str">
        <f t="shared" si="90"/>
        <v>0</v>
      </c>
      <c r="L963" t="str">
        <f t="shared" ref="L963:L1026" si="93">IF(AND(I963&gt;=85, I963&lt;95), "1", "0")</f>
        <v>0</v>
      </c>
      <c r="M963" t="str">
        <f t="shared" ref="M963:M1026" si="94">IF(AND(I963&gt;=75, I963&lt;85), "1", "0")</f>
        <v>0</v>
      </c>
      <c r="N963" t="str">
        <f t="shared" ref="N963:N1026" si="95">IF(AND(I963&gt;=25, I963&lt;75), "1", "0")</f>
        <v>1</v>
      </c>
      <c r="O963">
        <v>12</v>
      </c>
      <c r="P963">
        <v>5682</v>
      </c>
      <c r="Q963">
        <v>4.8</v>
      </c>
      <c r="R963">
        <v>10</v>
      </c>
      <c r="S963">
        <v>20613</v>
      </c>
      <c r="T963">
        <v>264</v>
      </c>
      <c r="U963" t="s">
        <v>24</v>
      </c>
      <c r="W963" t="s">
        <v>20</v>
      </c>
      <c r="X963">
        <v>26.367172</v>
      </c>
      <c r="Y963">
        <v>47.781683000000001</v>
      </c>
    </row>
    <row r="964" spans="1:25" x14ac:dyDescent="0.25">
      <c r="A964">
        <v>3813</v>
      </c>
      <c r="C964" t="s">
        <v>2325</v>
      </c>
      <c r="D964" t="s">
        <v>2325</v>
      </c>
      <c r="E964" t="s">
        <v>2310</v>
      </c>
      <c r="F964" t="s">
        <v>2311</v>
      </c>
      <c r="H964">
        <v>1976</v>
      </c>
      <c r="I964">
        <f t="shared" si="91"/>
        <v>49</v>
      </c>
      <c r="J964" t="str">
        <f t="shared" si="92"/>
        <v>0</v>
      </c>
      <c r="K964" t="str">
        <f t="shared" si="90"/>
        <v>0</v>
      </c>
      <c r="L964" t="str">
        <f t="shared" si="93"/>
        <v>0</v>
      </c>
      <c r="M964" t="str">
        <f t="shared" si="94"/>
        <v>0</v>
      </c>
      <c r="N964" t="str">
        <f t="shared" si="95"/>
        <v>1</v>
      </c>
      <c r="O964">
        <v>21</v>
      </c>
      <c r="P964">
        <v>920</v>
      </c>
      <c r="Q964">
        <v>1.9</v>
      </c>
      <c r="R964">
        <v>22.8</v>
      </c>
      <c r="S964">
        <v>183</v>
      </c>
      <c r="T964">
        <v>305</v>
      </c>
      <c r="U964" t="s">
        <v>24</v>
      </c>
      <c r="W964" t="s">
        <v>23</v>
      </c>
      <c r="X964">
        <v>26.231304999999999</v>
      </c>
      <c r="Y964">
        <v>47.698369999999997</v>
      </c>
    </row>
    <row r="965" spans="1:25" x14ac:dyDescent="0.25">
      <c r="A965">
        <v>3814</v>
      </c>
      <c r="B965" t="s">
        <v>2326</v>
      </c>
      <c r="C965" t="s">
        <v>2327</v>
      </c>
      <c r="D965" t="s">
        <v>2327</v>
      </c>
      <c r="F965" t="s">
        <v>2300</v>
      </c>
      <c r="H965">
        <v>1978</v>
      </c>
      <c r="I965">
        <f t="shared" si="91"/>
        <v>47</v>
      </c>
      <c r="J965" t="str">
        <f t="shared" si="92"/>
        <v>0</v>
      </c>
      <c r="K965" t="str">
        <f t="shared" si="90"/>
        <v>0</v>
      </c>
      <c r="L965" t="str">
        <f t="shared" si="93"/>
        <v>0</v>
      </c>
      <c r="M965" t="str">
        <f t="shared" si="94"/>
        <v>0</v>
      </c>
      <c r="N965" t="str">
        <f t="shared" si="95"/>
        <v>1</v>
      </c>
      <c r="O965">
        <v>26</v>
      </c>
      <c r="P965">
        <v>341</v>
      </c>
      <c r="Q965">
        <v>127</v>
      </c>
      <c r="R965">
        <v>228.6</v>
      </c>
      <c r="S965">
        <v>558066</v>
      </c>
      <c r="T965">
        <v>84</v>
      </c>
      <c r="U965" t="s">
        <v>28</v>
      </c>
      <c r="V965" t="s">
        <v>2328</v>
      </c>
      <c r="W965" t="s">
        <v>23</v>
      </c>
      <c r="X965">
        <v>20.519179000000001</v>
      </c>
      <c r="Y965">
        <v>47.497917000000001</v>
      </c>
    </row>
    <row r="966" spans="1:25" x14ac:dyDescent="0.25">
      <c r="A966">
        <v>3815</v>
      </c>
      <c r="C966" t="s">
        <v>2329</v>
      </c>
      <c r="D966" t="s">
        <v>2330</v>
      </c>
      <c r="E966" t="s">
        <v>2331</v>
      </c>
      <c r="F966" t="s">
        <v>2311</v>
      </c>
      <c r="H966">
        <v>1985</v>
      </c>
      <c r="I966">
        <f t="shared" si="91"/>
        <v>40</v>
      </c>
      <c r="J966" t="str">
        <f t="shared" si="92"/>
        <v>0</v>
      </c>
      <c r="K966" t="str">
        <f t="shared" si="90"/>
        <v>0</v>
      </c>
      <c r="L966" t="str">
        <f t="shared" si="93"/>
        <v>0</v>
      </c>
      <c r="M966" t="str">
        <f t="shared" si="94"/>
        <v>0</v>
      </c>
      <c r="N966" t="str">
        <f t="shared" si="95"/>
        <v>1</v>
      </c>
      <c r="O966">
        <v>25</v>
      </c>
      <c r="P966">
        <v>290</v>
      </c>
      <c r="Q966">
        <v>0.6</v>
      </c>
      <c r="R966">
        <v>9.4</v>
      </c>
      <c r="S966">
        <v>644</v>
      </c>
      <c r="T966">
        <v>195</v>
      </c>
      <c r="U966" t="s">
        <v>24</v>
      </c>
      <c r="W966" t="s">
        <v>23</v>
      </c>
      <c r="X966">
        <v>26.821525999999999</v>
      </c>
      <c r="Y966">
        <v>47.451861999999998</v>
      </c>
    </row>
    <row r="967" spans="1:25" x14ac:dyDescent="0.25">
      <c r="A967">
        <v>3816</v>
      </c>
      <c r="C967" t="s">
        <v>2333</v>
      </c>
      <c r="D967" t="s">
        <v>2334</v>
      </c>
      <c r="E967" t="s">
        <v>2332</v>
      </c>
      <c r="F967" t="s">
        <v>2311</v>
      </c>
      <c r="H967">
        <v>1986</v>
      </c>
      <c r="I967">
        <f t="shared" si="91"/>
        <v>39</v>
      </c>
      <c r="J967" t="str">
        <f t="shared" si="92"/>
        <v>0</v>
      </c>
      <c r="K967" t="str">
        <f t="shared" si="90"/>
        <v>0</v>
      </c>
      <c r="L967" t="str">
        <f t="shared" si="93"/>
        <v>0</v>
      </c>
      <c r="M967" t="str">
        <f t="shared" si="94"/>
        <v>0</v>
      </c>
      <c r="N967" t="str">
        <f t="shared" si="95"/>
        <v>1</v>
      </c>
      <c r="O967">
        <v>10</v>
      </c>
      <c r="P967">
        <v>1013</v>
      </c>
      <c r="Q967">
        <v>6.2</v>
      </c>
      <c r="R967">
        <v>41.1</v>
      </c>
      <c r="S967">
        <v>4808</v>
      </c>
      <c r="T967">
        <v>46</v>
      </c>
      <c r="U967" t="s">
        <v>24</v>
      </c>
      <c r="W967" t="s">
        <v>20</v>
      </c>
      <c r="X967">
        <v>27.289956</v>
      </c>
      <c r="Y967">
        <v>47.41592</v>
      </c>
    </row>
    <row r="968" spans="1:25" x14ac:dyDescent="0.25">
      <c r="A968">
        <v>3817</v>
      </c>
      <c r="C968" t="s">
        <v>2335</v>
      </c>
      <c r="D968" t="s">
        <v>2336</v>
      </c>
      <c r="E968" t="s">
        <v>2337</v>
      </c>
      <c r="F968" t="s">
        <v>2300</v>
      </c>
      <c r="H968">
        <v>1972</v>
      </c>
      <c r="I968">
        <f t="shared" si="91"/>
        <v>53</v>
      </c>
      <c r="J968" t="str">
        <f t="shared" si="92"/>
        <v>0</v>
      </c>
      <c r="K968" t="str">
        <f t="shared" si="90"/>
        <v>0</v>
      </c>
      <c r="L968" t="str">
        <f t="shared" si="93"/>
        <v>0</v>
      </c>
      <c r="M968" t="str">
        <f t="shared" si="94"/>
        <v>0</v>
      </c>
      <c r="N968" t="str">
        <f t="shared" si="95"/>
        <v>1</v>
      </c>
      <c r="O968">
        <v>14</v>
      </c>
      <c r="P968">
        <v>108</v>
      </c>
      <c r="Q968">
        <v>2.2000000000000002</v>
      </c>
      <c r="R968">
        <v>14.3</v>
      </c>
      <c r="S968">
        <v>841</v>
      </c>
      <c r="T968">
        <v>145</v>
      </c>
      <c r="U968" t="s">
        <v>28</v>
      </c>
      <c r="W968" t="s">
        <v>20</v>
      </c>
      <c r="X968">
        <v>18.252148999999999</v>
      </c>
      <c r="Y968">
        <v>47.281584000000002</v>
      </c>
    </row>
    <row r="969" spans="1:25" x14ac:dyDescent="0.25">
      <c r="A969">
        <v>3819</v>
      </c>
      <c r="C969" t="s">
        <v>2338</v>
      </c>
      <c r="D969" t="s">
        <v>2339</v>
      </c>
      <c r="E969" t="s">
        <v>2340</v>
      </c>
      <c r="F969" t="s">
        <v>2311</v>
      </c>
      <c r="H969">
        <v>1964</v>
      </c>
      <c r="I969">
        <f t="shared" si="91"/>
        <v>61</v>
      </c>
      <c r="J969" t="str">
        <f t="shared" si="92"/>
        <v>0</v>
      </c>
      <c r="K969" t="str">
        <f t="shared" si="90"/>
        <v>0</v>
      </c>
      <c r="L969" t="str">
        <f t="shared" si="93"/>
        <v>0</v>
      </c>
      <c r="M969" t="str">
        <f t="shared" si="94"/>
        <v>0</v>
      </c>
      <c r="N969" t="str">
        <f t="shared" si="95"/>
        <v>1</v>
      </c>
      <c r="O969">
        <v>14</v>
      </c>
      <c r="P969">
        <v>630</v>
      </c>
      <c r="Q969">
        <v>4.5</v>
      </c>
      <c r="R969">
        <v>33</v>
      </c>
      <c r="S969">
        <v>3493</v>
      </c>
      <c r="T969">
        <v>59</v>
      </c>
      <c r="U969" t="s">
        <v>29</v>
      </c>
      <c r="W969" t="s">
        <v>20</v>
      </c>
      <c r="X969">
        <v>27.250698</v>
      </c>
      <c r="Y969">
        <v>47.205424999999998</v>
      </c>
    </row>
    <row r="970" spans="1:25" x14ac:dyDescent="0.25">
      <c r="A970">
        <v>3820</v>
      </c>
      <c r="C970" t="s">
        <v>2341</v>
      </c>
      <c r="D970" t="s">
        <v>2342</v>
      </c>
      <c r="E970" t="s">
        <v>2343</v>
      </c>
      <c r="F970" t="s">
        <v>2311</v>
      </c>
      <c r="H970">
        <v>1979</v>
      </c>
      <c r="I970">
        <f t="shared" si="91"/>
        <v>46</v>
      </c>
      <c r="J970" t="str">
        <f t="shared" si="92"/>
        <v>0</v>
      </c>
      <c r="K970" t="str">
        <f t="shared" si="90"/>
        <v>0</v>
      </c>
      <c r="L970" t="str">
        <f t="shared" si="93"/>
        <v>0</v>
      </c>
      <c r="M970" t="str">
        <f t="shared" si="94"/>
        <v>0</v>
      </c>
      <c r="N970" t="str">
        <f t="shared" si="95"/>
        <v>1</v>
      </c>
      <c r="O970">
        <v>17</v>
      </c>
      <c r="P970">
        <v>2160</v>
      </c>
      <c r="Q970">
        <v>6.5</v>
      </c>
      <c r="R970">
        <v>50.2</v>
      </c>
      <c r="S970">
        <v>2315</v>
      </c>
      <c r="T970">
        <v>234</v>
      </c>
      <c r="U970" t="s">
        <v>28</v>
      </c>
      <c r="W970" t="s">
        <v>23</v>
      </c>
      <c r="X970">
        <v>22.918749999999999</v>
      </c>
      <c r="Y970">
        <v>47.188524000000001</v>
      </c>
    </row>
    <row r="971" spans="1:25" x14ac:dyDescent="0.25">
      <c r="A971">
        <v>3821</v>
      </c>
      <c r="C971" t="s">
        <v>2344</v>
      </c>
      <c r="D971" t="s">
        <v>2345</v>
      </c>
      <c r="E971" t="s">
        <v>2346</v>
      </c>
      <c r="F971" t="s">
        <v>2311</v>
      </c>
      <c r="H971">
        <v>1993</v>
      </c>
      <c r="I971">
        <f t="shared" si="91"/>
        <v>32</v>
      </c>
      <c r="J971" t="str">
        <f t="shared" si="92"/>
        <v>0</v>
      </c>
      <c r="K971" t="str">
        <f t="shared" si="90"/>
        <v>0</v>
      </c>
      <c r="L971" t="str">
        <f t="shared" si="93"/>
        <v>0</v>
      </c>
      <c r="M971" t="str">
        <f t="shared" si="94"/>
        <v>0</v>
      </c>
      <c r="N971" t="str">
        <f t="shared" si="95"/>
        <v>1</v>
      </c>
      <c r="O971">
        <v>92</v>
      </c>
      <c r="P971">
        <v>250</v>
      </c>
      <c r="Q971">
        <v>3.1</v>
      </c>
      <c r="R971">
        <v>90</v>
      </c>
      <c r="S971">
        <v>1207</v>
      </c>
      <c r="T971">
        <v>792</v>
      </c>
      <c r="U971" t="s">
        <v>24</v>
      </c>
      <c r="W971" t="s">
        <v>20</v>
      </c>
      <c r="X971">
        <v>24.877307999999999</v>
      </c>
      <c r="Y971">
        <v>47.164107999999999</v>
      </c>
    </row>
    <row r="972" spans="1:25" x14ac:dyDescent="0.25">
      <c r="A972">
        <v>3822</v>
      </c>
      <c r="C972" t="s">
        <v>2347</v>
      </c>
      <c r="D972" t="s">
        <v>2348</v>
      </c>
      <c r="E972" t="s">
        <v>2349</v>
      </c>
      <c r="F972" t="s">
        <v>2311</v>
      </c>
      <c r="H972">
        <v>1988</v>
      </c>
      <c r="I972">
        <f t="shared" si="91"/>
        <v>37</v>
      </c>
      <c r="J972" t="str">
        <f t="shared" si="92"/>
        <v>0</v>
      </c>
      <c r="K972" t="str">
        <f t="shared" si="90"/>
        <v>0</v>
      </c>
      <c r="L972" t="str">
        <f t="shared" si="93"/>
        <v>0</v>
      </c>
      <c r="M972" t="str">
        <f t="shared" si="94"/>
        <v>0</v>
      </c>
      <c r="N972" t="str">
        <f t="shared" si="95"/>
        <v>1</v>
      </c>
      <c r="O972">
        <v>37</v>
      </c>
      <c r="P972">
        <v>14246</v>
      </c>
      <c r="Q972">
        <v>6</v>
      </c>
      <c r="R972">
        <v>52.9</v>
      </c>
      <c r="S972">
        <v>24052</v>
      </c>
      <c r="T972">
        <v>177</v>
      </c>
      <c r="U972" t="s">
        <v>24</v>
      </c>
      <c r="W972" t="s">
        <v>23</v>
      </c>
      <c r="X972">
        <v>22.20796</v>
      </c>
      <c r="Y972">
        <v>47.077298999999996</v>
      </c>
    </row>
    <row r="973" spans="1:25" x14ac:dyDescent="0.25">
      <c r="A973">
        <v>3823</v>
      </c>
      <c r="C973" t="s">
        <v>2350</v>
      </c>
      <c r="D973" t="s">
        <v>2348</v>
      </c>
      <c r="E973" t="s">
        <v>2351</v>
      </c>
      <c r="F973" t="s">
        <v>2311</v>
      </c>
      <c r="H973">
        <v>1989</v>
      </c>
      <c r="I973">
        <f t="shared" si="91"/>
        <v>36</v>
      </c>
      <c r="J973" t="str">
        <f t="shared" si="92"/>
        <v>0</v>
      </c>
      <c r="K973" t="str">
        <f t="shared" si="90"/>
        <v>0</v>
      </c>
      <c r="L973" t="str">
        <f t="shared" si="93"/>
        <v>0</v>
      </c>
      <c r="M973" t="str">
        <f t="shared" si="94"/>
        <v>0</v>
      </c>
      <c r="N973" t="str">
        <f t="shared" si="95"/>
        <v>1</v>
      </c>
      <c r="O973">
        <v>29</v>
      </c>
      <c r="P973">
        <v>15666</v>
      </c>
      <c r="Q973">
        <v>6.4</v>
      </c>
      <c r="R973">
        <v>65.400000000000006</v>
      </c>
      <c r="S973">
        <v>23619</v>
      </c>
      <c r="T973">
        <v>195</v>
      </c>
      <c r="U973" t="s">
        <v>19</v>
      </c>
      <c r="W973" t="s">
        <v>23</v>
      </c>
      <c r="X973">
        <v>22.303882999999999</v>
      </c>
      <c r="Y973">
        <v>47.059164000000003</v>
      </c>
    </row>
    <row r="974" spans="1:25" x14ac:dyDescent="0.25">
      <c r="A974">
        <v>3824</v>
      </c>
      <c r="C974" t="s">
        <v>2352</v>
      </c>
      <c r="D974" t="s">
        <v>2346</v>
      </c>
      <c r="E974" t="s">
        <v>2353</v>
      </c>
      <c r="F974" t="s">
        <v>2311</v>
      </c>
      <c r="H974">
        <v>1961</v>
      </c>
      <c r="I974">
        <f t="shared" si="91"/>
        <v>64</v>
      </c>
      <c r="J974" t="str">
        <f t="shared" si="92"/>
        <v>0</v>
      </c>
      <c r="K974" t="str">
        <f t="shared" si="90"/>
        <v>0</v>
      </c>
      <c r="L974" t="str">
        <f t="shared" si="93"/>
        <v>0</v>
      </c>
      <c r="M974" t="str">
        <f t="shared" si="94"/>
        <v>0</v>
      </c>
      <c r="N974" t="str">
        <f t="shared" si="95"/>
        <v>1</v>
      </c>
      <c r="O974">
        <v>127</v>
      </c>
      <c r="P974">
        <v>430</v>
      </c>
      <c r="Q974">
        <v>310</v>
      </c>
      <c r="R974">
        <v>1230</v>
      </c>
      <c r="S974">
        <v>47731</v>
      </c>
      <c r="T974">
        <v>483</v>
      </c>
      <c r="U974" t="s">
        <v>19</v>
      </c>
      <c r="W974" t="s">
        <v>23</v>
      </c>
      <c r="X974">
        <v>26.107292000000001</v>
      </c>
      <c r="Y974">
        <v>46.940562999999997</v>
      </c>
    </row>
    <row r="975" spans="1:25" x14ac:dyDescent="0.25">
      <c r="A975">
        <v>3825</v>
      </c>
      <c r="C975" t="s">
        <v>2354</v>
      </c>
      <c r="D975" t="s">
        <v>2355</v>
      </c>
      <c r="E975" t="s">
        <v>2332</v>
      </c>
      <c r="F975" t="s">
        <v>2311</v>
      </c>
      <c r="H975">
        <v>1987</v>
      </c>
      <c r="I975">
        <f t="shared" si="91"/>
        <v>38</v>
      </c>
      <c r="J975" t="str">
        <f t="shared" si="92"/>
        <v>0</v>
      </c>
      <c r="K975" t="str">
        <f t="shared" si="90"/>
        <v>0</v>
      </c>
      <c r="L975" t="str">
        <f t="shared" si="93"/>
        <v>0</v>
      </c>
      <c r="M975" t="str">
        <f t="shared" si="94"/>
        <v>0</v>
      </c>
      <c r="N975" t="str">
        <f t="shared" si="95"/>
        <v>1</v>
      </c>
      <c r="O975">
        <v>20</v>
      </c>
      <c r="P975">
        <v>750</v>
      </c>
      <c r="Q975">
        <v>5.6</v>
      </c>
      <c r="R975">
        <v>25</v>
      </c>
      <c r="S975">
        <v>1179</v>
      </c>
      <c r="T975">
        <v>156</v>
      </c>
      <c r="U975" t="s">
        <v>24</v>
      </c>
      <c r="W975" t="s">
        <v>23</v>
      </c>
      <c r="X975">
        <v>27.340212999999999</v>
      </c>
      <c r="Y975">
        <v>46.939993000000001</v>
      </c>
    </row>
    <row r="976" spans="1:25" x14ac:dyDescent="0.25">
      <c r="A976">
        <v>3826</v>
      </c>
      <c r="C976" t="s">
        <v>2353</v>
      </c>
      <c r="D976" t="s">
        <v>2346</v>
      </c>
      <c r="E976" t="s">
        <v>2353</v>
      </c>
      <c r="F976" t="s">
        <v>2311</v>
      </c>
      <c r="H976">
        <v>1963</v>
      </c>
      <c r="I976">
        <f t="shared" si="91"/>
        <v>62</v>
      </c>
      <c r="J976" t="str">
        <f t="shared" si="92"/>
        <v>0</v>
      </c>
      <c r="K976" t="str">
        <f t="shared" si="90"/>
        <v>0</v>
      </c>
      <c r="L976" t="str">
        <f t="shared" si="93"/>
        <v>0</v>
      </c>
      <c r="M976" t="str">
        <f t="shared" si="94"/>
        <v>0</v>
      </c>
      <c r="N976" t="str">
        <f t="shared" si="95"/>
        <v>1</v>
      </c>
      <c r="O976">
        <v>27</v>
      </c>
      <c r="P976">
        <v>920</v>
      </c>
      <c r="Q976">
        <v>2.4</v>
      </c>
      <c r="R976">
        <v>10</v>
      </c>
      <c r="S976">
        <v>56836</v>
      </c>
      <c r="T976">
        <v>329</v>
      </c>
      <c r="U976" t="s">
        <v>19</v>
      </c>
      <c r="W976" t="s">
        <v>23</v>
      </c>
      <c r="X976">
        <v>26.341823999999999</v>
      </c>
      <c r="Y976">
        <v>46.932108999999997</v>
      </c>
    </row>
    <row r="977" spans="1:25" x14ac:dyDescent="0.25">
      <c r="A977">
        <v>3827</v>
      </c>
      <c r="C977" t="s">
        <v>2356</v>
      </c>
      <c r="D977" t="s">
        <v>2357</v>
      </c>
      <c r="E977" t="s">
        <v>2314</v>
      </c>
      <c r="F977" t="s">
        <v>2311</v>
      </c>
      <c r="H977">
        <v>1975</v>
      </c>
      <c r="I977">
        <f t="shared" si="91"/>
        <v>50</v>
      </c>
      <c r="J977" t="str">
        <f t="shared" si="92"/>
        <v>0</v>
      </c>
      <c r="K977" t="str">
        <f t="shared" si="90"/>
        <v>0</v>
      </c>
      <c r="L977" t="str">
        <f t="shared" si="93"/>
        <v>0</v>
      </c>
      <c r="M977" t="str">
        <f t="shared" si="94"/>
        <v>0</v>
      </c>
      <c r="N977" t="str">
        <f t="shared" si="95"/>
        <v>1</v>
      </c>
      <c r="O977">
        <v>15</v>
      </c>
      <c r="P977">
        <v>870</v>
      </c>
      <c r="Q977">
        <v>0.3</v>
      </c>
      <c r="R977">
        <v>21.1</v>
      </c>
      <c r="S977">
        <v>1076</v>
      </c>
      <c r="T977">
        <v>128</v>
      </c>
      <c r="U977" t="s">
        <v>27</v>
      </c>
      <c r="W977" t="s">
        <v>20</v>
      </c>
      <c r="X977">
        <v>27.489884</v>
      </c>
      <c r="Y977">
        <v>46.862107000000002</v>
      </c>
    </row>
    <row r="978" spans="1:25" x14ac:dyDescent="0.25">
      <c r="A978">
        <v>3828</v>
      </c>
      <c r="C978" t="s">
        <v>2359</v>
      </c>
      <c r="D978" t="s">
        <v>2359</v>
      </c>
      <c r="E978" t="s">
        <v>2360</v>
      </c>
      <c r="F978" t="s">
        <v>2311</v>
      </c>
      <c r="H978">
        <v>1987</v>
      </c>
      <c r="I978">
        <f t="shared" si="91"/>
        <v>38</v>
      </c>
      <c r="J978" t="str">
        <f t="shared" si="92"/>
        <v>0</v>
      </c>
      <c r="K978" t="str">
        <f t="shared" si="90"/>
        <v>0</v>
      </c>
      <c r="L978" t="str">
        <f t="shared" si="93"/>
        <v>0</v>
      </c>
      <c r="M978" t="str">
        <f t="shared" si="94"/>
        <v>0</v>
      </c>
      <c r="N978" t="str">
        <f t="shared" si="95"/>
        <v>1</v>
      </c>
      <c r="O978">
        <v>120</v>
      </c>
      <c r="P978">
        <v>424</v>
      </c>
      <c r="Q978">
        <v>2.9</v>
      </c>
      <c r="R978">
        <v>112</v>
      </c>
      <c r="S978">
        <v>1751</v>
      </c>
      <c r="T978">
        <v>837</v>
      </c>
      <c r="U978" t="s">
        <v>19</v>
      </c>
      <c r="W978" t="s">
        <v>23</v>
      </c>
      <c r="X978">
        <v>22.713405000000002</v>
      </c>
      <c r="Y978">
        <v>46.789332999999999</v>
      </c>
    </row>
    <row r="979" spans="1:25" x14ac:dyDescent="0.25">
      <c r="A979">
        <v>3829</v>
      </c>
      <c r="C979" t="s">
        <v>2361</v>
      </c>
      <c r="D979" t="s">
        <v>2362</v>
      </c>
      <c r="E979" t="s">
        <v>2358</v>
      </c>
      <c r="F979" t="s">
        <v>2311</v>
      </c>
      <c r="H979">
        <v>1974</v>
      </c>
      <c r="I979">
        <f t="shared" si="91"/>
        <v>51</v>
      </c>
      <c r="J979" t="str">
        <f t="shared" si="92"/>
        <v>0</v>
      </c>
      <c r="K979" t="str">
        <f t="shared" si="90"/>
        <v>0</v>
      </c>
      <c r="L979" t="str">
        <f t="shared" si="93"/>
        <v>0</v>
      </c>
      <c r="M979" t="str">
        <f t="shared" si="94"/>
        <v>0</v>
      </c>
      <c r="N979" t="str">
        <f t="shared" si="95"/>
        <v>1</v>
      </c>
      <c r="O979">
        <v>14</v>
      </c>
      <c r="P979">
        <v>964</v>
      </c>
      <c r="Q979">
        <v>6.7</v>
      </c>
      <c r="R979">
        <v>47</v>
      </c>
      <c r="S979">
        <v>2224</v>
      </c>
      <c r="T979">
        <v>115</v>
      </c>
      <c r="U979" t="s">
        <v>27</v>
      </c>
      <c r="W979" t="s">
        <v>23</v>
      </c>
      <c r="X979">
        <v>27.788542</v>
      </c>
      <c r="Y979">
        <v>46.790534999999998</v>
      </c>
    </row>
    <row r="980" spans="1:25" x14ac:dyDescent="0.25">
      <c r="A980">
        <v>3830</v>
      </c>
      <c r="C980" t="s">
        <v>2363</v>
      </c>
      <c r="D980" t="s">
        <v>2364</v>
      </c>
      <c r="E980" t="s">
        <v>2365</v>
      </c>
      <c r="F980" t="s">
        <v>2311</v>
      </c>
      <c r="H980">
        <v>1974</v>
      </c>
      <c r="I980">
        <f t="shared" si="91"/>
        <v>51</v>
      </c>
      <c r="J980" t="str">
        <f t="shared" si="92"/>
        <v>0</v>
      </c>
      <c r="K980" t="str">
        <f t="shared" si="90"/>
        <v>0</v>
      </c>
      <c r="L980" t="str">
        <f t="shared" si="93"/>
        <v>0</v>
      </c>
      <c r="M980" t="str">
        <f t="shared" si="94"/>
        <v>0</v>
      </c>
      <c r="N980" t="str">
        <f t="shared" si="95"/>
        <v>1</v>
      </c>
      <c r="O980">
        <v>97</v>
      </c>
      <c r="P980">
        <v>237</v>
      </c>
      <c r="Q980">
        <v>2.2000000000000002</v>
      </c>
      <c r="R980">
        <v>74</v>
      </c>
      <c r="S980">
        <v>5740</v>
      </c>
      <c r="T980">
        <v>533</v>
      </c>
      <c r="U980" t="s">
        <v>19</v>
      </c>
      <c r="W980" t="s">
        <v>23</v>
      </c>
      <c r="X980">
        <v>23.297774</v>
      </c>
      <c r="Y980">
        <v>46.726154000000001</v>
      </c>
    </row>
    <row r="981" spans="1:25" x14ac:dyDescent="0.25">
      <c r="A981">
        <v>3831</v>
      </c>
      <c r="C981" t="s">
        <v>2366</v>
      </c>
      <c r="D981" t="s">
        <v>2346</v>
      </c>
      <c r="E981" t="s">
        <v>2367</v>
      </c>
      <c r="F981" t="s">
        <v>2311</v>
      </c>
      <c r="H981">
        <v>1965</v>
      </c>
      <c r="I981">
        <f t="shared" si="91"/>
        <v>60</v>
      </c>
      <c r="J981" t="str">
        <f t="shared" si="92"/>
        <v>0</v>
      </c>
      <c r="K981" t="str">
        <f t="shared" si="90"/>
        <v>0</v>
      </c>
      <c r="L981" t="str">
        <f t="shared" si="93"/>
        <v>0</v>
      </c>
      <c r="M981" t="str">
        <f t="shared" si="94"/>
        <v>0</v>
      </c>
      <c r="N981" t="str">
        <f t="shared" si="95"/>
        <v>1</v>
      </c>
      <c r="O981">
        <v>20</v>
      </c>
      <c r="P981">
        <v>7380</v>
      </c>
      <c r="Q981">
        <v>2.7</v>
      </c>
      <c r="R981">
        <v>8.6999999999999993</v>
      </c>
      <c r="S981">
        <v>65145</v>
      </c>
      <c r="T981">
        <v>204</v>
      </c>
      <c r="U981" t="s">
        <v>19</v>
      </c>
      <c r="W981" t="s">
        <v>23</v>
      </c>
      <c r="X981">
        <v>26.714368</v>
      </c>
      <c r="Y981">
        <v>46.693666</v>
      </c>
    </row>
    <row r="982" spans="1:25" x14ac:dyDescent="0.25">
      <c r="A982">
        <v>3832</v>
      </c>
      <c r="C982" t="s">
        <v>2369</v>
      </c>
      <c r="D982" t="s">
        <v>2369</v>
      </c>
      <c r="E982" t="s">
        <v>2370</v>
      </c>
      <c r="F982" t="s">
        <v>1409</v>
      </c>
      <c r="H982">
        <v>1990</v>
      </c>
      <c r="I982">
        <f t="shared" si="91"/>
        <v>35</v>
      </c>
      <c r="J982" t="str">
        <f t="shared" si="92"/>
        <v>0</v>
      </c>
      <c r="K982" t="str">
        <f t="shared" si="90"/>
        <v>0</v>
      </c>
      <c r="L982" t="str">
        <f t="shared" si="93"/>
        <v>0</v>
      </c>
      <c r="M982" t="str">
        <f t="shared" si="94"/>
        <v>0</v>
      </c>
      <c r="N982" t="str">
        <f t="shared" si="95"/>
        <v>1</v>
      </c>
      <c r="O982">
        <v>88</v>
      </c>
      <c r="P982">
        <v>370</v>
      </c>
      <c r="Q982">
        <v>0.9</v>
      </c>
      <c r="R982">
        <v>16.2</v>
      </c>
      <c r="S982">
        <v>416</v>
      </c>
      <c r="T982">
        <v>1083</v>
      </c>
      <c r="U982" t="s">
        <v>19</v>
      </c>
      <c r="W982" t="s">
        <v>23</v>
      </c>
      <c r="X982">
        <v>15.038356</v>
      </c>
      <c r="Y982">
        <v>46.678553000000001</v>
      </c>
    </row>
    <row r="983" spans="1:25" x14ac:dyDescent="0.25">
      <c r="A983">
        <v>3833</v>
      </c>
      <c r="C983" t="s">
        <v>2371</v>
      </c>
      <c r="D983" t="s">
        <v>2364</v>
      </c>
      <c r="E983" t="s">
        <v>2360</v>
      </c>
      <c r="F983" t="s">
        <v>2311</v>
      </c>
      <c r="H983">
        <v>1978</v>
      </c>
      <c r="I983">
        <f t="shared" si="91"/>
        <v>47</v>
      </c>
      <c r="J983" t="str">
        <f t="shared" si="92"/>
        <v>0</v>
      </c>
      <c r="K983" t="str">
        <f t="shared" si="90"/>
        <v>0</v>
      </c>
      <c r="L983" t="str">
        <f t="shared" si="93"/>
        <v>0</v>
      </c>
      <c r="M983" t="str">
        <f t="shared" si="94"/>
        <v>0</v>
      </c>
      <c r="N983" t="str">
        <f t="shared" si="95"/>
        <v>1</v>
      </c>
      <c r="O983">
        <v>92</v>
      </c>
      <c r="P983">
        <v>400</v>
      </c>
      <c r="Q983">
        <v>8.3000000000000007</v>
      </c>
      <c r="R983">
        <v>225</v>
      </c>
      <c r="S983">
        <v>3862</v>
      </c>
      <c r="T983">
        <v>945</v>
      </c>
      <c r="U983" t="s">
        <v>19</v>
      </c>
      <c r="W983" t="s">
        <v>23</v>
      </c>
      <c r="X983">
        <v>23.058826</v>
      </c>
      <c r="Y983">
        <v>46.667171000000003</v>
      </c>
    </row>
    <row r="984" spans="1:25" x14ac:dyDescent="0.25">
      <c r="A984">
        <v>3834</v>
      </c>
      <c r="C984" t="s">
        <v>2372</v>
      </c>
      <c r="D984" t="s">
        <v>2373</v>
      </c>
      <c r="E984" t="s">
        <v>2372</v>
      </c>
      <c r="F984" t="s">
        <v>2374</v>
      </c>
      <c r="H984">
        <v>1952</v>
      </c>
      <c r="I984">
        <f t="shared" si="91"/>
        <v>73</v>
      </c>
      <c r="J984" t="str">
        <f t="shared" si="92"/>
        <v>0</v>
      </c>
      <c r="K984" t="str">
        <f t="shared" si="90"/>
        <v>0</v>
      </c>
      <c r="L984" t="str">
        <f t="shared" si="93"/>
        <v>0</v>
      </c>
      <c r="M984" t="str">
        <f t="shared" si="94"/>
        <v>0</v>
      </c>
      <c r="N984" t="str">
        <f t="shared" si="95"/>
        <v>1</v>
      </c>
      <c r="O984">
        <v>34</v>
      </c>
      <c r="P984">
        <v>191</v>
      </c>
      <c r="Q984">
        <v>1.8</v>
      </c>
      <c r="R984">
        <v>14.2</v>
      </c>
      <c r="S984">
        <v>231576</v>
      </c>
      <c r="T984">
        <v>331</v>
      </c>
      <c r="U984" t="s">
        <v>19</v>
      </c>
      <c r="W984" t="s">
        <v>20</v>
      </c>
      <c r="X984">
        <v>15.151171</v>
      </c>
      <c r="Y984">
        <v>46.592689999999997</v>
      </c>
    </row>
    <row r="985" spans="1:25" x14ac:dyDescent="0.25">
      <c r="A985">
        <v>3835</v>
      </c>
      <c r="C985" t="s">
        <v>2375</v>
      </c>
      <c r="D985" t="s">
        <v>2373</v>
      </c>
      <c r="E985" t="s">
        <v>2376</v>
      </c>
      <c r="F985" t="s">
        <v>2374</v>
      </c>
      <c r="H985">
        <v>1956</v>
      </c>
      <c r="I985">
        <f t="shared" si="91"/>
        <v>69</v>
      </c>
      <c r="J985" t="str">
        <f t="shared" si="92"/>
        <v>0</v>
      </c>
      <c r="K985" t="str">
        <f t="shared" si="90"/>
        <v>0</v>
      </c>
      <c r="L985" t="str">
        <f t="shared" si="93"/>
        <v>0</v>
      </c>
      <c r="M985" t="str">
        <f t="shared" si="94"/>
        <v>0</v>
      </c>
      <c r="N985" t="str">
        <f t="shared" si="95"/>
        <v>1</v>
      </c>
      <c r="O985">
        <v>33</v>
      </c>
      <c r="P985">
        <v>167</v>
      </c>
      <c r="Q985">
        <v>2.5</v>
      </c>
      <c r="R985">
        <v>19.3</v>
      </c>
      <c r="S985">
        <v>233633</v>
      </c>
      <c r="T985">
        <v>359</v>
      </c>
      <c r="U985" t="s">
        <v>19</v>
      </c>
      <c r="W985" t="s">
        <v>20</v>
      </c>
      <c r="X985">
        <v>15.272513999999999</v>
      </c>
      <c r="Y985">
        <v>46.587789999999998</v>
      </c>
    </row>
    <row r="986" spans="1:25" x14ac:dyDescent="0.25">
      <c r="A986">
        <v>3836</v>
      </c>
      <c r="C986" t="s">
        <v>2377</v>
      </c>
      <c r="D986" t="s">
        <v>2342</v>
      </c>
      <c r="E986" t="s">
        <v>2358</v>
      </c>
      <c r="F986" t="s">
        <v>2311</v>
      </c>
      <c r="H986">
        <v>1978</v>
      </c>
      <c r="I986">
        <f t="shared" si="91"/>
        <v>47</v>
      </c>
      <c r="J986" t="str">
        <f t="shared" si="92"/>
        <v>0</v>
      </c>
      <c r="K986" t="str">
        <f t="shared" si="90"/>
        <v>0</v>
      </c>
      <c r="L986" t="str">
        <f t="shared" si="93"/>
        <v>0</v>
      </c>
      <c r="M986" t="str">
        <f t="shared" si="94"/>
        <v>0</v>
      </c>
      <c r="N986" t="str">
        <f t="shared" si="95"/>
        <v>1</v>
      </c>
      <c r="O986">
        <v>14</v>
      </c>
      <c r="P986">
        <v>865</v>
      </c>
      <c r="Q986">
        <v>5.5</v>
      </c>
      <c r="R986">
        <v>40.9</v>
      </c>
      <c r="S986">
        <v>1744</v>
      </c>
      <c r="T986">
        <v>94</v>
      </c>
      <c r="U986" t="s">
        <v>27</v>
      </c>
      <c r="W986" t="s">
        <v>20</v>
      </c>
      <c r="X986">
        <v>27.840624999999999</v>
      </c>
      <c r="Y986">
        <v>46.566420000000001</v>
      </c>
    </row>
    <row r="987" spans="1:25" x14ac:dyDescent="0.25">
      <c r="A987">
        <v>3837</v>
      </c>
      <c r="C987" t="s">
        <v>2378</v>
      </c>
      <c r="D987" t="s">
        <v>2379</v>
      </c>
      <c r="E987" t="s">
        <v>2380</v>
      </c>
      <c r="F987" t="s">
        <v>2311</v>
      </c>
      <c r="H987">
        <v>1993</v>
      </c>
      <c r="I987">
        <f t="shared" si="91"/>
        <v>32</v>
      </c>
      <c r="J987" t="str">
        <f t="shared" si="92"/>
        <v>0</v>
      </c>
      <c r="K987" t="str">
        <f t="shared" si="90"/>
        <v>0</v>
      </c>
      <c r="L987" t="str">
        <f t="shared" si="93"/>
        <v>0</v>
      </c>
      <c r="M987" t="str">
        <f t="shared" si="94"/>
        <v>0</v>
      </c>
      <c r="N987" t="str">
        <f t="shared" si="95"/>
        <v>1</v>
      </c>
      <c r="O987">
        <v>48</v>
      </c>
      <c r="P987">
        <v>520</v>
      </c>
      <c r="Q987">
        <v>2.2999999999999998</v>
      </c>
      <c r="R987">
        <v>44</v>
      </c>
      <c r="S987">
        <v>2489</v>
      </c>
      <c r="T987">
        <v>613</v>
      </c>
      <c r="U987" t="s">
        <v>28</v>
      </c>
      <c r="W987" t="s">
        <v>20</v>
      </c>
      <c r="X987">
        <v>25.401042</v>
      </c>
      <c r="Y987">
        <v>46.465359999999997</v>
      </c>
    </row>
    <row r="988" spans="1:25" x14ac:dyDescent="0.25">
      <c r="A988">
        <v>3838</v>
      </c>
      <c r="C988" t="s">
        <v>2381</v>
      </c>
      <c r="D988" t="s">
        <v>2309</v>
      </c>
      <c r="E988" t="s">
        <v>2368</v>
      </c>
      <c r="F988" t="s">
        <v>2311</v>
      </c>
      <c r="H988">
        <v>1983</v>
      </c>
      <c r="I988">
        <f t="shared" si="91"/>
        <v>42</v>
      </c>
      <c r="J988" t="str">
        <f t="shared" si="92"/>
        <v>0</v>
      </c>
      <c r="K988" t="str">
        <f t="shared" si="90"/>
        <v>0</v>
      </c>
      <c r="L988" t="str">
        <f t="shared" si="93"/>
        <v>0</v>
      </c>
      <c r="M988" t="str">
        <f t="shared" si="94"/>
        <v>0</v>
      </c>
      <c r="N988" t="str">
        <f t="shared" si="95"/>
        <v>1</v>
      </c>
      <c r="O988">
        <v>24</v>
      </c>
      <c r="P988">
        <v>20942</v>
      </c>
      <c r="Q988">
        <v>11.2</v>
      </c>
      <c r="R988">
        <v>39.6</v>
      </c>
      <c r="S988">
        <v>166474</v>
      </c>
      <c r="T988">
        <v>136</v>
      </c>
      <c r="U988" t="s">
        <v>19</v>
      </c>
      <c r="W988" t="s">
        <v>23</v>
      </c>
      <c r="X988">
        <v>26.953164000000001</v>
      </c>
      <c r="Y988">
        <v>46.456932000000002</v>
      </c>
    </row>
    <row r="989" spans="1:25" x14ac:dyDescent="0.25">
      <c r="A989">
        <v>3839</v>
      </c>
      <c r="C989" t="s">
        <v>2382</v>
      </c>
      <c r="D989" t="s">
        <v>2309</v>
      </c>
      <c r="E989" t="s">
        <v>2368</v>
      </c>
      <c r="F989" t="s">
        <v>2311</v>
      </c>
      <c r="H989">
        <v>1984</v>
      </c>
      <c r="I989">
        <f t="shared" si="91"/>
        <v>41</v>
      </c>
      <c r="J989" t="str">
        <f t="shared" si="92"/>
        <v>0</v>
      </c>
      <c r="K989" t="str">
        <f t="shared" si="90"/>
        <v>0</v>
      </c>
      <c r="L989" t="str">
        <f t="shared" si="93"/>
        <v>0</v>
      </c>
      <c r="M989" t="str">
        <f t="shared" si="94"/>
        <v>0</v>
      </c>
      <c r="N989" t="str">
        <f t="shared" si="95"/>
        <v>1</v>
      </c>
      <c r="O989">
        <v>29</v>
      </c>
      <c r="P989">
        <v>12722</v>
      </c>
      <c r="Q989">
        <v>20</v>
      </c>
      <c r="R989">
        <v>103.7</v>
      </c>
      <c r="S989">
        <v>166296</v>
      </c>
      <c r="T989">
        <v>122</v>
      </c>
      <c r="U989" t="s">
        <v>19</v>
      </c>
      <c r="W989" t="s">
        <v>23</v>
      </c>
      <c r="X989">
        <v>27.047958999999999</v>
      </c>
      <c r="Y989">
        <v>46.335990000000002</v>
      </c>
    </row>
    <row r="990" spans="1:25" x14ac:dyDescent="0.25">
      <c r="A990">
        <v>3840</v>
      </c>
      <c r="C990" t="s">
        <v>2383</v>
      </c>
      <c r="D990" t="s">
        <v>2384</v>
      </c>
      <c r="E990" t="s">
        <v>2385</v>
      </c>
      <c r="F990" t="s">
        <v>2311</v>
      </c>
      <c r="H990">
        <v>1973</v>
      </c>
      <c r="I990">
        <f t="shared" si="91"/>
        <v>52</v>
      </c>
      <c r="J990" t="str">
        <f t="shared" si="92"/>
        <v>0</v>
      </c>
      <c r="K990" t="str">
        <f t="shared" si="90"/>
        <v>0</v>
      </c>
      <c r="L990" t="str">
        <f t="shared" si="93"/>
        <v>0</v>
      </c>
      <c r="M990" t="str">
        <f t="shared" si="94"/>
        <v>0</v>
      </c>
      <c r="N990" t="str">
        <f t="shared" si="95"/>
        <v>1</v>
      </c>
      <c r="O990">
        <v>82</v>
      </c>
      <c r="P990">
        <v>500</v>
      </c>
      <c r="Q990">
        <v>3.3</v>
      </c>
      <c r="R990">
        <v>90</v>
      </c>
      <c r="S990">
        <v>1871</v>
      </c>
      <c r="T990">
        <v>493</v>
      </c>
      <c r="U990" t="s">
        <v>24</v>
      </c>
      <c r="W990" t="s">
        <v>23</v>
      </c>
      <c r="X990">
        <v>26.389607999999999</v>
      </c>
      <c r="Y990">
        <v>46.334676999999999</v>
      </c>
    </row>
    <row r="991" spans="1:25" x14ac:dyDescent="0.25">
      <c r="A991">
        <v>3841</v>
      </c>
      <c r="C991" t="s">
        <v>2386</v>
      </c>
      <c r="D991" t="s">
        <v>2373</v>
      </c>
      <c r="E991" t="s">
        <v>2387</v>
      </c>
      <c r="F991" t="s">
        <v>1710</v>
      </c>
      <c r="H991">
        <v>1989</v>
      </c>
      <c r="I991">
        <f t="shared" si="91"/>
        <v>36</v>
      </c>
      <c r="J991" t="str">
        <f t="shared" si="92"/>
        <v>0</v>
      </c>
      <c r="K991" t="str">
        <f t="shared" si="90"/>
        <v>0</v>
      </c>
      <c r="L991" t="str">
        <f t="shared" si="93"/>
        <v>0</v>
      </c>
      <c r="M991" t="str">
        <f t="shared" si="94"/>
        <v>0</v>
      </c>
      <c r="N991" t="str">
        <f t="shared" si="95"/>
        <v>1</v>
      </c>
      <c r="O991">
        <v>24</v>
      </c>
      <c r="P991">
        <v>492</v>
      </c>
      <c r="Q991">
        <v>16.600000000000001</v>
      </c>
      <c r="R991">
        <v>93.5</v>
      </c>
      <c r="S991">
        <v>264008</v>
      </c>
      <c r="T991">
        <v>143</v>
      </c>
      <c r="U991" t="s">
        <v>19</v>
      </c>
      <c r="W991" t="s">
        <v>23</v>
      </c>
      <c r="X991">
        <v>16.721805</v>
      </c>
      <c r="Y991">
        <v>46.323945000000002</v>
      </c>
    </row>
    <row r="992" spans="1:25" x14ac:dyDescent="0.25">
      <c r="A992">
        <v>3842</v>
      </c>
      <c r="C992" t="s">
        <v>2388</v>
      </c>
      <c r="D992" t="s">
        <v>2373</v>
      </c>
      <c r="E992" t="s">
        <v>2388</v>
      </c>
      <c r="F992" t="s">
        <v>1710</v>
      </c>
      <c r="H992">
        <v>1982</v>
      </c>
      <c r="I992">
        <f t="shared" si="91"/>
        <v>43</v>
      </c>
      <c r="J992" t="str">
        <f t="shared" si="92"/>
        <v>0</v>
      </c>
      <c r="K992" t="str">
        <f t="shared" si="90"/>
        <v>0</v>
      </c>
      <c r="L992" t="str">
        <f t="shared" si="93"/>
        <v>0</v>
      </c>
      <c r="M992" t="str">
        <f t="shared" si="94"/>
        <v>0</v>
      </c>
      <c r="N992" t="str">
        <f t="shared" si="95"/>
        <v>1</v>
      </c>
      <c r="O992">
        <v>24</v>
      </c>
      <c r="P992">
        <v>334</v>
      </c>
      <c r="Q992">
        <v>10.5</v>
      </c>
      <c r="R992">
        <v>51</v>
      </c>
      <c r="S992">
        <v>261803</v>
      </c>
      <c r="T992">
        <v>158</v>
      </c>
      <c r="U992" t="s">
        <v>19</v>
      </c>
      <c r="W992" t="s">
        <v>23</v>
      </c>
      <c r="X992">
        <v>16.468226000000001</v>
      </c>
      <c r="Y992">
        <v>46.307631999999998</v>
      </c>
    </row>
    <row r="993" spans="1:25" x14ac:dyDescent="0.25">
      <c r="A993">
        <v>3843</v>
      </c>
      <c r="C993" t="s">
        <v>2389</v>
      </c>
      <c r="D993" t="s">
        <v>2309</v>
      </c>
      <c r="E993" t="s">
        <v>2390</v>
      </c>
      <c r="F993" t="s">
        <v>2311</v>
      </c>
      <c r="H993">
        <v>1985</v>
      </c>
      <c r="I993">
        <f t="shared" si="91"/>
        <v>40</v>
      </c>
      <c r="J993" t="str">
        <f t="shared" si="92"/>
        <v>0</v>
      </c>
      <c r="K993" t="str">
        <f t="shared" si="90"/>
        <v>0</v>
      </c>
      <c r="L993" t="str">
        <f t="shared" si="93"/>
        <v>0</v>
      </c>
      <c r="M993" t="str">
        <f t="shared" si="94"/>
        <v>0</v>
      </c>
      <c r="N993" t="str">
        <f t="shared" si="95"/>
        <v>1</v>
      </c>
      <c r="O993">
        <v>29</v>
      </c>
      <c r="P993">
        <v>14322</v>
      </c>
      <c r="Q993">
        <v>18</v>
      </c>
      <c r="R993">
        <v>120</v>
      </c>
      <c r="S993">
        <v>167636</v>
      </c>
      <c r="T993">
        <v>101</v>
      </c>
      <c r="U993" t="s">
        <v>19</v>
      </c>
      <c r="W993" t="s">
        <v>23</v>
      </c>
      <c r="X993">
        <v>27.185497999999999</v>
      </c>
      <c r="Y993">
        <v>46.186705000000003</v>
      </c>
    </row>
    <row r="994" spans="1:25" x14ac:dyDescent="0.25">
      <c r="A994">
        <v>3845</v>
      </c>
      <c r="C994" t="s">
        <v>2392</v>
      </c>
      <c r="D994" t="s">
        <v>2393</v>
      </c>
      <c r="E994" t="s">
        <v>2394</v>
      </c>
      <c r="F994" t="s">
        <v>2311</v>
      </c>
      <c r="H994">
        <v>1988</v>
      </c>
      <c r="I994">
        <f t="shared" si="91"/>
        <v>37</v>
      </c>
      <c r="J994" t="str">
        <f t="shared" si="92"/>
        <v>0</v>
      </c>
      <c r="K994" t="str">
        <f t="shared" si="90"/>
        <v>0</v>
      </c>
      <c r="L994" t="str">
        <f t="shared" si="93"/>
        <v>0</v>
      </c>
      <c r="M994" t="str">
        <f t="shared" si="94"/>
        <v>0</v>
      </c>
      <c r="N994" t="str">
        <f t="shared" si="95"/>
        <v>1</v>
      </c>
      <c r="O994">
        <v>21</v>
      </c>
      <c r="P994">
        <v>11961</v>
      </c>
      <c r="Q994">
        <v>4.2</v>
      </c>
      <c r="R994">
        <v>12.3</v>
      </c>
      <c r="S994">
        <v>65443</v>
      </c>
      <c r="T994">
        <v>417</v>
      </c>
      <c r="U994" t="s">
        <v>19</v>
      </c>
      <c r="W994" t="s">
        <v>23</v>
      </c>
      <c r="X994">
        <v>24.860696999999998</v>
      </c>
      <c r="Y994">
        <v>45.834684000000003</v>
      </c>
    </row>
    <row r="995" spans="1:25" x14ac:dyDescent="0.25">
      <c r="A995">
        <v>3846</v>
      </c>
      <c r="C995" t="s">
        <v>2396</v>
      </c>
      <c r="D995" t="s">
        <v>2393</v>
      </c>
      <c r="E995" t="s">
        <v>2394</v>
      </c>
      <c r="F995" t="s">
        <v>2311</v>
      </c>
      <c r="H995">
        <v>1989</v>
      </c>
      <c r="I995">
        <f t="shared" si="91"/>
        <v>36</v>
      </c>
      <c r="J995" t="str">
        <f t="shared" si="92"/>
        <v>0</v>
      </c>
      <c r="K995" t="str">
        <f t="shared" si="90"/>
        <v>0</v>
      </c>
      <c r="L995" t="str">
        <f t="shared" si="93"/>
        <v>0</v>
      </c>
      <c r="M995" t="str">
        <f t="shared" si="94"/>
        <v>0</v>
      </c>
      <c r="N995" t="str">
        <f t="shared" si="95"/>
        <v>1</v>
      </c>
      <c r="O995">
        <v>20</v>
      </c>
      <c r="P995">
        <v>7093</v>
      </c>
      <c r="Q995">
        <v>1.7</v>
      </c>
      <c r="R995">
        <v>4.3</v>
      </c>
      <c r="S995">
        <v>70085</v>
      </c>
      <c r="T995">
        <v>407</v>
      </c>
      <c r="U995" t="s">
        <v>19</v>
      </c>
      <c r="W995" t="s">
        <v>23</v>
      </c>
      <c r="X995">
        <v>24.749699</v>
      </c>
      <c r="Y995">
        <v>45.808573000000003</v>
      </c>
    </row>
    <row r="996" spans="1:25" x14ac:dyDescent="0.25">
      <c r="A996">
        <v>3847</v>
      </c>
      <c r="C996" t="s">
        <v>2397</v>
      </c>
      <c r="D996" t="s">
        <v>2393</v>
      </c>
      <c r="E996" t="s">
        <v>2394</v>
      </c>
      <c r="F996" t="s">
        <v>2311</v>
      </c>
      <c r="H996">
        <v>1990</v>
      </c>
      <c r="I996">
        <f t="shared" si="91"/>
        <v>35</v>
      </c>
      <c r="J996" t="str">
        <f t="shared" si="92"/>
        <v>0</v>
      </c>
      <c r="K996" t="str">
        <f t="shared" si="90"/>
        <v>0</v>
      </c>
      <c r="L996" t="str">
        <f t="shared" si="93"/>
        <v>0</v>
      </c>
      <c r="M996" t="str">
        <f t="shared" si="94"/>
        <v>0</v>
      </c>
      <c r="N996" t="str">
        <f t="shared" si="95"/>
        <v>1</v>
      </c>
      <c r="O996">
        <v>20</v>
      </c>
      <c r="P996">
        <v>10093</v>
      </c>
      <c r="Q996">
        <v>2.5</v>
      </c>
      <c r="R996">
        <v>7.3</v>
      </c>
      <c r="S996">
        <v>73741</v>
      </c>
      <c r="T996">
        <v>399</v>
      </c>
      <c r="U996" t="s">
        <v>19</v>
      </c>
      <c r="W996" t="s">
        <v>23</v>
      </c>
      <c r="X996">
        <v>24.594730999999999</v>
      </c>
      <c r="Y996">
        <v>45.792636000000002</v>
      </c>
    </row>
    <row r="997" spans="1:25" x14ac:dyDescent="0.25">
      <c r="A997">
        <v>3848</v>
      </c>
      <c r="C997" t="s">
        <v>2398</v>
      </c>
      <c r="D997" t="s">
        <v>2393</v>
      </c>
      <c r="E997" t="s">
        <v>2394</v>
      </c>
      <c r="F997" t="s">
        <v>2311</v>
      </c>
      <c r="H997">
        <v>1992</v>
      </c>
      <c r="I997">
        <f t="shared" si="91"/>
        <v>33</v>
      </c>
      <c r="J997" t="str">
        <f t="shared" si="92"/>
        <v>0</v>
      </c>
      <c r="K997" t="str">
        <f t="shared" si="90"/>
        <v>0</v>
      </c>
      <c r="L997" t="str">
        <f t="shared" si="93"/>
        <v>0</v>
      </c>
      <c r="M997" t="str">
        <f t="shared" si="94"/>
        <v>0</v>
      </c>
      <c r="N997" t="str">
        <f t="shared" si="95"/>
        <v>1</v>
      </c>
      <c r="O997">
        <v>22</v>
      </c>
      <c r="P997">
        <v>5593</v>
      </c>
      <c r="Q997">
        <v>2.1</v>
      </c>
      <c r="R997">
        <v>5.2</v>
      </c>
      <c r="S997">
        <v>77663</v>
      </c>
      <c r="T997">
        <v>388</v>
      </c>
      <c r="U997" t="s">
        <v>19</v>
      </c>
      <c r="W997" t="s">
        <v>23</v>
      </c>
      <c r="X997">
        <v>24.514679999999998</v>
      </c>
      <c r="Y997">
        <v>45.777186</v>
      </c>
    </row>
    <row r="998" spans="1:25" x14ac:dyDescent="0.25">
      <c r="A998">
        <v>3849</v>
      </c>
      <c r="C998" t="s">
        <v>2400</v>
      </c>
      <c r="D998" t="s">
        <v>2393</v>
      </c>
      <c r="E998" t="s">
        <v>2400</v>
      </c>
      <c r="F998" t="s">
        <v>2311</v>
      </c>
      <c r="H998">
        <v>1996</v>
      </c>
      <c r="I998">
        <f t="shared" si="91"/>
        <v>29</v>
      </c>
      <c r="J998" t="str">
        <f t="shared" si="92"/>
        <v>0</v>
      </c>
      <c r="K998" t="str">
        <f t="shared" si="90"/>
        <v>0</v>
      </c>
      <c r="L998" t="str">
        <f t="shared" si="93"/>
        <v>0</v>
      </c>
      <c r="M998" t="str">
        <f t="shared" si="94"/>
        <v>0</v>
      </c>
      <c r="N998" t="str">
        <f t="shared" si="95"/>
        <v>1</v>
      </c>
      <c r="O998">
        <v>23</v>
      </c>
      <c r="P998">
        <v>20060</v>
      </c>
      <c r="Q998">
        <v>3.3</v>
      </c>
      <c r="R998">
        <v>10.8</v>
      </c>
      <c r="S998">
        <v>79670</v>
      </c>
      <c r="T998">
        <v>378</v>
      </c>
      <c r="U998" t="s">
        <v>19</v>
      </c>
      <c r="W998" t="s">
        <v>23</v>
      </c>
      <c r="X998">
        <v>24.390544999999999</v>
      </c>
      <c r="Y998">
        <v>45.744076</v>
      </c>
    </row>
    <row r="999" spans="1:25" x14ac:dyDescent="0.25">
      <c r="A999">
        <v>3850</v>
      </c>
      <c r="C999" t="s">
        <v>2401</v>
      </c>
      <c r="D999" t="s">
        <v>2402</v>
      </c>
      <c r="E999" t="s">
        <v>2399</v>
      </c>
      <c r="F999" t="s">
        <v>2311</v>
      </c>
      <c r="H999">
        <v>1980</v>
      </c>
      <c r="I999">
        <f t="shared" si="91"/>
        <v>45</v>
      </c>
      <c r="J999" t="str">
        <f t="shared" si="92"/>
        <v>0</v>
      </c>
      <c r="K999" t="str">
        <f t="shared" si="90"/>
        <v>0</v>
      </c>
      <c r="L999" t="str">
        <f t="shared" si="93"/>
        <v>0</v>
      </c>
      <c r="M999" t="str">
        <f t="shared" si="94"/>
        <v>0</v>
      </c>
      <c r="N999" t="str">
        <f t="shared" si="95"/>
        <v>1</v>
      </c>
      <c r="O999">
        <v>74</v>
      </c>
      <c r="P999">
        <v>330</v>
      </c>
      <c r="Q999">
        <v>0.7</v>
      </c>
      <c r="R999">
        <v>15.5</v>
      </c>
      <c r="S999">
        <v>1415</v>
      </c>
      <c r="T999">
        <v>636</v>
      </c>
      <c r="U999" t="s">
        <v>24</v>
      </c>
      <c r="W999" t="s">
        <v>20</v>
      </c>
      <c r="X999">
        <v>23.925746</v>
      </c>
      <c r="Y999">
        <v>45.713864000000001</v>
      </c>
    </row>
    <row r="1000" spans="1:25" x14ac:dyDescent="0.25">
      <c r="A1000">
        <v>3851</v>
      </c>
      <c r="C1000" t="s">
        <v>2403</v>
      </c>
      <c r="D1000" t="s">
        <v>2404</v>
      </c>
      <c r="E1000" t="s">
        <v>2405</v>
      </c>
      <c r="F1000" t="s">
        <v>2311</v>
      </c>
      <c r="H1000">
        <v>1964</v>
      </c>
      <c r="I1000">
        <f t="shared" si="91"/>
        <v>61</v>
      </c>
      <c r="J1000" t="str">
        <f t="shared" si="92"/>
        <v>0</v>
      </c>
      <c r="K1000" t="str">
        <f t="shared" si="90"/>
        <v>0</v>
      </c>
      <c r="L1000" t="str">
        <f t="shared" si="93"/>
        <v>0</v>
      </c>
      <c r="M1000" t="str">
        <f t="shared" si="94"/>
        <v>0</v>
      </c>
      <c r="N1000" t="str">
        <f t="shared" si="95"/>
        <v>1</v>
      </c>
      <c r="O1000">
        <v>48</v>
      </c>
      <c r="P1000">
        <v>220</v>
      </c>
      <c r="Q1000">
        <v>2.6</v>
      </c>
      <c r="R1000">
        <v>43</v>
      </c>
      <c r="S1000">
        <v>1865</v>
      </c>
      <c r="T1000">
        <v>293</v>
      </c>
      <c r="U1000" t="s">
        <v>24</v>
      </c>
      <c r="W1000" t="s">
        <v>23</v>
      </c>
      <c r="X1000">
        <v>22.876238000000001</v>
      </c>
      <c r="Y1000">
        <v>45.700426999999998</v>
      </c>
    </row>
    <row r="1001" spans="1:25" x14ac:dyDescent="0.25">
      <c r="A1001">
        <v>3852</v>
      </c>
      <c r="C1001" t="s">
        <v>2406</v>
      </c>
      <c r="D1001" t="s">
        <v>2407</v>
      </c>
      <c r="E1001" t="s">
        <v>2406</v>
      </c>
      <c r="F1001" t="s">
        <v>2311</v>
      </c>
      <c r="H1001">
        <v>1989</v>
      </c>
      <c r="I1001">
        <f t="shared" si="91"/>
        <v>36</v>
      </c>
      <c r="J1001" t="str">
        <f t="shared" si="92"/>
        <v>0</v>
      </c>
      <c r="K1001" t="str">
        <f t="shared" si="90"/>
        <v>0</v>
      </c>
      <c r="L1001" t="str">
        <f t="shared" si="93"/>
        <v>0</v>
      </c>
      <c r="M1001" t="str">
        <f t="shared" si="94"/>
        <v>0</v>
      </c>
      <c r="N1001" t="str">
        <f t="shared" si="95"/>
        <v>1</v>
      </c>
      <c r="O1001">
        <v>32</v>
      </c>
      <c r="P1001">
        <v>3769</v>
      </c>
      <c r="Q1001">
        <v>1.2</v>
      </c>
      <c r="R1001">
        <v>12.5</v>
      </c>
      <c r="S1001">
        <v>3859</v>
      </c>
      <c r="T1001">
        <v>321</v>
      </c>
      <c r="U1001" t="s">
        <v>19</v>
      </c>
      <c r="W1001" t="s">
        <v>23</v>
      </c>
      <c r="X1001">
        <v>22.959607999999999</v>
      </c>
      <c r="Y1001">
        <v>45.590145</v>
      </c>
    </row>
    <row r="1002" spans="1:25" x14ac:dyDescent="0.25">
      <c r="A1002">
        <v>3853</v>
      </c>
      <c r="C1002" t="s">
        <v>2408</v>
      </c>
      <c r="D1002" t="s">
        <v>2391</v>
      </c>
      <c r="E1002" t="s">
        <v>2391</v>
      </c>
      <c r="F1002" t="s">
        <v>2311</v>
      </c>
      <c r="H1002">
        <v>1979</v>
      </c>
      <c r="I1002">
        <f t="shared" si="91"/>
        <v>46</v>
      </c>
      <c r="J1002" t="str">
        <f t="shared" si="92"/>
        <v>0</v>
      </c>
      <c r="K1002" t="str">
        <f t="shared" si="90"/>
        <v>0</v>
      </c>
      <c r="L1002" t="str">
        <f t="shared" si="93"/>
        <v>0</v>
      </c>
      <c r="M1002" t="str">
        <f t="shared" si="94"/>
        <v>0</v>
      </c>
      <c r="N1002" t="str">
        <f t="shared" si="95"/>
        <v>1</v>
      </c>
      <c r="O1002">
        <v>91</v>
      </c>
      <c r="P1002">
        <v>300</v>
      </c>
      <c r="Q1002">
        <v>4</v>
      </c>
      <c r="R1002">
        <v>136</v>
      </c>
      <c r="S1002">
        <v>1584</v>
      </c>
      <c r="T1002">
        <v>1272</v>
      </c>
      <c r="U1002" t="s">
        <v>19</v>
      </c>
      <c r="W1002" t="s">
        <v>20</v>
      </c>
      <c r="X1002">
        <v>23.625693999999999</v>
      </c>
      <c r="Y1002">
        <v>45.586472999999998</v>
      </c>
    </row>
    <row r="1003" spans="1:25" x14ac:dyDescent="0.25">
      <c r="A1003">
        <v>3854</v>
      </c>
      <c r="C1003" t="s">
        <v>2409</v>
      </c>
      <c r="D1003" t="s">
        <v>2410</v>
      </c>
      <c r="E1003" t="s">
        <v>2395</v>
      </c>
      <c r="F1003" t="s">
        <v>2311</v>
      </c>
      <c r="H1003">
        <v>1975</v>
      </c>
      <c r="I1003">
        <f t="shared" si="91"/>
        <v>50</v>
      </c>
      <c r="J1003" t="str">
        <f t="shared" si="92"/>
        <v>0</v>
      </c>
      <c r="K1003" t="str">
        <f t="shared" si="90"/>
        <v>0</v>
      </c>
      <c r="L1003" t="str">
        <f t="shared" si="93"/>
        <v>0</v>
      </c>
      <c r="M1003" t="str">
        <f t="shared" si="94"/>
        <v>0</v>
      </c>
      <c r="N1003" t="str">
        <f t="shared" si="95"/>
        <v>1</v>
      </c>
      <c r="O1003">
        <v>45</v>
      </c>
      <c r="P1003">
        <v>709</v>
      </c>
      <c r="Q1003">
        <v>1.5</v>
      </c>
      <c r="R1003">
        <v>15</v>
      </c>
      <c r="S1003">
        <v>2386</v>
      </c>
      <c r="T1003">
        <v>730</v>
      </c>
      <c r="U1003" t="s">
        <v>24</v>
      </c>
      <c r="W1003" t="s">
        <v>20</v>
      </c>
      <c r="X1003">
        <v>25.765678000000001</v>
      </c>
      <c r="Y1003">
        <v>45.580672999999997</v>
      </c>
    </row>
    <row r="1004" spans="1:25" x14ac:dyDescent="0.25">
      <c r="A1004">
        <v>3855</v>
      </c>
      <c r="C1004" t="s">
        <v>2411</v>
      </c>
      <c r="D1004" t="s">
        <v>2412</v>
      </c>
      <c r="E1004" t="s">
        <v>2413</v>
      </c>
      <c r="F1004" t="s">
        <v>2311</v>
      </c>
      <c r="H1004">
        <v>1994</v>
      </c>
      <c r="I1004">
        <f t="shared" si="91"/>
        <v>31</v>
      </c>
      <c r="J1004" t="str">
        <f t="shared" si="92"/>
        <v>0</v>
      </c>
      <c r="K1004" t="str">
        <f t="shared" si="90"/>
        <v>0</v>
      </c>
      <c r="L1004" t="str">
        <f t="shared" si="93"/>
        <v>0</v>
      </c>
      <c r="M1004" t="str">
        <f t="shared" si="94"/>
        <v>0</v>
      </c>
      <c r="N1004" t="str">
        <f t="shared" si="95"/>
        <v>1</v>
      </c>
      <c r="O1004">
        <v>122</v>
      </c>
      <c r="P1004">
        <v>570</v>
      </c>
      <c r="Q1004">
        <v>4.2</v>
      </c>
      <c r="R1004">
        <v>155</v>
      </c>
      <c r="S1004">
        <v>8824</v>
      </c>
      <c r="T1004">
        <v>534</v>
      </c>
      <c r="U1004" t="s">
        <v>28</v>
      </c>
      <c r="W1004" t="s">
        <v>20</v>
      </c>
      <c r="X1004">
        <v>26.251715999999998</v>
      </c>
      <c r="Y1004">
        <v>45.493763000000001</v>
      </c>
    </row>
    <row r="1005" spans="1:25" x14ac:dyDescent="0.25">
      <c r="A1005">
        <v>3856</v>
      </c>
      <c r="C1005" t="s">
        <v>2414</v>
      </c>
      <c r="D1005" t="s">
        <v>2415</v>
      </c>
      <c r="E1005" t="s">
        <v>2416</v>
      </c>
      <c r="F1005" t="s">
        <v>2311</v>
      </c>
      <c r="H1005">
        <v>1973</v>
      </c>
      <c r="I1005">
        <f t="shared" si="91"/>
        <v>52</v>
      </c>
      <c r="J1005" t="str">
        <f t="shared" si="92"/>
        <v>0</v>
      </c>
      <c r="K1005" t="str">
        <f t="shared" si="90"/>
        <v>0</v>
      </c>
      <c r="L1005" t="str">
        <f t="shared" si="93"/>
        <v>0</v>
      </c>
      <c r="M1005" t="str">
        <f t="shared" si="94"/>
        <v>0</v>
      </c>
      <c r="N1005" t="str">
        <f t="shared" si="95"/>
        <v>1</v>
      </c>
      <c r="O1005">
        <v>121</v>
      </c>
      <c r="P1005">
        <v>350</v>
      </c>
      <c r="Q1005">
        <v>12.4</v>
      </c>
      <c r="R1005">
        <v>340</v>
      </c>
      <c r="S1005">
        <v>1349</v>
      </c>
      <c r="T1005">
        <v>1266</v>
      </c>
      <c r="U1005" t="s">
        <v>19</v>
      </c>
      <c r="W1005" t="s">
        <v>23</v>
      </c>
      <c r="X1005">
        <v>23.767244000000002</v>
      </c>
      <c r="Y1005">
        <v>45.446494000000001</v>
      </c>
    </row>
    <row r="1006" spans="1:25" x14ac:dyDescent="0.25">
      <c r="A1006">
        <v>3858</v>
      </c>
      <c r="C1006" t="s">
        <v>2417</v>
      </c>
      <c r="D1006" t="s">
        <v>619</v>
      </c>
      <c r="E1006" t="s">
        <v>2418</v>
      </c>
      <c r="F1006" t="s">
        <v>2311</v>
      </c>
      <c r="H1006">
        <v>1965</v>
      </c>
      <c r="I1006">
        <f t="shared" si="91"/>
        <v>60</v>
      </c>
      <c r="J1006" t="str">
        <f t="shared" si="92"/>
        <v>0</v>
      </c>
      <c r="K1006" t="str">
        <f t="shared" si="90"/>
        <v>0</v>
      </c>
      <c r="L1006" t="str">
        <f t="shared" si="93"/>
        <v>0</v>
      </c>
      <c r="M1006" t="str">
        <f t="shared" si="94"/>
        <v>0</v>
      </c>
      <c r="N1006" t="str">
        <f t="shared" si="95"/>
        <v>1</v>
      </c>
      <c r="O1006">
        <v>166</v>
      </c>
      <c r="P1006">
        <v>305</v>
      </c>
      <c r="Q1006">
        <v>10</v>
      </c>
      <c r="R1006">
        <v>469</v>
      </c>
      <c r="S1006">
        <v>2702</v>
      </c>
      <c r="T1006">
        <v>813</v>
      </c>
      <c r="U1006" t="s">
        <v>19</v>
      </c>
      <c r="W1006" t="s">
        <v>23</v>
      </c>
      <c r="X1006">
        <v>24.631250000000001</v>
      </c>
      <c r="Y1006">
        <v>45.369582999999999</v>
      </c>
    </row>
    <row r="1007" spans="1:25" x14ac:dyDescent="0.25">
      <c r="A1007">
        <v>3860</v>
      </c>
      <c r="C1007" t="s">
        <v>2419</v>
      </c>
      <c r="D1007" t="s">
        <v>2420</v>
      </c>
      <c r="E1007" t="s">
        <v>2419</v>
      </c>
      <c r="F1007" t="s">
        <v>2311</v>
      </c>
      <c r="H1007">
        <v>1994</v>
      </c>
      <c r="I1007">
        <f t="shared" si="91"/>
        <v>31</v>
      </c>
      <c r="J1007" t="str">
        <f t="shared" si="92"/>
        <v>0</v>
      </c>
      <c r="K1007" t="str">
        <f t="shared" si="90"/>
        <v>0</v>
      </c>
      <c r="L1007" t="str">
        <f t="shared" si="93"/>
        <v>0</v>
      </c>
      <c r="M1007" t="str">
        <f t="shared" si="94"/>
        <v>0</v>
      </c>
      <c r="N1007" t="str">
        <f t="shared" si="95"/>
        <v>1</v>
      </c>
      <c r="O1007">
        <v>75</v>
      </c>
      <c r="P1007">
        <v>750</v>
      </c>
      <c r="Q1007">
        <v>1.9</v>
      </c>
      <c r="R1007">
        <v>60</v>
      </c>
      <c r="S1007">
        <v>4063</v>
      </c>
      <c r="T1007">
        <v>584</v>
      </c>
      <c r="U1007" t="s">
        <v>24</v>
      </c>
      <c r="W1007" t="s">
        <v>20</v>
      </c>
      <c r="X1007">
        <v>25.989118000000001</v>
      </c>
      <c r="Y1007">
        <v>45.332078000000003</v>
      </c>
    </row>
    <row r="1008" spans="1:25" x14ac:dyDescent="0.25">
      <c r="A1008">
        <v>3861</v>
      </c>
      <c r="C1008" t="s">
        <v>2421</v>
      </c>
      <c r="D1008" t="s">
        <v>2422</v>
      </c>
      <c r="E1008" t="s">
        <v>2423</v>
      </c>
      <c r="F1008" t="s">
        <v>2311</v>
      </c>
      <c r="H1008">
        <v>1971</v>
      </c>
      <c r="I1008">
        <f t="shared" si="91"/>
        <v>54</v>
      </c>
      <c r="J1008" t="str">
        <f t="shared" si="92"/>
        <v>0</v>
      </c>
      <c r="K1008" t="str">
        <f t="shared" si="90"/>
        <v>0</v>
      </c>
      <c r="L1008" t="str">
        <f t="shared" si="93"/>
        <v>0</v>
      </c>
      <c r="M1008" t="str">
        <f t="shared" si="94"/>
        <v>0</v>
      </c>
      <c r="N1008" t="str">
        <f t="shared" si="95"/>
        <v>1</v>
      </c>
      <c r="O1008">
        <v>108</v>
      </c>
      <c r="P1008">
        <v>460</v>
      </c>
      <c r="Q1008">
        <v>2</v>
      </c>
      <c r="R1008">
        <v>53.7</v>
      </c>
      <c r="S1008">
        <v>6266</v>
      </c>
      <c r="T1008">
        <v>630</v>
      </c>
      <c r="U1008" t="s">
        <v>24</v>
      </c>
      <c r="W1008" t="s">
        <v>23</v>
      </c>
      <c r="X1008">
        <v>25.736457999999999</v>
      </c>
      <c r="Y1008">
        <v>45.248480999999998</v>
      </c>
    </row>
    <row r="1009" spans="1:25" x14ac:dyDescent="0.25">
      <c r="A1009">
        <v>3862</v>
      </c>
      <c r="C1009" t="s">
        <v>2424</v>
      </c>
      <c r="D1009" t="s">
        <v>2393</v>
      </c>
      <c r="E1009" t="s">
        <v>2425</v>
      </c>
      <c r="F1009" t="s">
        <v>2311</v>
      </c>
      <c r="H1009">
        <v>1976</v>
      </c>
      <c r="I1009">
        <f t="shared" si="91"/>
        <v>49</v>
      </c>
      <c r="J1009" t="str">
        <f t="shared" si="92"/>
        <v>0</v>
      </c>
      <c r="K1009" t="str">
        <f t="shared" si="90"/>
        <v>0</v>
      </c>
      <c r="L1009" t="str">
        <f t="shared" si="93"/>
        <v>0</v>
      </c>
      <c r="M1009" t="str">
        <f t="shared" si="94"/>
        <v>0</v>
      </c>
      <c r="N1009" t="str">
        <f t="shared" si="95"/>
        <v>1</v>
      </c>
      <c r="O1009">
        <v>29</v>
      </c>
      <c r="P1009">
        <v>2918</v>
      </c>
      <c r="Q1009">
        <v>2.5</v>
      </c>
      <c r="R1009">
        <v>11.2</v>
      </c>
      <c r="S1009">
        <v>121337</v>
      </c>
      <c r="T1009">
        <v>252</v>
      </c>
      <c r="U1009" t="s">
        <v>19</v>
      </c>
      <c r="W1009" t="s">
        <v>23</v>
      </c>
      <c r="X1009">
        <v>24.369534999999999</v>
      </c>
      <c r="Y1009">
        <v>45.178927000000002</v>
      </c>
    </row>
    <row r="1010" spans="1:25" x14ac:dyDescent="0.25">
      <c r="A1010">
        <v>3863</v>
      </c>
      <c r="B1010" t="s">
        <v>2426</v>
      </c>
      <c r="C1010" t="s">
        <v>2427</v>
      </c>
      <c r="D1010" t="s">
        <v>2404</v>
      </c>
      <c r="E1010" t="s">
        <v>2428</v>
      </c>
      <c r="F1010" t="s">
        <v>2311</v>
      </c>
      <c r="H1010" s="1">
        <v>1980</v>
      </c>
      <c r="I1010">
        <f t="shared" si="91"/>
        <v>45</v>
      </c>
      <c r="J1010" t="str">
        <f t="shared" si="92"/>
        <v>0</v>
      </c>
      <c r="K1010" t="str">
        <f t="shared" si="90"/>
        <v>0</v>
      </c>
      <c r="L1010" t="str">
        <f t="shared" si="93"/>
        <v>0</v>
      </c>
      <c r="M1010" t="str">
        <f t="shared" si="94"/>
        <v>0</v>
      </c>
      <c r="N1010" t="str">
        <f t="shared" si="95"/>
        <v>1</v>
      </c>
      <c r="O1010">
        <v>110</v>
      </c>
      <c r="P1010">
        <v>342</v>
      </c>
      <c r="Q1010">
        <v>3</v>
      </c>
      <c r="R1010">
        <v>124</v>
      </c>
      <c r="S1010">
        <v>999</v>
      </c>
      <c r="T1010">
        <v>640</v>
      </c>
      <c r="U1010" t="s">
        <v>24</v>
      </c>
      <c r="W1010" t="s">
        <v>20</v>
      </c>
      <c r="X1010">
        <v>22.732713</v>
      </c>
      <c r="Y1010">
        <v>45.162261000000001</v>
      </c>
    </row>
    <row r="1011" spans="1:25" x14ac:dyDescent="0.25">
      <c r="A1011">
        <v>3864</v>
      </c>
      <c r="C1011" t="s">
        <v>2429</v>
      </c>
      <c r="D1011" t="s">
        <v>2393</v>
      </c>
      <c r="E1011" t="s">
        <v>2425</v>
      </c>
      <c r="F1011" t="s">
        <v>2311</v>
      </c>
      <c r="H1011">
        <v>1974</v>
      </c>
      <c r="I1011">
        <f t="shared" si="91"/>
        <v>51</v>
      </c>
      <c r="J1011" t="str">
        <f t="shared" si="92"/>
        <v>0</v>
      </c>
      <c r="K1011" t="str">
        <f t="shared" si="90"/>
        <v>0</v>
      </c>
      <c r="L1011" t="str">
        <f t="shared" si="93"/>
        <v>0</v>
      </c>
      <c r="M1011" t="str">
        <f t="shared" si="94"/>
        <v>0</v>
      </c>
      <c r="N1011" t="str">
        <f t="shared" si="95"/>
        <v>1</v>
      </c>
      <c r="O1011">
        <v>34</v>
      </c>
      <c r="P1011">
        <v>2530</v>
      </c>
      <c r="Q1011">
        <v>3.2</v>
      </c>
      <c r="R1011">
        <v>19</v>
      </c>
      <c r="S1011">
        <v>122191</v>
      </c>
      <c r="T1011">
        <v>236</v>
      </c>
      <c r="U1011" t="s">
        <v>19</v>
      </c>
      <c r="W1011" t="s">
        <v>23</v>
      </c>
      <c r="X1011">
        <v>24.375315000000001</v>
      </c>
      <c r="Y1011">
        <v>45.120544000000002</v>
      </c>
    </row>
    <row r="1012" spans="1:25" x14ac:dyDescent="0.25">
      <c r="A1012">
        <v>3865</v>
      </c>
      <c r="C1012" t="s">
        <v>2430</v>
      </c>
      <c r="D1012" t="s">
        <v>619</v>
      </c>
      <c r="E1012" t="s">
        <v>2431</v>
      </c>
      <c r="F1012" t="s">
        <v>2311</v>
      </c>
      <c r="H1012">
        <v>1973</v>
      </c>
      <c r="I1012">
        <f t="shared" si="91"/>
        <v>52</v>
      </c>
      <c r="J1012" t="str">
        <f t="shared" si="92"/>
        <v>0</v>
      </c>
      <c r="K1012" t="str">
        <f t="shared" si="90"/>
        <v>0</v>
      </c>
      <c r="L1012" t="str">
        <f t="shared" si="93"/>
        <v>0</v>
      </c>
      <c r="M1012" t="str">
        <f t="shared" si="94"/>
        <v>0</v>
      </c>
      <c r="N1012" t="str">
        <f t="shared" si="95"/>
        <v>1</v>
      </c>
      <c r="O1012">
        <v>29</v>
      </c>
      <c r="P1012">
        <v>2850</v>
      </c>
      <c r="Q1012">
        <v>1.6</v>
      </c>
      <c r="R1012">
        <v>13.3</v>
      </c>
      <c r="S1012">
        <v>5653</v>
      </c>
      <c r="T1012">
        <v>379</v>
      </c>
      <c r="U1012" t="s">
        <v>19</v>
      </c>
      <c r="W1012" t="s">
        <v>23</v>
      </c>
      <c r="X1012">
        <v>24.664152999999999</v>
      </c>
      <c r="Y1012">
        <v>45.081516999999998</v>
      </c>
    </row>
    <row r="1013" spans="1:25" x14ac:dyDescent="0.25">
      <c r="A1013">
        <v>3866</v>
      </c>
      <c r="C1013" t="s">
        <v>2432</v>
      </c>
      <c r="D1013" t="s">
        <v>2393</v>
      </c>
      <c r="E1013" t="s">
        <v>2432</v>
      </c>
      <c r="F1013" t="s">
        <v>2311</v>
      </c>
      <c r="H1013">
        <v>1981</v>
      </c>
      <c r="I1013">
        <f t="shared" si="91"/>
        <v>44</v>
      </c>
      <c r="J1013" t="str">
        <f t="shared" si="92"/>
        <v>0</v>
      </c>
      <c r="K1013" t="str">
        <f t="shared" si="90"/>
        <v>0</v>
      </c>
      <c r="L1013" t="str">
        <f t="shared" si="93"/>
        <v>0</v>
      </c>
      <c r="M1013" t="str">
        <f t="shared" si="94"/>
        <v>0</v>
      </c>
      <c r="N1013" t="str">
        <f t="shared" si="95"/>
        <v>1</v>
      </c>
      <c r="O1013">
        <v>29</v>
      </c>
      <c r="P1013">
        <v>8138</v>
      </c>
      <c r="Q1013">
        <v>0.9</v>
      </c>
      <c r="R1013">
        <v>4.5999999999999996</v>
      </c>
      <c r="S1013">
        <v>125037</v>
      </c>
      <c r="T1013">
        <v>225</v>
      </c>
      <c r="U1013" t="s">
        <v>19</v>
      </c>
      <c r="W1013" t="s">
        <v>20</v>
      </c>
      <c r="X1013">
        <v>24.365625000000001</v>
      </c>
      <c r="Y1013">
        <v>45.072916999999997</v>
      </c>
    </row>
    <row r="1014" spans="1:25" x14ac:dyDescent="0.25">
      <c r="A1014">
        <v>3867</v>
      </c>
      <c r="C1014" t="s">
        <v>2433</v>
      </c>
      <c r="D1014" t="s">
        <v>2434</v>
      </c>
      <c r="E1014" t="s">
        <v>2435</v>
      </c>
      <c r="F1014" t="s">
        <v>2311</v>
      </c>
      <c r="H1014">
        <v>1989</v>
      </c>
      <c r="I1014">
        <f t="shared" si="91"/>
        <v>36</v>
      </c>
      <c r="J1014" t="str">
        <f t="shared" si="92"/>
        <v>0</v>
      </c>
      <c r="K1014" t="str">
        <f t="shared" si="90"/>
        <v>0</v>
      </c>
      <c r="L1014" t="str">
        <f t="shared" si="93"/>
        <v>0</v>
      </c>
      <c r="M1014" t="str">
        <f t="shared" si="94"/>
        <v>0</v>
      </c>
      <c r="N1014" t="str">
        <f t="shared" si="95"/>
        <v>1</v>
      </c>
      <c r="O1014">
        <v>25</v>
      </c>
      <c r="P1014">
        <v>3559</v>
      </c>
      <c r="Q1014">
        <v>1</v>
      </c>
      <c r="R1014">
        <v>4.8</v>
      </c>
      <c r="S1014">
        <v>9705</v>
      </c>
      <c r="T1014">
        <v>206</v>
      </c>
      <c r="U1014" t="s">
        <v>19</v>
      </c>
      <c r="W1014" t="s">
        <v>23</v>
      </c>
      <c r="X1014">
        <v>23.268435</v>
      </c>
      <c r="Y1014">
        <v>45.057862</v>
      </c>
    </row>
    <row r="1015" spans="1:25" x14ac:dyDescent="0.25">
      <c r="A1015">
        <v>3868</v>
      </c>
      <c r="C1015" t="s">
        <v>2436</v>
      </c>
      <c r="D1015" t="s">
        <v>2393</v>
      </c>
      <c r="E1015" t="s">
        <v>2425</v>
      </c>
      <c r="F1015" t="s">
        <v>2311</v>
      </c>
      <c r="H1015">
        <v>1975</v>
      </c>
      <c r="I1015">
        <f t="shared" si="91"/>
        <v>50</v>
      </c>
      <c r="J1015" t="str">
        <f t="shared" si="92"/>
        <v>0</v>
      </c>
      <c r="K1015" t="str">
        <f t="shared" si="90"/>
        <v>0</v>
      </c>
      <c r="L1015" t="str">
        <f t="shared" si="93"/>
        <v>0</v>
      </c>
      <c r="M1015" t="str">
        <f t="shared" si="94"/>
        <v>0</v>
      </c>
      <c r="N1015" t="str">
        <f t="shared" si="95"/>
        <v>1</v>
      </c>
      <c r="O1015">
        <v>26</v>
      </c>
      <c r="P1015">
        <v>3837</v>
      </c>
      <c r="Q1015">
        <v>4.8</v>
      </c>
      <c r="R1015">
        <v>18.5</v>
      </c>
      <c r="S1015">
        <v>125931</v>
      </c>
      <c r="T1015">
        <v>207</v>
      </c>
      <c r="U1015" t="s">
        <v>19</v>
      </c>
      <c r="W1015" t="s">
        <v>23</v>
      </c>
      <c r="X1015">
        <v>24.298279999999998</v>
      </c>
      <c r="Y1015">
        <v>45.011015</v>
      </c>
    </row>
    <row r="1016" spans="1:25" x14ac:dyDescent="0.25">
      <c r="A1016">
        <v>3869</v>
      </c>
      <c r="C1016" t="s">
        <v>2437</v>
      </c>
      <c r="D1016" t="s">
        <v>619</v>
      </c>
      <c r="E1016" t="s">
        <v>2438</v>
      </c>
      <c r="F1016" t="s">
        <v>2311</v>
      </c>
      <c r="H1016">
        <v>1975</v>
      </c>
      <c r="I1016">
        <f t="shared" si="91"/>
        <v>50</v>
      </c>
      <c r="J1016" t="str">
        <f t="shared" si="92"/>
        <v>0</v>
      </c>
      <c r="K1016" t="str">
        <f t="shared" si="90"/>
        <v>0</v>
      </c>
      <c r="L1016" t="str">
        <f t="shared" si="93"/>
        <v>0</v>
      </c>
      <c r="M1016" t="str">
        <f t="shared" si="94"/>
        <v>0</v>
      </c>
      <c r="N1016" t="str">
        <f t="shared" si="95"/>
        <v>1</v>
      </c>
      <c r="O1016">
        <v>35</v>
      </c>
      <c r="P1016">
        <v>5696</v>
      </c>
      <c r="Q1016">
        <v>6.4</v>
      </c>
      <c r="R1016">
        <v>54.8</v>
      </c>
      <c r="S1016">
        <v>6353</v>
      </c>
      <c r="T1016">
        <v>324</v>
      </c>
      <c r="U1016" t="s">
        <v>24</v>
      </c>
      <c r="W1016" t="s">
        <v>23</v>
      </c>
      <c r="X1016">
        <v>24.743707000000001</v>
      </c>
      <c r="Y1016">
        <v>44.981285</v>
      </c>
    </row>
    <row r="1017" spans="1:25" x14ac:dyDescent="0.25">
      <c r="A1017">
        <v>3870</v>
      </c>
      <c r="C1017" t="s">
        <v>2439</v>
      </c>
      <c r="D1017" t="s">
        <v>2404</v>
      </c>
      <c r="E1017" t="s">
        <v>2428</v>
      </c>
      <c r="F1017" t="s">
        <v>2311</v>
      </c>
      <c r="H1017">
        <v>1986</v>
      </c>
      <c r="I1017">
        <f t="shared" si="91"/>
        <v>39</v>
      </c>
      <c r="J1017" t="str">
        <f t="shared" si="92"/>
        <v>0</v>
      </c>
      <c r="K1017" t="str">
        <f t="shared" si="90"/>
        <v>0</v>
      </c>
      <c r="L1017" t="str">
        <f t="shared" si="93"/>
        <v>0</v>
      </c>
      <c r="M1017" t="str">
        <f t="shared" si="94"/>
        <v>0</v>
      </c>
      <c r="N1017" t="str">
        <f t="shared" si="95"/>
        <v>1</v>
      </c>
      <c r="O1017">
        <v>58</v>
      </c>
      <c r="P1017">
        <v>190</v>
      </c>
      <c r="Q1017">
        <v>0.8</v>
      </c>
      <c r="R1017">
        <v>15.8</v>
      </c>
      <c r="S1017">
        <v>3287</v>
      </c>
      <c r="T1017">
        <v>244</v>
      </c>
      <c r="U1017" t="s">
        <v>19</v>
      </c>
      <c r="W1017" t="s">
        <v>23</v>
      </c>
      <c r="X1017">
        <v>22.452082999999998</v>
      </c>
      <c r="Y1017">
        <v>44.932794000000001</v>
      </c>
    </row>
    <row r="1018" spans="1:25" x14ac:dyDescent="0.25">
      <c r="A1018">
        <v>3871</v>
      </c>
      <c r="C1018" t="s">
        <v>2440</v>
      </c>
      <c r="D1018" t="s">
        <v>2393</v>
      </c>
      <c r="E1018" t="s">
        <v>2436</v>
      </c>
      <c r="F1018" t="s">
        <v>2311</v>
      </c>
      <c r="H1018">
        <v>1978</v>
      </c>
      <c r="I1018">
        <f t="shared" si="91"/>
        <v>47</v>
      </c>
      <c r="J1018" t="str">
        <f t="shared" si="92"/>
        <v>0</v>
      </c>
      <c r="K1018" t="str">
        <f t="shared" si="90"/>
        <v>0</v>
      </c>
      <c r="L1018" t="str">
        <f t="shared" si="93"/>
        <v>0</v>
      </c>
      <c r="M1018" t="str">
        <f t="shared" si="94"/>
        <v>0</v>
      </c>
      <c r="N1018" t="str">
        <f t="shared" si="95"/>
        <v>1</v>
      </c>
      <c r="O1018">
        <v>33</v>
      </c>
      <c r="P1018">
        <v>19808</v>
      </c>
      <c r="Q1018">
        <v>9.1</v>
      </c>
      <c r="R1018">
        <v>59.7</v>
      </c>
      <c r="S1018">
        <v>134832</v>
      </c>
      <c r="T1018">
        <v>189</v>
      </c>
      <c r="U1018" t="s">
        <v>19</v>
      </c>
      <c r="W1018" t="s">
        <v>20</v>
      </c>
      <c r="X1018">
        <v>24.250641000000002</v>
      </c>
      <c r="Y1018">
        <v>44.920101000000003</v>
      </c>
    </row>
    <row r="1019" spans="1:25" x14ac:dyDescent="0.25">
      <c r="A1019">
        <v>3872</v>
      </c>
      <c r="C1019" t="s">
        <v>2441</v>
      </c>
      <c r="D1019" t="s">
        <v>619</v>
      </c>
      <c r="E1019" t="s">
        <v>2431</v>
      </c>
      <c r="F1019" t="s">
        <v>2311</v>
      </c>
      <c r="H1019">
        <v>1978</v>
      </c>
      <c r="I1019">
        <f t="shared" si="91"/>
        <v>47</v>
      </c>
      <c r="J1019" t="str">
        <f t="shared" si="92"/>
        <v>0</v>
      </c>
      <c r="K1019" t="str">
        <f t="shared" si="90"/>
        <v>0</v>
      </c>
      <c r="L1019" t="str">
        <f t="shared" si="93"/>
        <v>0</v>
      </c>
      <c r="M1019" t="str">
        <f t="shared" si="94"/>
        <v>0</v>
      </c>
      <c r="N1019" t="str">
        <f t="shared" si="95"/>
        <v>1</v>
      </c>
      <c r="O1019">
        <v>33</v>
      </c>
      <c r="P1019">
        <v>5615</v>
      </c>
      <c r="Q1019">
        <v>6.4</v>
      </c>
      <c r="R1019">
        <v>54.9</v>
      </c>
      <c r="S1019">
        <v>9486</v>
      </c>
      <c r="T1019">
        <v>292</v>
      </c>
      <c r="U1019" t="s">
        <v>24</v>
      </c>
      <c r="W1019" t="s">
        <v>23</v>
      </c>
      <c r="X1019">
        <v>24.823958000000001</v>
      </c>
      <c r="Y1019">
        <v>44.915120999999999</v>
      </c>
    </row>
    <row r="1020" spans="1:25" x14ac:dyDescent="0.25">
      <c r="A1020">
        <v>3873</v>
      </c>
      <c r="C1020" t="s">
        <v>2442</v>
      </c>
      <c r="D1020" t="s">
        <v>2393</v>
      </c>
      <c r="E1020" t="s">
        <v>2436</v>
      </c>
      <c r="F1020" t="s">
        <v>2311</v>
      </c>
      <c r="H1020">
        <v>1978</v>
      </c>
      <c r="I1020">
        <f t="shared" si="91"/>
        <v>47</v>
      </c>
      <c r="J1020" t="str">
        <f t="shared" si="92"/>
        <v>0</v>
      </c>
      <c r="K1020" t="str">
        <f t="shared" si="90"/>
        <v>0</v>
      </c>
      <c r="L1020" t="str">
        <f t="shared" si="93"/>
        <v>0</v>
      </c>
      <c r="M1020" t="str">
        <f t="shared" si="94"/>
        <v>0</v>
      </c>
      <c r="N1020" t="str">
        <f t="shared" si="95"/>
        <v>1</v>
      </c>
      <c r="O1020">
        <v>34</v>
      </c>
      <c r="P1020">
        <v>14638</v>
      </c>
      <c r="Q1020">
        <v>4.7</v>
      </c>
      <c r="R1020">
        <v>24.9</v>
      </c>
      <c r="S1020">
        <v>137657</v>
      </c>
      <c r="T1020">
        <v>177</v>
      </c>
      <c r="U1020" t="s">
        <v>19</v>
      </c>
      <c r="W1020" t="s">
        <v>20</v>
      </c>
      <c r="X1020">
        <v>24.247581</v>
      </c>
      <c r="Y1020">
        <v>44.856672000000003</v>
      </c>
    </row>
    <row r="1021" spans="1:25" x14ac:dyDescent="0.25">
      <c r="A1021">
        <v>3874</v>
      </c>
      <c r="C1021" t="s">
        <v>2431</v>
      </c>
      <c r="D1021" t="s">
        <v>619</v>
      </c>
      <c r="E1021" t="s">
        <v>2431</v>
      </c>
      <c r="F1021" t="s">
        <v>2311</v>
      </c>
      <c r="H1021">
        <v>1971</v>
      </c>
      <c r="I1021">
        <f t="shared" si="91"/>
        <v>54</v>
      </c>
      <c r="J1021" t="str">
        <f t="shared" si="92"/>
        <v>0</v>
      </c>
      <c r="K1021" t="str">
        <f t="shared" si="90"/>
        <v>0</v>
      </c>
      <c r="L1021" t="str">
        <f t="shared" si="93"/>
        <v>0</v>
      </c>
      <c r="M1021" t="str">
        <f t="shared" si="94"/>
        <v>0</v>
      </c>
      <c r="N1021" t="str">
        <f t="shared" si="95"/>
        <v>1</v>
      </c>
      <c r="O1021">
        <v>20</v>
      </c>
      <c r="P1021">
        <v>6521</v>
      </c>
      <c r="Q1021">
        <v>1.4</v>
      </c>
      <c r="R1021">
        <v>4.5</v>
      </c>
      <c r="S1021">
        <v>26109</v>
      </c>
      <c r="T1021">
        <v>260</v>
      </c>
      <c r="U1021" t="s">
        <v>24</v>
      </c>
      <c r="W1021" t="s">
        <v>23</v>
      </c>
      <c r="X1021">
        <v>24.901999</v>
      </c>
      <c r="Y1021">
        <v>44.846617000000002</v>
      </c>
    </row>
    <row r="1022" spans="1:25" x14ac:dyDescent="0.25">
      <c r="A1022">
        <v>3875</v>
      </c>
      <c r="C1022" t="s">
        <v>2443</v>
      </c>
      <c r="D1022" t="s">
        <v>619</v>
      </c>
      <c r="E1022" t="s">
        <v>2431</v>
      </c>
      <c r="F1022" t="s">
        <v>2311</v>
      </c>
      <c r="H1022">
        <v>1983</v>
      </c>
      <c r="I1022">
        <f t="shared" si="91"/>
        <v>42</v>
      </c>
      <c r="J1022" t="str">
        <f t="shared" si="92"/>
        <v>0</v>
      </c>
      <c r="K1022" t="str">
        <f t="shared" si="90"/>
        <v>0</v>
      </c>
      <c r="L1022" t="str">
        <f t="shared" si="93"/>
        <v>0</v>
      </c>
      <c r="M1022" t="str">
        <f t="shared" si="94"/>
        <v>0</v>
      </c>
      <c r="N1022" t="str">
        <f t="shared" si="95"/>
        <v>1</v>
      </c>
      <c r="O1022">
        <v>32</v>
      </c>
      <c r="P1022">
        <v>7866</v>
      </c>
      <c r="Q1022">
        <v>6.8</v>
      </c>
      <c r="R1022">
        <v>78.5</v>
      </c>
      <c r="S1022">
        <v>25993</v>
      </c>
      <c r="T1022">
        <v>242</v>
      </c>
      <c r="U1022" t="s">
        <v>24</v>
      </c>
      <c r="W1022" t="s">
        <v>23</v>
      </c>
      <c r="X1022">
        <v>24.996085999999998</v>
      </c>
      <c r="Y1022">
        <v>44.812784000000001</v>
      </c>
    </row>
    <row r="1023" spans="1:25" x14ac:dyDescent="0.25">
      <c r="A1023">
        <v>3877</v>
      </c>
      <c r="C1023" t="s">
        <v>2444</v>
      </c>
      <c r="D1023" t="s">
        <v>2393</v>
      </c>
      <c r="E1023" t="s">
        <v>2445</v>
      </c>
      <c r="F1023" t="s">
        <v>2311</v>
      </c>
      <c r="H1023">
        <v>1979</v>
      </c>
      <c r="I1023">
        <f t="shared" si="91"/>
        <v>46</v>
      </c>
      <c r="J1023" t="str">
        <f t="shared" si="92"/>
        <v>0</v>
      </c>
      <c r="K1023" t="str">
        <f t="shared" si="90"/>
        <v>0</v>
      </c>
      <c r="L1023" t="str">
        <f t="shared" si="93"/>
        <v>0</v>
      </c>
      <c r="M1023" t="str">
        <f t="shared" si="94"/>
        <v>0</v>
      </c>
      <c r="N1023" t="str">
        <f t="shared" si="95"/>
        <v>1</v>
      </c>
      <c r="O1023">
        <v>30</v>
      </c>
      <c r="P1023">
        <v>16838</v>
      </c>
      <c r="Q1023">
        <v>8.4</v>
      </c>
      <c r="R1023">
        <v>50</v>
      </c>
      <c r="S1023">
        <v>138719</v>
      </c>
      <c r="T1023">
        <v>162</v>
      </c>
      <c r="U1023" t="s">
        <v>19</v>
      </c>
      <c r="W1023" t="s">
        <v>20</v>
      </c>
      <c r="X1023">
        <v>24.271875000000001</v>
      </c>
      <c r="Y1023">
        <v>44.773999000000003</v>
      </c>
    </row>
    <row r="1024" spans="1:25" x14ac:dyDescent="0.25">
      <c r="A1024">
        <v>3878</v>
      </c>
      <c r="B1024" t="s">
        <v>2446</v>
      </c>
      <c r="C1024" t="s">
        <v>2447</v>
      </c>
      <c r="D1024" t="s">
        <v>2448</v>
      </c>
      <c r="E1024" t="s">
        <v>2449</v>
      </c>
      <c r="F1024" t="s">
        <v>1710</v>
      </c>
      <c r="H1024">
        <v>1967</v>
      </c>
      <c r="I1024">
        <f t="shared" si="91"/>
        <v>58</v>
      </c>
      <c r="J1024" t="str">
        <f t="shared" si="92"/>
        <v>0</v>
      </c>
      <c r="K1024" t="str">
        <f t="shared" si="90"/>
        <v>0</v>
      </c>
      <c r="L1024" t="str">
        <f t="shared" si="93"/>
        <v>0</v>
      </c>
      <c r="M1024" t="str">
        <f t="shared" si="94"/>
        <v>0</v>
      </c>
      <c r="N1024" t="str">
        <f t="shared" si="95"/>
        <v>1</v>
      </c>
      <c r="O1024">
        <v>81</v>
      </c>
      <c r="P1024">
        <v>218</v>
      </c>
      <c r="Q1024">
        <v>8.6</v>
      </c>
      <c r="R1024">
        <v>142</v>
      </c>
      <c r="S1024">
        <v>36738</v>
      </c>
      <c r="T1024">
        <v>556</v>
      </c>
      <c r="U1024" t="s">
        <v>19</v>
      </c>
      <c r="W1024" t="s">
        <v>20</v>
      </c>
      <c r="X1024">
        <v>15.268192000000001</v>
      </c>
      <c r="Y1024">
        <v>44.688336</v>
      </c>
    </row>
    <row r="1025" spans="1:25" x14ac:dyDescent="0.25">
      <c r="A1025">
        <v>3879</v>
      </c>
      <c r="C1025" t="s">
        <v>2445</v>
      </c>
      <c r="D1025" t="s">
        <v>2393</v>
      </c>
      <c r="E1025" t="s">
        <v>2445</v>
      </c>
      <c r="F1025" t="s">
        <v>2311</v>
      </c>
      <c r="H1025">
        <v>1980</v>
      </c>
      <c r="I1025">
        <f t="shared" si="91"/>
        <v>45</v>
      </c>
      <c r="J1025" t="str">
        <f t="shared" si="92"/>
        <v>0</v>
      </c>
      <c r="K1025" t="str">
        <f t="shared" si="90"/>
        <v>0</v>
      </c>
      <c r="L1025" t="str">
        <f t="shared" si="93"/>
        <v>0</v>
      </c>
      <c r="M1025" t="str">
        <f t="shared" si="94"/>
        <v>0</v>
      </c>
      <c r="N1025" t="str">
        <f t="shared" si="95"/>
        <v>1</v>
      </c>
      <c r="O1025">
        <v>32</v>
      </c>
      <c r="P1025">
        <v>18638</v>
      </c>
      <c r="Q1025">
        <v>7.8</v>
      </c>
      <c r="R1025">
        <v>40</v>
      </c>
      <c r="S1025">
        <v>140460</v>
      </c>
      <c r="T1025">
        <v>144</v>
      </c>
      <c r="U1025" t="s">
        <v>19</v>
      </c>
      <c r="W1025" t="s">
        <v>20</v>
      </c>
      <c r="X1025">
        <v>24.294792000000001</v>
      </c>
      <c r="Y1025">
        <v>44.682282000000001</v>
      </c>
    </row>
    <row r="1026" spans="1:25" x14ac:dyDescent="0.25">
      <c r="A1026">
        <v>3880</v>
      </c>
      <c r="C1026" t="s">
        <v>2450</v>
      </c>
      <c r="D1026" t="s">
        <v>2451</v>
      </c>
      <c r="E1026" t="s">
        <v>2452</v>
      </c>
      <c r="F1026" t="s">
        <v>2311</v>
      </c>
      <c r="G1026" t="s">
        <v>2453</v>
      </c>
      <c r="H1026" s="2">
        <v>2007</v>
      </c>
      <c r="I1026">
        <f t="shared" si="91"/>
        <v>18</v>
      </c>
      <c r="J1026" t="str">
        <f t="shared" si="92"/>
        <v>0</v>
      </c>
      <c r="K1026" t="str">
        <f t="shared" ref="K1026:K1089" si="96">IF(AND(I1026&gt;=95, I1026&lt;100), "1", "0")</f>
        <v>0</v>
      </c>
      <c r="L1026" t="str">
        <f t="shared" si="93"/>
        <v>0</v>
      </c>
      <c r="M1026" t="str">
        <f t="shared" si="94"/>
        <v>0</v>
      </c>
      <c r="N1026" t="str">
        <f t="shared" si="95"/>
        <v>0</v>
      </c>
      <c r="O1026">
        <v>60</v>
      </c>
      <c r="P1026">
        <v>1278</v>
      </c>
      <c r="Q1026">
        <v>107</v>
      </c>
      <c r="R1026">
        <v>2100</v>
      </c>
      <c r="S1026">
        <v>5506185</v>
      </c>
      <c r="T1026">
        <v>59</v>
      </c>
      <c r="U1026" t="s">
        <v>19</v>
      </c>
      <c r="V1026" t="s">
        <v>2454</v>
      </c>
      <c r="W1026" t="s">
        <v>23</v>
      </c>
      <c r="X1026">
        <v>22.530866</v>
      </c>
      <c r="Y1026">
        <v>44.673332000000002</v>
      </c>
    </row>
    <row r="1027" spans="1:25" x14ac:dyDescent="0.25">
      <c r="A1027">
        <v>3881</v>
      </c>
      <c r="C1027" t="s">
        <v>2455</v>
      </c>
      <c r="D1027" t="s">
        <v>619</v>
      </c>
      <c r="E1027" t="s">
        <v>2456</v>
      </c>
      <c r="F1027" t="s">
        <v>2311</v>
      </c>
      <c r="H1027">
        <v>1988</v>
      </c>
      <c r="I1027">
        <f t="shared" ref="I1027:I1090" si="97">2025-H1027</f>
        <v>37</v>
      </c>
      <c r="J1027" t="str">
        <f t="shared" ref="J1027:J1090" si="98">IF((I1027&gt;=100), "1", "0")</f>
        <v>0</v>
      </c>
      <c r="K1027" t="str">
        <f t="shared" si="96"/>
        <v>0</v>
      </c>
      <c r="L1027" t="str">
        <f t="shared" ref="L1027:L1090" si="99">IF(AND(I1027&gt;=85, I1027&lt;95), "1", "0")</f>
        <v>0</v>
      </c>
      <c r="M1027" t="str">
        <f t="shared" ref="M1027:M1090" si="100">IF(AND(I1027&gt;=75, I1027&lt;85), "1", "0")</f>
        <v>0</v>
      </c>
      <c r="N1027" t="str">
        <f t="shared" ref="N1027:N1090" si="101">IF(AND(I1027&gt;=25, I1027&lt;75), "1", "0")</f>
        <v>1</v>
      </c>
      <c r="O1027">
        <v>20</v>
      </c>
      <c r="P1027">
        <v>7553</v>
      </c>
      <c r="Q1027">
        <v>2.8</v>
      </c>
      <c r="R1027">
        <v>16.100000000000001</v>
      </c>
      <c r="S1027">
        <v>29274</v>
      </c>
      <c r="T1027">
        <v>169</v>
      </c>
      <c r="U1027" t="s">
        <v>27</v>
      </c>
      <c r="W1027" t="s">
        <v>20</v>
      </c>
      <c r="X1027">
        <v>25.383725999999999</v>
      </c>
      <c r="Y1027">
        <v>44.661549000000001</v>
      </c>
    </row>
    <row r="1028" spans="1:25" x14ac:dyDescent="0.25">
      <c r="A1028">
        <v>3883</v>
      </c>
      <c r="C1028" t="s">
        <v>2457</v>
      </c>
      <c r="D1028" t="s">
        <v>2393</v>
      </c>
      <c r="E1028" t="s">
        <v>2458</v>
      </c>
      <c r="F1028" t="s">
        <v>2311</v>
      </c>
      <c r="H1028">
        <v>1978</v>
      </c>
      <c r="I1028">
        <f t="shared" si="97"/>
        <v>47</v>
      </c>
      <c r="J1028" t="str">
        <f t="shared" si="98"/>
        <v>0</v>
      </c>
      <c r="K1028" t="str">
        <f t="shared" si="96"/>
        <v>0</v>
      </c>
      <c r="L1028" t="str">
        <f t="shared" si="99"/>
        <v>0</v>
      </c>
      <c r="M1028" t="str">
        <f t="shared" si="100"/>
        <v>0</v>
      </c>
      <c r="N1028" t="str">
        <f t="shared" si="101"/>
        <v>1</v>
      </c>
      <c r="O1028">
        <v>33</v>
      </c>
      <c r="P1028">
        <v>24461</v>
      </c>
      <c r="Q1028">
        <v>22</v>
      </c>
      <c r="R1028">
        <v>225</v>
      </c>
      <c r="S1028">
        <v>143262</v>
      </c>
      <c r="T1028">
        <v>130</v>
      </c>
      <c r="U1028" t="s">
        <v>19</v>
      </c>
      <c r="W1028" t="s">
        <v>20</v>
      </c>
      <c r="X1028">
        <v>24.327145999999999</v>
      </c>
      <c r="Y1028">
        <v>44.535857999999998</v>
      </c>
    </row>
    <row r="1029" spans="1:25" x14ac:dyDescent="0.25">
      <c r="A1029">
        <v>3885</v>
      </c>
      <c r="C1029" t="s">
        <v>2459</v>
      </c>
      <c r="D1029" t="s">
        <v>2393</v>
      </c>
      <c r="E1029" t="s">
        <v>2458</v>
      </c>
      <c r="F1029" t="s">
        <v>2311</v>
      </c>
      <c r="H1029">
        <v>1980</v>
      </c>
      <c r="I1029">
        <f t="shared" si="97"/>
        <v>45</v>
      </c>
      <c r="J1029" t="str">
        <f t="shared" si="98"/>
        <v>0</v>
      </c>
      <c r="K1029" t="str">
        <f t="shared" si="96"/>
        <v>0</v>
      </c>
      <c r="L1029" t="str">
        <f t="shared" si="99"/>
        <v>0</v>
      </c>
      <c r="M1029" t="str">
        <f t="shared" si="100"/>
        <v>0</v>
      </c>
      <c r="N1029" t="str">
        <f t="shared" si="101"/>
        <v>1</v>
      </c>
      <c r="O1029">
        <v>31</v>
      </c>
      <c r="P1029">
        <v>18918</v>
      </c>
      <c r="Q1029">
        <v>8.4</v>
      </c>
      <c r="R1029">
        <v>43.4</v>
      </c>
      <c r="S1029">
        <v>145734</v>
      </c>
      <c r="T1029">
        <v>114</v>
      </c>
      <c r="U1029" t="s">
        <v>19</v>
      </c>
      <c r="W1029" t="s">
        <v>20</v>
      </c>
      <c r="X1029">
        <v>24.313167</v>
      </c>
      <c r="Y1029">
        <v>44.449415000000002</v>
      </c>
    </row>
    <row r="1030" spans="1:25" x14ac:dyDescent="0.25">
      <c r="A1030">
        <v>3886</v>
      </c>
      <c r="C1030" t="s">
        <v>2458</v>
      </c>
      <c r="D1030" t="s">
        <v>2393</v>
      </c>
      <c r="E1030" t="s">
        <v>2458</v>
      </c>
      <c r="F1030" t="s">
        <v>2311</v>
      </c>
      <c r="H1030">
        <v>1980</v>
      </c>
      <c r="I1030">
        <f t="shared" si="97"/>
        <v>45</v>
      </c>
      <c r="J1030" t="str">
        <f t="shared" si="98"/>
        <v>0</v>
      </c>
      <c r="K1030" t="str">
        <f t="shared" si="96"/>
        <v>0</v>
      </c>
      <c r="L1030" t="str">
        <f t="shared" si="99"/>
        <v>0</v>
      </c>
      <c r="M1030" t="str">
        <f t="shared" si="100"/>
        <v>0</v>
      </c>
      <c r="N1030" t="str">
        <f t="shared" si="101"/>
        <v>1</v>
      </c>
      <c r="O1030">
        <v>26</v>
      </c>
      <c r="P1030">
        <v>17858</v>
      </c>
      <c r="Q1030">
        <v>5.8</v>
      </c>
      <c r="R1030">
        <v>19.2</v>
      </c>
      <c r="S1030">
        <v>145985</v>
      </c>
      <c r="T1030">
        <v>105</v>
      </c>
      <c r="U1030" t="s">
        <v>19</v>
      </c>
      <c r="W1030" t="s">
        <v>20</v>
      </c>
      <c r="X1030">
        <v>24.35557</v>
      </c>
      <c r="Y1030">
        <v>44.40625</v>
      </c>
    </row>
    <row r="1031" spans="1:25" x14ac:dyDescent="0.25">
      <c r="A1031">
        <v>3887</v>
      </c>
      <c r="C1031" t="s">
        <v>2460</v>
      </c>
      <c r="D1031" t="s">
        <v>2461</v>
      </c>
      <c r="E1031" t="s">
        <v>2462</v>
      </c>
      <c r="F1031" t="s">
        <v>2311</v>
      </c>
      <c r="H1031">
        <v>1985</v>
      </c>
      <c r="I1031">
        <f t="shared" si="97"/>
        <v>40</v>
      </c>
      <c r="J1031" t="str">
        <f t="shared" si="98"/>
        <v>0</v>
      </c>
      <c r="K1031" t="str">
        <f t="shared" si="96"/>
        <v>0</v>
      </c>
      <c r="L1031" t="str">
        <f t="shared" si="99"/>
        <v>0</v>
      </c>
      <c r="M1031" t="str">
        <f t="shared" si="100"/>
        <v>0</v>
      </c>
      <c r="N1031" t="str">
        <f t="shared" si="101"/>
        <v>1</v>
      </c>
      <c r="O1031">
        <v>20</v>
      </c>
      <c r="P1031">
        <v>840</v>
      </c>
      <c r="Q1031">
        <v>9</v>
      </c>
      <c r="R1031">
        <v>55.8</v>
      </c>
      <c r="S1031">
        <v>5671</v>
      </c>
      <c r="T1031">
        <v>32</v>
      </c>
      <c r="U1031" t="s">
        <v>27</v>
      </c>
      <c r="W1031" t="s">
        <v>23</v>
      </c>
      <c r="X1031">
        <v>26.689363</v>
      </c>
      <c r="Y1031">
        <v>44.393901999999997</v>
      </c>
    </row>
    <row r="1032" spans="1:25" x14ac:dyDescent="0.25">
      <c r="A1032">
        <v>3889</v>
      </c>
      <c r="C1032" t="s">
        <v>2464</v>
      </c>
      <c r="D1032" t="s">
        <v>619</v>
      </c>
      <c r="E1032" t="s">
        <v>2465</v>
      </c>
      <c r="F1032" t="s">
        <v>2311</v>
      </c>
      <c r="H1032">
        <v>1995</v>
      </c>
      <c r="I1032">
        <f t="shared" si="97"/>
        <v>30</v>
      </c>
      <c r="J1032" t="str">
        <f t="shared" si="98"/>
        <v>0</v>
      </c>
      <c r="K1032" t="str">
        <f t="shared" si="96"/>
        <v>0</v>
      </c>
      <c r="L1032" t="str">
        <f t="shared" si="99"/>
        <v>0</v>
      </c>
      <c r="M1032" t="str">
        <f t="shared" si="100"/>
        <v>0</v>
      </c>
      <c r="N1032" t="str">
        <f t="shared" si="101"/>
        <v>1</v>
      </c>
      <c r="O1032">
        <v>18</v>
      </c>
      <c r="P1032">
        <v>-99</v>
      </c>
      <c r="Q1032">
        <v>-99</v>
      </c>
      <c r="R1032">
        <v>68</v>
      </c>
      <c r="S1032">
        <v>40071</v>
      </c>
      <c r="T1032">
        <v>77</v>
      </c>
      <c r="U1032" t="s">
        <v>19</v>
      </c>
      <c r="W1032" t="s">
        <v>23</v>
      </c>
      <c r="X1032">
        <v>25.942239000000001</v>
      </c>
      <c r="Y1032">
        <v>44.333520999999998</v>
      </c>
    </row>
    <row r="1033" spans="1:25" x14ac:dyDescent="0.25">
      <c r="A1033">
        <v>3890</v>
      </c>
      <c r="C1033" t="s">
        <v>2466</v>
      </c>
      <c r="D1033" t="s">
        <v>2461</v>
      </c>
      <c r="E1033" t="s">
        <v>2462</v>
      </c>
      <c r="F1033" t="s">
        <v>2311</v>
      </c>
      <c r="H1033">
        <v>1983</v>
      </c>
      <c r="I1033">
        <f t="shared" si="97"/>
        <v>42</v>
      </c>
      <c r="J1033" t="str">
        <f t="shared" si="98"/>
        <v>0</v>
      </c>
      <c r="K1033" t="str">
        <f t="shared" si="96"/>
        <v>0</v>
      </c>
      <c r="L1033" t="str">
        <f t="shared" si="99"/>
        <v>0</v>
      </c>
      <c r="M1033" t="str">
        <f t="shared" si="100"/>
        <v>0</v>
      </c>
      <c r="N1033" t="str">
        <f t="shared" si="101"/>
        <v>1</v>
      </c>
      <c r="O1033">
        <v>22</v>
      </c>
      <c r="P1033">
        <v>580</v>
      </c>
      <c r="Q1033">
        <v>29</v>
      </c>
      <c r="R1033">
        <v>142</v>
      </c>
      <c r="S1033">
        <v>9122</v>
      </c>
      <c r="T1033">
        <v>20</v>
      </c>
      <c r="U1033" t="s">
        <v>27</v>
      </c>
      <c r="W1033" t="s">
        <v>23</v>
      </c>
      <c r="X1033">
        <v>26.817724999999999</v>
      </c>
      <c r="Y1033">
        <v>44.324170000000002</v>
      </c>
    </row>
    <row r="1034" spans="1:25" x14ac:dyDescent="0.25">
      <c r="A1034">
        <v>3891</v>
      </c>
      <c r="C1034" t="s">
        <v>2467</v>
      </c>
      <c r="D1034" t="s">
        <v>2451</v>
      </c>
      <c r="E1034" t="s">
        <v>2468</v>
      </c>
      <c r="F1034" t="s">
        <v>2311</v>
      </c>
      <c r="G1034" t="s">
        <v>2453</v>
      </c>
      <c r="H1034" s="1">
        <v>1984</v>
      </c>
      <c r="I1034">
        <f t="shared" si="97"/>
        <v>41</v>
      </c>
      <c r="J1034" t="str">
        <f t="shared" si="98"/>
        <v>0</v>
      </c>
      <c r="K1034" t="str">
        <f t="shared" si="96"/>
        <v>0</v>
      </c>
      <c r="L1034" t="str">
        <f t="shared" si="99"/>
        <v>0</v>
      </c>
      <c r="M1034" t="str">
        <f t="shared" si="100"/>
        <v>0</v>
      </c>
      <c r="N1034" t="str">
        <f t="shared" si="101"/>
        <v>1</v>
      </c>
      <c r="O1034">
        <v>54</v>
      </c>
      <c r="P1034">
        <v>963</v>
      </c>
      <c r="Q1034">
        <v>52</v>
      </c>
      <c r="R1034">
        <v>868</v>
      </c>
      <c r="S1034">
        <v>5526724</v>
      </c>
      <c r="T1034">
        <v>36</v>
      </c>
      <c r="U1034" t="s">
        <v>19</v>
      </c>
      <c r="V1034" t="s">
        <v>2469</v>
      </c>
      <c r="W1034" t="s">
        <v>23</v>
      </c>
      <c r="X1034">
        <v>22.567156000000001</v>
      </c>
      <c r="Y1034">
        <v>44.307746999999999</v>
      </c>
    </row>
    <row r="1035" spans="1:25" x14ac:dyDescent="0.25">
      <c r="A1035">
        <v>3892</v>
      </c>
      <c r="B1035" t="s">
        <v>2470</v>
      </c>
      <c r="C1035" t="s">
        <v>2471</v>
      </c>
      <c r="D1035" t="s">
        <v>2472</v>
      </c>
      <c r="E1035" t="s">
        <v>2473</v>
      </c>
      <c r="F1035" t="s">
        <v>1710</v>
      </c>
      <c r="H1035">
        <v>1983</v>
      </c>
      <c r="I1035">
        <f t="shared" si="97"/>
        <v>42</v>
      </c>
      <c r="J1035" t="str">
        <f t="shared" si="98"/>
        <v>0</v>
      </c>
      <c r="K1035" t="str">
        <f t="shared" si="96"/>
        <v>0</v>
      </c>
      <c r="L1035" t="str">
        <f t="shared" si="99"/>
        <v>0</v>
      </c>
      <c r="M1035" t="str">
        <f t="shared" si="100"/>
        <v>0</v>
      </c>
      <c r="N1035" t="str">
        <f t="shared" si="101"/>
        <v>1</v>
      </c>
      <c r="O1035">
        <v>14</v>
      </c>
      <c r="P1035">
        <v>5510</v>
      </c>
      <c r="Q1035">
        <v>3.3</v>
      </c>
      <c r="R1035">
        <v>18.399999999999999</v>
      </c>
      <c r="S1035">
        <v>9615</v>
      </c>
      <c r="T1035">
        <v>548</v>
      </c>
      <c r="U1035" t="s">
        <v>19</v>
      </c>
      <c r="W1035" t="s">
        <v>23</v>
      </c>
      <c r="X1035">
        <v>15.810416999999999</v>
      </c>
      <c r="Y1035">
        <v>44.297916999999998</v>
      </c>
    </row>
    <row r="1036" spans="1:25" x14ac:dyDescent="0.25">
      <c r="A1036">
        <v>3893</v>
      </c>
      <c r="C1036" t="s">
        <v>2474</v>
      </c>
      <c r="D1036" t="s">
        <v>2475</v>
      </c>
      <c r="E1036" t="s">
        <v>2476</v>
      </c>
      <c r="F1036" t="s">
        <v>2311</v>
      </c>
      <c r="H1036">
        <v>1983</v>
      </c>
      <c r="I1036">
        <f t="shared" si="97"/>
        <v>42</v>
      </c>
      <c r="J1036" t="str">
        <f t="shared" si="98"/>
        <v>0</v>
      </c>
      <c r="K1036" t="str">
        <f t="shared" si="96"/>
        <v>0</v>
      </c>
      <c r="L1036" t="str">
        <f t="shared" si="99"/>
        <v>0</v>
      </c>
      <c r="M1036" t="str">
        <f t="shared" si="100"/>
        <v>0</v>
      </c>
      <c r="N1036" t="str">
        <f t="shared" si="101"/>
        <v>1</v>
      </c>
      <c r="O1036">
        <v>13</v>
      </c>
      <c r="P1036">
        <v>1372</v>
      </c>
      <c r="Q1036">
        <v>3</v>
      </c>
      <c r="R1036">
        <v>10.4</v>
      </c>
      <c r="S1036">
        <v>529</v>
      </c>
      <c r="T1036">
        <v>76</v>
      </c>
      <c r="U1036" t="s">
        <v>27</v>
      </c>
      <c r="W1036" t="s">
        <v>20</v>
      </c>
      <c r="X1036">
        <v>25.835720999999999</v>
      </c>
      <c r="Y1036">
        <v>44.295350999999997</v>
      </c>
    </row>
    <row r="1037" spans="1:25" x14ac:dyDescent="0.25">
      <c r="A1037">
        <v>3894</v>
      </c>
      <c r="C1037" t="s">
        <v>2477</v>
      </c>
      <c r="D1037" t="s">
        <v>2393</v>
      </c>
      <c r="E1037" t="s">
        <v>2458</v>
      </c>
      <c r="F1037" t="s">
        <v>2311</v>
      </c>
      <c r="H1037">
        <v>1986</v>
      </c>
      <c r="I1037">
        <f t="shared" si="97"/>
        <v>39</v>
      </c>
      <c r="J1037" t="str">
        <f t="shared" si="98"/>
        <v>0</v>
      </c>
      <c r="K1037" t="str">
        <f t="shared" si="96"/>
        <v>0</v>
      </c>
      <c r="L1037" t="str">
        <f t="shared" si="99"/>
        <v>0</v>
      </c>
      <c r="M1037" t="str">
        <f t="shared" si="100"/>
        <v>0</v>
      </c>
      <c r="N1037" t="str">
        <f t="shared" si="101"/>
        <v>1</v>
      </c>
      <c r="O1037">
        <v>31</v>
      </c>
      <c r="P1037">
        <v>30256</v>
      </c>
      <c r="Q1037">
        <v>16.899999999999999</v>
      </c>
      <c r="R1037">
        <v>110</v>
      </c>
      <c r="S1037">
        <v>147685</v>
      </c>
      <c r="T1037">
        <v>90</v>
      </c>
      <c r="U1037" t="s">
        <v>19</v>
      </c>
      <c r="W1037" t="s">
        <v>20</v>
      </c>
      <c r="X1037">
        <v>24.401727999999999</v>
      </c>
      <c r="Y1037">
        <v>44.265082999999997</v>
      </c>
    </row>
    <row r="1038" spans="1:25" x14ac:dyDescent="0.25">
      <c r="A1038">
        <v>3895</v>
      </c>
      <c r="C1038" t="s">
        <v>2478</v>
      </c>
      <c r="D1038" t="s">
        <v>2461</v>
      </c>
      <c r="E1038" t="s">
        <v>2463</v>
      </c>
      <c r="F1038" t="s">
        <v>2311</v>
      </c>
      <c r="H1038">
        <v>1975</v>
      </c>
      <c r="I1038">
        <f t="shared" si="97"/>
        <v>50</v>
      </c>
      <c r="J1038" t="str">
        <f t="shared" si="98"/>
        <v>0</v>
      </c>
      <c r="K1038" t="str">
        <f t="shared" si="96"/>
        <v>0</v>
      </c>
      <c r="L1038" t="str">
        <f t="shared" si="99"/>
        <v>0</v>
      </c>
      <c r="M1038" t="str">
        <f t="shared" si="100"/>
        <v>0</v>
      </c>
      <c r="N1038" t="str">
        <f t="shared" si="101"/>
        <v>1</v>
      </c>
      <c r="O1038">
        <v>11</v>
      </c>
      <c r="P1038">
        <v>2450</v>
      </c>
      <c r="Q1038">
        <v>29</v>
      </c>
      <c r="R1038">
        <v>267</v>
      </c>
      <c r="S1038">
        <v>11279</v>
      </c>
      <c r="T1038">
        <v>13</v>
      </c>
      <c r="U1038" t="s">
        <v>27</v>
      </c>
      <c r="W1038" t="s">
        <v>23</v>
      </c>
      <c r="X1038">
        <v>26.930945000000001</v>
      </c>
      <c r="Y1038">
        <v>44.223700999999998</v>
      </c>
    </row>
    <row r="1039" spans="1:25" x14ac:dyDescent="0.25">
      <c r="A1039">
        <v>3896</v>
      </c>
      <c r="C1039" t="s">
        <v>2479</v>
      </c>
      <c r="D1039" t="s">
        <v>2393</v>
      </c>
      <c r="E1039" t="s">
        <v>2480</v>
      </c>
      <c r="F1039" t="s">
        <v>2311</v>
      </c>
      <c r="H1039">
        <v>1988</v>
      </c>
      <c r="I1039">
        <f t="shared" si="97"/>
        <v>37</v>
      </c>
      <c r="J1039" t="str">
        <f t="shared" si="98"/>
        <v>0</v>
      </c>
      <c r="K1039" t="str">
        <f t="shared" si="96"/>
        <v>0</v>
      </c>
      <c r="L1039" t="str">
        <f t="shared" si="99"/>
        <v>0</v>
      </c>
      <c r="M1039" t="str">
        <f t="shared" si="100"/>
        <v>0</v>
      </c>
      <c r="N1039" t="str">
        <f t="shared" si="101"/>
        <v>1</v>
      </c>
      <c r="O1039">
        <v>34</v>
      </c>
      <c r="P1039">
        <v>27656</v>
      </c>
      <c r="Q1039">
        <v>10</v>
      </c>
      <c r="R1039">
        <v>76</v>
      </c>
      <c r="S1039">
        <v>162902</v>
      </c>
      <c r="T1039">
        <v>74</v>
      </c>
      <c r="U1039" t="s">
        <v>19</v>
      </c>
      <c r="W1039" t="s">
        <v>20</v>
      </c>
      <c r="X1039">
        <v>24.484256999999999</v>
      </c>
      <c r="Y1039">
        <v>44.176158999999998</v>
      </c>
    </row>
    <row r="1040" spans="1:25" x14ac:dyDescent="0.25">
      <c r="A1040">
        <v>3897</v>
      </c>
      <c r="C1040" t="s">
        <v>2481</v>
      </c>
      <c r="D1040" t="s">
        <v>2393</v>
      </c>
      <c r="E1040" t="s">
        <v>2482</v>
      </c>
      <c r="F1040" t="s">
        <v>2311</v>
      </c>
      <c r="H1040">
        <v>1989</v>
      </c>
      <c r="I1040">
        <f t="shared" si="97"/>
        <v>36</v>
      </c>
      <c r="J1040" t="str">
        <f t="shared" si="98"/>
        <v>0</v>
      </c>
      <c r="K1040" t="str">
        <f t="shared" si="96"/>
        <v>0</v>
      </c>
      <c r="L1040" t="str">
        <f t="shared" si="99"/>
        <v>0</v>
      </c>
      <c r="M1040" t="str">
        <f t="shared" si="100"/>
        <v>0</v>
      </c>
      <c r="N1040" t="str">
        <f t="shared" si="101"/>
        <v>1</v>
      </c>
      <c r="O1040">
        <v>30</v>
      </c>
      <c r="P1040">
        <v>31556</v>
      </c>
      <c r="Q1040">
        <v>13</v>
      </c>
      <c r="R1040">
        <v>96</v>
      </c>
      <c r="S1040">
        <v>166750</v>
      </c>
      <c r="T1040">
        <v>63</v>
      </c>
      <c r="U1040" t="s">
        <v>19</v>
      </c>
      <c r="W1040" t="s">
        <v>20</v>
      </c>
      <c r="X1040">
        <v>24.572776999999999</v>
      </c>
      <c r="Y1040">
        <v>44.043750000000003</v>
      </c>
    </row>
    <row r="1041" spans="1:25" x14ac:dyDescent="0.25">
      <c r="A1041">
        <v>3899</v>
      </c>
      <c r="C1041" t="s">
        <v>2483</v>
      </c>
      <c r="D1041" t="s">
        <v>2393</v>
      </c>
      <c r="E1041" t="s">
        <v>2482</v>
      </c>
      <c r="F1041" t="s">
        <v>2311</v>
      </c>
      <c r="H1041">
        <v>1990</v>
      </c>
      <c r="I1041">
        <f t="shared" si="97"/>
        <v>35</v>
      </c>
      <c r="J1041" t="str">
        <f t="shared" si="98"/>
        <v>0</v>
      </c>
      <c r="K1041" t="str">
        <f t="shared" si="96"/>
        <v>0</v>
      </c>
      <c r="L1041" t="str">
        <f t="shared" si="99"/>
        <v>0</v>
      </c>
      <c r="M1041" t="str">
        <f t="shared" si="100"/>
        <v>0</v>
      </c>
      <c r="N1041" t="str">
        <f t="shared" si="101"/>
        <v>1</v>
      </c>
      <c r="O1041">
        <v>29</v>
      </c>
      <c r="P1041">
        <v>31156</v>
      </c>
      <c r="Q1041">
        <v>11</v>
      </c>
      <c r="R1041">
        <v>78</v>
      </c>
      <c r="S1041">
        <v>168077</v>
      </c>
      <c r="T1041">
        <v>50</v>
      </c>
      <c r="U1041" t="s">
        <v>19</v>
      </c>
      <c r="W1041" t="s">
        <v>20</v>
      </c>
      <c r="X1041">
        <v>24.627082999999999</v>
      </c>
      <c r="Y1041">
        <v>43.919657000000001</v>
      </c>
    </row>
    <row r="1042" spans="1:25" x14ac:dyDescent="0.25">
      <c r="A1042">
        <v>3900</v>
      </c>
      <c r="C1042" t="s">
        <v>2484</v>
      </c>
      <c r="D1042" t="s">
        <v>2485</v>
      </c>
      <c r="E1042" t="s">
        <v>2484</v>
      </c>
      <c r="F1042" t="s">
        <v>2486</v>
      </c>
      <c r="H1042">
        <v>1967</v>
      </c>
      <c r="I1042">
        <f t="shared" si="97"/>
        <v>58</v>
      </c>
      <c r="J1042" t="str">
        <f t="shared" si="98"/>
        <v>0</v>
      </c>
      <c r="K1042" t="str">
        <f t="shared" si="96"/>
        <v>0</v>
      </c>
      <c r="L1042" t="str">
        <f t="shared" si="99"/>
        <v>0</v>
      </c>
      <c r="M1042" t="str">
        <f t="shared" si="100"/>
        <v>0</v>
      </c>
      <c r="N1042" t="str">
        <f t="shared" si="101"/>
        <v>1</v>
      </c>
      <c r="O1042">
        <v>32</v>
      </c>
      <c r="P1042">
        <v>342</v>
      </c>
      <c r="Q1042">
        <v>1.5</v>
      </c>
      <c r="R1042">
        <v>20.399999999999999</v>
      </c>
      <c r="S1042">
        <v>178</v>
      </c>
      <c r="T1042">
        <v>196</v>
      </c>
      <c r="U1042" t="s">
        <v>27</v>
      </c>
      <c r="W1042" t="s">
        <v>23</v>
      </c>
      <c r="X1042">
        <v>22.526268000000002</v>
      </c>
      <c r="Y1042">
        <v>43.914253000000002</v>
      </c>
    </row>
    <row r="1043" spans="1:25" x14ac:dyDescent="0.25">
      <c r="A1043">
        <v>3904</v>
      </c>
      <c r="C1043" t="s">
        <v>2487</v>
      </c>
      <c r="D1043" t="s">
        <v>2488</v>
      </c>
      <c r="E1043" t="s">
        <v>2484</v>
      </c>
      <c r="F1043" t="s">
        <v>2486</v>
      </c>
      <c r="H1043">
        <v>1971</v>
      </c>
      <c r="I1043">
        <f t="shared" si="97"/>
        <v>54</v>
      </c>
      <c r="J1043" t="str">
        <f t="shared" si="98"/>
        <v>0</v>
      </c>
      <c r="K1043" t="str">
        <f t="shared" si="96"/>
        <v>0</v>
      </c>
      <c r="L1043" t="str">
        <f t="shared" si="99"/>
        <v>0</v>
      </c>
      <c r="M1043" t="str">
        <f t="shared" si="100"/>
        <v>0</v>
      </c>
      <c r="N1043" t="str">
        <f t="shared" si="101"/>
        <v>1</v>
      </c>
      <c r="O1043">
        <v>35</v>
      </c>
      <c r="P1043">
        <v>312</v>
      </c>
      <c r="Q1043">
        <v>1.6</v>
      </c>
      <c r="R1043">
        <v>17.5</v>
      </c>
      <c r="S1043">
        <v>230</v>
      </c>
      <c r="T1043">
        <v>198</v>
      </c>
      <c r="U1043" t="s">
        <v>27</v>
      </c>
      <c r="W1043" t="s">
        <v>23</v>
      </c>
      <c r="X1043">
        <v>22.513680999999998</v>
      </c>
      <c r="Y1043">
        <v>43.854533000000004</v>
      </c>
    </row>
    <row r="1044" spans="1:25" x14ac:dyDescent="0.25">
      <c r="A1044">
        <v>3906</v>
      </c>
      <c r="C1044" t="s">
        <v>2489</v>
      </c>
      <c r="D1044" t="s">
        <v>2393</v>
      </c>
      <c r="E1044" t="s">
        <v>2490</v>
      </c>
      <c r="F1044" t="s">
        <v>2311</v>
      </c>
      <c r="H1044">
        <v>1996</v>
      </c>
      <c r="I1044">
        <f t="shared" si="97"/>
        <v>29</v>
      </c>
      <c r="J1044" t="str">
        <f t="shared" si="98"/>
        <v>0</v>
      </c>
      <c r="K1044" t="str">
        <f t="shared" si="96"/>
        <v>0</v>
      </c>
      <c r="L1044" t="str">
        <f t="shared" si="99"/>
        <v>0</v>
      </c>
      <c r="M1044" t="str">
        <f t="shared" si="100"/>
        <v>0</v>
      </c>
      <c r="N1044" t="str">
        <f t="shared" si="101"/>
        <v>1</v>
      </c>
      <c r="O1044">
        <v>29</v>
      </c>
      <c r="P1044">
        <v>27636</v>
      </c>
      <c r="Q1044">
        <v>10.9</v>
      </c>
      <c r="R1044">
        <v>74</v>
      </c>
      <c r="S1044">
        <v>169825</v>
      </c>
      <c r="T1044">
        <v>34</v>
      </c>
      <c r="U1044" t="s">
        <v>19</v>
      </c>
      <c r="W1044" t="s">
        <v>20</v>
      </c>
      <c r="X1044">
        <v>24.696687000000001</v>
      </c>
      <c r="Y1044">
        <v>43.814802</v>
      </c>
    </row>
    <row r="1045" spans="1:25" x14ac:dyDescent="0.25">
      <c r="A1045">
        <v>3908</v>
      </c>
      <c r="C1045" t="s">
        <v>2491</v>
      </c>
      <c r="D1045" t="s">
        <v>2492</v>
      </c>
      <c r="E1045" t="s">
        <v>2493</v>
      </c>
      <c r="F1045" t="s">
        <v>1710</v>
      </c>
      <c r="H1045">
        <v>1958</v>
      </c>
      <c r="I1045">
        <f t="shared" si="97"/>
        <v>67</v>
      </c>
      <c r="J1045" t="str">
        <f t="shared" si="98"/>
        <v>0</v>
      </c>
      <c r="K1045" t="str">
        <f t="shared" si="96"/>
        <v>0</v>
      </c>
      <c r="L1045" t="str">
        <f t="shared" si="99"/>
        <v>0</v>
      </c>
      <c r="M1045" t="str">
        <f t="shared" si="100"/>
        <v>0</v>
      </c>
      <c r="N1045" t="str">
        <f t="shared" si="101"/>
        <v>1</v>
      </c>
      <c r="O1045">
        <v>67</v>
      </c>
      <c r="P1045">
        <v>467</v>
      </c>
      <c r="Q1045">
        <v>20.100000000000001</v>
      </c>
      <c r="R1045">
        <v>565.29999999999995</v>
      </c>
      <c r="S1045">
        <v>8995</v>
      </c>
      <c r="T1045">
        <v>347</v>
      </c>
      <c r="U1045" t="s">
        <v>19</v>
      </c>
      <c r="W1045" t="s">
        <v>23</v>
      </c>
      <c r="X1045">
        <v>16.593707999999999</v>
      </c>
      <c r="Y1045">
        <v>43.798166999999999</v>
      </c>
    </row>
    <row r="1046" spans="1:25" x14ac:dyDescent="0.25">
      <c r="A1046">
        <v>3911</v>
      </c>
      <c r="C1046" t="s">
        <v>2494</v>
      </c>
      <c r="D1046" t="s">
        <v>2494</v>
      </c>
      <c r="E1046" t="s">
        <v>2495</v>
      </c>
      <c r="F1046" t="s">
        <v>2486</v>
      </c>
      <c r="H1046">
        <v>1963</v>
      </c>
      <c r="I1046">
        <f t="shared" si="97"/>
        <v>62</v>
      </c>
      <c r="J1046" t="str">
        <f t="shared" si="98"/>
        <v>0</v>
      </c>
      <c r="K1046" t="str">
        <f t="shared" si="96"/>
        <v>0</v>
      </c>
      <c r="L1046" t="str">
        <f t="shared" si="99"/>
        <v>0</v>
      </c>
      <c r="M1046" t="str">
        <f t="shared" si="100"/>
        <v>0</v>
      </c>
      <c r="N1046" t="str">
        <f t="shared" si="101"/>
        <v>1</v>
      </c>
      <c r="O1046">
        <v>13</v>
      </c>
      <c r="P1046">
        <v>380</v>
      </c>
      <c r="Q1046">
        <v>3.2</v>
      </c>
      <c r="R1046">
        <v>43.2</v>
      </c>
      <c r="S1046">
        <v>6</v>
      </c>
      <c r="T1046">
        <v>286</v>
      </c>
      <c r="U1046" t="s">
        <v>27</v>
      </c>
      <c r="W1046" t="s">
        <v>20</v>
      </c>
      <c r="X1046">
        <v>22.585417</v>
      </c>
      <c r="Y1046">
        <v>43.743277999999997</v>
      </c>
    </row>
    <row r="1047" spans="1:25" x14ac:dyDescent="0.25">
      <c r="A1047">
        <v>3913</v>
      </c>
      <c r="C1047" t="s">
        <v>2496</v>
      </c>
      <c r="D1047" t="s">
        <v>2497</v>
      </c>
      <c r="E1047" t="s">
        <v>2496</v>
      </c>
      <c r="F1047" t="s">
        <v>2486</v>
      </c>
      <c r="H1047">
        <v>1963</v>
      </c>
      <c r="I1047">
        <f t="shared" si="97"/>
        <v>62</v>
      </c>
      <c r="J1047" t="str">
        <f t="shared" si="98"/>
        <v>0</v>
      </c>
      <c r="K1047" t="str">
        <f t="shared" si="96"/>
        <v>0</v>
      </c>
      <c r="L1047" t="str">
        <f t="shared" si="99"/>
        <v>0</v>
      </c>
      <c r="M1047" t="str">
        <f t="shared" si="100"/>
        <v>0</v>
      </c>
      <c r="N1047" t="str">
        <f t="shared" si="101"/>
        <v>1</v>
      </c>
      <c r="O1047">
        <v>28</v>
      </c>
      <c r="P1047">
        <v>373</v>
      </c>
      <c r="Q1047">
        <v>1.1000000000000001</v>
      </c>
      <c r="R1047">
        <v>12</v>
      </c>
      <c r="S1047">
        <v>194</v>
      </c>
      <c r="T1047">
        <v>177</v>
      </c>
      <c r="U1047" t="s">
        <v>27</v>
      </c>
      <c r="W1047" t="s">
        <v>23</v>
      </c>
      <c r="X1047">
        <v>22.914062999999999</v>
      </c>
      <c r="Y1047">
        <v>43.694564</v>
      </c>
    </row>
    <row r="1048" spans="1:25" x14ac:dyDescent="0.25">
      <c r="A1048">
        <v>3917</v>
      </c>
      <c r="B1048" t="s">
        <v>2498</v>
      </c>
      <c r="C1048" t="s">
        <v>2472</v>
      </c>
      <c r="D1048" t="s">
        <v>2472</v>
      </c>
      <c r="E1048" t="s">
        <v>2499</v>
      </c>
      <c r="F1048" t="s">
        <v>1710</v>
      </c>
      <c r="H1048">
        <v>1985</v>
      </c>
      <c r="I1048">
        <f t="shared" si="97"/>
        <v>40</v>
      </c>
      <c r="J1048" t="str">
        <f t="shared" si="98"/>
        <v>0</v>
      </c>
      <c r="K1048" t="str">
        <f t="shared" si="96"/>
        <v>0</v>
      </c>
      <c r="L1048" t="str">
        <f t="shared" si="99"/>
        <v>0</v>
      </c>
      <c r="M1048" t="str">
        <f t="shared" si="100"/>
        <v>0</v>
      </c>
      <c r="N1048" t="str">
        <f t="shared" si="101"/>
        <v>1</v>
      </c>
      <c r="O1048">
        <v>45</v>
      </c>
      <c r="P1048">
        <v>206</v>
      </c>
      <c r="Q1048">
        <v>2</v>
      </c>
      <c r="R1048">
        <v>35.200000000000003</v>
      </c>
      <c r="S1048">
        <v>9253</v>
      </c>
      <c r="T1048">
        <v>388</v>
      </c>
      <c r="U1048" t="s">
        <v>28</v>
      </c>
      <c r="W1048" t="s">
        <v>23</v>
      </c>
      <c r="X1048">
        <v>17.133445999999999</v>
      </c>
      <c r="Y1048">
        <v>43.495654000000002</v>
      </c>
    </row>
    <row r="1049" spans="1:25" x14ac:dyDescent="0.25">
      <c r="A1049">
        <v>3919</v>
      </c>
      <c r="C1049" t="s">
        <v>2500</v>
      </c>
      <c r="D1049" t="s">
        <v>2501</v>
      </c>
      <c r="E1049" t="s">
        <v>2502</v>
      </c>
      <c r="F1049" t="s">
        <v>2486</v>
      </c>
      <c r="H1049">
        <v>1976</v>
      </c>
      <c r="I1049">
        <f t="shared" si="97"/>
        <v>49</v>
      </c>
      <c r="J1049" t="str">
        <f t="shared" si="98"/>
        <v>0</v>
      </c>
      <c r="K1049" t="str">
        <f t="shared" si="96"/>
        <v>0</v>
      </c>
      <c r="L1049" t="str">
        <f t="shared" si="99"/>
        <v>0</v>
      </c>
      <c r="M1049" t="str">
        <f t="shared" si="100"/>
        <v>0</v>
      </c>
      <c r="N1049" t="str">
        <f t="shared" si="101"/>
        <v>1</v>
      </c>
      <c r="O1049">
        <v>20</v>
      </c>
      <c r="P1049">
        <v>231</v>
      </c>
      <c r="Q1049">
        <v>1.5</v>
      </c>
      <c r="R1049">
        <v>10.5</v>
      </c>
      <c r="S1049">
        <v>1678</v>
      </c>
      <c r="T1049">
        <v>165</v>
      </c>
      <c r="U1049" t="s">
        <v>27</v>
      </c>
      <c r="W1049" t="s">
        <v>23</v>
      </c>
      <c r="X1049">
        <v>25.888355000000001</v>
      </c>
      <c r="Y1049">
        <v>43.427114000000003</v>
      </c>
    </row>
    <row r="1050" spans="1:25" x14ac:dyDescent="0.25">
      <c r="A1050">
        <v>3922</v>
      </c>
      <c r="C1050" t="s">
        <v>2503</v>
      </c>
      <c r="D1050" t="s">
        <v>2503</v>
      </c>
      <c r="E1050" t="s">
        <v>2504</v>
      </c>
      <c r="F1050" t="s">
        <v>2486</v>
      </c>
      <c r="H1050">
        <v>1963</v>
      </c>
      <c r="I1050">
        <f t="shared" si="97"/>
        <v>62</v>
      </c>
      <c r="J1050" t="str">
        <f t="shared" si="98"/>
        <v>0</v>
      </c>
      <c r="K1050" t="str">
        <f t="shared" si="96"/>
        <v>0</v>
      </c>
      <c r="L1050" t="str">
        <f t="shared" si="99"/>
        <v>0</v>
      </c>
      <c r="M1050" t="str">
        <f t="shared" si="100"/>
        <v>0</v>
      </c>
      <c r="N1050" t="str">
        <f t="shared" si="101"/>
        <v>1</v>
      </c>
      <c r="O1050">
        <v>21</v>
      </c>
      <c r="P1050">
        <v>550</v>
      </c>
      <c r="Q1050">
        <v>3.5</v>
      </c>
      <c r="R1050">
        <v>25.5</v>
      </c>
      <c r="S1050">
        <v>388</v>
      </c>
      <c r="T1050">
        <v>280</v>
      </c>
      <c r="U1050" t="s">
        <v>27</v>
      </c>
      <c r="W1050" t="s">
        <v>23</v>
      </c>
      <c r="X1050">
        <v>26.672809000000001</v>
      </c>
      <c r="Y1050">
        <v>43.404508</v>
      </c>
    </row>
    <row r="1051" spans="1:25" x14ac:dyDescent="0.25">
      <c r="A1051">
        <v>3923</v>
      </c>
      <c r="C1051" t="s">
        <v>2505</v>
      </c>
      <c r="D1051" t="s">
        <v>2505</v>
      </c>
      <c r="E1051" t="s">
        <v>30</v>
      </c>
      <c r="F1051" t="s">
        <v>2486</v>
      </c>
      <c r="H1051">
        <v>1986</v>
      </c>
      <c r="I1051">
        <f t="shared" si="97"/>
        <v>39</v>
      </c>
      <c r="J1051" t="str">
        <f t="shared" si="98"/>
        <v>0</v>
      </c>
      <c r="K1051" t="str">
        <f t="shared" si="96"/>
        <v>0</v>
      </c>
      <c r="L1051" t="str">
        <f t="shared" si="99"/>
        <v>0</v>
      </c>
      <c r="M1051" t="str">
        <f t="shared" si="100"/>
        <v>0</v>
      </c>
      <c r="N1051" t="str">
        <f t="shared" si="101"/>
        <v>1</v>
      </c>
      <c r="O1051">
        <v>59</v>
      </c>
      <c r="P1051">
        <v>1460</v>
      </c>
      <c r="Q1051">
        <v>25.3</v>
      </c>
      <c r="R1051">
        <v>506</v>
      </c>
      <c r="S1051">
        <v>4568</v>
      </c>
      <c r="T1051">
        <v>171</v>
      </c>
      <c r="U1051" t="s">
        <v>27</v>
      </c>
      <c r="W1051" t="s">
        <v>23</v>
      </c>
      <c r="X1051">
        <v>23.212757</v>
      </c>
      <c r="Y1051">
        <v>43.396563</v>
      </c>
    </row>
    <row r="1052" spans="1:25" x14ac:dyDescent="0.25">
      <c r="A1052">
        <v>3924</v>
      </c>
      <c r="C1052" t="s">
        <v>2506</v>
      </c>
      <c r="D1052" t="s">
        <v>2507</v>
      </c>
      <c r="E1052" t="s">
        <v>2508</v>
      </c>
      <c r="F1052" t="s">
        <v>2486</v>
      </c>
      <c r="H1052">
        <v>1982</v>
      </c>
      <c r="I1052">
        <f t="shared" si="97"/>
        <v>43</v>
      </c>
      <c r="J1052" t="str">
        <f t="shared" si="98"/>
        <v>0</v>
      </c>
      <c r="K1052" t="str">
        <f t="shared" si="96"/>
        <v>0</v>
      </c>
      <c r="L1052" t="str">
        <f t="shared" si="99"/>
        <v>0</v>
      </c>
      <c r="M1052" t="str">
        <f t="shared" si="100"/>
        <v>0</v>
      </c>
      <c r="N1052" t="str">
        <f t="shared" si="101"/>
        <v>1</v>
      </c>
      <c r="O1052">
        <v>37</v>
      </c>
      <c r="P1052">
        <v>1991</v>
      </c>
      <c r="Q1052">
        <v>11.8</v>
      </c>
      <c r="R1052">
        <v>130</v>
      </c>
      <c r="S1052">
        <v>303</v>
      </c>
      <c r="T1052">
        <v>168</v>
      </c>
      <c r="U1052" t="s">
        <v>27</v>
      </c>
      <c r="W1052" t="s">
        <v>20</v>
      </c>
      <c r="X1052">
        <v>24.331213000000002</v>
      </c>
      <c r="Y1052">
        <v>43.368710999999998</v>
      </c>
    </row>
    <row r="1053" spans="1:25" x14ac:dyDescent="0.25">
      <c r="A1053">
        <v>3925</v>
      </c>
      <c r="C1053" t="s">
        <v>2509</v>
      </c>
      <c r="D1053" t="s">
        <v>2510</v>
      </c>
      <c r="E1053" t="s">
        <v>2504</v>
      </c>
      <c r="F1053" t="s">
        <v>2486</v>
      </c>
      <c r="H1053">
        <v>1962</v>
      </c>
      <c r="I1053">
        <f t="shared" si="97"/>
        <v>63</v>
      </c>
      <c r="J1053" t="str">
        <f t="shared" si="98"/>
        <v>0</v>
      </c>
      <c r="K1053" t="str">
        <f t="shared" si="96"/>
        <v>0</v>
      </c>
      <c r="L1053" t="str">
        <f t="shared" si="99"/>
        <v>0</v>
      </c>
      <c r="M1053" t="str">
        <f t="shared" si="100"/>
        <v>0</v>
      </c>
      <c r="N1053" t="str">
        <f t="shared" si="101"/>
        <v>1</v>
      </c>
      <c r="O1053">
        <v>17</v>
      </c>
      <c r="P1053">
        <v>320</v>
      </c>
      <c r="Q1053">
        <v>2.5</v>
      </c>
      <c r="R1053">
        <v>12.8</v>
      </c>
      <c r="S1053">
        <v>765</v>
      </c>
      <c r="T1053">
        <v>168</v>
      </c>
      <c r="U1053" t="s">
        <v>27</v>
      </c>
      <c r="W1053" t="s">
        <v>23</v>
      </c>
      <c r="X1053">
        <v>26.596875000000001</v>
      </c>
      <c r="Y1053">
        <v>43.324286000000001</v>
      </c>
    </row>
    <row r="1054" spans="1:25" x14ac:dyDescent="0.25">
      <c r="A1054">
        <v>3926</v>
      </c>
      <c r="C1054" t="s">
        <v>2511</v>
      </c>
      <c r="D1054" t="s">
        <v>2507</v>
      </c>
      <c r="E1054" t="s">
        <v>2508</v>
      </c>
      <c r="F1054" t="s">
        <v>2486</v>
      </c>
      <c r="H1054">
        <v>1969</v>
      </c>
      <c r="I1054">
        <f t="shared" si="97"/>
        <v>56</v>
      </c>
      <c r="J1054" t="str">
        <f t="shared" si="98"/>
        <v>0</v>
      </c>
      <c r="K1054" t="str">
        <f t="shared" si="96"/>
        <v>0</v>
      </c>
      <c r="L1054" t="str">
        <f t="shared" si="99"/>
        <v>0</v>
      </c>
      <c r="M1054" t="str">
        <f t="shared" si="100"/>
        <v>0</v>
      </c>
      <c r="N1054" t="str">
        <f t="shared" si="101"/>
        <v>1</v>
      </c>
      <c r="O1054">
        <v>29</v>
      </c>
      <c r="P1054">
        <v>1960</v>
      </c>
      <c r="Q1054">
        <v>2.2999999999999998</v>
      </c>
      <c r="R1054">
        <v>17.2</v>
      </c>
      <c r="S1054">
        <v>58</v>
      </c>
      <c r="T1054">
        <v>197</v>
      </c>
      <c r="U1054" t="s">
        <v>27</v>
      </c>
      <c r="W1054" t="s">
        <v>20</v>
      </c>
      <c r="X1054">
        <v>24.246525999999999</v>
      </c>
      <c r="Y1054">
        <v>43.317081999999999</v>
      </c>
    </row>
    <row r="1055" spans="1:25" x14ac:dyDescent="0.25">
      <c r="A1055">
        <v>3929</v>
      </c>
      <c r="C1055" t="s">
        <v>2512</v>
      </c>
      <c r="D1055" t="s">
        <v>2513</v>
      </c>
      <c r="E1055" t="s">
        <v>2514</v>
      </c>
      <c r="F1055" t="s">
        <v>2486</v>
      </c>
      <c r="H1055">
        <v>1974</v>
      </c>
      <c r="I1055">
        <f t="shared" si="97"/>
        <v>51</v>
      </c>
      <c r="J1055" t="str">
        <f t="shared" si="98"/>
        <v>0</v>
      </c>
      <c r="K1055" t="str">
        <f t="shared" si="96"/>
        <v>0</v>
      </c>
      <c r="L1055" t="str">
        <f t="shared" si="99"/>
        <v>0</v>
      </c>
      <c r="M1055" t="str">
        <f t="shared" si="100"/>
        <v>0</v>
      </c>
      <c r="N1055" t="str">
        <f t="shared" si="101"/>
        <v>1</v>
      </c>
      <c r="O1055">
        <v>41</v>
      </c>
      <c r="P1055">
        <v>420</v>
      </c>
      <c r="Q1055">
        <v>4.8</v>
      </c>
      <c r="R1055">
        <v>62.3</v>
      </c>
      <c r="S1055">
        <v>970</v>
      </c>
      <c r="T1055">
        <v>333</v>
      </c>
      <c r="U1055" t="s">
        <v>27</v>
      </c>
      <c r="W1055" t="s">
        <v>23</v>
      </c>
      <c r="X1055">
        <v>26.273879999999998</v>
      </c>
      <c r="Y1055">
        <v>43.152645999999997</v>
      </c>
    </row>
    <row r="1056" spans="1:25" x14ac:dyDescent="0.25">
      <c r="A1056">
        <v>3930</v>
      </c>
      <c r="C1056" t="s">
        <v>2515</v>
      </c>
      <c r="D1056" t="s">
        <v>2516</v>
      </c>
      <c r="E1056" t="s">
        <v>2517</v>
      </c>
      <c r="F1056" t="s">
        <v>2486</v>
      </c>
      <c r="H1056">
        <v>1953</v>
      </c>
      <c r="I1056">
        <f t="shared" si="97"/>
        <v>72</v>
      </c>
      <c r="J1056" t="str">
        <f t="shared" si="98"/>
        <v>0</v>
      </c>
      <c r="K1056" t="str">
        <f t="shared" si="96"/>
        <v>0</v>
      </c>
      <c r="L1056" t="str">
        <f t="shared" si="99"/>
        <v>0</v>
      </c>
      <c r="M1056" t="str">
        <f t="shared" si="100"/>
        <v>0</v>
      </c>
      <c r="N1056" t="str">
        <f t="shared" si="101"/>
        <v>1</v>
      </c>
      <c r="O1056">
        <v>66</v>
      </c>
      <c r="P1056">
        <v>300</v>
      </c>
      <c r="Q1056">
        <v>10.9</v>
      </c>
      <c r="R1056">
        <v>220</v>
      </c>
      <c r="S1056">
        <v>9141</v>
      </c>
      <c r="T1056">
        <v>189</v>
      </c>
      <c r="U1056" t="s">
        <v>19</v>
      </c>
      <c r="W1056" t="s">
        <v>23</v>
      </c>
      <c r="X1056">
        <v>25.172917000000002</v>
      </c>
      <c r="Y1056">
        <v>43.121532999999999</v>
      </c>
    </row>
    <row r="1057" spans="1:25" x14ac:dyDescent="0.25">
      <c r="A1057">
        <v>3931</v>
      </c>
      <c r="C1057" t="s">
        <v>2518</v>
      </c>
      <c r="D1057" t="s">
        <v>2519</v>
      </c>
      <c r="E1057" t="s">
        <v>2520</v>
      </c>
      <c r="F1057" t="s">
        <v>2486</v>
      </c>
      <c r="H1057">
        <v>1973</v>
      </c>
      <c r="I1057">
        <f t="shared" si="97"/>
        <v>52</v>
      </c>
      <c r="J1057" t="str">
        <f t="shared" si="98"/>
        <v>0</v>
      </c>
      <c r="K1057" t="str">
        <f t="shared" si="96"/>
        <v>0</v>
      </c>
      <c r="L1057" t="str">
        <f t="shared" si="99"/>
        <v>0</v>
      </c>
      <c r="M1057" t="str">
        <f t="shared" si="100"/>
        <v>0</v>
      </c>
      <c r="N1057" t="str">
        <f t="shared" si="101"/>
        <v>1</v>
      </c>
      <c r="O1057">
        <v>55</v>
      </c>
      <c r="P1057">
        <v>398</v>
      </c>
      <c r="Q1057">
        <v>18.7</v>
      </c>
      <c r="R1057">
        <v>311.8</v>
      </c>
      <c r="S1057">
        <v>5604</v>
      </c>
      <c r="T1057">
        <v>186</v>
      </c>
      <c r="U1057" t="s">
        <v>27</v>
      </c>
      <c r="W1057" t="s">
        <v>23</v>
      </c>
      <c r="X1057">
        <v>26.797301999999998</v>
      </c>
      <c r="Y1057">
        <v>43.088476999999997</v>
      </c>
    </row>
    <row r="1058" spans="1:25" x14ac:dyDescent="0.25">
      <c r="A1058">
        <v>3933</v>
      </c>
      <c r="C1058" t="s">
        <v>2521</v>
      </c>
      <c r="D1058" t="s">
        <v>2522</v>
      </c>
      <c r="E1058" t="s">
        <v>2523</v>
      </c>
      <c r="F1058" t="s">
        <v>2486</v>
      </c>
      <c r="H1058">
        <v>1974</v>
      </c>
      <c r="I1058">
        <f t="shared" si="97"/>
        <v>51</v>
      </c>
      <c r="J1058" t="str">
        <f t="shared" si="98"/>
        <v>0</v>
      </c>
      <c r="K1058" t="str">
        <f t="shared" si="96"/>
        <v>0</v>
      </c>
      <c r="L1058" t="str">
        <f t="shared" si="99"/>
        <v>0</v>
      </c>
      <c r="M1058" t="str">
        <f t="shared" si="100"/>
        <v>0</v>
      </c>
      <c r="N1058" t="str">
        <f t="shared" si="101"/>
        <v>1</v>
      </c>
      <c r="O1058">
        <v>39</v>
      </c>
      <c r="P1058">
        <v>860</v>
      </c>
      <c r="Q1058">
        <v>17.3</v>
      </c>
      <c r="R1058">
        <v>329</v>
      </c>
      <c r="S1058">
        <v>9300</v>
      </c>
      <c r="T1058">
        <v>49</v>
      </c>
      <c r="U1058" t="s">
        <v>27</v>
      </c>
      <c r="W1058" t="s">
        <v>23</v>
      </c>
      <c r="X1058">
        <v>27.410378999999999</v>
      </c>
      <c r="Y1058">
        <v>43.026660999999997</v>
      </c>
    </row>
    <row r="1059" spans="1:25" x14ac:dyDescent="0.25">
      <c r="A1059">
        <v>3934</v>
      </c>
      <c r="C1059" t="s">
        <v>2524</v>
      </c>
      <c r="D1059" t="s">
        <v>2525</v>
      </c>
      <c r="E1059" t="s">
        <v>2526</v>
      </c>
      <c r="F1059" t="s">
        <v>2486</v>
      </c>
      <c r="H1059">
        <v>1961</v>
      </c>
      <c r="I1059">
        <f t="shared" si="97"/>
        <v>64</v>
      </c>
      <c r="J1059" t="str">
        <f t="shared" si="98"/>
        <v>0</v>
      </c>
      <c r="K1059" t="str">
        <f t="shared" si="96"/>
        <v>0</v>
      </c>
      <c r="L1059" t="str">
        <f t="shared" si="99"/>
        <v>0</v>
      </c>
      <c r="M1059" t="str">
        <f t="shared" si="100"/>
        <v>0</v>
      </c>
      <c r="N1059" t="str">
        <f t="shared" si="101"/>
        <v>1</v>
      </c>
      <c r="O1059">
        <v>28</v>
      </c>
      <c r="P1059">
        <v>490</v>
      </c>
      <c r="Q1059">
        <v>5.3</v>
      </c>
      <c r="R1059">
        <v>59</v>
      </c>
      <c r="S1059">
        <v>442</v>
      </c>
      <c r="T1059">
        <v>355</v>
      </c>
      <c r="U1059" t="s">
        <v>27</v>
      </c>
      <c r="W1059" t="s">
        <v>23</v>
      </c>
      <c r="X1059">
        <v>24.427083</v>
      </c>
      <c r="Y1059">
        <v>43.006250000000001</v>
      </c>
    </row>
    <row r="1060" spans="1:25" x14ac:dyDescent="0.25">
      <c r="A1060">
        <v>3935</v>
      </c>
      <c r="C1060" t="s">
        <v>2527</v>
      </c>
      <c r="D1060" t="s">
        <v>2527</v>
      </c>
      <c r="E1060" t="s">
        <v>2523</v>
      </c>
      <c r="F1060" t="s">
        <v>2486</v>
      </c>
      <c r="H1060">
        <v>1967</v>
      </c>
      <c r="I1060">
        <f t="shared" si="97"/>
        <v>58</v>
      </c>
      <c r="J1060" t="str">
        <f t="shared" si="98"/>
        <v>0</v>
      </c>
      <c r="K1060" t="str">
        <f t="shared" si="96"/>
        <v>0</v>
      </c>
      <c r="L1060" t="str">
        <f t="shared" si="99"/>
        <v>0</v>
      </c>
      <c r="M1060" t="str">
        <f t="shared" si="100"/>
        <v>0</v>
      </c>
      <c r="N1060" t="str">
        <f t="shared" si="101"/>
        <v>1</v>
      </c>
      <c r="O1060">
        <v>26</v>
      </c>
      <c r="P1060">
        <v>185</v>
      </c>
      <c r="Q1060">
        <v>1.3</v>
      </c>
      <c r="R1060">
        <v>10.6</v>
      </c>
      <c r="S1060">
        <v>883</v>
      </c>
      <c r="T1060">
        <v>79</v>
      </c>
      <c r="U1060" t="s">
        <v>27</v>
      </c>
      <c r="W1060" t="s">
        <v>23</v>
      </c>
      <c r="X1060">
        <v>27.464672</v>
      </c>
      <c r="Y1060">
        <v>43.000847999999998</v>
      </c>
    </row>
    <row r="1061" spans="1:25" x14ac:dyDescent="0.25">
      <c r="A1061">
        <v>3936</v>
      </c>
      <c r="C1061" t="s">
        <v>2528</v>
      </c>
      <c r="D1061" t="s">
        <v>2529</v>
      </c>
      <c r="E1061" t="s">
        <v>2530</v>
      </c>
      <c r="F1061" t="s">
        <v>2486</v>
      </c>
      <c r="H1061">
        <v>1979</v>
      </c>
      <c r="I1061">
        <f t="shared" si="97"/>
        <v>46</v>
      </c>
      <c r="J1061" t="str">
        <f t="shared" si="98"/>
        <v>0</v>
      </c>
      <c r="K1061" t="str">
        <f t="shared" si="96"/>
        <v>0</v>
      </c>
      <c r="L1061" t="str">
        <f t="shared" si="99"/>
        <v>0</v>
      </c>
      <c r="M1061" t="str">
        <f t="shared" si="100"/>
        <v>0</v>
      </c>
      <c r="N1061" t="str">
        <f t="shared" si="101"/>
        <v>1</v>
      </c>
      <c r="O1061">
        <v>66</v>
      </c>
      <c r="P1061">
        <v>256</v>
      </c>
      <c r="Q1061">
        <v>5.9</v>
      </c>
      <c r="R1061">
        <v>92</v>
      </c>
      <c r="S1061">
        <v>1060</v>
      </c>
      <c r="T1061">
        <v>332</v>
      </c>
      <c r="U1061" t="s">
        <v>24</v>
      </c>
      <c r="W1061" t="s">
        <v>20</v>
      </c>
      <c r="X1061">
        <v>25.762695000000001</v>
      </c>
      <c r="Y1061">
        <v>42.946165000000001</v>
      </c>
    </row>
    <row r="1062" spans="1:25" x14ac:dyDescent="0.25">
      <c r="A1062">
        <v>3938</v>
      </c>
      <c r="C1062" t="s">
        <v>2531</v>
      </c>
      <c r="D1062" t="s">
        <v>2522</v>
      </c>
      <c r="E1062" t="s">
        <v>2532</v>
      </c>
      <c r="F1062" t="s">
        <v>2486</v>
      </c>
      <c r="H1062">
        <v>1974</v>
      </c>
      <c r="I1062">
        <f t="shared" si="97"/>
        <v>51</v>
      </c>
      <c r="J1062" t="str">
        <f t="shared" si="98"/>
        <v>0</v>
      </c>
      <c r="K1062" t="str">
        <f t="shared" si="96"/>
        <v>0</v>
      </c>
      <c r="L1062" t="str">
        <f t="shared" si="99"/>
        <v>0</v>
      </c>
      <c r="M1062" t="str">
        <f t="shared" si="100"/>
        <v>0</v>
      </c>
      <c r="N1062" t="str">
        <f t="shared" si="101"/>
        <v>1</v>
      </c>
      <c r="O1062">
        <v>80</v>
      </c>
      <c r="P1062">
        <v>835</v>
      </c>
      <c r="Q1062">
        <v>9.6</v>
      </c>
      <c r="R1062">
        <v>228.5</v>
      </c>
      <c r="S1062">
        <v>4184</v>
      </c>
      <c r="T1062">
        <v>251</v>
      </c>
      <c r="U1062" t="s">
        <v>24</v>
      </c>
      <c r="W1062" t="s">
        <v>23</v>
      </c>
      <c r="X1062">
        <v>26.917708000000001</v>
      </c>
      <c r="Y1062">
        <v>42.880757000000003</v>
      </c>
    </row>
    <row r="1063" spans="1:25" x14ac:dyDescent="0.25">
      <c r="A1063">
        <v>3941</v>
      </c>
      <c r="C1063" t="s">
        <v>2533</v>
      </c>
      <c r="D1063" t="s">
        <v>2534</v>
      </c>
      <c r="E1063" t="s">
        <v>2535</v>
      </c>
      <c r="F1063" t="s">
        <v>2486</v>
      </c>
      <c r="H1063">
        <v>1966</v>
      </c>
      <c r="I1063">
        <f t="shared" si="97"/>
        <v>59</v>
      </c>
      <c r="J1063" t="str">
        <f t="shared" si="98"/>
        <v>0</v>
      </c>
      <c r="K1063" t="str">
        <f t="shared" si="96"/>
        <v>0</v>
      </c>
      <c r="L1063" t="str">
        <f t="shared" si="99"/>
        <v>0</v>
      </c>
      <c r="M1063" t="str">
        <f t="shared" si="100"/>
        <v>0</v>
      </c>
      <c r="N1063" t="str">
        <f t="shared" si="101"/>
        <v>1</v>
      </c>
      <c r="O1063">
        <v>56</v>
      </c>
      <c r="P1063">
        <v>218</v>
      </c>
      <c r="Q1063">
        <v>1.1000000000000001</v>
      </c>
      <c r="R1063">
        <v>18.7</v>
      </c>
      <c r="S1063">
        <v>307</v>
      </c>
      <c r="T1063">
        <v>493</v>
      </c>
      <c r="U1063" t="s">
        <v>24</v>
      </c>
      <c r="W1063" t="s">
        <v>23</v>
      </c>
      <c r="X1063">
        <v>25.267105999999998</v>
      </c>
      <c r="Y1063">
        <v>42.816817</v>
      </c>
    </row>
    <row r="1064" spans="1:25" x14ac:dyDescent="0.25">
      <c r="A1064">
        <v>3946</v>
      </c>
      <c r="C1064" t="s">
        <v>2536</v>
      </c>
      <c r="D1064" t="s">
        <v>2537</v>
      </c>
      <c r="E1064" t="s">
        <v>2538</v>
      </c>
      <c r="F1064" t="s">
        <v>2486</v>
      </c>
      <c r="H1064">
        <v>1972</v>
      </c>
      <c r="I1064">
        <f t="shared" si="97"/>
        <v>53</v>
      </c>
      <c r="J1064" t="str">
        <f t="shared" si="98"/>
        <v>0</v>
      </c>
      <c r="K1064" t="str">
        <f t="shared" si="96"/>
        <v>0</v>
      </c>
      <c r="L1064" t="str">
        <f t="shared" si="99"/>
        <v>0</v>
      </c>
      <c r="M1064" t="str">
        <f t="shared" si="100"/>
        <v>0</v>
      </c>
      <c r="N1064" t="str">
        <f t="shared" si="101"/>
        <v>1</v>
      </c>
      <c r="O1064">
        <v>29</v>
      </c>
      <c r="P1064">
        <v>604</v>
      </c>
      <c r="Q1064">
        <v>4.5</v>
      </c>
      <c r="R1064">
        <v>45.2</v>
      </c>
      <c r="S1064">
        <v>1313</v>
      </c>
      <c r="T1064">
        <v>30</v>
      </c>
      <c r="U1064" t="s">
        <v>27</v>
      </c>
      <c r="W1064" t="s">
        <v>23</v>
      </c>
      <c r="X1064">
        <v>27.621668</v>
      </c>
      <c r="Y1064">
        <v>42.719349999999999</v>
      </c>
    </row>
    <row r="1065" spans="1:25" x14ac:dyDescent="0.25">
      <c r="A1065">
        <v>3947</v>
      </c>
      <c r="C1065" t="s">
        <v>2539</v>
      </c>
      <c r="D1065" t="s">
        <v>2539</v>
      </c>
      <c r="E1065" t="s">
        <v>2538</v>
      </c>
      <c r="F1065" t="s">
        <v>2486</v>
      </c>
      <c r="H1065">
        <v>1969</v>
      </c>
      <c r="I1065">
        <f t="shared" si="97"/>
        <v>56</v>
      </c>
      <c r="J1065" t="str">
        <f t="shared" si="98"/>
        <v>0</v>
      </c>
      <c r="K1065" t="str">
        <f t="shared" si="96"/>
        <v>0</v>
      </c>
      <c r="L1065" t="str">
        <f t="shared" si="99"/>
        <v>0</v>
      </c>
      <c r="M1065" t="str">
        <f t="shared" si="100"/>
        <v>0</v>
      </c>
      <c r="N1065" t="str">
        <f t="shared" si="101"/>
        <v>1</v>
      </c>
      <c r="O1065">
        <v>43</v>
      </c>
      <c r="P1065">
        <v>242</v>
      </c>
      <c r="Q1065">
        <v>0.9</v>
      </c>
      <c r="R1065">
        <v>12.7</v>
      </c>
      <c r="S1065">
        <v>363</v>
      </c>
      <c r="T1065">
        <v>116</v>
      </c>
      <c r="U1065" t="s">
        <v>27</v>
      </c>
      <c r="W1065" t="s">
        <v>23</v>
      </c>
      <c r="X1065">
        <v>27.516898000000001</v>
      </c>
      <c r="Y1065">
        <v>42.712780000000002</v>
      </c>
    </row>
    <row r="1066" spans="1:25" x14ac:dyDescent="0.25">
      <c r="A1066">
        <v>3948</v>
      </c>
      <c r="C1066" t="s">
        <v>2540</v>
      </c>
      <c r="D1066" t="s">
        <v>2541</v>
      </c>
      <c r="E1066" t="s">
        <v>2542</v>
      </c>
      <c r="F1066" t="s">
        <v>2486</v>
      </c>
      <c r="H1066">
        <v>1972</v>
      </c>
      <c r="I1066">
        <f t="shared" si="97"/>
        <v>53</v>
      </c>
      <c r="J1066" t="str">
        <f t="shared" si="98"/>
        <v>0</v>
      </c>
      <c r="K1066" t="str">
        <f t="shared" si="96"/>
        <v>0</v>
      </c>
      <c r="L1066" t="str">
        <f t="shared" si="99"/>
        <v>0</v>
      </c>
      <c r="M1066" t="str">
        <f t="shared" si="100"/>
        <v>0</v>
      </c>
      <c r="N1066" t="str">
        <f t="shared" si="101"/>
        <v>1</v>
      </c>
      <c r="O1066">
        <v>43</v>
      </c>
      <c r="P1066">
        <v>200</v>
      </c>
      <c r="Q1066">
        <v>-99</v>
      </c>
      <c r="R1066">
        <v>11.6</v>
      </c>
      <c r="S1066">
        <v>850</v>
      </c>
      <c r="T1066">
        <v>787</v>
      </c>
      <c r="U1066" t="s">
        <v>24</v>
      </c>
      <c r="W1066" t="s">
        <v>23</v>
      </c>
      <c r="X1066">
        <v>24.286784999999998</v>
      </c>
      <c r="Y1066">
        <v>42.697958999999997</v>
      </c>
    </row>
    <row r="1067" spans="1:25" x14ac:dyDescent="0.25">
      <c r="A1067">
        <v>3950</v>
      </c>
      <c r="C1067" t="s">
        <v>2543</v>
      </c>
      <c r="D1067" t="s">
        <v>2544</v>
      </c>
      <c r="E1067" t="s">
        <v>2545</v>
      </c>
      <c r="F1067" t="s">
        <v>2486</v>
      </c>
      <c r="H1067">
        <v>1994</v>
      </c>
      <c r="I1067">
        <f t="shared" si="97"/>
        <v>31</v>
      </c>
      <c r="J1067" t="str">
        <f t="shared" si="98"/>
        <v>0</v>
      </c>
      <c r="K1067" t="str">
        <f t="shared" si="96"/>
        <v>0</v>
      </c>
      <c r="L1067" t="str">
        <f t="shared" si="99"/>
        <v>0</v>
      </c>
      <c r="M1067" t="str">
        <f t="shared" si="100"/>
        <v>0</v>
      </c>
      <c r="N1067" t="str">
        <f t="shared" si="101"/>
        <v>1</v>
      </c>
      <c r="O1067">
        <v>51</v>
      </c>
      <c r="P1067">
        <v>1070</v>
      </c>
      <c r="Q1067">
        <v>2.1</v>
      </c>
      <c r="R1067">
        <v>36</v>
      </c>
      <c r="S1067">
        <v>883</v>
      </c>
      <c r="T1067">
        <v>619</v>
      </c>
      <c r="U1067" t="s">
        <v>24</v>
      </c>
      <c r="W1067" t="s">
        <v>23</v>
      </c>
      <c r="X1067">
        <v>23.745054</v>
      </c>
      <c r="Y1067">
        <v>42.617786000000002</v>
      </c>
    </row>
    <row r="1068" spans="1:25" x14ac:dyDescent="0.25">
      <c r="A1068">
        <v>3951</v>
      </c>
      <c r="C1068" t="s">
        <v>2547</v>
      </c>
      <c r="D1068" t="s">
        <v>2548</v>
      </c>
      <c r="E1068" t="s">
        <v>2549</v>
      </c>
      <c r="F1068" t="s">
        <v>2486</v>
      </c>
      <c r="H1068">
        <v>1955</v>
      </c>
      <c r="I1068">
        <f t="shared" si="97"/>
        <v>70</v>
      </c>
      <c r="J1068" t="str">
        <f t="shared" si="98"/>
        <v>0</v>
      </c>
      <c r="K1068" t="str">
        <f t="shared" si="96"/>
        <v>0</v>
      </c>
      <c r="L1068" t="str">
        <f t="shared" si="99"/>
        <v>0</v>
      </c>
      <c r="M1068" t="str">
        <f t="shared" si="100"/>
        <v>0</v>
      </c>
      <c r="N1068" t="str">
        <f t="shared" si="101"/>
        <v>1</v>
      </c>
      <c r="O1068">
        <v>44</v>
      </c>
      <c r="P1068">
        <v>834</v>
      </c>
      <c r="Q1068">
        <v>11.2</v>
      </c>
      <c r="R1068">
        <v>112</v>
      </c>
      <c r="S1068">
        <v>4927</v>
      </c>
      <c r="T1068">
        <v>387</v>
      </c>
      <c r="U1068" t="s">
        <v>19</v>
      </c>
      <c r="W1068" t="s">
        <v>23</v>
      </c>
      <c r="X1068">
        <v>25.318646999999999</v>
      </c>
      <c r="Y1068">
        <v>42.614745999999997</v>
      </c>
    </row>
    <row r="1069" spans="1:25" x14ac:dyDescent="0.25">
      <c r="A1069">
        <v>3952</v>
      </c>
      <c r="C1069" t="s">
        <v>2551</v>
      </c>
      <c r="D1069" t="s">
        <v>2552</v>
      </c>
      <c r="E1069" t="s">
        <v>2553</v>
      </c>
      <c r="F1069" t="s">
        <v>2486</v>
      </c>
      <c r="H1069">
        <v>1970</v>
      </c>
      <c r="I1069">
        <f t="shared" si="97"/>
        <v>55</v>
      </c>
      <c r="J1069" t="str">
        <f t="shared" si="98"/>
        <v>0</v>
      </c>
      <c r="K1069" t="str">
        <f t="shared" si="96"/>
        <v>0</v>
      </c>
      <c r="L1069" t="str">
        <f t="shared" si="99"/>
        <v>0</v>
      </c>
      <c r="M1069" t="str">
        <f t="shared" si="100"/>
        <v>0</v>
      </c>
      <c r="N1069" t="str">
        <f t="shared" si="101"/>
        <v>1</v>
      </c>
      <c r="O1069">
        <v>53</v>
      </c>
      <c r="P1069">
        <v>794</v>
      </c>
      <c r="Q1069">
        <v>25.8</v>
      </c>
      <c r="R1069">
        <v>400</v>
      </c>
      <c r="S1069">
        <v>12032</v>
      </c>
      <c r="T1069">
        <v>253</v>
      </c>
      <c r="U1069" t="s">
        <v>27</v>
      </c>
      <c r="W1069" t="s">
        <v>23</v>
      </c>
      <c r="X1069">
        <v>25.950562000000001</v>
      </c>
      <c r="Y1069">
        <v>42.592354999999998</v>
      </c>
    </row>
    <row r="1070" spans="1:25" x14ac:dyDescent="0.25">
      <c r="A1070">
        <v>3953</v>
      </c>
      <c r="C1070" t="s">
        <v>2554</v>
      </c>
      <c r="D1070" t="s">
        <v>2555</v>
      </c>
      <c r="E1070" t="s">
        <v>2556</v>
      </c>
      <c r="F1070" t="s">
        <v>2486</v>
      </c>
      <c r="H1070">
        <v>1966</v>
      </c>
      <c r="I1070">
        <f t="shared" si="97"/>
        <v>59</v>
      </c>
      <c r="J1070" t="str">
        <f t="shared" si="98"/>
        <v>0</v>
      </c>
      <c r="K1070" t="str">
        <f t="shared" si="96"/>
        <v>0</v>
      </c>
      <c r="L1070" t="str">
        <f t="shared" si="99"/>
        <v>0</v>
      </c>
      <c r="M1070" t="str">
        <f t="shared" si="100"/>
        <v>0</v>
      </c>
      <c r="N1070" t="str">
        <f t="shared" si="101"/>
        <v>1</v>
      </c>
      <c r="O1070">
        <v>41</v>
      </c>
      <c r="P1070">
        <v>743</v>
      </c>
      <c r="Q1070">
        <v>1.6</v>
      </c>
      <c r="R1070">
        <v>27</v>
      </c>
      <c r="S1070">
        <v>608</v>
      </c>
      <c r="T1070">
        <v>351</v>
      </c>
      <c r="U1070" t="s">
        <v>27</v>
      </c>
      <c r="W1070" t="s">
        <v>23</v>
      </c>
      <c r="X1070">
        <v>24.92276</v>
      </c>
      <c r="Y1070">
        <v>42.544241</v>
      </c>
    </row>
    <row r="1071" spans="1:25" x14ac:dyDescent="0.25">
      <c r="A1071">
        <v>3954</v>
      </c>
      <c r="C1071" t="s">
        <v>2557</v>
      </c>
      <c r="D1071" t="s">
        <v>2558</v>
      </c>
      <c r="E1071" t="s">
        <v>2559</v>
      </c>
      <c r="F1071" t="s">
        <v>2486</v>
      </c>
      <c r="H1071">
        <v>1953</v>
      </c>
      <c r="I1071">
        <f t="shared" si="97"/>
        <v>72</v>
      </c>
      <c r="J1071" t="str">
        <f t="shared" si="98"/>
        <v>0</v>
      </c>
      <c r="K1071" t="str">
        <f t="shared" si="96"/>
        <v>0</v>
      </c>
      <c r="L1071" t="str">
        <f t="shared" si="99"/>
        <v>0</v>
      </c>
      <c r="M1071" t="str">
        <f t="shared" si="100"/>
        <v>0</v>
      </c>
      <c r="N1071" t="str">
        <f t="shared" si="101"/>
        <v>1</v>
      </c>
      <c r="O1071">
        <v>53</v>
      </c>
      <c r="P1071">
        <v>268</v>
      </c>
      <c r="Q1071">
        <v>-99</v>
      </c>
      <c r="R1071">
        <v>20.6</v>
      </c>
      <c r="S1071">
        <v>828</v>
      </c>
      <c r="T1071">
        <v>839</v>
      </c>
      <c r="U1071" t="s">
        <v>24</v>
      </c>
      <c r="W1071" t="s">
        <v>23</v>
      </c>
      <c r="X1071">
        <v>23.144120000000001</v>
      </c>
      <c r="Y1071">
        <v>42.534464</v>
      </c>
    </row>
    <row r="1072" spans="1:25" x14ac:dyDescent="0.25">
      <c r="A1072">
        <v>3955</v>
      </c>
      <c r="C1072" t="s">
        <v>2560</v>
      </c>
      <c r="D1072" t="s">
        <v>2560</v>
      </c>
      <c r="E1072" t="s">
        <v>2546</v>
      </c>
      <c r="F1072" t="s">
        <v>2486</v>
      </c>
      <c r="H1072">
        <v>1956</v>
      </c>
      <c r="I1072">
        <f t="shared" si="97"/>
        <v>69</v>
      </c>
      <c r="J1072" t="str">
        <f t="shared" si="98"/>
        <v>0</v>
      </c>
      <c r="K1072" t="str">
        <f t="shared" si="96"/>
        <v>0</v>
      </c>
      <c r="L1072" t="str">
        <f t="shared" si="99"/>
        <v>0</v>
      </c>
      <c r="M1072" t="str">
        <f t="shared" si="100"/>
        <v>0</v>
      </c>
      <c r="N1072" t="str">
        <f t="shared" si="101"/>
        <v>1</v>
      </c>
      <c r="O1072">
        <v>74</v>
      </c>
      <c r="P1072">
        <v>204</v>
      </c>
      <c r="Q1072">
        <v>30</v>
      </c>
      <c r="R1072">
        <v>673</v>
      </c>
      <c r="S1072">
        <v>9131</v>
      </c>
      <c r="T1072">
        <v>851</v>
      </c>
      <c r="U1072" t="s">
        <v>24</v>
      </c>
      <c r="W1072" t="s">
        <v>20</v>
      </c>
      <c r="X1072">
        <v>23.537994000000001</v>
      </c>
      <c r="Y1072">
        <v>42.513117999999999</v>
      </c>
    </row>
    <row r="1073" spans="1:25" x14ac:dyDescent="0.25">
      <c r="A1073">
        <v>3956</v>
      </c>
      <c r="C1073" t="s">
        <v>2561</v>
      </c>
      <c r="D1073" t="s">
        <v>2558</v>
      </c>
      <c r="E1073" t="s">
        <v>2559</v>
      </c>
      <c r="F1073" t="s">
        <v>2486</v>
      </c>
      <c r="H1073">
        <v>1975</v>
      </c>
      <c r="I1073">
        <f t="shared" si="97"/>
        <v>50</v>
      </c>
      <c r="J1073" t="str">
        <f t="shared" si="98"/>
        <v>0</v>
      </c>
      <c r="K1073" t="str">
        <f t="shared" si="96"/>
        <v>0</v>
      </c>
      <c r="L1073" t="str">
        <f t="shared" si="99"/>
        <v>0</v>
      </c>
      <c r="M1073" t="str">
        <f t="shared" si="100"/>
        <v>0</v>
      </c>
      <c r="N1073" t="str">
        <f t="shared" si="101"/>
        <v>1</v>
      </c>
      <c r="O1073">
        <v>24</v>
      </c>
      <c r="P1073">
        <v>627</v>
      </c>
      <c r="Q1073">
        <v>5.4</v>
      </c>
      <c r="R1073">
        <v>54.8</v>
      </c>
      <c r="S1073">
        <v>10890</v>
      </c>
      <c r="T1073">
        <v>622</v>
      </c>
      <c r="U1073" t="s">
        <v>24</v>
      </c>
      <c r="W1073" t="s">
        <v>23</v>
      </c>
      <c r="X1073">
        <v>22.835417</v>
      </c>
      <c r="Y1073">
        <v>42.506844999999998</v>
      </c>
    </row>
    <row r="1074" spans="1:25" x14ac:dyDescent="0.25">
      <c r="A1074">
        <v>3958</v>
      </c>
      <c r="C1074" t="s">
        <v>2541</v>
      </c>
      <c r="D1074" t="s">
        <v>2541</v>
      </c>
      <c r="E1074" t="s">
        <v>2562</v>
      </c>
      <c r="F1074" t="s">
        <v>2486</v>
      </c>
      <c r="H1074">
        <v>1963</v>
      </c>
      <c r="I1074">
        <f t="shared" si="97"/>
        <v>62</v>
      </c>
      <c r="J1074" t="str">
        <f t="shared" si="98"/>
        <v>0</v>
      </c>
      <c r="K1074" t="str">
        <f t="shared" si="96"/>
        <v>0</v>
      </c>
      <c r="L1074" t="str">
        <f t="shared" si="99"/>
        <v>0</v>
      </c>
      <c r="M1074" t="str">
        <f t="shared" si="100"/>
        <v>0</v>
      </c>
      <c r="N1074" t="str">
        <f t="shared" si="101"/>
        <v>1</v>
      </c>
      <c r="O1074">
        <v>78</v>
      </c>
      <c r="P1074">
        <v>338</v>
      </c>
      <c r="Q1074">
        <v>5.6</v>
      </c>
      <c r="R1074">
        <v>141.30000000000001</v>
      </c>
      <c r="S1074">
        <v>8425</v>
      </c>
      <c r="T1074">
        <v>392</v>
      </c>
      <c r="U1074" t="s">
        <v>27</v>
      </c>
      <c r="W1074" t="s">
        <v>23</v>
      </c>
      <c r="X1074">
        <v>24.002614999999999</v>
      </c>
      <c r="Y1074">
        <v>42.419924999999999</v>
      </c>
    </row>
    <row r="1075" spans="1:25" x14ac:dyDescent="0.25">
      <c r="A1075">
        <v>3959</v>
      </c>
      <c r="C1075" t="s">
        <v>2563</v>
      </c>
      <c r="D1075" t="s">
        <v>2563</v>
      </c>
      <c r="E1075" t="s">
        <v>2509</v>
      </c>
      <c r="F1075" t="s">
        <v>2486</v>
      </c>
      <c r="H1075">
        <v>1982</v>
      </c>
      <c r="I1075">
        <f t="shared" si="97"/>
        <v>43</v>
      </c>
      <c r="J1075" t="str">
        <f t="shared" si="98"/>
        <v>0</v>
      </c>
      <c r="K1075" t="str">
        <f t="shared" si="96"/>
        <v>0</v>
      </c>
      <c r="L1075" t="str">
        <f t="shared" si="99"/>
        <v>0</v>
      </c>
      <c r="M1075" t="str">
        <f t="shared" si="100"/>
        <v>0</v>
      </c>
      <c r="N1075" t="str">
        <f t="shared" si="101"/>
        <v>1</v>
      </c>
      <c r="O1075">
        <v>42</v>
      </c>
      <c r="P1075">
        <v>3010</v>
      </c>
      <c r="Q1075">
        <v>15.8</v>
      </c>
      <c r="R1075">
        <v>211.4</v>
      </c>
      <c r="S1075">
        <v>2211</v>
      </c>
      <c r="T1075">
        <v>287</v>
      </c>
      <c r="U1075" t="s">
        <v>27</v>
      </c>
      <c r="W1075" t="s">
        <v>23</v>
      </c>
      <c r="X1075">
        <v>24.568750000000001</v>
      </c>
      <c r="Y1075">
        <v>42.398060000000001</v>
      </c>
    </row>
    <row r="1076" spans="1:25" x14ac:dyDescent="0.25">
      <c r="A1076">
        <v>3960</v>
      </c>
      <c r="B1076" t="s">
        <v>2564</v>
      </c>
      <c r="C1076" t="s">
        <v>2565</v>
      </c>
      <c r="D1076" t="s">
        <v>2565</v>
      </c>
      <c r="E1076" t="s">
        <v>2566</v>
      </c>
      <c r="F1076" t="s">
        <v>2486</v>
      </c>
      <c r="H1076">
        <v>1967</v>
      </c>
      <c r="I1076">
        <f t="shared" si="97"/>
        <v>58</v>
      </c>
      <c r="J1076" t="str">
        <f t="shared" si="98"/>
        <v>0</v>
      </c>
      <c r="K1076" t="str">
        <f t="shared" si="96"/>
        <v>0</v>
      </c>
      <c r="L1076" t="str">
        <f t="shared" si="99"/>
        <v>0</v>
      </c>
      <c r="M1076" t="str">
        <f t="shared" si="100"/>
        <v>0</v>
      </c>
      <c r="N1076" t="str">
        <f t="shared" si="101"/>
        <v>1</v>
      </c>
      <c r="O1076">
        <v>22</v>
      </c>
      <c r="P1076">
        <v>1480</v>
      </c>
      <c r="Q1076">
        <v>-99</v>
      </c>
      <c r="R1076">
        <v>45</v>
      </c>
      <c r="S1076">
        <v>591</v>
      </c>
      <c r="T1076">
        <v>136</v>
      </c>
      <c r="U1076" t="s">
        <v>19</v>
      </c>
      <c r="V1076" t="s">
        <v>2567</v>
      </c>
      <c r="W1076" t="s">
        <v>20</v>
      </c>
      <c r="X1076">
        <v>26.144501000000002</v>
      </c>
      <c r="Y1076">
        <v>42.255768000000003</v>
      </c>
    </row>
    <row r="1077" spans="1:25" x14ac:dyDescent="0.25">
      <c r="A1077">
        <v>3961</v>
      </c>
      <c r="C1077" t="s">
        <v>2568</v>
      </c>
      <c r="D1077" t="s">
        <v>2569</v>
      </c>
      <c r="E1077" t="s">
        <v>2570</v>
      </c>
      <c r="F1077" t="s">
        <v>2486</v>
      </c>
      <c r="H1077">
        <v>1974</v>
      </c>
      <c r="I1077">
        <f t="shared" si="97"/>
        <v>51</v>
      </c>
      <c r="J1077" t="str">
        <f t="shared" si="98"/>
        <v>0</v>
      </c>
      <c r="K1077" t="str">
        <f t="shared" si="96"/>
        <v>0</v>
      </c>
      <c r="L1077" t="str">
        <f t="shared" si="99"/>
        <v>0</v>
      </c>
      <c r="M1077" t="str">
        <f t="shared" si="100"/>
        <v>0</v>
      </c>
      <c r="N1077" t="str">
        <f t="shared" si="101"/>
        <v>1</v>
      </c>
      <c r="O1077">
        <v>48</v>
      </c>
      <c r="P1077">
        <v>500</v>
      </c>
      <c r="Q1077">
        <v>2.2999999999999998</v>
      </c>
      <c r="R1077">
        <v>34.799999999999997</v>
      </c>
      <c r="S1077">
        <v>265</v>
      </c>
      <c r="T1077">
        <v>79</v>
      </c>
      <c r="U1077" t="s">
        <v>24</v>
      </c>
      <c r="W1077" t="s">
        <v>23</v>
      </c>
      <c r="X1077">
        <v>27.591847999999999</v>
      </c>
      <c r="Y1077">
        <v>42.254306</v>
      </c>
    </row>
    <row r="1078" spans="1:25" x14ac:dyDescent="0.25">
      <c r="A1078">
        <v>3963</v>
      </c>
      <c r="C1078" t="s">
        <v>2571</v>
      </c>
      <c r="D1078" t="s">
        <v>2572</v>
      </c>
      <c r="E1078" t="s">
        <v>2571</v>
      </c>
      <c r="F1078" t="s">
        <v>2486</v>
      </c>
      <c r="H1078">
        <v>1975</v>
      </c>
      <c r="I1078">
        <f t="shared" si="97"/>
        <v>50</v>
      </c>
      <c r="J1078" t="str">
        <f t="shared" si="98"/>
        <v>0</v>
      </c>
      <c r="K1078" t="str">
        <f t="shared" si="96"/>
        <v>0</v>
      </c>
      <c r="L1078" t="str">
        <f t="shared" si="99"/>
        <v>0</v>
      </c>
      <c r="M1078" t="str">
        <f t="shared" si="100"/>
        <v>0</v>
      </c>
      <c r="N1078" t="str">
        <f t="shared" si="101"/>
        <v>1</v>
      </c>
      <c r="O1078">
        <v>19</v>
      </c>
      <c r="P1078">
        <v>892</v>
      </c>
      <c r="Q1078">
        <v>2.1</v>
      </c>
      <c r="R1078">
        <v>12.6</v>
      </c>
      <c r="S1078">
        <v>159</v>
      </c>
      <c r="T1078">
        <v>131</v>
      </c>
      <c r="U1078" t="s">
        <v>27</v>
      </c>
      <c r="W1078" t="s">
        <v>23</v>
      </c>
      <c r="X1078">
        <v>26.63194</v>
      </c>
      <c r="Y1078">
        <v>42.213980999999997</v>
      </c>
    </row>
    <row r="1079" spans="1:25" x14ac:dyDescent="0.25">
      <c r="A1079">
        <v>3964</v>
      </c>
      <c r="C1079" t="s">
        <v>2573</v>
      </c>
      <c r="D1079" t="s">
        <v>2574</v>
      </c>
      <c r="E1079" t="s">
        <v>2575</v>
      </c>
      <c r="F1079" t="s">
        <v>2486</v>
      </c>
      <c r="H1079">
        <v>1979</v>
      </c>
      <c r="I1079">
        <f t="shared" si="97"/>
        <v>46</v>
      </c>
      <c r="J1079" t="str">
        <f t="shared" si="98"/>
        <v>0</v>
      </c>
      <c r="K1079" t="str">
        <f t="shared" si="96"/>
        <v>0</v>
      </c>
      <c r="L1079" t="str">
        <f t="shared" si="99"/>
        <v>0</v>
      </c>
      <c r="M1079" t="str">
        <f t="shared" si="100"/>
        <v>0</v>
      </c>
      <c r="N1079" t="str">
        <f t="shared" si="101"/>
        <v>1</v>
      </c>
      <c r="O1079">
        <v>98</v>
      </c>
      <c r="P1079">
        <v>537</v>
      </c>
      <c r="Q1079">
        <v>4.5999999999999996</v>
      </c>
      <c r="R1079">
        <v>144</v>
      </c>
      <c r="S1079">
        <v>134</v>
      </c>
      <c r="T1079">
        <v>1896</v>
      </c>
      <c r="U1079" t="s">
        <v>19</v>
      </c>
      <c r="V1079" t="s">
        <v>2576</v>
      </c>
      <c r="W1079" t="s">
        <v>20</v>
      </c>
      <c r="X1079">
        <v>23.810265000000001</v>
      </c>
      <c r="Y1079">
        <v>42.172497</v>
      </c>
    </row>
    <row r="1080" spans="1:25" x14ac:dyDescent="0.25">
      <c r="A1080">
        <v>3965</v>
      </c>
      <c r="C1080" t="s">
        <v>2577</v>
      </c>
      <c r="D1080" t="s">
        <v>2578</v>
      </c>
      <c r="E1080" t="s">
        <v>2579</v>
      </c>
      <c r="F1080" t="s">
        <v>2486</v>
      </c>
      <c r="H1080">
        <v>1960</v>
      </c>
      <c r="I1080">
        <f t="shared" si="97"/>
        <v>65</v>
      </c>
      <c r="J1080" t="str">
        <f t="shared" si="98"/>
        <v>0</v>
      </c>
      <c r="K1080" t="str">
        <f t="shared" si="96"/>
        <v>0</v>
      </c>
      <c r="L1080" t="str">
        <f t="shared" si="99"/>
        <v>0</v>
      </c>
      <c r="M1080" t="str">
        <f t="shared" si="100"/>
        <v>0</v>
      </c>
      <c r="N1080" t="str">
        <f t="shared" si="101"/>
        <v>1</v>
      </c>
      <c r="O1080">
        <v>12</v>
      </c>
      <c r="P1080">
        <v>1285</v>
      </c>
      <c r="Q1080">
        <v>3.6</v>
      </c>
      <c r="R1080">
        <v>20.399999999999999</v>
      </c>
      <c r="S1080">
        <v>857</v>
      </c>
      <c r="T1080">
        <v>107</v>
      </c>
      <c r="U1080" t="s">
        <v>19</v>
      </c>
      <c r="W1080" t="s">
        <v>20</v>
      </c>
      <c r="X1080">
        <v>25.890625</v>
      </c>
      <c r="Y1080">
        <v>42.150711999999999</v>
      </c>
    </row>
    <row r="1081" spans="1:25" x14ac:dyDescent="0.25">
      <c r="A1081">
        <v>3966</v>
      </c>
      <c r="C1081" t="s">
        <v>2580</v>
      </c>
      <c r="D1081" t="s">
        <v>2581</v>
      </c>
      <c r="E1081" t="s">
        <v>2582</v>
      </c>
      <c r="F1081" t="s">
        <v>2486</v>
      </c>
      <c r="H1081">
        <v>1966</v>
      </c>
      <c r="I1081">
        <f t="shared" si="97"/>
        <v>59</v>
      </c>
      <c r="J1081" t="str">
        <f t="shared" si="98"/>
        <v>0</v>
      </c>
      <c r="K1081" t="str">
        <f t="shared" si="96"/>
        <v>0</v>
      </c>
      <c r="L1081" t="str">
        <f t="shared" si="99"/>
        <v>0</v>
      </c>
      <c r="M1081" t="str">
        <f t="shared" si="100"/>
        <v>0</v>
      </c>
      <c r="N1081" t="str">
        <f t="shared" si="101"/>
        <v>1</v>
      </c>
      <c r="O1081">
        <v>41</v>
      </c>
      <c r="P1081">
        <v>1176</v>
      </c>
      <c r="Q1081">
        <v>3.8</v>
      </c>
      <c r="R1081">
        <v>50</v>
      </c>
      <c r="S1081">
        <v>754</v>
      </c>
      <c r="T1081">
        <v>239</v>
      </c>
      <c r="U1081" t="s">
        <v>27</v>
      </c>
      <c r="W1081" t="s">
        <v>23</v>
      </c>
      <c r="X1081">
        <v>26.856483999999998</v>
      </c>
      <c r="Y1081">
        <v>42.118585000000003</v>
      </c>
    </row>
    <row r="1082" spans="1:25" x14ac:dyDescent="0.25">
      <c r="A1082">
        <v>3969</v>
      </c>
      <c r="C1082" t="s">
        <v>2583</v>
      </c>
      <c r="D1082" t="s">
        <v>2584</v>
      </c>
      <c r="E1082" t="s">
        <v>2583</v>
      </c>
      <c r="F1082" t="s">
        <v>2486</v>
      </c>
      <c r="H1082" s="1">
        <v>1959</v>
      </c>
      <c r="I1082">
        <f t="shared" si="97"/>
        <v>66</v>
      </c>
      <c r="J1082" t="str">
        <f t="shared" si="98"/>
        <v>0</v>
      </c>
      <c r="K1082" t="str">
        <f t="shared" si="96"/>
        <v>0</v>
      </c>
      <c r="L1082" t="str">
        <f t="shared" si="99"/>
        <v>0</v>
      </c>
      <c r="M1082" t="str">
        <f t="shared" si="100"/>
        <v>0</v>
      </c>
      <c r="N1082" t="str">
        <f t="shared" si="101"/>
        <v>1</v>
      </c>
      <c r="O1082">
        <v>35</v>
      </c>
      <c r="P1082">
        <v>273</v>
      </c>
      <c r="Q1082">
        <v>21.4</v>
      </c>
      <c r="R1082">
        <v>305.8</v>
      </c>
      <c r="S1082">
        <v>325</v>
      </c>
      <c r="T1082">
        <v>1104</v>
      </c>
      <c r="U1082" t="s">
        <v>19</v>
      </c>
      <c r="V1082" t="s">
        <v>98</v>
      </c>
      <c r="W1082" t="s">
        <v>20</v>
      </c>
      <c r="X1082">
        <v>24.201815</v>
      </c>
      <c r="Y1082">
        <v>42.018475000000002</v>
      </c>
    </row>
    <row r="1083" spans="1:25" x14ac:dyDescent="0.25">
      <c r="A1083">
        <v>3970</v>
      </c>
      <c r="C1083" t="s">
        <v>2585</v>
      </c>
      <c r="D1083" t="s">
        <v>2586</v>
      </c>
      <c r="E1083" t="s">
        <v>2550</v>
      </c>
      <c r="F1083" t="s">
        <v>2486</v>
      </c>
      <c r="H1083">
        <v>1985</v>
      </c>
      <c r="I1083">
        <f t="shared" si="97"/>
        <v>40</v>
      </c>
      <c r="J1083" t="str">
        <f t="shared" si="98"/>
        <v>0</v>
      </c>
      <c r="K1083" t="str">
        <f t="shared" si="96"/>
        <v>0</v>
      </c>
      <c r="L1083" t="str">
        <f t="shared" si="99"/>
        <v>0</v>
      </c>
      <c r="M1083" t="str">
        <f t="shared" si="100"/>
        <v>0</v>
      </c>
      <c r="N1083" t="str">
        <f t="shared" si="101"/>
        <v>1</v>
      </c>
      <c r="O1083">
        <v>41</v>
      </c>
      <c r="P1083">
        <v>745</v>
      </c>
      <c r="Q1083">
        <v>2.8</v>
      </c>
      <c r="R1083">
        <v>25</v>
      </c>
      <c r="S1083">
        <v>66</v>
      </c>
      <c r="T1083">
        <v>220</v>
      </c>
      <c r="U1083" t="s">
        <v>27</v>
      </c>
      <c r="W1083" t="s">
        <v>23</v>
      </c>
      <c r="X1083">
        <v>25.427083</v>
      </c>
      <c r="Y1083">
        <v>41.985416999999998</v>
      </c>
    </row>
    <row r="1084" spans="1:25" x14ac:dyDescent="0.25">
      <c r="A1084">
        <v>3972</v>
      </c>
      <c r="C1084" t="s">
        <v>2587</v>
      </c>
      <c r="D1084" t="s">
        <v>2588</v>
      </c>
      <c r="E1084" t="s">
        <v>2589</v>
      </c>
      <c r="F1084" t="s">
        <v>2486</v>
      </c>
      <c r="H1084">
        <v>1975</v>
      </c>
      <c r="I1084">
        <f t="shared" si="97"/>
        <v>50</v>
      </c>
      <c r="J1084" t="str">
        <f t="shared" si="98"/>
        <v>0</v>
      </c>
      <c r="K1084" t="str">
        <f t="shared" si="96"/>
        <v>0</v>
      </c>
      <c r="L1084" t="str">
        <f t="shared" si="99"/>
        <v>0</v>
      </c>
      <c r="M1084" t="str">
        <f t="shared" si="100"/>
        <v>0</v>
      </c>
      <c r="N1084" t="str">
        <f t="shared" si="101"/>
        <v>1</v>
      </c>
      <c r="O1084">
        <v>145</v>
      </c>
      <c r="P1084">
        <v>420</v>
      </c>
      <c r="Q1084">
        <v>5</v>
      </c>
      <c r="R1084">
        <v>226</v>
      </c>
      <c r="S1084">
        <v>5235</v>
      </c>
      <c r="T1084">
        <v>544</v>
      </c>
      <c r="U1084" t="s">
        <v>19</v>
      </c>
      <c r="W1084" t="s">
        <v>23</v>
      </c>
      <c r="X1084">
        <v>24.4434</v>
      </c>
      <c r="Y1084">
        <v>41.934272</v>
      </c>
    </row>
    <row r="1085" spans="1:25" x14ac:dyDescent="0.25">
      <c r="A1085">
        <v>3973</v>
      </c>
      <c r="C1085" t="s">
        <v>2590</v>
      </c>
      <c r="D1085" t="s">
        <v>2591</v>
      </c>
      <c r="E1085" t="s">
        <v>2592</v>
      </c>
      <c r="F1085" t="s">
        <v>2486</v>
      </c>
      <c r="H1085">
        <v>1988</v>
      </c>
      <c r="I1085">
        <f t="shared" si="97"/>
        <v>37</v>
      </c>
      <c r="J1085" t="str">
        <f t="shared" si="98"/>
        <v>0</v>
      </c>
      <c r="K1085" t="str">
        <f t="shared" si="96"/>
        <v>0</v>
      </c>
      <c r="L1085" t="str">
        <f t="shared" si="99"/>
        <v>0</v>
      </c>
      <c r="M1085" t="str">
        <f t="shared" si="100"/>
        <v>0</v>
      </c>
      <c r="N1085" t="str">
        <f t="shared" si="101"/>
        <v>1</v>
      </c>
      <c r="O1085">
        <v>30</v>
      </c>
      <c r="P1085">
        <v>201</v>
      </c>
      <c r="Q1085">
        <v>1</v>
      </c>
      <c r="R1085">
        <v>9</v>
      </c>
      <c r="S1085">
        <v>182</v>
      </c>
      <c r="T1085">
        <v>149</v>
      </c>
      <c r="U1085" t="s">
        <v>27</v>
      </c>
      <c r="W1085" t="s">
        <v>23</v>
      </c>
      <c r="X1085">
        <v>26.015432000000001</v>
      </c>
      <c r="Y1085">
        <v>41.929904000000001</v>
      </c>
    </row>
    <row r="1086" spans="1:25" x14ac:dyDescent="0.25">
      <c r="A1086">
        <v>3976</v>
      </c>
      <c r="C1086" t="s">
        <v>2593</v>
      </c>
      <c r="D1086" t="s">
        <v>2594</v>
      </c>
      <c r="E1086" t="s">
        <v>2550</v>
      </c>
      <c r="F1086" t="s">
        <v>2486</v>
      </c>
      <c r="H1086">
        <v>1966</v>
      </c>
      <c r="I1086">
        <f t="shared" si="97"/>
        <v>59</v>
      </c>
      <c r="J1086" t="str">
        <f t="shared" si="98"/>
        <v>0</v>
      </c>
      <c r="K1086" t="str">
        <f t="shared" si="96"/>
        <v>0</v>
      </c>
      <c r="L1086" t="str">
        <f t="shared" si="99"/>
        <v>0</v>
      </c>
      <c r="M1086" t="str">
        <f t="shared" si="100"/>
        <v>0</v>
      </c>
      <c r="N1086" t="str">
        <f t="shared" si="101"/>
        <v>1</v>
      </c>
      <c r="O1086">
        <v>44</v>
      </c>
      <c r="P1086">
        <v>1020</v>
      </c>
      <c r="Q1086">
        <v>9.1999999999999993</v>
      </c>
      <c r="R1086">
        <v>114</v>
      </c>
      <c r="S1086">
        <v>1282</v>
      </c>
      <c r="T1086">
        <v>225</v>
      </c>
      <c r="U1086" t="s">
        <v>27</v>
      </c>
      <c r="W1086" t="s">
        <v>23</v>
      </c>
      <c r="X1086">
        <v>25.433973000000002</v>
      </c>
      <c r="Y1086">
        <v>41.863188999999998</v>
      </c>
    </row>
    <row r="1087" spans="1:25" x14ac:dyDescent="0.25">
      <c r="A1087">
        <v>3983</v>
      </c>
      <c r="C1087" t="s">
        <v>2595</v>
      </c>
      <c r="D1087" t="s">
        <v>2596</v>
      </c>
      <c r="E1087" t="s">
        <v>2595</v>
      </c>
      <c r="F1087" t="s">
        <v>2486</v>
      </c>
      <c r="H1087">
        <v>1969</v>
      </c>
      <c r="I1087">
        <f t="shared" si="97"/>
        <v>56</v>
      </c>
      <c r="J1087" t="str">
        <f t="shared" si="98"/>
        <v>0</v>
      </c>
      <c r="K1087" t="str">
        <f t="shared" si="96"/>
        <v>0</v>
      </c>
      <c r="L1087" t="str">
        <f t="shared" si="99"/>
        <v>0</v>
      </c>
      <c r="M1087" t="str">
        <f t="shared" si="100"/>
        <v>0</v>
      </c>
      <c r="N1087" t="str">
        <f t="shared" si="101"/>
        <v>1</v>
      </c>
      <c r="O1087">
        <v>61</v>
      </c>
      <c r="P1087">
        <v>230</v>
      </c>
      <c r="Q1087">
        <v>22.1</v>
      </c>
      <c r="R1087">
        <v>449.3</v>
      </c>
      <c r="S1087">
        <v>1241</v>
      </c>
      <c r="T1087">
        <v>1215</v>
      </c>
      <c r="U1087" t="s">
        <v>19</v>
      </c>
      <c r="W1087" t="s">
        <v>23</v>
      </c>
      <c r="X1087">
        <v>24.152975999999999</v>
      </c>
      <c r="Y1087">
        <v>41.647573000000001</v>
      </c>
    </row>
    <row r="1088" spans="1:25" x14ac:dyDescent="0.25">
      <c r="A1088">
        <v>3984</v>
      </c>
      <c r="C1088" t="s">
        <v>2597</v>
      </c>
      <c r="D1088" t="s">
        <v>2598</v>
      </c>
      <c r="E1088" t="s">
        <v>2599</v>
      </c>
      <c r="F1088" t="s">
        <v>2486</v>
      </c>
      <c r="H1088" s="2">
        <v>1976</v>
      </c>
      <c r="I1088">
        <f t="shared" si="97"/>
        <v>49</v>
      </c>
      <c r="J1088" t="str">
        <f t="shared" si="98"/>
        <v>0</v>
      </c>
      <c r="K1088" t="str">
        <f t="shared" si="96"/>
        <v>0</v>
      </c>
      <c r="L1088" t="str">
        <f t="shared" si="99"/>
        <v>0</v>
      </c>
      <c r="M1088" t="str">
        <f t="shared" si="100"/>
        <v>0</v>
      </c>
      <c r="N1088" t="str">
        <f t="shared" si="101"/>
        <v>1</v>
      </c>
      <c r="O1088">
        <v>104</v>
      </c>
      <c r="P1088">
        <v>403</v>
      </c>
      <c r="Q1088">
        <v>16.100000000000001</v>
      </c>
      <c r="R1088">
        <v>532.9</v>
      </c>
      <c r="S1088">
        <v>10906</v>
      </c>
      <c r="T1088">
        <v>326</v>
      </c>
      <c r="U1088" t="s">
        <v>19</v>
      </c>
      <c r="W1088" t="s">
        <v>20</v>
      </c>
      <c r="X1088">
        <v>25.338256999999999</v>
      </c>
      <c r="Y1088">
        <v>41.630482000000001</v>
      </c>
    </row>
    <row r="1089" spans="1:25" x14ac:dyDescent="0.25">
      <c r="A1089">
        <v>3985</v>
      </c>
      <c r="C1089" t="s">
        <v>2600</v>
      </c>
      <c r="D1089" t="s">
        <v>2598</v>
      </c>
      <c r="E1089" t="s">
        <v>2601</v>
      </c>
      <c r="F1089" t="s">
        <v>2486</v>
      </c>
      <c r="H1089">
        <v>1957</v>
      </c>
      <c r="I1089">
        <f t="shared" si="97"/>
        <v>68</v>
      </c>
      <c r="J1089" t="str">
        <f t="shared" si="98"/>
        <v>0</v>
      </c>
      <c r="K1089" t="str">
        <f t="shared" si="96"/>
        <v>0</v>
      </c>
      <c r="L1089" t="str">
        <f t="shared" si="99"/>
        <v>0</v>
      </c>
      <c r="M1089" t="str">
        <f t="shared" si="100"/>
        <v>0</v>
      </c>
      <c r="N1089" t="str">
        <f t="shared" si="101"/>
        <v>1</v>
      </c>
      <c r="O1089">
        <v>68</v>
      </c>
      <c r="P1089">
        <v>338</v>
      </c>
      <c r="Q1089">
        <v>25.6</v>
      </c>
      <c r="R1089">
        <v>489</v>
      </c>
      <c r="S1089">
        <v>24075</v>
      </c>
      <c r="T1089">
        <v>227</v>
      </c>
      <c r="U1089" t="s">
        <v>19</v>
      </c>
      <c r="W1089" t="s">
        <v>23</v>
      </c>
      <c r="X1089">
        <v>25.638542000000001</v>
      </c>
      <c r="Y1089">
        <v>41.619728000000002</v>
      </c>
    </row>
    <row r="1090" spans="1:25" x14ac:dyDescent="0.25">
      <c r="A1090">
        <v>3986</v>
      </c>
      <c r="C1090" t="s">
        <v>2602</v>
      </c>
      <c r="D1090" t="s">
        <v>2598</v>
      </c>
      <c r="E1090" t="s">
        <v>2602</v>
      </c>
      <c r="F1090" t="s">
        <v>2486</v>
      </c>
      <c r="H1090">
        <v>1964</v>
      </c>
      <c r="I1090">
        <f t="shared" si="97"/>
        <v>61</v>
      </c>
      <c r="J1090" t="str">
        <f t="shared" si="98"/>
        <v>0</v>
      </c>
      <c r="K1090" t="str">
        <f t="shared" ref="K1090:K1146" si="102">IF(AND(I1090&gt;=95, I1090&lt;100), "1", "0")</f>
        <v>0</v>
      </c>
      <c r="L1090" t="str">
        <f t="shared" si="99"/>
        <v>0</v>
      </c>
      <c r="M1090" t="str">
        <f t="shared" si="100"/>
        <v>0</v>
      </c>
      <c r="N1090" t="str">
        <f t="shared" si="101"/>
        <v>1</v>
      </c>
      <c r="O1090">
        <v>73</v>
      </c>
      <c r="P1090">
        <v>250</v>
      </c>
      <c r="Q1090">
        <v>15.1</v>
      </c>
      <c r="R1090">
        <v>188</v>
      </c>
      <c r="S1090">
        <v>34919</v>
      </c>
      <c r="T1090">
        <v>133</v>
      </c>
      <c r="U1090" t="s">
        <v>19</v>
      </c>
      <c r="W1090" t="s">
        <v>23</v>
      </c>
      <c r="X1090">
        <v>26.107813</v>
      </c>
      <c r="Y1090">
        <v>41.586118999999997</v>
      </c>
    </row>
    <row r="1091" spans="1:25" x14ac:dyDescent="0.25">
      <c r="A1091">
        <v>3991</v>
      </c>
      <c r="C1091" t="s">
        <v>2603</v>
      </c>
      <c r="D1091" t="s">
        <v>2604</v>
      </c>
      <c r="E1091" t="s">
        <v>2605</v>
      </c>
      <c r="F1091" t="s">
        <v>2606</v>
      </c>
      <c r="H1091">
        <v>1996</v>
      </c>
      <c r="I1091">
        <f t="shared" ref="I1091:I1146" si="103">2025-H1091</f>
        <v>29</v>
      </c>
      <c r="J1091" t="str">
        <f t="shared" ref="J1091:J1146" si="104">IF((I1091&gt;=100), "1", "0")</f>
        <v>0</v>
      </c>
      <c r="K1091" t="str">
        <f t="shared" si="102"/>
        <v>0</v>
      </c>
      <c r="L1091" t="str">
        <f t="shared" ref="L1091:L1146" si="105">IF(AND(I1091&gt;=85, I1091&lt;95), "1", "0")</f>
        <v>0</v>
      </c>
      <c r="M1091" t="str">
        <f t="shared" ref="M1091:M1146" si="106">IF(AND(I1091&gt;=75, I1091&lt;85), "1", "0")</f>
        <v>0</v>
      </c>
      <c r="N1091" t="str">
        <f t="shared" ref="N1091:N1146" si="107">IF(AND(I1091&gt;=25, I1091&lt;75), "1", "0")</f>
        <v>1</v>
      </c>
      <c r="O1091">
        <v>170</v>
      </c>
      <c r="P1091">
        <v>480</v>
      </c>
      <c r="Q1091">
        <v>-99</v>
      </c>
      <c r="R1091">
        <v>705</v>
      </c>
      <c r="S1091">
        <v>27131</v>
      </c>
      <c r="T1091">
        <v>363</v>
      </c>
      <c r="U1091" t="s">
        <v>19</v>
      </c>
      <c r="W1091" t="s">
        <v>20</v>
      </c>
      <c r="X1091">
        <v>24.364539000000001</v>
      </c>
      <c r="Y1091">
        <v>41.352103999999997</v>
      </c>
    </row>
    <row r="1092" spans="1:25" x14ac:dyDescent="0.25">
      <c r="A1092">
        <v>3992</v>
      </c>
      <c r="C1092" t="s">
        <v>2607</v>
      </c>
      <c r="D1092" t="s">
        <v>2604</v>
      </c>
      <c r="E1092" t="s">
        <v>2605</v>
      </c>
      <c r="F1092" t="s">
        <v>2606</v>
      </c>
      <c r="H1092">
        <v>1997</v>
      </c>
      <c r="I1092">
        <f t="shared" si="103"/>
        <v>28</v>
      </c>
      <c r="J1092" t="str">
        <f t="shared" si="104"/>
        <v>0</v>
      </c>
      <c r="K1092" t="str">
        <f t="shared" si="102"/>
        <v>0</v>
      </c>
      <c r="L1092" t="str">
        <f t="shared" si="105"/>
        <v>0</v>
      </c>
      <c r="M1092" t="str">
        <f t="shared" si="106"/>
        <v>0</v>
      </c>
      <c r="N1092" t="str">
        <f t="shared" si="107"/>
        <v>1</v>
      </c>
      <c r="O1092">
        <v>95</v>
      </c>
      <c r="P1092">
        <v>270</v>
      </c>
      <c r="Q1092">
        <v>3</v>
      </c>
      <c r="R1092">
        <v>73</v>
      </c>
      <c r="S1092">
        <v>29817</v>
      </c>
      <c r="T1092">
        <v>233</v>
      </c>
      <c r="U1092" t="s">
        <v>19</v>
      </c>
      <c r="W1092" t="s">
        <v>23</v>
      </c>
      <c r="X1092">
        <v>24.46199</v>
      </c>
      <c r="Y1092">
        <v>41.337364999999998</v>
      </c>
    </row>
    <row r="1093" spans="1:25" x14ac:dyDescent="0.25">
      <c r="A1093">
        <v>4002</v>
      </c>
      <c r="C1093" t="s">
        <v>2608</v>
      </c>
      <c r="D1093" t="s">
        <v>2609</v>
      </c>
      <c r="E1093" t="s">
        <v>2610</v>
      </c>
      <c r="F1093" t="s">
        <v>1494</v>
      </c>
      <c r="H1093">
        <v>1992</v>
      </c>
      <c r="I1093">
        <f t="shared" si="103"/>
        <v>33</v>
      </c>
      <c r="J1093" t="str">
        <f t="shared" si="104"/>
        <v>0</v>
      </c>
      <c r="K1093" t="str">
        <f t="shared" si="102"/>
        <v>0</v>
      </c>
      <c r="L1093" t="str">
        <f t="shared" si="105"/>
        <v>0</v>
      </c>
      <c r="M1093" t="str">
        <f t="shared" si="106"/>
        <v>0</v>
      </c>
      <c r="N1093" t="str">
        <f t="shared" si="107"/>
        <v>1</v>
      </c>
      <c r="O1093">
        <v>47</v>
      </c>
      <c r="P1093">
        <v>880</v>
      </c>
      <c r="Q1093">
        <v>4.8</v>
      </c>
      <c r="R1093">
        <v>77.400000000000006</v>
      </c>
      <c r="S1093">
        <v>3002</v>
      </c>
      <c r="T1093">
        <v>429</v>
      </c>
      <c r="W1093" t="s">
        <v>23</v>
      </c>
      <c r="X1093">
        <v>15.322710000000001</v>
      </c>
      <c r="Y1093">
        <v>40.877028000000003</v>
      </c>
    </row>
    <row r="1094" spans="1:25" x14ac:dyDescent="0.25">
      <c r="A1094">
        <v>4003</v>
      </c>
      <c r="C1094" t="s">
        <v>2611</v>
      </c>
      <c r="D1094" t="s">
        <v>2612</v>
      </c>
      <c r="E1094" t="s">
        <v>2613</v>
      </c>
      <c r="F1094" t="s">
        <v>1494</v>
      </c>
      <c r="H1094">
        <v>1974</v>
      </c>
      <c r="I1094">
        <f t="shared" si="103"/>
        <v>51</v>
      </c>
      <c r="J1094" t="str">
        <f t="shared" si="104"/>
        <v>0</v>
      </c>
      <c r="K1094" t="str">
        <f t="shared" si="102"/>
        <v>0</v>
      </c>
      <c r="L1094" t="str">
        <f t="shared" si="105"/>
        <v>0</v>
      </c>
      <c r="M1094" t="str">
        <f t="shared" si="106"/>
        <v>0</v>
      </c>
      <c r="N1094" t="str">
        <f t="shared" si="107"/>
        <v>1</v>
      </c>
      <c r="O1094">
        <v>32</v>
      </c>
      <c r="P1094">
        <v>1015</v>
      </c>
      <c r="Q1094">
        <v>3.5</v>
      </c>
      <c r="R1094">
        <v>41</v>
      </c>
      <c r="S1094">
        <v>1914</v>
      </c>
      <c r="T1094">
        <v>262</v>
      </c>
      <c r="U1094" t="s">
        <v>27</v>
      </c>
      <c r="W1094" t="s">
        <v>23</v>
      </c>
      <c r="X1094">
        <v>16.239512999999999</v>
      </c>
      <c r="Y1094">
        <v>40.844087999999999</v>
      </c>
    </row>
    <row r="1095" spans="1:25" x14ac:dyDescent="0.25">
      <c r="A1095">
        <v>4005</v>
      </c>
      <c r="C1095" t="s">
        <v>2614</v>
      </c>
      <c r="D1095" t="s">
        <v>2615</v>
      </c>
      <c r="E1095" t="s">
        <v>2616</v>
      </c>
      <c r="F1095" t="s">
        <v>1494</v>
      </c>
      <c r="H1095">
        <v>1956</v>
      </c>
      <c r="I1095">
        <f t="shared" si="103"/>
        <v>69</v>
      </c>
      <c r="J1095" t="str">
        <f t="shared" si="104"/>
        <v>0</v>
      </c>
      <c r="K1095" t="str">
        <f t="shared" si="102"/>
        <v>0</v>
      </c>
      <c r="L1095" t="str">
        <f t="shared" si="105"/>
        <v>0</v>
      </c>
      <c r="M1095" t="str">
        <f t="shared" si="106"/>
        <v>0</v>
      </c>
      <c r="N1095" t="str">
        <f t="shared" si="107"/>
        <v>1</v>
      </c>
      <c r="O1095">
        <v>79</v>
      </c>
      <c r="P1095">
        <v>314</v>
      </c>
      <c r="Q1095">
        <v>-99</v>
      </c>
      <c r="R1095">
        <v>107</v>
      </c>
      <c r="S1095">
        <v>11817</v>
      </c>
      <c r="T1095">
        <v>101</v>
      </c>
      <c r="U1095" t="s">
        <v>27</v>
      </c>
      <c r="W1095" t="s">
        <v>23</v>
      </c>
      <c r="X1095">
        <v>16.538525</v>
      </c>
      <c r="Y1095">
        <v>40.605221999999998</v>
      </c>
    </row>
    <row r="1096" spans="1:25" x14ac:dyDescent="0.25">
      <c r="A1096">
        <v>4007</v>
      </c>
      <c r="C1096" t="s">
        <v>2617</v>
      </c>
      <c r="D1096" t="s">
        <v>2618</v>
      </c>
      <c r="E1096" t="s">
        <v>2619</v>
      </c>
      <c r="F1096" t="s">
        <v>2606</v>
      </c>
      <c r="H1096">
        <v>1985</v>
      </c>
      <c r="I1096">
        <f t="shared" si="103"/>
        <v>40</v>
      </c>
      <c r="J1096" t="str">
        <f t="shared" si="104"/>
        <v>0</v>
      </c>
      <c r="K1096" t="str">
        <f t="shared" si="102"/>
        <v>0</v>
      </c>
      <c r="L1096" t="str">
        <f t="shared" si="105"/>
        <v>0</v>
      </c>
      <c r="M1096" t="str">
        <f t="shared" si="106"/>
        <v>0</v>
      </c>
      <c r="N1096" t="str">
        <f t="shared" si="107"/>
        <v>1</v>
      </c>
      <c r="O1096">
        <v>52</v>
      </c>
      <c r="P1096">
        <v>205</v>
      </c>
      <c r="Q1096">
        <v>2.4</v>
      </c>
      <c r="R1096">
        <v>53</v>
      </c>
      <c r="S1096">
        <v>53406</v>
      </c>
      <c r="T1096">
        <v>86</v>
      </c>
      <c r="U1096" t="s">
        <v>19</v>
      </c>
      <c r="W1096" t="s">
        <v>20</v>
      </c>
      <c r="X1096">
        <v>22.243036</v>
      </c>
      <c r="Y1096">
        <v>40.472999000000002</v>
      </c>
    </row>
    <row r="1097" spans="1:25" x14ac:dyDescent="0.25">
      <c r="A1097">
        <v>4008</v>
      </c>
      <c r="C1097" t="s">
        <v>2620</v>
      </c>
      <c r="D1097" t="s">
        <v>2618</v>
      </c>
      <c r="E1097" t="s">
        <v>2619</v>
      </c>
      <c r="F1097" t="s">
        <v>2606</v>
      </c>
      <c r="H1097">
        <v>1985</v>
      </c>
      <c r="I1097">
        <f t="shared" si="103"/>
        <v>40</v>
      </c>
      <c r="J1097" t="str">
        <f t="shared" si="104"/>
        <v>0</v>
      </c>
      <c r="K1097" t="str">
        <f t="shared" si="102"/>
        <v>0</v>
      </c>
      <c r="L1097" t="str">
        <f t="shared" si="105"/>
        <v>0</v>
      </c>
      <c r="M1097" t="str">
        <f t="shared" si="106"/>
        <v>0</v>
      </c>
      <c r="N1097" t="str">
        <f t="shared" si="107"/>
        <v>1</v>
      </c>
      <c r="O1097">
        <v>82</v>
      </c>
      <c r="P1097">
        <v>220</v>
      </c>
      <c r="Q1097">
        <v>4.2</v>
      </c>
      <c r="R1097">
        <v>99</v>
      </c>
      <c r="S1097">
        <v>53514</v>
      </c>
      <c r="T1097">
        <v>151</v>
      </c>
      <c r="U1097" t="s">
        <v>19</v>
      </c>
      <c r="W1097" t="s">
        <v>23</v>
      </c>
      <c r="X1097">
        <v>22.190847999999999</v>
      </c>
      <c r="Y1097">
        <v>40.393346000000001</v>
      </c>
    </row>
    <row r="1098" spans="1:25" x14ac:dyDescent="0.25">
      <c r="A1098">
        <v>4009</v>
      </c>
      <c r="B1098" t="s">
        <v>2621</v>
      </c>
      <c r="C1098" t="s">
        <v>2622</v>
      </c>
      <c r="D1098" t="s">
        <v>2623</v>
      </c>
      <c r="E1098" t="s">
        <v>2624</v>
      </c>
      <c r="F1098" t="s">
        <v>2606</v>
      </c>
      <c r="H1098">
        <v>1974</v>
      </c>
      <c r="I1098">
        <f t="shared" si="103"/>
        <v>51</v>
      </c>
      <c r="J1098" t="str">
        <f t="shared" si="104"/>
        <v>0</v>
      </c>
      <c r="K1098" t="str">
        <f t="shared" si="102"/>
        <v>0</v>
      </c>
      <c r="L1098" t="str">
        <f t="shared" si="105"/>
        <v>0</v>
      </c>
      <c r="M1098" t="str">
        <f t="shared" si="106"/>
        <v>0</v>
      </c>
      <c r="N1098" t="str">
        <f t="shared" si="107"/>
        <v>1</v>
      </c>
      <c r="O1098">
        <v>112</v>
      </c>
      <c r="P1098">
        <v>296</v>
      </c>
      <c r="Q1098">
        <v>100</v>
      </c>
      <c r="R1098">
        <v>2244</v>
      </c>
      <c r="S1098">
        <v>53258</v>
      </c>
      <c r="T1098">
        <v>289</v>
      </c>
      <c r="U1098" t="s">
        <v>19</v>
      </c>
      <c r="W1098" t="s">
        <v>20</v>
      </c>
      <c r="X1098">
        <v>22.100460999999999</v>
      </c>
      <c r="Y1098">
        <v>40.300925999999997</v>
      </c>
    </row>
    <row r="1099" spans="1:25" x14ac:dyDescent="0.25">
      <c r="A1099">
        <v>4012</v>
      </c>
      <c r="C1099" t="s">
        <v>2625</v>
      </c>
      <c r="D1099" t="s">
        <v>2626</v>
      </c>
      <c r="E1099" t="s">
        <v>2613</v>
      </c>
      <c r="F1099" t="s">
        <v>1494</v>
      </c>
      <c r="H1099">
        <v>1982</v>
      </c>
      <c r="I1099">
        <f t="shared" si="103"/>
        <v>43</v>
      </c>
      <c r="J1099" t="str">
        <f t="shared" si="104"/>
        <v>0</v>
      </c>
      <c r="K1099" t="str">
        <f t="shared" si="102"/>
        <v>0</v>
      </c>
      <c r="L1099" t="str">
        <f t="shared" si="105"/>
        <v>0</v>
      </c>
      <c r="M1099" t="str">
        <f t="shared" si="106"/>
        <v>0</v>
      </c>
      <c r="N1099" t="str">
        <f t="shared" si="107"/>
        <v>1</v>
      </c>
      <c r="O1099">
        <v>70</v>
      </c>
      <c r="P1099">
        <v>1850</v>
      </c>
      <c r="Q1099">
        <v>18.5</v>
      </c>
      <c r="R1099">
        <v>530</v>
      </c>
      <c r="S1099">
        <v>9865</v>
      </c>
      <c r="T1099">
        <v>226</v>
      </c>
      <c r="U1099" t="s">
        <v>27</v>
      </c>
      <c r="W1099" t="s">
        <v>20</v>
      </c>
      <c r="X1099">
        <v>16.351987000000001</v>
      </c>
      <c r="Y1099">
        <v>40.176960999999999</v>
      </c>
    </row>
    <row r="1100" spans="1:25" x14ac:dyDescent="0.25">
      <c r="A1100">
        <v>4016</v>
      </c>
      <c r="B1100" t="s">
        <v>2627</v>
      </c>
      <c r="C1100" t="s">
        <v>2628</v>
      </c>
      <c r="D1100" t="s">
        <v>2629</v>
      </c>
      <c r="E1100" t="s">
        <v>2627</v>
      </c>
      <c r="F1100" t="s">
        <v>2606</v>
      </c>
      <c r="H1100">
        <v>1990</v>
      </c>
      <c r="I1100">
        <f t="shared" si="103"/>
        <v>35</v>
      </c>
      <c r="J1100" t="str">
        <f t="shared" si="104"/>
        <v>0</v>
      </c>
      <c r="K1100" t="str">
        <f t="shared" si="102"/>
        <v>0</v>
      </c>
      <c r="L1100" t="str">
        <f t="shared" si="105"/>
        <v>0</v>
      </c>
      <c r="M1100" t="str">
        <f t="shared" si="106"/>
        <v>0</v>
      </c>
      <c r="N1100" t="str">
        <f t="shared" si="107"/>
        <v>1</v>
      </c>
      <c r="O1100">
        <v>78</v>
      </c>
      <c r="P1100">
        <v>300</v>
      </c>
      <c r="Q1100">
        <v>11.5</v>
      </c>
      <c r="R1100">
        <v>260</v>
      </c>
      <c r="S1100">
        <v>3100</v>
      </c>
      <c r="T1100">
        <v>469</v>
      </c>
      <c r="U1100" t="s">
        <v>19</v>
      </c>
      <c r="V1100" t="s">
        <v>2630</v>
      </c>
      <c r="W1100" t="s">
        <v>20</v>
      </c>
      <c r="X1100">
        <v>20.841189</v>
      </c>
      <c r="Y1100">
        <v>39.687657999999999</v>
      </c>
    </row>
    <row r="1101" spans="1:25" x14ac:dyDescent="0.25">
      <c r="A1101">
        <v>4018</v>
      </c>
      <c r="C1101" t="s">
        <v>2631</v>
      </c>
      <c r="D1101" t="s">
        <v>2632</v>
      </c>
      <c r="E1101" t="s">
        <v>2633</v>
      </c>
      <c r="F1101" t="s">
        <v>1494</v>
      </c>
      <c r="H1101">
        <v>1951</v>
      </c>
      <c r="I1101">
        <f t="shared" si="103"/>
        <v>74</v>
      </c>
      <c r="J1101" t="str">
        <f t="shared" si="104"/>
        <v>0</v>
      </c>
      <c r="K1101" t="str">
        <f t="shared" si="102"/>
        <v>0</v>
      </c>
      <c r="L1101" t="str">
        <f t="shared" si="105"/>
        <v>0</v>
      </c>
      <c r="M1101" t="str">
        <f t="shared" si="106"/>
        <v>0</v>
      </c>
      <c r="N1101" t="str">
        <f t="shared" si="107"/>
        <v>1</v>
      </c>
      <c r="O1101">
        <v>55</v>
      </c>
      <c r="P1101">
        <v>166</v>
      </c>
      <c r="Q1101">
        <v>10.4</v>
      </c>
      <c r="R1101">
        <v>107.2</v>
      </c>
      <c r="S1101">
        <v>2084</v>
      </c>
      <c r="T1101">
        <v>1142</v>
      </c>
      <c r="U1101" t="s">
        <v>19</v>
      </c>
      <c r="W1101" t="s">
        <v>20</v>
      </c>
      <c r="X1101">
        <v>16.539508000000001</v>
      </c>
      <c r="Y1101">
        <v>39.396655000000003</v>
      </c>
    </row>
    <row r="1102" spans="1:25" x14ac:dyDescent="0.25">
      <c r="A1102">
        <v>4021</v>
      </c>
      <c r="B1102" t="s">
        <v>2634</v>
      </c>
      <c r="C1102" t="s">
        <v>2635</v>
      </c>
      <c r="D1102" t="s">
        <v>2636</v>
      </c>
      <c r="E1102" t="s">
        <v>2637</v>
      </c>
      <c r="F1102" t="s">
        <v>2606</v>
      </c>
      <c r="H1102">
        <v>1959</v>
      </c>
      <c r="I1102">
        <f t="shared" si="103"/>
        <v>66</v>
      </c>
      <c r="J1102" t="str">
        <f t="shared" si="104"/>
        <v>0</v>
      </c>
      <c r="K1102" t="str">
        <f t="shared" si="102"/>
        <v>0</v>
      </c>
      <c r="L1102" t="str">
        <f t="shared" si="105"/>
        <v>0</v>
      </c>
      <c r="M1102" t="str">
        <f t="shared" si="106"/>
        <v>0</v>
      </c>
      <c r="N1102" t="str">
        <f t="shared" si="107"/>
        <v>1</v>
      </c>
      <c r="O1102">
        <v>83</v>
      </c>
      <c r="P1102">
        <v>220</v>
      </c>
      <c r="Q1102">
        <v>25.2</v>
      </c>
      <c r="R1102">
        <v>400</v>
      </c>
      <c r="S1102">
        <v>2033</v>
      </c>
      <c r="T1102">
        <v>826</v>
      </c>
      <c r="U1102" t="s">
        <v>19</v>
      </c>
      <c r="W1102" t="s">
        <v>23</v>
      </c>
      <c r="X1102">
        <v>21.745646000000001</v>
      </c>
      <c r="Y1102">
        <v>39.237138999999999</v>
      </c>
    </row>
    <row r="1103" spans="1:25" x14ac:dyDescent="0.25">
      <c r="A1103">
        <v>4022</v>
      </c>
      <c r="C1103" t="s">
        <v>2638</v>
      </c>
      <c r="D1103" t="s">
        <v>2639</v>
      </c>
      <c r="E1103" t="s">
        <v>2640</v>
      </c>
      <c r="F1103" t="s">
        <v>2606</v>
      </c>
      <c r="H1103">
        <v>1981</v>
      </c>
      <c r="I1103">
        <f t="shared" si="103"/>
        <v>44</v>
      </c>
      <c r="J1103" t="str">
        <f t="shared" si="104"/>
        <v>0</v>
      </c>
      <c r="K1103" t="str">
        <f t="shared" si="102"/>
        <v>0</v>
      </c>
      <c r="L1103" t="str">
        <f t="shared" si="105"/>
        <v>0</v>
      </c>
      <c r="M1103" t="str">
        <f t="shared" si="106"/>
        <v>0</v>
      </c>
      <c r="N1103" t="str">
        <f t="shared" si="107"/>
        <v>1</v>
      </c>
      <c r="O1103">
        <v>107</v>
      </c>
      <c r="P1103">
        <v>580</v>
      </c>
      <c r="Q1103">
        <v>21</v>
      </c>
      <c r="R1103">
        <v>730</v>
      </c>
      <c r="S1103">
        <v>36160</v>
      </c>
      <c r="T1103">
        <v>112</v>
      </c>
      <c r="U1103" t="s">
        <v>19</v>
      </c>
      <c r="W1103" t="s">
        <v>20</v>
      </c>
      <c r="X1103">
        <v>21.027650999999999</v>
      </c>
      <c r="Y1103">
        <v>39.185775999999997</v>
      </c>
    </row>
    <row r="1104" spans="1:25" x14ac:dyDescent="0.25">
      <c r="A1104">
        <v>4024</v>
      </c>
      <c r="C1104" t="s">
        <v>2641</v>
      </c>
      <c r="D1104" t="s">
        <v>2642</v>
      </c>
      <c r="E1104" t="s">
        <v>2637</v>
      </c>
      <c r="F1104" t="s">
        <v>2606</v>
      </c>
      <c r="H1104">
        <v>1994</v>
      </c>
      <c r="I1104">
        <f t="shared" si="103"/>
        <v>31</v>
      </c>
      <c r="J1104" t="str">
        <f t="shared" si="104"/>
        <v>0</v>
      </c>
      <c r="K1104" t="str">
        <f t="shared" si="102"/>
        <v>0</v>
      </c>
      <c r="L1104" t="str">
        <f t="shared" si="105"/>
        <v>0</v>
      </c>
      <c r="M1104" t="str">
        <f t="shared" si="106"/>
        <v>0</v>
      </c>
      <c r="N1104" t="str">
        <f t="shared" si="107"/>
        <v>1</v>
      </c>
      <c r="O1104">
        <v>104</v>
      </c>
      <c r="P1104">
        <v>480</v>
      </c>
      <c r="Q1104">
        <v>-99</v>
      </c>
      <c r="R1104">
        <v>200</v>
      </c>
      <c r="S1104">
        <v>3188</v>
      </c>
      <c r="T1104">
        <v>360</v>
      </c>
      <c r="U1104" t="s">
        <v>27</v>
      </c>
      <c r="W1104" t="s">
        <v>23</v>
      </c>
      <c r="X1104">
        <v>22.064582999999999</v>
      </c>
      <c r="Y1104">
        <v>39.146225999999999</v>
      </c>
    </row>
    <row r="1105" spans="1:25" x14ac:dyDescent="0.25">
      <c r="A1105">
        <v>4025</v>
      </c>
      <c r="C1105" t="s">
        <v>2643</v>
      </c>
      <c r="D1105" t="s">
        <v>2643</v>
      </c>
      <c r="E1105" t="s">
        <v>2644</v>
      </c>
      <c r="F1105" t="s">
        <v>1494</v>
      </c>
      <c r="H1105">
        <v>1976</v>
      </c>
      <c r="I1105">
        <f t="shared" si="103"/>
        <v>49</v>
      </c>
      <c r="J1105" t="str">
        <f t="shared" si="104"/>
        <v>0</v>
      </c>
      <c r="K1105" t="str">
        <f t="shared" si="102"/>
        <v>0</v>
      </c>
      <c r="L1105" t="str">
        <f t="shared" si="105"/>
        <v>0</v>
      </c>
      <c r="M1105" t="str">
        <f t="shared" si="106"/>
        <v>0</v>
      </c>
      <c r="N1105" t="str">
        <f t="shared" si="107"/>
        <v>1</v>
      </c>
      <c r="O1105">
        <v>71</v>
      </c>
      <c r="P1105">
        <v>450</v>
      </c>
      <c r="Q1105">
        <v>1.9</v>
      </c>
      <c r="R1105">
        <v>40.299999999999997</v>
      </c>
      <c r="S1105">
        <v>454</v>
      </c>
      <c r="T1105">
        <v>1105</v>
      </c>
      <c r="U1105" t="s">
        <v>19</v>
      </c>
      <c r="W1105" t="s">
        <v>23</v>
      </c>
      <c r="X1105">
        <v>16.522917</v>
      </c>
      <c r="Y1105">
        <v>39.093435999999997</v>
      </c>
    </row>
    <row r="1106" spans="1:25" x14ac:dyDescent="0.25">
      <c r="A1106">
        <v>4026</v>
      </c>
      <c r="C1106" t="s">
        <v>2645</v>
      </c>
      <c r="D1106" t="s">
        <v>2646</v>
      </c>
      <c r="E1106" t="s">
        <v>2647</v>
      </c>
      <c r="F1106" t="s">
        <v>2606</v>
      </c>
      <c r="H1106">
        <v>1965</v>
      </c>
      <c r="I1106">
        <f t="shared" si="103"/>
        <v>60</v>
      </c>
      <c r="J1106" t="str">
        <f t="shared" si="104"/>
        <v>0</v>
      </c>
      <c r="K1106" t="str">
        <f t="shared" si="102"/>
        <v>0</v>
      </c>
      <c r="L1106" t="str">
        <f t="shared" si="105"/>
        <v>0</v>
      </c>
      <c r="M1106" t="str">
        <f t="shared" si="106"/>
        <v>0</v>
      </c>
      <c r="N1106" t="str">
        <f t="shared" si="107"/>
        <v>1</v>
      </c>
      <c r="O1106">
        <v>160</v>
      </c>
      <c r="P1106">
        <v>456</v>
      </c>
      <c r="Q1106">
        <v>80.599999999999994</v>
      </c>
      <c r="R1106">
        <v>4500</v>
      </c>
      <c r="S1106">
        <v>56912</v>
      </c>
      <c r="T1106">
        <v>267</v>
      </c>
      <c r="U1106" t="s">
        <v>19</v>
      </c>
      <c r="W1106" t="s">
        <v>20</v>
      </c>
      <c r="X1106">
        <v>21.498183999999998</v>
      </c>
      <c r="Y1106">
        <v>38.888651000000003</v>
      </c>
    </row>
    <row r="1107" spans="1:25" x14ac:dyDescent="0.25">
      <c r="A1107">
        <v>4028</v>
      </c>
      <c r="C1107" t="s">
        <v>2648</v>
      </c>
      <c r="D1107" t="s">
        <v>2646</v>
      </c>
      <c r="E1107" t="s">
        <v>2649</v>
      </c>
      <c r="F1107" t="s">
        <v>2606</v>
      </c>
      <c r="H1107">
        <v>1969</v>
      </c>
      <c r="I1107">
        <f t="shared" si="103"/>
        <v>56</v>
      </c>
      <c r="J1107" t="str">
        <f t="shared" si="104"/>
        <v>0</v>
      </c>
      <c r="K1107" t="str">
        <f t="shared" si="102"/>
        <v>0</v>
      </c>
      <c r="L1107" t="str">
        <f t="shared" si="105"/>
        <v>0</v>
      </c>
      <c r="M1107" t="str">
        <f t="shared" si="106"/>
        <v>0</v>
      </c>
      <c r="N1107" t="str">
        <f t="shared" si="107"/>
        <v>1</v>
      </c>
      <c r="O1107">
        <v>96</v>
      </c>
      <c r="P1107">
        <v>547</v>
      </c>
      <c r="Q1107">
        <v>28</v>
      </c>
      <c r="R1107">
        <v>785</v>
      </c>
      <c r="S1107">
        <v>68207</v>
      </c>
      <c r="T1107">
        <v>95</v>
      </c>
      <c r="U1107" t="s">
        <v>19</v>
      </c>
      <c r="W1107" t="s">
        <v>20</v>
      </c>
      <c r="X1107">
        <v>21.366085000000002</v>
      </c>
      <c r="Y1107">
        <v>38.741219000000001</v>
      </c>
    </row>
    <row r="1108" spans="1:25" x14ac:dyDescent="0.25">
      <c r="A1108">
        <v>4029</v>
      </c>
      <c r="C1108" t="s">
        <v>2650</v>
      </c>
      <c r="D1108" t="s">
        <v>2646</v>
      </c>
      <c r="E1108" t="s">
        <v>2647</v>
      </c>
      <c r="F1108" t="s">
        <v>2606</v>
      </c>
      <c r="H1108">
        <v>1988</v>
      </c>
      <c r="I1108">
        <f t="shared" si="103"/>
        <v>37</v>
      </c>
      <c r="J1108" t="str">
        <f t="shared" si="104"/>
        <v>0</v>
      </c>
      <c r="K1108" t="str">
        <f t="shared" si="102"/>
        <v>0</v>
      </c>
      <c r="L1108" t="str">
        <f t="shared" si="105"/>
        <v>0</v>
      </c>
      <c r="M1108" t="str">
        <f t="shared" si="106"/>
        <v>0</v>
      </c>
      <c r="N1108" t="str">
        <f t="shared" si="107"/>
        <v>1</v>
      </c>
      <c r="O1108">
        <v>26</v>
      </c>
      <c r="P1108">
        <v>1900</v>
      </c>
      <c r="Q1108">
        <v>-99</v>
      </c>
      <c r="R1108">
        <v>80</v>
      </c>
      <c r="S1108">
        <v>69511</v>
      </c>
      <c r="T1108">
        <v>61</v>
      </c>
      <c r="U1108" t="s">
        <v>19</v>
      </c>
      <c r="W1108" t="s">
        <v>23</v>
      </c>
      <c r="X1108">
        <v>21.327036</v>
      </c>
      <c r="Y1108">
        <v>38.678069999999998</v>
      </c>
    </row>
    <row r="1109" spans="1:25" x14ac:dyDescent="0.25">
      <c r="A1109">
        <v>4030</v>
      </c>
      <c r="C1109" t="s">
        <v>2651</v>
      </c>
      <c r="D1109" t="s">
        <v>2651</v>
      </c>
      <c r="E1109" t="s">
        <v>2652</v>
      </c>
      <c r="F1109" t="s">
        <v>2606</v>
      </c>
      <c r="H1109">
        <v>1998</v>
      </c>
      <c r="I1109">
        <f t="shared" si="103"/>
        <v>27</v>
      </c>
      <c r="J1109" t="str">
        <f t="shared" si="104"/>
        <v>0</v>
      </c>
      <c r="K1109" t="str">
        <f t="shared" si="102"/>
        <v>0</v>
      </c>
      <c r="L1109" t="str">
        <f t="shared" si="105"/>
        <v>0</v>
      </c>
      <c r="M1109" t="str">
        <f t="shared" si="106"/>
        <v>0</v>
      </c>
      <c r="N1109" t="str">
        <f t="shared" si="107"/>
        <v>1</v>
      </c>
      <c r="O1109">
        <v>124</v>
      </c>
      <c r="P1109">
        <v>640</v>
      </c>
      <c r="Q1109">
        <v>-99</v>
      </c>
      <c r="R1109">
        <v>113</v>
      </c>
      <c r="S1109">
        <v>3665</v>
      </c>
      <c r="T1109">
        <v>450</v>
      </c>
      <c r="U1109" t="s">
        <v>24</v>
      </c>
      <c r="W1109" t="s">
        <v>20</v>
      </c>
      <c r="X1109">
        <v>21.837008999999998</v>
      </c>
      <c r="Y1109">
        <v>38.668805999999996</v>
      </c>
    </row>
    <row r="1110" spans="1:25" x14ac:dyDescent="0.25">
      <c r="A1110">
        <v>4032</v>
      </c>
      <c r="C1110" t="s">
        <v>2653</v>
      </c>
      <c r="D1110" t="s">
        <v>2653</v>
      </c>
      <c r="E1110" t="s">
        <v>2654</v>
      </c>
      <c r="F1110" t="s">
        <v>2606</v>
      </c>
      <c r="H1110">
        <v>1976</v>
      </c>
      <c r="I1110">
        <f t="shared" si="103"/>
        <v>49</v>
      </c>
      <c r="J1110" t="str">
        <f t="shared" si="104"/>
        <v>0</v>
      </c>
      <c r="K1110" t="str">
        <f t="shared" si="102"/>
        <v>0</v>
      </c>
      <c r="L1110" t="str">
        <f t="shared" si="105"/>
        <v>0</v>
      </c>
      <c r="M1110" t="str">
        <f t="shared" si="106"/>
        <v>0</v>
      </c>
      <c r="N1110" t="str">
        <f t="shared" si="107"/>
        <v>1</v>
      </c>
      <c r="O1110">
        <v>125</v>
      </c>
      <c r="P1110">
        <v>815</v>
      </c>
      <c r="Q1110">
        <v>-99</v>
      </c>
      <c r="R1110">
        <v>780</v>
      </c>
      <c r="S1110">
        <v>5113</v>
      </c>
      <c r="T1110">
        <v>430</v>
      </c>
      <c r="U1110" t="s">
        <v>24</v>
      </c>
      <c r="W1110" t="s">
        <v>20</v>
      </c>
      <c r="X1110">
        <v>22.123146999999999</v>
      </c>
      <c r="Y1110">
        <v>38.527251999999997</v>
      </c>
    </row>
    <row r="1111" spans="1:25" x14ac:dyDescent="0.25">
      <c r="A1111">
        <v>4033</v>
      </c>
      <c r="C1111" t="s">
        <v>2655</v>
      </c>
      <c r="D1111" t="s">
        <v>2656</v>
      </c>
      <c r="E1111" t="s">
        <v>2657</v>
      </c>
      <c r="F1111" t="s">
        <v>2606</v>
      </c>
      <c r="H1111">
        <v>1931</v>
      </c>
      <c r="I1111">
        <f t="shared" si="103"/>
        <v>94</v>
      </c>
      <c r="J1111" t="str">
        <f t="shared" si="104"/>
        <v>0</v>
      </c>
      <c r="K1111" t="str">
        <f t="shared" si="102"/>
        <v>0</v>
      </c>
      <c r="L1111" t="str">
        <f t="shared" si="105"/>
        <v>1</v>
      </c>
      <c r="M1111" t="str">
        <f t="shared" si="106"/>
        <v>0</v>
      </c>
      <c r="N1111" t="str">
        <f t="shared" si="107"/>
        <v>0</v>
      </c>
      <c r="O1111">
        <v>63</v>
      </c>
      <c r="P1111">
        <v>285</v>
      </c>
      <c r="Q1111">
        <v>-99</v>
      </c>
      <c r="R1111">
        <v>41</v>
      </c>
      <c r="S1111">
        <v>526</v>
      </c>
      <c r="T1111">
        <v>199</v>
      </c>
      <c r="U1111" t="s">
        <v>24</v>
      </c>
      <c r="W1111" t="s">
        <v>23</v>
      </c>
      <c r="X1111">
        <v>23.904567</v>
      </c>
      <c r="Y1111">
        <v>38.166293000000003</v>
      </c>
    </row>
    <row r="1112" spans="1:25" x14ac:dyDescent="0.25">
      <c r="A1112">
        <v>4036</v>
      </c>
      <c r="C1112" t="s">
        <v>2658</v>
      </c>
      <c r="D1112" t="s">
        <v>2658</v>
      </c>
      <c r="E1112" t="s">
        <v>2659</v>
      </c>
      <c r="F1112" t="s">
        <v>2606</v>
      </c>
      <c r="H1112">
        <v>1968</v>
      </c>
      <c r="I1112">
        <f t="shared" si="103"/>
        <v>57</v>
      </c>
      <c r="J1112" t="str">
        <f t="shared" si="104"/>
        <v>0</v>
      </c>
      <c r="K1112" t="str">
        <f t="shared" si="102"/>
        <v>0</v>
      </c>
      <c r="L1112" t="str">
        <f t="shared" si="105"/>
        <v>0</v>
      </c>
      <c r="M1112" t="str">
        <f t="shared" si="106"/>
        <v>0</v>
      </c>
      <c r="N1112" t="str">
        <f t="shared" si="107"/>
        <v>1</v>
      </c>
      <c r="O1112">
        <v>53</v>
      </c>
      <c r="P1112">
        <v>2100</v>
      </c>
      <c r="Q1112">
        <v>-99</v>
      </c>
      <c r="R1112">
        <v>420</v>
      </c>
      <c r="S1112">
        <v>6108</v>
      </c>
      <c r="T1112">
        <v>75</v>
      </c>
      <c r="U1112" t="s">
        <v>27</v>
      </c>
      <c r="W1112" t="s">
        <v>20</v>
      </c>
      <c r="X1112">
        <v>21.445029000000002</v>
      </c>
      <c r="Y1112">
        <v>37.907038999999997</v>
      </c>
    </row>
    <row r="1113" spans="1:25" x14ac:dyDescent="0.25">
      <c r="A1113">
        <v>4037</v>
      </c>
      <c r="C1113" t="s">
        <v>2660</v>
      </c>
      <c r="D1113" t="s">
        <v>2660</v>
      </c>
      <c r="E1113" t="s">
        <v>2661</v>
      </c>
      <c r="F1113" t="s">
        <v>2606</v>
      </c>
      <c r="H1113">
        <v>1955</v>
      </c>
      <c r="I1113">
        <f t="shared" si="103"/>
        <v>70</v>
      </c>
      <c r="J1113" t="str">
        <f t="shared" si="104"/>
        <v>0</v>
      </c>
      <c r="K1113" t="str">
        <f t="shared" si="102"/>
        <v>0</v>
      </c>
      <c r="L1113" t="str">
        <f t="shared" si="105"/>
        <v>0</v>
      </c>
      <c r="M1113" t="str">
        <f t="shared" si="106"/>
        <v>0</v>
      </c>
      <c r="N1113" t="str">
        <f t="shared" si="107"/>
        <v>1</v>
      </c>
      <c r="O1113">
        <v>58</v>
      </c>
      <c r="P1113">
        <v>101</v>
      </c>
      <c r="Q1113">
        <v>-99</v>
      </c>
      <c r="R1113">
        <v>49</v>
      </c>
      <c r="S1113">
        <v>12526</v>
      </c>
      <c r="T1113">
        <v>431</v>
      </c>
      <c r="U1113" t="s">
        <v>19</v>
      </c>
      <c r="W1113" t="s">
        <v>20</v>
      </c>
      <c r="X1113">
        <v>21.982897999999999</v>
      </c>
      <c r="Y1113">
        <v>37.764816000000003</v>
      </c>
    </row>
    <row r="1114" spans="1:25" x14ac:dyDescent="0.25">
      <c r="A1114">
        <v>4040</v>
      </c>
      <c r="C1114" t="s">
        <v>2662</v>
      </c>
      <c r="D1114" t="s">
        <v>2662</v>
      </c>
      <c r="E1114" t="s">
        <v>2663</v>
      </c>
      <c r="F1114" t="s">
        <v>2606</v>
      </c>
      <c r="H1114">
        <v>1986</v>
      </c>
      <c r="I1114">
        <f t="shared" si="103"/>
        <v>39</v>
      </c>
      <c r="J1114" t="str">
        <f t="shared" si="104"/>
        <v>0</v>
      </c>
      <c r="K1114" t="str">
        <f t="shared" si="102"/>
        <v>0</v>
      </c>
      <c r="L1114" t="str">
        <f t="shared" si="105"/>
        <v>0</v>
      </c>
      <c r="M1114" t="str">
        <f t="shared" si="106"/>
        <v>0</v>
      </c>
      <c r="N1114" t="str">
        <f t="shared" si="107"/>
        <v>1</v>
      </c>
      <c r="O1114">
        <v>63</v>
      </c>
      <c r="P1114">
        <v>660</v>
      </c>
      <c r="Q1114">
        <v>-99</v>
      </c>
      <c r="R1114">
        <v>15</v>
      </c>
      <c r="S1114">
        <v>232</v>
      </c>
      <c r="T1114">
        <v>59</v>
      </c>
      <c r="W1114" t="s">
        <v>23</v>
      </c>
      <c r="X1114">
        <v>25.698958000000001</v>
      </c>
      <c r="Y1114">
        <v>35.036327</v>
      </c>
    </row>
    <row r="1115" spans="1:25" x14ac:dyDescent="0.25">
      <c r="A1115">
        <v>4354</v>
      </c>
      <c r="B1115" t="s">
        <v>2664</v>
      </c>
      <c r="C1115" t="s">
        <v>2665</v>
      </c>
      <c r="D1115" t="s">
        <v>2119</v>
      </c>
      <c r="E1115" t="s">
        <v>2113</v>
      </c>
      <c r="F1115" t="s">
        <v>2032</v>
      </c>
      <c r="H1115">
        <v>1958</v>
      </c>
      <c r="I1115">
        <f t="shared" si="103"/>
        <v>67</v>
      </c>
      <c r="J1115" t="str">
        <f t="shared" si="104"/>
        <v>0</v>
      </c>
      <c r="K1115" t="str">
        <f t="shared" si="102"/>
        <v>0</v>
      </c>
      <c r="L1115" t="str">
        <f t="shared" si="105"/>
        <v>0</v>
      </c>
      <c r="M1115" t="str">
        <f t="shared" si="106"/>
        <v>0</v>
      </c>
      <c r="N1115" t="str">
        <f t="shared" si="107"/>
        <v>1</v>
      </c>
      <c r="O1115">
        <v>30</v>
      </c>
      <c r="P1115">
        <v>1600</v>
      </c>
      <c r="Q1115">
        <v>894.2</v>
      </c>
      <c r="R1115">
        <v>2000</v>
      </c>
      <c r="S1115">
        <v>149492</v>
      </c>
      <c r="T1115">
        <v>80</v>
      </c>
      <c r="U1115" t="s">
        <v>19</v>
      </c>
      <c r="W1115" t="s">
        <v>20</v>
      </c>
      <c r="X1115">
        <v>30.177299999999999</v>
      </c>
      <c r="Y1115">
        <v>62.803702999999999</v>
      </c>
    </row>
    <row r="1116" spans="1:25" x14ac:dyDescent="0.25">
      <c r="A1116">
        <v>4355</v>
      </c>
      <c r="B1116" t="s">
        <v>2666</v>
      </c>
      <c r="C1116" t="s">
        <v>2667</v>
      </c>
      <c r="D1116" t="s">
        <v>2668</v>
      </c>
      <c r="E1116" t="s">
        <v>2113</v>
      </c>
      <c r="F1116" t="s">
        <v>2032</v>
      </c>
      <c r="H1116">
        <v>1955</v>
      </c>
      <c r="I1116">
        <f t="shared" si="103"/>
        <v>70</v>
      </c>
      <c r="J1116" t="str">
        <f t="shared" si="104"/>
        <v>0</v>
      </c>
      <c r="K1116" t="str">
        <f t="shared" si="102"/>
        <v>0</v>
      </c>
      <c r="L1116" t="str">
        <f t="shared" si="105"/>
        <v>0</v>
      </c>
      <c r="M1116" t="str">
        <f t="shared" si="106"/>
        <v>0</v>
      </c>
      <c r="N1116" t="str">
        <f t="shared" si="107"/>
        <v>1</v>
      </c>
      <c r="O1116">
        <v>19</v>
      </c>
      <c r="P1116">
        <v>6570</v>
      </c>
      <c r="Q1116">
        <v>200</v>
      </c>
      <c r="R1116">
        <v>900</v>
      </c>
      <c r="S1116">
        <v>22523</v>
      </c>
      <c r="T1116">
        <v>147</v>
      </c>
      <c r="U1116" t="s">
        <v>19</v>
      </c>
      <c r="V1116" t="s">
        <v>2669</v>
      </c>
      <c r="W1116" t="s">
        <v>23</v>
      </c>
      <c r="X1116">
        <v>30.52929</v>
      </c>
      <c r="Y1116">
        <v>62.807968000000002</v>
      </c>
    </row>
    <row r="1117" spans="1:25" x14ac:dyDescent="0.25">
      <c r="A1117">
        <v>4465</v>
      </c>
      <c r="C1117" t="s">
        <v>2670</v>
      </c>
      <c r="D1117" t="s">
        <v>2671</v>
      </c>
      <c r="E1117" t="s">
        <v>2672</v>
      </c>
      <c r="F1117" t="s">
        <v>2673</v>
      </c>
      <c r="H1117">
        <v>1986</v>
      </c>
      <c r="I1117">
        <f t="shared" si="103"/>
        <v>39</v>
      </c>
      <c r="J1117" t="str">
        <f t="shared" si="104"/>
        <v>0</v>
      </c>
      <c r="K1117" t="str">
        <f t="shared" si="102"/>
        <v>0</v>
      </c>
      <c r="L1117" t="str">
        <f t="shared" si="105"/>
        <v>0</v>
      </c>
      <c r="M1117" t="str">
        <f t="shared" si="106"/>
        <v>0</v>
      </c>
      <c r="N1117" t="str">
        <f t="shared" si="107"/>
        <v>1</v>
      </c>
      <c r="O1117">
        <v>70</v>
      </c>
      <c r="P1117">
        <v>260</v>
      </c>
      <c r="Q1117">
        <v>1.3</v>
      </c>
      <c r="R1117">
        <v>25</v>
      </c>
      <c r="S1117">
        <v>564</v>
      </c>
      <c r="T1117">
        <v>165</v>
      </c>
      <c r="W1117" t="s">
        <v>20</v>
      </c>
      <c r="X1117">
        <v>32.471522999999998</v>
      </c>
      <c r="Y1117">
        <v>34.972897000000003</v>
      </c>
    </row>
    <row r="1118" spans="1:25" x14ac:dyDescent="0.25">
      <c r="A1118">
        <v>4466</v>
      </c>
      <c r="C1118" t="s">
        <v>2674</v>
      </c>
      <c r="D1118" t="s">
        <v>2674</v>
      </c>
      <c r="E1118" t="s">
        <v>2675</v>
      </c>
      <c r="F1118" t="s">
        <v>2673</v>
      </c>
      <c r="H1118">
        <v>1968</v>
      </c>
      <c r="I1118">
        <f t="shared" si="103"/>
        <v>57</v>
      </c>
      <c r="J1118" t="str">
        <f t="shared" si="104"/>
        <v>0</v>
      </c>
      <c r="K1118" t="str">
        <f t="shared" si="102"/>
        <v>0</v>
      </c>
      <c r="L1118" t="str">
        <f t="shared" si="105"/>
        <v>0</v>
      </c>
      <c r="M1118" t="str">
        <f t="shared" si="106"/>
        <v>0</v>
      </c>
      <c r="N1118" t="str">
        <f t="shared" si="107"/>
        <v>1</v>
      </c>
      <c r="O1118">
        <v>49</v>
      </c>
      <c r="P1118">
        <v>294</v>
      </c>
      <c r="Q1118">
        <v>1.1000000000000001</v>
      </c>
      <c r="R1118">
        <v>13.6</v>
      </c>
      <c r="S1118">
        <v>1097</v>
      </c>
      <c r="T1118">
        <v>75</v>
      </c>
      <c r="W1118" t="s">
        <v>20</v>
      </c>
      <c r="X1118">
        <v>33.086709999999997</v>
      </c>
      <c r="Y1118">
        <v>34.745192000000003</v>
      </c>
    </row>
    <row r="1119" spans="1:25" x14ac:dyDescent="0.25">
      <c r="A1119">
        <v>4467</v>
      </c>
      <c r="C1119" t="s">
        <v>2676</v>
      </c>
      <c r="D1119" t="s">
        <v>2677</v>
      </c>
      <c r="E1119" t="s">
        <v>2678</v>
      </c>
      <c r="F1119" t="s">
        <v>2673</v>
      </c>
      <c r="H1119">
        <v>1982</v>
      </c>
      <c r="I1119">
        <f t="shared" si="103"/>
        <v>43</v>
      </c>
      <c r="J1119" t="str">
        <f t="shared" si="104"/>
        <v>0</v>
      </c>
      <c r="K1119" t="str">
        <f t="shared" si="102"/>
        <v>0</v>
      </c>
      <c r="L1119" t="str">
        <f t="shared" si="105"/>
        <v>0</v>
      </c>
      <c r="M1119" t="str">
        <f t="shared" si="106"/>
        <v>0</v>
      </c>
      <c r="N1119" t="str">
        <f t="shared" si="107"/>
        <v>1</v>
      </c>
      <c r="O1119">
        <v>56</v>
      </c>
      <c r="P1119">
        <v>700</v>
      </c>
      <c r="Q1119">
        <v>2.6</v>
      </c>
      <c r="R1119">
        <v>51</v>
      </c>
      <c r="S1119">
        <v>1773</v>
      </c>
      <c r="T1119">
        <v>60</v>
      </c>
      <c r="W1119" t="s">
        <v>20</v>
      </c>
      <c r="X1119">
        <v>32.556424</v>
      </c>
      <c r="Y1119">
        <v>34.728085</v>
      </c>
    </row>
    <row r="1120" spans="1:25" x14ac:dyDescent="0.25">
      <c r="A1120">
        <v>4468</v>
      </c>
      <c r="C1120" t="s">
        <v>2679</v>
      </c>
      <c r="D1120" t="s">
        <v>2679</v>
      </c>
      <c r="E1120" t="s">
        <v>2675</v>
      </c>
      <c r="F1120" t="s">
        <v>2673</v>
      </c>
      <c r="H1120">
        <v>1988</v>
      </c>
      <c r="I1120">
        <f t="shared" si="103"/>
        <v>37</v>
      </c>
      <c r="J1120" t="str">
        <f t="shared" si="104"/>
        <v>0</v>
      </c>
      <c r="K1120" t="str">
        <f t="shared" si="102"/>
        <v>0</v>
      </c>
      <c r="L1120" t="str">
        <f t="shared" si="105"/>
        <v>0</v>
      </c>
      <c r="M1120" t="str">
        <f t="shared" si="106"/>
        <v>0</v>
      </c>
      <c r="N1120" t="str">
        <f t="shared" si="107"/>
        <v>1</v>
      </c>
      <c r="O1120">
        <v>113</v>
      </c>
      <c r="P1120">
        <v>550</v>
      </c>
      <c r="Q1120">
        <v>3.6</v>
      </c>
      <c r="R1120">
        <v>115</v>
      </c>
      <c r="S1120">
        <v>2260</v>
      </c>
      <c r="T1120">
        <v>228</v>
      </c>
      <c r="W1120" t="s">
        <v>23</v>
      </c>
      <c r="X1120">
        <v>32.919784999999997</v>
      </c>
      <c r="Y1120">
        <v>34.728403</v>
      </c>
    </row>
    <row r="1121" spans="1:25" x14ac:dyDescent="0.25">
      <c r="A1121">
        <v>6817</v>
      </c>
      <c r="C1121" t="s">
        <v>2680</v>
      </c>
      <c r="D1121" t="s">
        <v>2681</v>
      </c>
      <c r="E1121" t="s">
        <v>2682</v>
      </c>
      <c r="F1121" t="s">
        <v>46</v>
      </c>
      <c r="H1121">
        <v>1966</v>
      </c>
      <c r="I1121">
        <f t="shared" si="103"/>
        <v>59</v>
      </c>
      <c r="J1121" t="str">
        <f t="shared" si="104"/>
        <v>0</v>
      </c>
      <c r="K1121" t="str">
        <f t="shared" si="102"/>
        <v>0</v>
      </c>
      <c r="L1121" t="str">
        <f t="shared" si="105"/>
        <v>0</v>
      </c>
      <c r="M1121" t="str">
        <f t="shared" si="106"/>
        <v>0</v>
      </c>
      <c r="N1121" t="str">
        <f t="shared" si="107"/>
        <v>1</v>
      </c>
      <c r="O1121">
        <v>27</v>
      </c>
      <c r="P1121">
        <v>720</v>
      </c>
      <c r="Q1121">
        <v>22</v>
      </c>
      <c r="R1121">
        <v>184</v>
      </c>
      <c r="S1121">
        <v>16869</v>
      </c>
      <c r="T1121">
        <v>0</v>
      </c>
      <c r="U1121" t="s">
        <v>19</v>
      </c>
      <c r="V1121" t="s">
        <v>2683</v>
      </c>
      <c r="W1121" t="s">
        <v>20</v>
      </c>
      <c r="X1121">
        <v>-1.96875</v>
      </c>
      <c r="Y1121">
        <v>48.539583</v>
      </c>
    </row>
    <row r="1122" spans="1:25" x14ac:dyDescent="0.25">
      <c r="A1122">
        <v>6818</v>
      </c>
      <c r="C1122" t="s">
        <v>2684</v>
      </c>
      <c r="D1122" t="s">
        <v>2685</v>
      </c>
      <c r="E1122" t="s">
        <v>2686</v>
      </c>
      <c r="F1122" t="s">
        <v>1208</v>
      </c>
      <c r="H1122">
        <v>1969</v>
      </c>
      <c r="I1122">
        <f t="shared" si="103"/>
        <v>56</v>
      </c>
      <c r="J1122" t="str">
        <f t="shared" si="104"/>
        <v>0</v>
      </c>
      <c r="K1122" t="str">
        <f t="shared" si="102"/>
        <v>0</v>
      </c>
      <c r="L1122" t="str">
        <f t="shared" si="105"/>
        <v>0</v>
      </c>
      <c r="M1122" t="str">
        <f t="shared" si="106"/>
        <v>0</v>
      </c>
      <c r="N1122" t="str">
        <f t="shared" si="107"/>
        <v>1</v>
      </c>
      <c r="O1122">
        <v>23</v>
      </c>
      <c r="P1122">
        <v>13000</v>
      </c>
      <c r="Q1122">
        <v>25</v>
      </c>
      <c r="R1122">
        <v>50</v>
      </c>
      <c r="S1122">
        <v>28576</v>
      </c>
      <c r="T1122">
        <v>0</v>
      </c>
      <c r="U1122" t="s">
        <v>28</v>
      </c>
      <c r="V1122" t="s">
        <v>2683</v>
      </c>
      <c r="W1122" t="s">
        <v>20</v>
      </c>
      <c r="X1122">
        <v>6.1795530000000003</v>
      </c>
      <c r="Y1122">
        <v>53.412616999999997</v>
      </c>
    </row>
    <row r="1123" spans="1:25" x14ac:dyDescent="0.25">
      <c r="A1123">
        <v>6819</v>
      </c>
      <c r="B1123" t="s">
        <v>2687</v>
      </c>
      <c r="C1123" t="s">
        <v>2688</v>
      </c>
      <c r="D1123" t="s">
        <v>2689</v>
      </c>
      <c r="E1123" t="s">
        <v>2690</v>
      </c>
      <c r="F1123" t="s">
        <v>1208</v>
      </c>
      <c r="H1123">
        <v>1932</v>
      </c>
      <c r="I1123">
        <f t="shared" si="103"/>
        <v>93</v>
      </c>
      <c r="J1123" t="str">
        <f t="shared" si="104"/>
        <v>0</v>
      </c>
      <c r="K1123" t="str">
        <f t="shared" si="102"/>
        <v>0</v>
      </c>
      <c r="L1123" t="str">
        <f t="shared" si="105"/>
        <v>1</v>
      </c>
      <c r="M1123" t="str">
        <f t="shared" si="106"/>
        <v>0</v>
      </c>
      <c r="N1123" t="str">
        <f t="shared" si="107"/>
        <v>0</v>
      </c>
      <c r="O1123">
        <v>19</v>
      </c>
      <c r="P1123">
        <v>32000</v>
      </c>
      <c r="Q1123">
        <v>1200</v>
      </c>
      <c r="R1123">
        <v>5120</v>
      </c>
      <c r="S1123">
        <v>144890</v>
      </c>
      <c r="T1123">
        <v>0</v>
      </c>
      <c r="U1123" t="s">
        <v>28</v>
      </c>
      <c r="V1123" t="s">
        <v>2683</v>
      </c>
      <c r="W1123" t="s">
        <v>20</v>
      </c>
      <c r="X1123">
        <v>5.6479169999999996</v>
      </c>
      <c r="Y1123">
        <v>52.614583000000003</v>
      </c>
    </row>
    <row r="1124" spans="1:25" x14ac:dyDescent="0.25">
      <c r="A1124">
        <v>6820</v>
      </c>
      <c r="C1124" t="s">
        <v>2691</v>
      </c>
      <c r="D1124" t="s">
        <v>2692</v>
      </c>
      <c r="E1124" t="s">
        <v>2693</v>
      </c>
      <c r="F1124" t="s">
        <v>1208</v>
      </c>
      <c r="H1124">
        <v>1967</v>
      </c>
      <c r="I1124">
        <f t="shared" si="103"/>
        <v>58</v>
      </c>
      <c r="J1124" t="str">
        <f t="shared" si="104"/>
        <v>0</v>
      </c>
      <c r="K1124" t="str">
        <f t="shared" si="102"/>
        <v>0</v>
      </c>
      <c r="L1124" t="str">
        <f t="shared" si="105"/>
        <v>0</v>
      </c>
      <c r="M1124" t="str">
        <f t="shared" si="106"/>
        <v>0</v>
      </c>
      <c r="N1124" t="str">
        <f t="shared" si="107"/>
        <v>1</v>
      </c>
      <c r="O1124">
        <v>10</v>
      </c>
      <c r="P1124">
        <v>2000</v>
      </c>
      <c r="Q1124">
        <v>2.2999999999999998</v>
      </c>
      <c r="R1124">
        <v>47</v>
      </c>
      <c r="S1124">
        <v>84</v>
      </c>
      <c r="T1124">
        <v>-1</v>
      </c>
      <c r="U1124" t="s">
        <v>28</v>
      </c>
      <c r="V1124" t="s">
        <v>2683</v>
      </c>
      <c r="W1124" t="s">
        <v>20</v>
      </c>
      <c r="X1124">
        <v>4.0812759999999999</v>
      </c>
      <c r="Y1124">
        <v>51.930883000000001</v>
      </c>
    </row>
    <row r="1125" spans="1:25" x14ac:dyDescent="0.25">
      <c r="A1125">
        <v>6821</v>
      </c>
      <c r="C1125" t="s">
        <v>2694</v>
      </c>
      <c r="D1125" t="s">
        <v>2695</v>
      </c>
      <c r="E1125" t="s">
        <v>2696</v>
      </c>
      <c r="F1125" t="s">
        <v>1208</v>
      </c>
      <c r="H1125">
        <v>1970</v>
      </c>
      <c r="I1125">
        <f t="shared" si="103"/>
        <v>55</v>
      </c>
      <c r="J1125" t="str">
        <f t="shared" si="104"/>
        <v>0</v>
      </c>
      <c r="K1125" t="str">
        <f t="shared" si="102"/>
        <v>0</v>
      </c>
      <c r="L1125" t="str">
        <f t="shared" si="105"/>
        <v>0</v>
      </c>
      <c r="M1125" t="str">
        <f t="shared" si="106"/>
        <v>0</v>
      </c>
      <c r="N1125" t="str">
        <f t="shared" si="107"/>
        <v>1</v>
      </c>
      <c r="O1125">
        <v>24</v>
      </c>
      <c r="P1125">
        <v>5500</v>
      </c>
      <c r="Q1125">
        <v>79.7</v>
      </c>
      <c r="R1125">
        <v>550</v>
      </c>
      <c r="S1125">
        <v>1108</v>
      </c>
      <c r="T1125">
        <v>0</v>
      </c>
      <c r="U1125" t="s">
        <v>28</v>
      </c>
      <c r="V1125" t="s">
        <v>2683</v>
      </c>
      <c r="W1125" t="s">
        <v>20</v>
      </c>
      <c r="X1125">
        <v>4.139583</v>
      </c>
      <c r="Y1125">
        <v>51.821373000000001</v>
      </c>
    </row>
    <row r="1126" spans="1:25" x14ac:dyDescent="0.25">
      <c r="A1126">
        <v>6822</v>
      </c>
      <c r="C1126" t="s">
        <v>2697</v>
      </c>
      <c r="D1126" t="s">
        <v>2698</v>
      </c>
      <c r="E1126" t="s">
        <v>2699</v>
      </c>
      <c r="F1126" t="s">
        <v>1208</v>
      </c>
      <c r="H1126">
        <v>1972</v>
      </c>
      <c r="I1126">
        <f t="shared" si="103"/>
        <v>53</v>
      </c>
      <c r="J1126" t="str">
        <f t="shared" si="104"/>
        <v>0</v>
      </c>
      <c r="K1126" t="str">
        <f t="shared" si="102"/>
        <v>0</v>
      </c>
      <c r="L1126" t="str">
        <f t="shared" si="105"/>
        <v>0</v>
      </c>
      <c r="M1126" t="str">
        <f t="shared" si="106"/>
        <v>0</v>
      </c>
      <c r="N1126" t="str">
        <f t="shared" si="107"/>
        <v>1</v>
      </c>
      <c r="O1126">
        <v>36</v>
      </c>
      <c r="P1126">
        <v>6200</v>
      </c>
      <c r="Q1126">
        <v>113</v>
      </c>
      <c r="R1126">
        <v>570</v>
      </c>
      <c r="S1126">
        <v>448</v>
      </c>
      <c r="T1126">
        <v>-1</v>
      </c>
      <c r="U1126" t="s">
        <v>28</v>
      </c>
      <c r="V1126" t="s">
        <v>2683</v>
      </c>
      <c r="W1126" t="s">
        <v>20</v>
      </c>
      <c r="X1126">
        <v>4.139583</v>
      </c>
      <c r="Y1126">
        <v>51.700915000000002</v>
      </c>
    </row>
    <row r="1127" spans="1:25" x14ac:dyDescent="0.25">
      <c r="A1127">
        <v>6823</v>
      </c>
      <c r="C1127" t="s">
        <v>2700</v>
      </c>
      <c r="D1127" t="s">
        <v>2701</v>
      </c>
      <c r="E1127" t="s">
        <v>2702</v>
      </c>
      <c r="F1127" t="s">
        <v>1208</v>
      </c>
      <c r="H1127">
        <v>1986</v>
      </c>
      <c r="I1127">
        <f t="shared" si="103"/>
        <v>39</v>
      </c>
      <c r="J1127" t="str">
        <f t="shared" si="104"/>
        <v>0</v>
      </c>
      <c r="K1127" t="str">
        <f t="shared" si="102"/>
        <v>0</v>
      </c>
      <c r="L1127" t="str">
        <f t="shared" si="105"/>
        <v>0</v>
      </c>
      <c r="M1127" t="str">
        <f t="shared" si="106"/>
        <v>0</v>
      </c>
      <c r="N1127" t="str">
        <f t="shared" si="107"/>
        <v>1</v>
      </c>
      <c r="O1127">
        <v>50</v>
      </c>
      <c r="P1127">
        <v>9000</v>
      </c>
      <c r="Q1127">
        <v>350</v>
      </c>
      <c r="R1127">
        <v>2780</v>
      </c>
      <c r="S1127">
        <v>387</v>
      </c>
      <c r="T1127">
        <v>0</v>
      </c>
      <c r="U1127" t="s">
        <v>28</v>
      </c>
      <c r="V1127" t="s">
        <v>2683</v>
      </c>
      <c r="W1127" t="s">
        <v>20</v>
      </c>
      <c r="X1127">
        <v>3.9010419999999999</v>
      </c>
      <c r="Y1127">
        <v>51.63044</v>
      </c>
    </row>
    <row r="1128" spans="1:25" x14ac:dyDescent="0.25">
      <c r="A1128">
        <v>6824</v>
      </c>
      <c r="C1128" t="s">
        <v>2703</v>
      </c>
      <c r="D1128" t="s">
        <v>2704</v>
      </c>
      <c r="E1128" t="s">
        <v>2705</v>
      </c>
      <c r="F1128" t="s">
        <v>1208</v>
      </c>
      <c r="H1128">
        <v>1961</v>
      </c>
      <c r="I1128">
        <f t="shared" si="103"/>
        <v>64</v>
      </c>
      <c r="J1128" t="str">
        <f t="shared" si="104"/>
        <v>0</v>
      </c>
      <c r="K1128" t="str">
        <f t="shared" si="102"/>
        <v>0</v>
      </c>
      <c r="L1128" t="str">
        <f t="shared" si="105"/>
        <v>0</v>
      </c>
      <c r="M1128" t="str">
        <f t="shared" si="106"/>
        <v>0</v>
      </c>
      <c r="N1128" t="str">
        <f t="shared" si="107"/>
        <v>1</v>
      </c>
      <c r="O1128">
        <v>27</v>
      </c>
      <c r="P1128">
        <v>2800</v>
      </c>
      <c r="Q1128">
        <v>21.7</v>
      </c>
      <c r="R1128">
        <v>107</v>
      </c>
      <c r="S1128">
        <v>806</v>
      </c>
      <c r="T1128">
        <v>0</v>
      </c>
      <c r="U1128" t="s">
        <v>28</v>
      </c>
      <c r="V1128" t="s">
        <v>2706</v>
      </c>
      <c r="W1128" t="s">
        <v>20</v>
      </c>
      <c r="X1128">
        <v>3.8093750000000002</v>
      </c>
      <c r="Y1128">
        <v>51.548296000000001</v>
      </c>
    </row>
    <row r="1129" spans="1:25" x14ac:dyDescent="0.25">
      <c r="A1129">
        <v>6832</v>
      </c>
      <c r="C1129" t="s">
        <v>2707</v>
      </c>
      <c r="D1129" t="s">
        <v>2074</v>
      </c>
      <c r="F1129" t="s">
        <v>2032</v>
      </c>
      <c r="H1129">
        <v>1971</v>
      </c>
      <c r="I1129">
        <f t="shared" si="103"/>
        <v>54</v>
      </c>
      <c r="J1129" t="str">
        <f t="shared" si="104"/>
        <v>0</v>
      </c>
      <c r="K1129" t="str">
        <f t="shared" si="102"/>
        <v>0</v>
      </c>
      <c r="L1129" t="str">
        <f t="shared" si="105"/>
        <v>0</v>
      </c>
      <c r="M1129" t="str">
        <f t="shared" si="106"/>
        <v>0</v>
      </c>
      <c r="N1129" t="str">
        <f t="shared" si="107"/>
        <v>1</v>
      </c>
      <c r="O1129">
        <v>-99</v>
      </c>
      <c r="P1129">
        <v>-99</v>
      </c>
      <c r="Q1129">
        <v>-99</v>
      </c>
      <c r="R1129">
        <v>45</v>
      </c>
      <c r="S1129">
        <v>318096</v>
      </c>
      <c r="T1129">
        <v>111</v>
      </c>
      <c r="V1129" t="s">
        <v>39</v>
      </c>
      <c r="W1129" t="s">
        <v>20</v>
      </c>
      <c r="X1129">
        <v>26.689582999999999</v>
      </c>
      <c r="Y1129">
        <v>66.368750000000006</v>
      </c>
    </row>
    <row r="1130" spans="1:25" x14ac:dyDescent="0.25">
      <c r="A1130">
        <v>6834</v>
      </c>
      <c r="C1130" t="s">
        <v>2708</v>
      </c>
      <c r="D1130" t="s">
        <v>2451</v>
      </c>
      <c r="E1130" t="s">
        <v>2709</v>
      </c>
      <c r="F1130" t="s">
        <v>1409</v>
      </c>
      <c r="H1130">
        <v>1964</v>
      </c>
      <c r="I1130">
        <f t="shared" si="103"/>
        <v>61</v>
      </c>
      <c r="J1130" t="str">
        <f t="shared" si="104"/>
        <v>0</v>
      </c>
      <c r="K1130" t="str">
        <f t="shared" si="102"/>
        <v>0</v>
      </c>
      <c r="L1130" t="str">
        <f t="shared" si="105"/>
        <v>0</v>
      </c>
      <c r="M1130" t="str">
        <f t="shared" si="106"/>
        <v>0</v>
      </c>
      <c r="N1130" t="str">
        <f t="shared" si="107"/>
        <v>1</v>
      </c>
      <c r="O1130">
        <v>34</v>
      </c>
      <c r="P1130">
        <v>398</v>
      </c>
      <c r="Q1130">
        <v>9.5</v>
      </c>
      <c r="R1130">
        <v>114</v>
      </c>
      <c r="S1130">
        <v>1412067</v>
      </c>
      <c r="T1130">
        <v>270</v>
      </c>
      <c r="U1130" t="s">
        <v>19</v>
      </c>
      <c r="V1130" t="s">
        <v>2710</v>
      </c>
      <c r="W1130" t="s">
        <v>20</v>
      </c>
      <c r="X1130">
        <v>14.027082999999999</v>
      </c>
      <c r="Y1130">
        <v>48.381250000000001</v>
      </c>
    </row>
    <row r="1131" spans="1:25" x14ac:dyDescent="0.25">
      <c r="A1131">
        <v>6835</v>
      </c>
      <c r="C1131" t="s">
        <v>2711</v>
      </c>
      <c r="D1131" t="s">
        <v>2451</v>
      </c>
      <c r="E1131" t="s">
        <v>2712</v>
      </c>
      <c r="F1131" t="s">
        <v>1409</v>
      </c>
      <c r="H1131">
        <v>1976</v>
      </c>
      <c r="I1131">
        <f t="shared" si="103"/>
        <v>49</v>
      </c>
      <c r="J1131" t="str">
        <f t="shared" si="104"/>
        <v>0</v>
      </c>
      <c r="K1131" t="str">
        <f t="shared" si="102"/>
        <v>0</v>
      </c>
      <c r="L1131" t="str">
        <f t="shared" si="105"/>
        <v>0</v>
      </c>
      <c r="M1131" t="str">
        <f t="shared" si="106"/>
        <v>0</v>
      </c>
      <c r="N1131" t="str">
        <f t="shared" si="107"/>
        <v>1</v>
      </c>
      <c r="O1131">
        <v>37</v>
      </c>
      <c r="P1131">
        <v>457</v>
      </c>
      <c r="Q1131">
        <v>11</v>
      </c>
      <c r="R1131">
        <v>93</v>
      </c>
      <c r="S1131">
        <v>1899121</v>
      </c>
      <c r="T1131">
        <v>183</v>
      </c>
      <c r="U1131" t="s">
        <v>19</v>
      </c>
      <c r="V1131" t="s">
        <v>2710</v>
      </c>
      <c r="W1131" t="s">
        <v>20</v>
      </c>
      <c r="X1131">
        <v>15.860417</v>
      </c>
      <c r="Y1131">
        <v>48.377082999999999</v>
      </c>
    </row>
    <row r="1132" spans="1:25" x14ac:dyDescent="0.25">
      <c r="A1132">
        <v>6836</v>
      </c>
      <c r="C1132" t="s">
        <v>2713</v>
      </c>
      <c r="D1132" t="s">
        <v>2451</v>
      </c>
      <c r="E1132" t="s">
        <v>2714</v>
      </c>
      <c r="F1132" t="s">
        <v>1409</v>
      </c>
      <c r="H1132">
        <v>1984</v>
      </c>
      <c r="I1132">
        <f t="shared" si="103"/>
        <v>41</v>
      </c>
      <c r="J1132" t="str">
        <f t="shared" si="104"/>
        <v>0</v>
      </c>
      <c r="K1132" t="str">
        <f t="shared" si="102"/>
        <v>0</v>
      </c>
      <c r="L1132" t="str">
        <f t="shared" si="105"/>
        <v>0</v>
      </c>
      <c r="M1132" t="str">
        <f t="shared" si="106"/>
        <v>0</v>
      </c>
      <c r="N1132" t="str">
        <f t="shared" si="107"/>
        <v>1</v>
      </c>
      <c r="O1132">
        <v>31</v>
      </c>
      <c r="P1132">
        <v>455</v>
      </c>
      <c r="Q1132">
        <v>10</v>
      </c>
      <c r="R1132">
        <v>87</v>
      </c>
      <c r="S1132">
        <v>1930805</v>
      </c>
      <c r="T1132">
        <v>172</v>
      </c>
      <c r="U1132" t="s">
        <v>19</v>
      </c>
      <c r="V1132" t="s">
        <v>2710</v>
      </c>
      <c r="W1132" t="s">
        <v>20</v>
      </c>
      <c r="X1132">
        <v>16.243749999999999</v>
      </c>
      <c r="Y1132">
        <v>48.352083</v>
      </c>
    </row>
    <row r="1133" spans="1:25" x14ac:dyDescent="0.25">
      <c r="A1133">
        <v>6837</v>
      </c>
      <c r="C1133" t="s">
        <v>2715</v>
      </c>
      <c r="D1133" t="s">
        <v>2451</v>
      </c>
      <c r="E1133" t="s">
        <v>2716</v>
      </c>
      <c r="F1133" t="s">
        <v>1409</v>
      </c>
      <c r="H1133">
        <v>1959</v>
      </c>
      <c r="I1133">
        <f t="shared" si="103"/>
        <v>66</v>
      </c>
      <c r="J1133" t="str">
        <f t="shared" si="104"/>
        <v>0</v>
      </c>
      <c r="K1133" t="str">
        <f t="shared" si="102"/>
        <v>0</v>
      </c>
      <c r="L1133" t="str">
        <f t="shared" si="105"/>
        <v>0</v>
      </c>
      <c r="M1133" t="str">
        <f t="shared" si="106"/>
        <v>0</v>
      </c>
      <c r="N1133" t="str">
        <f t="shared" si="107"/>
        <v>1</v>
      </c>
      <c r="O1133">
        <v>32</v>
      </c>
      <c r="P1133">
        <v>460</v>
      </c>
      <c r="Q1133">
        <v>10</v>
      </c>
      <c r="R1133">
        <v>74</v>
      </c>
      <c r="S1133">
        <v>1746129</v>
      </c>
      <c r="T1133">
        <v>218</v>
      </c>
      <c r="U1133" t="s">
        <v>19</v>
      </c>
      <c r="V1133" t="s">
        <v>2710</v>
      </c>
      <c r="W1133" t="s">
        <v>20</v>
      </c>
      <c r="X1133">
        <v>15.077083</v>
      </c>
      <c r="Y1133">
        <v>48.185417000000001</v>
      </c>
    </row>
    <row r="1134" spans="1:25" x14ac:dyDescent="0.25">
      <c r="A1134">
        <v>6841</v>
      </c>
      <c r="C1134" t="s">
        <v>2717</v>
      </c>
      <c r="D1134" t="s">
        <v>1631</v>
      </c>
      <c r="E1134" t="s">
        <v>2718</v>
      </c>
      <c r="F1134" t="s">
        <v>46</v>
      </c>
      <c r="H1134">
        <v>1971</v>
      </c>
      <c r="I1134">
        <f t="shared" si="103"/>
        <v>54</v>
      </c>
      <c r="J1134" t="str">
        <f t="shared" si="104"/>
        <v>0</v>
      </c>
      <c r="K1134" t="str">
        <f t="shared" si="102"/>
        <v>0</v>
      </c>
      <c r="L1134" t="str">
        <f t="shared" si="105"/>
        <v>0</v>
      </c>
      <c r="M1134" t="str">
        <f t="shared" si="106"/>
        <v>0</v>
      </c>
      <c r="N1134" t="str">
        <f t="shared" si="107"/>
        <v>1</v>
      </c>
      <c r="O1134">
        <v>26</v>
      </c>
      <c r="P1134">
        <v>212</v>
      </c>
      <c r="Q1134">
        <v>12</v>
      </c>
      <c r="R1134">
        <v>70</v>
      </c>
      <c r="S1134">
        <v>1724498</v>
      </c>
      <c r="T1134">
        <v>11</v>
      </c>
      <c r="U1134" t="s">
        <v>19</v>
      </c>
      <c r="V1134" t="s">
        <v>2710</v>
      </c>
      <c r="W1134" t="s">
        <v>20</v>
      </c>
      <c r="X1134">
        <v>4.6270829999999998</v>
      </c>
      <c r="Y1134">
        <v>43.84375</v>
      </c>
    </row>
    <row r="1135" spans="1:25" x14ac:dyDescent="0.25">
      <c r="A1135">
        <v>6945</v>
      </c>
      <c r="C1135" t="s">
        <v>2719</v>
      </c>
      <c r="D1135" t="s">
        <v>2720</v>
      </c>
      <c r="E1135" t="s">
        <v>2721</v>
      </c>
      <c r="F1135" t="s">
        <v>2606</v>
      </c>
      <c r="H1135">
        <v>2012</v>
      </c>
      <c r="I1135">
        <f t="shared" si="103"/>
        <v>13</v>
      </c>
      <c r="J1135" t="str">
        <f t="shared" si="104"/>
        <v>0</v>
      </c>
      <c r="K1135" t="str">
        <f t="shared" si="102"/>
        <v>0</v>
      </c>
      <c r="L1135" t="str">
        <f t="shared" si="105"/>
        <v>0</v>
      </c>
      <c r="M1135" t="str">
        <f t="shared" si="106"/>
        <v>0</v>
      </c>
      <c r="N1135" t="str">
        <f t="shared" si="107"/>
        <v>0</v>
      </c>
      <c r="O1135">
        <v>130</v>
      </c>
      <c r="P1135">
        <v>540</v>
      </c>
      <c r="Q1135">
        <v>18</v>
      </c>
      <c r="R1135">
        <v>520</v>
      </c>
      <c r="S1135">
        <v>50407</v>
      </c>
      <c r="T1135">
        <v>340</v>
      </c>
      <c r="U1135" t="s">
        <v>19</v>
      </c>
      <c r="W1135" t="s">
        <v>23</v>
      </c>
      <c r="X1135">
        <v>21.799451000000001</v>
      </c>
      <c r="Y1135">
        <v>40.094372</v>
      </c>
    </row>
    <row r="1136" spans="1:25" x14ac:dyDescent="0.25">
      <c r="A1136">
        <v>6946</v>
      </c>
      <c r="B1136" t="s">
        <v>2722</v>
      </c>
      <c r="C1136" t="s">
        <v>2723</v>
      </c>
      <c r="D1136" t="s">
        <v>2724</v>
      </c>
      <c r="E1136" t="s">
        <v>2725</v>
      </c>
      <c r="F1136" t="s">
        <v>54</v>
      </c>
      <c r="H1136">
        <v>2006</v>
      </c>
      <c r="I1136">
        <f t="shared" si="103"/>
        <v>19</v>
      </c>
      <c r="J1136" t="str">
        <f t="shared" si="104"/>
        <v>0</v>
      </c>
      <c r="K1136" t="str">
        <f t="shared" si="102"/>
        <v>0</v>
      </c>
      <c r="L1136" t="str">
        <f t="shared" si="105"/>
        <v>0</v>
      </c>
      <c r="M1136" t="str">
        <f t="shared" si="106"/>
        <v>0</v>
      </c>
      <c r="N1136" t="str">
        <f t="shared" si="107"/>
        <v>0</v>
      </c>
      <c r="O1136">
        <v>198</v>
      </c>
      <c r="P1136">
        <v>696</v>
      </c>
      <c r="Q1136">
        <v>57</v>
      </c>
      <c r="R1136">
        <v>2100</v>
      </c>
      <c r="S1136">
        <v>50384</v>
      </c>
      <c r="T1136">
        <v>574</v>
      </c>
      <c r="U1136" t="s">
        <v>19</v>
      </c>
      <c r="W1136" t="s">
        <v>23</v>
      </c>
      <c r="X1136">
        <v>-15.794401000000001</v>
      </c>
      <c r="Y1136">
        <v>64.946697</v>
      </c>
    </row>
    <row r="1137" spans="1:25" x14ac:dyDescent="0.25">
      <c r="A1137">
        <v>7042</v>
      </c>
      <c r="C1137" t="s">
        <v>2726</v>
      </c>
      <c r="D1137" t="s">
        <v>2727</v>
      </c>
      <c r="E1137" t="s">
        <v>2728</v>
      </c>
      <c r="F1137" t="s">
        <v>445</v>
      </c>
      <c r="H1137">
        <v>2013</v>
      </c>
      <c r="I1137">
        <f t="shared" si="103"/>
        <v>12</v>
      </c>
      <c r="J1137" t="str">
        <f t="shared" si="104"/>
        <v>0</v>
      </c>
      <c r="K1137" t="str">
        <f t="shared" si="102"/>
        <v>0</v>
      </c>
      <c r="L1137" t="str">
        <f t="shared" si="105"/>
        <v>0</v>
      </c>
      <c r="M1137" t="str">
        <f t="shared" si="106"/>
        <v>0</v>
      </c>
      <c r="N1137" t="str">
        <f t="shared" si="107"/>
        <v>0</v>
      </c>
      <c r="O1137">
        <v>123</v>
      </c>
      <c r="P1137">
        <v>505</v>
      </c>
      <c r="Q1137">
        <v>28.2</v>
      </c>
      <c r="R1137">
        <v>1095</v>
      </c>
      <c r="S1137">
        <v>34067</v>
      </c>
      <c r="T1137">
        <v>148</v>
      </c>
      <c r="U1137" t="s">
        <v>19</v>
      </c>
      <c r="V1137" t="s">
        <v>2729</v>
      </c>
      <c r="W1137" t="s">
        <v>23</v>
      </c>
      <c r="X1137">
        <v>-7.0111020000000002</v>
      </c>
      <c r="Y1137">
        <v>41.230590999999997</v>
      </c>
    </row>
    <row r="1138" spans="1:25" x14ac:dyDescent="0.25">
      <c r="A1138">
        <v>7043</v>
      </c>
      <c r="C1138" t="s">
        <v>2730</v>
      </c>
      <c r="D1138" t="s">
        <v>2730</v>
      </c>
      <c r="E1138" t="s">
        <v>2731</v>
      </c>
      <c r="F1138" t="s">
        <v>445</v>
      </c>
      <c r="H1138">
        <v>2009</v>
      </c>
      <c r="I1138">
        <f t="shared" si="103"/>
        <v>16</v>
      </c>
      <c r="J1138" t="str">
        <f t="shared" si="104"/>
        <v>0</v>
      </c>
      <c r="K1138" t="str">
        <f t="shared" si="102"/>
        <v>0</v>
      </c>
      <c r="L1138" t="str">
        <f t="shared" si="105"/>
        <v>0</v>
      </c>
      <c r="M1138" t="str">
        <f t="shared" si="106"/>
        <v>0</v>
      </c>
      <c r="N1138" t="str">
        <f t="shared" si="107"/>
        <v>0</v>
      </c>
      <c r="O1138">
        <v>76</v>
      </c>
      <c r="P1138">
        <v>415</v>
      </c>
      <c r="Q1138">
        <v>7.8</v>
      </c>
      <c r="R1138">
        <v>157</v>
      </c>
      <c r="S1138">
        <v>5940</v>
      </c>
      <c r="T1138">
        <v>87</v>
      </c>
      <c r="U1138" t="s">
        <v>24</v>
      </c>
      <c r="W1138" t="s">
        <v>23</v>
      </c>
      <c r="X1138">
        <v>-8.4689560000000004</v>
      </c>
      <c r="Y1138">
        <v>37.287360999999997</v>
      </c>
    </row>
    <row r="1139" spans="1:25" x14ac:dyDescent="0.25">
      <c r="A1139">
        <v>7044</v>
      </c>
      <c r="C1139" t="s">
        <v>2732</v>
      </c>
      <c r="D1139" t="s">
        <v>646</v>
      </c>
      <c r="E1139" t="s">
        <v>2733</v>
      </c>
      <c r="F1139" t="s">
        <v>445</v>
      </c>
      <c r="H1139">
        <v>2006</v>
      </c>
      <c r="I1139">
        <f t="shared" si="103"/>
        <v>19</v>
      </c>
      <c r="J1139" t="str">
        <f t="shared" si="104"/>
        <v>0</v>
      </c>
      <c r="K1139" t="str">
        <f t="shared" si="102"/>
        <v>0</v>
      </c>
      <c r="L1139" t="str">
        <f t="shared" si="105"/>
        <v>0</v>
      </c>
      <c r="M1139" t="str">
        <f t="shared" si="106"/>
        <v>0</v>
      </c>
      <c r="N1139" t="str">
        <f t="shared" si="107"/>
        <v>0</v>
      </c>
      <c r="O1139">
        <v>43</v>
      </c>
      <c r="P1139">
        <v>448</v>
      </c>
      <c r="Q1139">
        <v>11</v>
      </c>
      <c r="R1139">
        <v>106</v>
      </c>
      <c r="S1139">
        <v>165005</v>
      </c>
      <c r="T1139">
        <v>66</v>
      </c>
      <c r="U1139" t="s">
        <v>19</v>
      </c>
      <c r="W1139" t="s">
        <v>23</v>
      </c>
      <c r="X1139">
        <v>-7.6300549999999996</v>
      </c>
      <c r="Y1139">
        <v>38.110425999999997</v>
      </c>
    </row>
    <row r="1140" spans="1:25" x14ac:dyDescent="0.25">
      <c r="A1140">
        <v>7052</v>
      </c>
      <c r="C1140" t="s">
        <v>2734</v>
      </c>
      <c r="D1140" t="s">
        <v>2735</v>
      </c>
      <c r="E1140" t="s">
        <v>2736</v>
      </c>
      <c r="F1140" t="s">
        <v>285</v>
      </c>
      <c r="H1140">
        <v>2003</v>
      </c>
      <c r="I1140">
        <f t="shared" si="103"/>
        <v>22</v>
      </c>
      <c r="J1140" t="str">
        <f t="shared" si="104"/>
        <v>0</v>
      </c>
      <c r="K1140" t="str">
        <f t="shared" si="102"/>
        <v>0</v>
      </c>
      <c r="L1140" t="str">
        <f t="shared" si="105"/>
        <v>0</v>
      </c>
      <c r="M1140" t="str">
        <f t="shared" si="106"/>
        <v>0</v>
      </c>
      <c r="N1140" t="str">
        <f t="shared" si="107"/>
        <v>0</v>
      </c>
      <c r="O1140">
        <v>70</v>
      </c>
      <c r="P1140">
        <v>1830</v>
      </c>
      <c r="Q1140">
        <v>36.299999999999997</v>
      </c>
      <c r="R1140">
        <v>600</v>
      </c>
      <c r="S1140">
        <v>4547</v>
      </c>
      <c r="T1140">
        <v>65</v>
      </c>
      <c r="U1140" t="s">
        <v>25</v>
      </c>
      <c r="W1140" t="s">
        <v>23</v>
      </c>
      <c r="X1140">
        <v>-7.3991369999999996</v>
      </c>
      <c r="Y1140">
        <v>37.625748000000002</v>
      </c>
    </row>
    <row r="1141" spans="1:25" x14ac:dyDescent="0.25">
      <c r="A1141">
        <v>7053</v>
      </c>
      <c r="C1141" t="s">
        <v>2737</v>
      </c>
      <c r="D1141" t="s">
        <v>2737</v>
      </c>
      <c r="E1141" t="s">
        <v>712</v>
      </c>
      <c r="F1141" t="s">
        <v>285</v>
      </c>
      <c r="H1141">
        <v>2007</v>
      </c>
      <c r="I1141">
        <f t="shared" si="103"/>
        <v>18</v>
      </c>
      <c r="J1141" t="str">
        <f t="shared" si="104"/>
        <v>0</v>
      </c>
      <c r="K1141" t="str">
        <f t="shared" si="102"/>
        <v>0</v>
      </c>
      <c r="L1141" t="str">
        <f t="shared" si="105"/>
        <v>0</v>
      </c>
      <c r="M1141" t="str">
        <f t="shared" si="106"/>
        <v>0</v>
      </c>
      <c r="N1141" t="str">
        <f t="shared" si="107"/>
        <v>0</v>
      </c>
      <c r="O1141">
        <v>78</v>
      </c>
      <c r="P1141">
        <v>1286</v>
      </c>
      <c r="Q1141">
        <v>7.6</v>
      </c>
      <c r="R1141">
        <v>161</v>
      </c>
      <c r="S1141">
        <v>937</v>
      </c>
      <c r="T1141">
        <v>161</v>
      </c>
      <c r="U1141" t="s">
        <v>27</v>
      </c>
      <c r="W1141" t="s">
        <v>23</v>
      </c>
      <c r="X1141">
        <v>-4.4402980000000003</v>
      </c>
      <c r="Y1141">
        <v>38.022025999999997</v>
      </c>
    </row>
    <row r="1142" spans="1:25" x14ac:dyDescent="0.25">
      <c r="A1142">
        <v>7054</v>
      </c>
      <c r="C1142" t="s">
        <v>2738</v>
      </c>
      <c r="D1142" t="s">
        <v>732</v>
      </c>
      <c r="E1142" t="s">
        <v>788</v>
      </c>
      <c r="F1142" t="s">
        <v>285</v>
      </c>
      <c r="H1142">
        <v>2008</v>
      </c>
      <c r="I1142">
        <f t="shared" si="103"/>
        <v>17</v>
      </c>
      <c r="J1142" t="str">
        <f t="shared" si="104"/>
        <v>0</v>
      </c>
      <c r="K1142" t="str">
        <f t="shared" si="102"/>
        <v>0</v>
      </c>
      <c r="L1142" t="str">
        <f t="shared" si="105"/>
        <v>0</v>
      </c>
      <c r="M1142" t="str">
        <f t="shared" si="106"/>
        <v>0</v>
      </c>
      <c r="N1142" t="str">
        <f t="shared" si="107"/>
        <v>0</v>
      </c>
      <c r="O1142">
        <v>125</v>
      </c>
      <c r="P1142">
        <v>668</v>
      </c>
      <c r="Q1142">
        <v>19.8</v>
      </c>
      <c r="R1142">
        <v>823</v>
      </c>
      <c r="S1142">
        <v>4067</v>
      </c>
      <c r="T1142">
        <v>95</v>
      </c>
      <c r="U1142" t="s">
        <v>19</v>
      </c>
      <c r="V1142" t="s">
        <v>2739</v>
      </c>
      <c r="W1142" t="s">
        <v>23</v>
      </c>
      <c r="X1142">
        <v>-5.0439309999999997</v>
      </c>
      <c r="Y1142">
        <v>37.827572000000004</v>
      </c>
    </row>
    <row r="1143" spans="1:25" x14ac:dyDescent="0.25">
      <c r="A1143">
        <v>7056</v>
      </c>
      <c r="C1143" t="s">
        <v>2740</v>
      </c>
      <c r="D1143" t="s">
        <v>773</v>
      </c>
      <c r="E1143" t="s">
        <v>2741</v>
      </c>
      <c r="F1143" t="s">
        <v>285</v>
      </c>
      <c r="H1143">
        <v>2007</v>
      </c>
      <c r="I1143">
        <f t="shared" si="103"/>
        <v>18</v>
      </c>
      <c r="J1143" t="str">
        <f t="shared" si="104"/>
        <v>0</v>
      </c>
      <c r="K1143" t="str">
        <f t="shared" si="102"/>
        <v>0</v>
      </c>
      <c r="L1143" t="str">
        <f t="shared" si="105"/>
        <v>0</v>
      </c>
      <c r="M1143" t="str">
        <f t="shared" si="106"/>
        <v>0</v>
      </c>
      <c r="N1143" t="str">
        <f t="shared" si="107"/>
        <v>0</v>
      </c>
      <c r="O1143">
        <v>50</v>
      </c>
      <c r="P1143">
        <v>525</v>
      </c>
      <c r="Q1143">
        <v>14.6</v>
      </c>
      <c r="R1143">
        <v>186</v>
      </c>
      <c r="S1143">
        <v>7586</v>
      </c>
      <c r="T1143">
        <v>60</v>
      </c>
      <c r="U1143" t="s">
        <v>24</v>
      </c>
      <c r="W1143" t="s">
        <v>23</v>
      </c>
      <c r="X1143">
        <v>-5.8817069999999996</v>
      </c>
      <c r="Y1143">
        <v>37.723565999999998</v>
      </c>
    </row>
    <row r="1144" spans="1:25" x14ac:dyDescent="0.25">
      <c r="A1144">
        <v>7057</v>
      </c>
      <c r="C1144" t="s">
        <v>2742</v>
      </c>
      <c r="D1144" t="s">
        <v>712</v>
      </c>
      <c r="E1144" t="s">
        <v>713</v>
      </c>
      <c r="F1144" t="s">
        <v>285</v>
      </c>
      <c r="H1144">
        <v>2007</v>
      </c>
      <c r="I1144">
        <f t="shared" si="103"/>
        <v>18</v>
      </c>
      <c r="J1144" t="str">
        <f t="shared" si="104"/>
        <v>0</v>
      </c>
      <c r="K1144" t="str">
        <f t="shared" si="102"/>
        <v>0</v>
      </c>
      <c r="L1144" t="str">
        <f t="shared" si="105"/>
        <v>0</v>
      </c>
      <c r="M1144" t="str">
        <f t="shared" si="106"/>
        <v>0</v>
      </c>
      <c r="N1144" t="str">
        <f t="shared" si="107"/>
        <v>0</v>
      </c>
      <c r="O1144">
        <v>60</v>
      </c>
      <c r="P1144">
        <v>308</v>
      </c>
      <c r="Q1144">
        <v>5.4</v>
      </c>
      <c r="R1144">
        <v>102</v>
      </c>
      <c r="S1144">
        <v>1100</v>
      </c>
      <c r="T1144">
        <v>572</v>
      </c>
      <c r="U1144" t="s">
        <v>24</v>
      </c>
      <c r="V1144" t="s">
        <v>2743</v>
      </c>
      <c r="W1144" t="s">
        <v>20</v>
      </c>
      <c r="X1144">
        <v>-4.0987499999999999</v>
      </c>
      <c r="Y1144">
        <v>38.527079000000001</v>
      </c>
    </row>
    <row r="1145" spans="1:25" x14ac:dyDescent="0.25">
      <c r="A1145">
        <v>7059</v>
      </c>
      <c r="C1145" t="s">
        <v>2744</v>
      </c>
      <c r="D1145" t="s">
        <v>2745</v>
      </c>
      <c r="E1145" t="s">
        <v>2746</v>
      </c>
      <c r="F1145" t="s">
        <v>285</v>
      </c>
      <c r="H1145">
        <v>2013</v>
      </c>
      <c r="I1145">
        <f t="shared" si="103"/>
        <v>12</v>
      </c>
      <c r="J1145" t="str">
        <f t="shared" si="104"/>
        <v>0</v>
      </c>
      <c r="K1145" t="str">
        <f t="shared" si="102"/>
        <v>0</v>
      </c>
      <c r="L1145" t="str">
        <f t="shared" si="105"/>
        <v>0</v>
      </c>
      <c r="M1145" t="str">
        <f t="shared" si="106"/>
        <v>0</v>
      </c>
      <c r="N1145" t="str">
        <f t="shared" si="107"/>
        <v>0</v>
      </c>
      <c r="O1145">
        <v>51</v>
      </c>
      <c r="P1145">
        <v>683</v>
      </c>
      <c r="Q1145">
        <v>10.5</v>
      </c>
      <c r="R1145">
        <v>124</v>
      </c>
      <c r="S1145">
        <v>163</v>
      </c>
      <c r="T1145">
        <v>259</v>
      </c>
      <c r="U1145" t="s">
        <v>27</v>
      </c>
      <c r="W1145" t="s">
        <v>20</v>
      </c>
      <c r="X1145">
        <v>0.181559</v>
      </c>
      <c r="Y1145">
        <v>41.773479999999999</v>
      </c>
    </row>
    <row r="1146" spans="1:25" x14ac:dyDescent="0.25">
      <c r="A1146">
        <v>7060</v>
      </c>
      <c r="C1146" t="s">
        <v>2747</v>
      </c>
      <c r="D1146" t="s">
        <v>2748</v>
      </c>
      <c r="E1146" t="s">
        <v>2747</v>
      </c>
      <c r="F1146" t="s">
        <v>285</v>
      </c>
      <c r="H1146">
        <v>2011</v>
      </c>
      <c r="I1146">
        <f t="shared" si="103"/>
        <v>14</v>
      </c>
      <c r="J1146" t="str">
        <f t="shared" si="104"/>
        <v>0</v>
      </c>
      <c r="K1146" t="str">
        <f t="shared" si="102"/>
        <v>0</v>
      </c>
      <c r="L1146" t="str">
        <f t="shared" si="105"/>
        <v>0</v>
      </c>
      <c r="M1146" t="str">
        <f t="shared" si="106"/>
        <v>0</v>
      </c>
      <c r="N1146" t="str">
        <f t="shared" si="107"/>
        <v>0</v>
      </c>
      <c r="O1146">
        <v>46</v>
      </c>
      <c r="P1146">
        <v>484</v>
      </c>
      <c r="Q1146">
        <v>9.6999999999999993</v>
      </c>
      <c r="R1146">
        <v>106</v>
      </c>
      <c r="S1146">
        <v>1573</v>
      </c>
      <c r="T1146">
        <v>316</v>
      </c>
      <c r="U1146" t="s">
        <v>27</v>
      </c>
      <c r="W1146" t="s">
        <v>23</v>
      </c>
      <c r="X1146">
        <v>-6.5063060000000004</v>
      </c>
      <c r="Y1146">
        <v>38.580323999999997</v>
      </c>
    </row>
    <row r="1147" spans="1:25" x14ac:dyDescent="0.25">
      <c r="X1147" t="s">
        <v>2782</v>
      </c>
    </row>
    <row r="1152" spans="1:25" x14ac:dyDescent="0.25">
      <c r="X1152" t="s">
        <v>2782</v>
      </c>
    </row>
  </sheetData>
  <autoFilter ref="A1:Y1152" xr:uid="{00000000-0001-0000-0000-000000000000}"/>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A269-30D9-457A-AE22-E84A0B43DA9D}">
  <dimension ref="A1:S47"/>
  <sheetViews>
    <sheetView zoomScale="120" zoomScaleNormal="120" workbookViewId="0">
      <selection activeCell="B10" sqref="B10"/>
    </sheetView>
  </sheetViews>
  <sheetFormatPr defaultRowHeight="12.5" x14ac:dyDescent="0.25"/>
  <cols>
    <col min="1" max="1" width="43.7265625" customWidth="1"/>
  </cols>
  <sheetData>
    <row r="1" spans="1:19" ht="13" x14ac:dyDescent="0.3">
      <c r="A1" s="12" t="s">
        <v>2799</v>
      </c>
      <c r="B1" s="12" t="s">
        <v>2791</v>
      </c>
      <c r="C1" s="12" t="s">
        <v>2790</v>
      </c>
    </row>
    <row r="2" spans="1:19" x14ac:dyDescent="0.25">
      <c r="A2" s="22" t="s">
        <v>2837</v>
      </c>
      <c r="B2" s="22">
        <v>59</v>
      </c>
      <c r="C2" s="23">
        <f>(B2*100)/B8</f>
        <v>5.1528384279475983</v>
      </c>
    </row>
    <row r="3" spans="1:19" x14ac:dyDescent="0.25">
      <c r="A3" s="6" t="s">
        <v>2800</v>
      </c>
      <c r="B3" s="6">
        <v>23</v>
      </c>
      <c r="C3" s="11">
        <f>(B3*100)/B8</f>
        <v>2.0087336244541483</v>
      </c>
    </row>
    <row r="4" spans="1:19" x14ac:dyDescent="0.25">
      <c r="A4" s="5" t="s">
        <v>2803</v>
      </c>
      <c r="B4" s="5">
        <v>69</v>
      </c>
      <c r="C4" s="10">
        <f>(B4*100)/B8</f>
        <v>6.0262008733624457</v>
      </c>
    </row>
    <row r="5" spans="1:19" x14ac:dyDescent="0.25">
      <c r="A5" s="4" t="s">
        <v>2801</v>
      </c>
      <c r="B5" s="4">
        <v>52</v>
      </c>
      <c r="C5" s="9">
        <f>(B5*100)/B8</f>
        <v>4.5414847161572052</v>
      </c>
    </row>
    <row r="6" spans="1:19" x14ac:dyDescent="0.25">
      <c r="A6" s="7" t="s">
        <v>2802</v>
      </c>
      <c r="B6" s="7">
        <v>922</v>
      </c>
      <c r="C6" s="24">
        <f>(B6*100)/B8</f>
        <v>80.52401746724891</v>
      </c>
    </row>
    <row r="7" spans="1:19" x14ac:dyDescent="0.25">
      <c r="A7" t="s">
        <v>2804</v>
      </c>
      <c r="B7">
        <v>20</v>
      </c>
      <c r="C7" s="8">
        <f>(B7*100)/B8</f>
        <v>1.7467248908296944</v>
      </c>
    </row>
    <row r="8" spans="1:19" x14ac:dyDescent="0.25">
      <c r="A8" t="s">
        <v>2805</v>
      </c>
      <c r="B8">
        <v>1145</v>
      </c>
      <c r="C8" s="8">
        <f>SUM(C2:C7)</f>
        <v>100.00000000000001</v>
      </c>
    </row>
    <row r="9" spans="1:19" x14ac:dyDescent="0.25">
      <c r="A9" t="s">
        <v>2806</v>
      </c>
      <c r="B9">
        <f>SUM(B2:B7)</f>
        <v>1145</v>
      </c>
    </row>
    <row r="10" spans="1:19" x14ac:dyDescent="0.25">
      <c r="F10" s="13"/>
      <c r="G10" s="8"/>
      <c r="H10" s="13"/>
      <c r="I10" s="8"/>
      <c r="J10" s="13"/>
      <c r="K10" s="8"/>
      <c r="L10" s="13"/>
      <c r="M10" s="8"/>
      <c r="N10" s="13"/>
      <c r="O10" s="8"/>
      <c r="P10" s="8"/>
      <c r="Q10" s="8"/>
      <c r="R10" s="8"/>
      <c r="S10" s="8"/>
    </row>
    <row r="11" spans="1:19" x14ac:dyDescent="0.25">
      <c r="F11" s="13"/>
      <c r="G11" s="8"/>
      <c r="H11" s="13"/>
      <c r="I11" s="8"/>
      <c r="J11" s="13"/>
      <c r="K11" s="8"/>
      <c r="L11" s="13"/>
      <c r="M11" s="8"/>
      <c r="N11" s="13"/>
      <c r="O11" s="8"/>
      <c r="P11" s="8"/>
      <c r="Q11" s="8"/>
      <c r="R11" s="8"/>
      <c r="S11" s="8"/>
    </row>
    <row r="12" spans="1:19" ht="13" x14ac:dyDescent="0.3">
      <c r="A12" s="12" t="s">
        <v>2807</v>
      </c>
      <c r="B12" s="25" t="s">
        <v>2808</v>
      </c>
      <c r="C12" s="25"/>
      <c r="D12" s="26" t="s">
        <v>2809</v>
      </c>
      <c r="E12" s="26"/>
      <c r="F12" s="27" t="s">
        <v>2810</v>
      </c>
      <c r="G12" s="28"/>
      <c r="H12" s="29" t="s">
        <v>2811</v>
      </c>
      <c r="I12" s="30"/>
      <c r="J12" s="31" t="s">
        <v>2812</v>
      </c>
      <c r="K12" s="32"/>
      <c r="L12" s="17" t="s">
        <v>2804</v>
      </c>
      <c r="M12" s="18"/>
      <c r="N12" s="17"/>
      <c r="O12" s="8"/>
      <c r="P12" s="8"/>
      <c r="Q12" s="8"/>
      <c r="R12" s="8"/>
      <c r="S12" s="8"/>
    </row>
    <row r="13" spans="1:19" ht="13" x14ac:dyDescent="0.3">
      <c r="A13" s="12" t="s">
        <v>2814</v>
      </c>
      <c r="B13" s="25" t="s">
        <v>2791</v>
      </c>
      <c r="C13" s="25" t="s">
        <v>2790</v>
      </c>
      <c r="D13" s="26" t="s">
        <v>2791</v>
      </c>
      <c r="E13" s="26" t="s">
        <v>2790</v>
      </c>
      <c r="F13" s="27" t="s">
        <v>2791</v>
      </c>
      <c r="G13" s="28" t="s">
        <v>2790</v>
      </c>
      <c r="H13" s="29" t="s">
        <v>2791</v>
      </c>
      <c r="I13" s="30" t="s">
        <v>2790</v>
      </c>
      <c r="J13" s="31" t="s">
        <v>2791</v>
      </c>
      <c r="K13" s="32" t="s">
        <v>2790</v>
      </c>
      <c r="L13" s="17" t="s">
        <v>2791</v>
      </c>
      <c r="M13" s="18" t="s">
        <v>2790</v>
      </c>
      <c r="N13" s="17" t="s">
        <v>2813</v>
      </c>
      <c r="O13" s="8"/>
      <c r="P13" s="8"/>
      <c r="Q13" s="8"/>
      <c r="R13" s="8"/>
      <c r="S13" s="8"/>
    </row>
    <row r="14" spans="1:19" x14ac:dyDescent="0.25">
      <c r="A14" t="s">
        <v>1276</v>
      </c>
      <c r="B14" s="22">
        <v>0</v>
      </c>
      <c r="C14" s="22">
        <v>0</v>
      </c>
      <c r="D14" s="6">
        <v>0</v>
      </c>
      <c r="E14" s="6">
        <v>0</v>
      </c>
      <c r="F14" s="15">
        <v>1</v>
      </c>
      <c r="G14" s="10">
        <f>(F14*100)/N14</f>
        <v>20</v>
      </c>
      <c r="H14" s="14">
        <v>1</v>
      </c>
      <c r="I14" s="9">
        <f>(H14*100)/N14</f>
        <v>20</v>
      </c>
      <c r="J14" s="19">
        <v>3</v>
      </c>
      <c r="K14" s="24">
        <f>(J14*100)/N14</f>
        <v>60</v>
      </c>
      <c r="L14" s="13">
        <v>0</v>
      </c>
      <c r="M14" s="8">
        <v>0</v>
      </c>
      <c r="N14" s="13">
        <v>5</v>
      </c>
      <c r="O14" s="8">
        <f>SUM(C14+E14+G14+I14+K14+M14)</f>
        <v>100</v>
      </c>
      <c r="P14" s="8"/>
      <c r="Q14" s="8"/>
      <c r="R14" s="8"/>
      <c r="S14" s="8"/>
    </row>
    <row r="15" spans="1:19" x14ac:dyDescent="0.25">
      <c r="A15" t="s">
        <v>2486</v>
      </c>
      <c r="B15" s="22">
        <v>0</v>
      </c>
      <c r="C15" s="22">
        <v>0</v>
      </c>
      <c r="D15" s="6">
        <v>0</v>
      </c>
      <c r="E15" s="6">
        <v>0</v>
      </c>
      <c r="F15" s="15">
        <v>0</v>
      </c>
      <c r="G15" s="10">
        <v>0</v>
      </c>
      <c r="H15" s="14">
        <v>0</v>
      </c>
      <c r="I15" s="9">
        <v>0</v>
      </c>
      <c r="J15" s="19">
        <v>46</v>
      </c>
      <c r="K15" s="24">
        <v>100</v>
      </c>
      <c r="L15" s="13">
        <v>0</v>
      </c>
      <c r="M15" s="8">
        <v>0</v>
      </c>
      <c r="N15" s="13">
        <v>46</v>
      </c>
      <c r="O15" s="8">
        <f>SUM(C15+E15+G15+I15+K15+M15)</f>
        <v>100</v>
      </c>
      <c r="P15" s="8"/>
      <c r="Q15" s="8"/>
      <c r="R15" s="8"/>
      <c r="S15" s="8"/>
    </row>
    <row r="16" spans="1:19" x14ac:dyDescent="0.25">
      <c r="A16" t="s">
        <v>2792</v>
      </c>
      <c r="B16" s="22">
        <v>0</v>
      </c>
      <c r="C16" s="22">
        <v>0</v>
      </c>
      <c r="D16" s="6">
        <v>0</v>
      </c>
      <c r="E16" s="6">
        <v>0</v>
      </c>
      <c r="F16" s="15">
        <v>4</v>
      </c>
      <c r="G16" s="10">
        <f>(F16*100)/N16</f>
        <v>11.428571428571429</v>
      </c>
      <c r="H16" s="14">
        <v>0</v>
      </c>
      <c r="I16" s="9">
        <v>0</v>
      </c>
      <c r="J16" s="19">
        <v>31</v>
      </c>
      <c r="K16" s="24">
        <f>(J16*100)/N16</f>
        <v>88.571428571428569</v>
      </c>
      <c r="L16" s="13">
        <v>0</v>
      </c>
      <c r="M16" s="8">
        <v>0</v>
      </c>
      <c r="N16" s="13">
        <v>35</v>
      </c>
      <c r="O16" s="8">
        <f>SUM(C16+E16+G16+I16+K16+M16)</f>
        <v>100</v>
      </c>
      <c r="P16" s="8"/>
      <c r="Q16" s="8"/>
      <c r="R16" s="8"/>
      <c r="S16" s="8"/>
    </row>
    <row r="17" spans="1:19" x14ac:dyDescent="0.25">
      <c r="A17" t="s">
        <v>2815</v>
      </c>
      <c r="B17" s="22">
        <v>0</v>
      </c>
      <c r="C17" s="22">
        <v>0</v>
      </c>
      <c r="D17" s="6">
        <v>0</v>
      </c>
      <c r="E17" s="6">
        <v>0</v>
      </c>
      <c r="F17" s="15">
        <v>0</v>
      </c>
      <c r="G17" s="10">
        <v>0</v>
      </c>
      <c r="H17" s="14">
        <v>0</v>
      </c>
      <c r="I17" s="9">
        <v>0</v>
      </c>
      <c r="J17" s="19">
        <v>0</v>
      </c>
      <c r="K17" s="24">
        <v>0</v>
      </c>
      <c r="L17" s="13">
        <v>0</v>
      </c>
      <c r="M17" s="8">
        <v>0</v>
      </c>
      <c r="N17" s="13">
        <v>0</v>
      </c>
      <c r="O17" s="8">
        <f>SUM(C17+E17+G17+I17+K17+M17)</f>
        <v>0</v>
      </c>
      <c r="P17" s="8"/>
      <c r="Q17" s="8"/>
      <c r="R17" s="8"/>
      <c r="S17" s="8"/>
    </row>
    <row r="18" spans="1:19" x14ac:dyDescent="0.25">
      <c r="A18" t="s">
        <v>177</v>
      </c>
      <c r="B18" s="22">
        <v>0</v>
      </c>
      <c r="C18" s="22">
        <v>0</v>
      </c>
      <c r="D18" s="6">
        <v>1</v>
      </c>
      <c r="E18" s="6">
        <f>(D18*100)/N18</f>
        <v>33.333333333333336</v>
      </c>
      <c r="F18" s="15">
        <v>1</v>
      </c>
      <c r="G18" s="10">
        <f>(F18*100)/N18</f>
        <v>33.333333333333336</v>
      </c>
      <c r="H18" s="14">
        <v>0</v>
      </c>
      <c r="I18" s="9">
        <v>0</v>
      </c>
      <c r="J18" s="19">
        <v>1</v>
      </c>
      <c r="K18" s="24">
        <f>(J18*100)/N18</f>
        <v>33.333333333333336</v>
      </c>
      <c r="L18" s="13">
        <v>0</v>
      </c>
      <c r="M18" s="8">
        <v>0</v>
      </c>
      <c r="N18" s="13">
        <v>3</v>
      </c>
      <c r="O18" s="8">
        <f t="shared" ref="O18:O45" si="0">SUM(C18+E18+G18+I18+K18+M18)</f>
        <v>100</v>
      </c>
      <c r="P18" s="8"/>
      <c r="Q18" s="8"/>
      <c r="R18" s="8"/>
      <c r="S18" s="8"/>
    </row>
    <row r="19" spans="1:19" x14ac:dyDescent="0.25">
      <c r="A19" t="s">
        <v>46</v>
      </c>
      <c r="B19" s="22">
        <v>6</v>
      </c>
      <c r="C19" s="22">
        <f>(B19*100)/N19</f>
        <v>5.3097345132743365</v>
      </c>
      <c r="D19" s="6">
        <v>5</v>
      </c>
      <c r="E19" s="16">
        <f>(D19*100)/N19</f>
        <v>4.4247787610619467</v>
      </c>
      <c r="F19" s="15">
        <v>12</v>
      </c>
      <c r="G19" s="10">
        <f>(F19*100)/N19</f>
        <v>10.619469026548673</v>
      </c>
      <c r="H19" s="14">
        <v>13</v>
      </c>
      <c r="I19" s="9">
        <f>(H19*100)/N19</f>
        <v>11.504424778761061</v>
      </c>
      <c r="J19" s="19">
        <v>77</v>
      </c>
      <c r="K19" s="24">
        <f>(J19*100)/N19</f>
        <v>68.141592920353986</v>
      </c>
      <c r="L19" s="13">
        <v>0</v>
      </c>
      <c r="M19" s="8">
        <f>(L19*100)/N19</f>
        <v>0</v>
      </c>
      <c r="N19" s="13">
        <v>113</v>
      </c>
      <c r="O19" s="8">
        <f t="shared" si="0"/>
        <v>100</v>
      </c>
      <c r="P19" s="8" t="s">
        <v>2782</v>
      </c>
      <c r="Q19" s="8"/>
      <c r="R19" s="8"/>
      <c r="S19" s="8"/>
    </row>
    <row r="20" spans="1:19" x14ac:dyDescent="0.25">
      <c r="A20" t="s">
        <v>2673</v>
      </c>
      <c r="B20" s="22">
        <v>0</v>
      </c>
      <c r="C20" s="22">
        <v>0</v>
      </c>
      <c r="D20" s="6">
        <v>0</v>
      </c>
      <c r="E20" s="16">
        <v>0</v>
      </c>
      <c r="F20" s="15">
        <v>0</v>
      </c>
      <c r="G20" s="10">
        <v>0</v>
      </c>
      <c r="H20" s="14">
        <v>0</v>
      </c>
      <c r="I20" s="9">
        <v>0</v>
      </c>
      <c r="J20" s="19">
        <v>4</v>
      </c>
      <c r="K20" s="24">
        <v>100</v>
      </c>
      <c r="L20" s="13">
        <v>0</v>
      </c>
      <c r="M20" s="8">
        <v>0</v>
      </c>
      <c r="N20" s="13">
        <v>4</v>
      </c>
      <c r="O20" s="8">
        <f t="shared" si="0"/>
        <v>100</v>
      </c>
      <c r="P20" s="8"/>
      <c r="Q20" s="8"/>
      <c r="R20" s="8"/>
      <c r="S20" s="8"/>
    </row>
    <row r="21" spans="1:19" x14ac:dyDescent="0.25">
      <c r="A21" t="s">
        <v>1341</v>
      </c>
      <c r="B21" s="22">
        <v>0</v>
      </c>
      <c r="C21" s="22">
        <v>0</v>
      </c>
      <c r="D21" s="6">
        <v>0</v>
      </c>
      <c r="E21" s="16">
        <v>0</v>
      </c>
      <c r="F21" s="15">
        <v>0</v>
      </c>
      <c r="G21" s="10">
        <v>0</v>
      </c>
      <c r="H21" s="14">
        <v>0</v>
      </c>
      <c r="I21" s="9">
        <v>0</v>
      </c>
      <c r="J21" s="19">
        <v>1</v>
      </c>
      <c r="K21" s="24">
        <v>100</v>
      </c>
      <c r="L21" s="13">
        <v>0</v>
      </c>
      <c r="M21" s="8">
        <v>0</v>
      </c>
      <c r="N21" s="13">
        <v>1</v>
      </c>
      <c r="O21" s="8">
        <f t="shared" si="0"/>
        <v>100</v>
      </c>
      <c r="P21" s="8"/>
      <c r="Q21" s="8"/>
      <c r="R21" s="8"/>
      <c r="S21" s="8"/>
    </row>
    <row r="22" spans="1:19" x14ac:dyDescent="0.25">
      <c r="A22" t="s">
        <v>1409</v>
      </c>
      <c r="B22" s="22">
        <v>0</v>
      </c>
      <c r="C22" s="22">
        <v>0</v>
      </c>
      <c r="D22" s="6">
        <v>0</v>
      </c>
      <c r="E22" s="16">
        <v>0</v>
      </c>
      <c r="F22" s="15">
        <v>0</v>
      </c>
      <c r="G22" s="10">
        <v>0</v>
      </c>
      <c r="H22" s="14">
        <v>0</v>
      </c>
      <c r="I22" s="9">
        <v>0</v>
      </c>
      <c r="J22" s="19">
        <v>21</v>
      </c>
      <c r="K22" s="24">
        <v>100</v>
      </c>
      <c r="L22" s="13">
        <v>0</v>
      </c>
      <c r="M22" s="8">
        <v>0</v>
      </c>
      <c r="N22" s="13">
        <v>21</v>
      </c>
      <c r="O22" s="8">
        <f t="shared" si="0"/>
        <v>100</v>
      </c>
      <c r="P22" s="8"/>
      <c r="Q22" s="8"/>
      <c r="R22" s="8"/>
      <c r="S22" s="8"/>
    </row>
    <row r="23" spans="1:19" x14ac:dyDescent="0.25">
      <c r="A23" t="s">
        <v>2311</v>
      </c>
      <c r="B23" s="22">
        <v>0</v>
      </c>
      <c r="C23" s="22">
        <v>0</v>
      </c>
      <c r="D23" s="6">
        <v>0</v>
      </c>
      <c r="E23" s="16">
        <v>0</v>
      </c>
      <c r="F23" s="15">
        <v>0</v>
      </c>
      <c r="G23" s="10">
        <v>0</v>
      </c>
      <c r="H23" s="14">
        <v>0</v>
      </c>
      <c r="I23" s="9">
        <v>0</v>
      </c>
      <c r="J23" s="19">
        <v>74</v>
      </c>
      <c r="K23" s="24">
        <f>(J23*100)/N23</f>
        <v>98.666666666666671</v>
      </c>
      <c r="L23" s="13">
        <v>1</v>
      </c>
      <c r="M23" s="8">
        <f>(L23*100)/N23</f>
        <v>1.3333333333333333</v>
      </c>
      <c r="N23" s="13">
        <v>75</v>
      </c>
      <c r="O23" s="8">
        <f t="shared" si="0"/>
        <v>100</v>
      </c>
      <c r="P23" s="8"/>
      <c r="Q23" s="8"/>
      <c r="R23" s="8"/>
      <c r="S23" s="8"/>
    </row>
    <row r="24" spans="1:19" x14ac:dyDescent="0.25">
      <c r="A24" t="s">
        <v>2032</v>
      </c>
      <c r="B24" s="22">
        <v>0</v>
      </c>
      <c r="C24" s="22">
        <v>0</v>
      </c>
      <c r="D24" s="6">
        <v>0</v>
      </c>
      <c r="E24" s="16">
        <v>0</v>
      </c>
      <c r="F24" s="15">
        <v>0</v>
      </c>
      <c r="G24" s="10">
        <v>0</v>
      </c>
      <c r="H24" s="14">
        <v>3</v>
      </c>
      <c r="I24" s="9">
        <f>(H24*100)/N24</f>
        <v>15.789473684210526</v>
      </c>
      <c r="J24" s="19">
        <v>16</v>
      </c>
      <c r="K24" s="24">
        <f>(J24*100)/N24</f>
        <v>84.21052631578948</v>
      </c>
      <c r="L24" s="13">
        <v>0</v>
      </c>
      <c r="M24" s="8">
        <v>0</v>
      </c>
      <c r="N24" s="13">
        <v>19</v>
      </c>
      <c r="O24" s="8">
        <f t="shared" si="0"/>
        <v>100</v>
      </c>
      <c r="P24" s="8"/>
      <c r="Q24" s="8"/>
      <c r="R24" s="8"/>
      <c r="S24" s="8"/>
    </row>
    <row r="25" spans="1:19" x14ac:dyDescent="0.25">
      <c r="A25" t="s">
        <v>1171</v>
      </c>
      <c r="B25" s="22">
        <v>7</v>
      </c>
      <c r="C25" s="22">
        <f>(B25*100/N25)</f>
        <v>11.666666666666666</v>
      </c>
      <c r="D25" s="6">
        <v>3</v>
      </c>
      <c r="E25" s="16">
        <f>(D25*100)/N25</f>
        <v>5</v>
      </c>
      <c r="F25" s="15">
        <v>9</v>
      </c>
      <c r="G25" s="10">
        <f>(F25*100)/N25</f>
        <v>15</v>
      </c>
      <c r="H25" s="14">
        <v>1</v>
      </c>
      <c r="I25" s="9">
        <f>(H25*100)/N25</f>
        <v>1.6666666666666667</v>
      </c>
      <c r="J25" s="19">
        <v>40</v>
      </c>
      <c r="K25" s="24">
        <f>(J25*100)/N25</f>
        <v>66.666666666666671</v>
      </c>
      <c r="L25" s="13">
        <v>0</v>
      </c>
      <c r="M25" s="8">
        <v>0</v>
      </c>
      <c r="N25" s="13">
        <v>60</v>
      </c>
      <c r="O25" s="8">
        <f t="shared" si="0"/>
        <v>100</v>
      </c>
      <c r="P25" s="8"/>
      <c r="Q25" s="8"/>
      <c r="R25" s="8"/>
      <c r="S25" s="8"/>
    </row>
    <row r="26" spans="1:19" x14ac:dyDescent="0.25">
      <c r="A26" t="s">
        <v>2606</v>
      </c>
      <c r="B26" s="22">
        <v>0</v>
      </c>
      <c r="C26" s="22">
        <v>0</v>
      </c>
      <c r="D26" s="6">
        <v>0</v>
      </c>
      <c r="E26" s="16">
        <v>0</v>
      </c>
      <c r="F26" s="15">
        <v>1</v>
      </c>
      <c r="G26" s="10">
        <f>(F26*100)/N26</f>
        <v>5.2631578947368425</v>
      </c>
      <c r="H26" s="14">
        <v>0</v>
      </c>
      <c r="I26" s="9">
        <v>0</v>
      </c>
      <c r="J26" s="19">
        <v>17</v>
      </c>
      <c r="K26" s="24">
        <f>(J26*100)/N26</f>
        <v>89.473684210526315</v>
      </c>
      <c r="L26" s="13">
        <v>1</v>
      </c>
      <c r="M26" s="8">
        <f>(L26*100)/N26</f>
        <v>5.2631578947368425</v>
      </c>
      <c r="N26" s="13">
        <v>19</v>
      </c>
      <c r="O26" s="8">
        <f t="shared" si="0"/>
        <v>100</v>
      </c>
      <c r="P26" s="8"/>
      <c r="Q26" s="8"/>
      <c r="R26" s="8"/>
      <c r="S26" s="8"/>
    </row>
    <row r="27" spans="1:19" x14ac:dyDescent="0.25">
      <c r="A27" t="s">
        <v>1710</v>
      </c>
      <c r="B27" s="22">
        <v>0</v>
      </c>
      <c r="C27" s="22">
        <v>0</v>
      </c>
      <c r="D27" s="6">
        <v>0</v>
      </c>
      <c r="E27" s="16">
        <v>0</v>
      </c>
      <c r="F27" s="15">
        <v>0</v>
      </c>
      <c r="G27" s="10">
        <v>0</v>
      </c>
      <c r="H27" s="14">
        <v>0</v>
      </c>
      <c r="I27" s="9">
        <v>0</v>
      </c>
      <c r="J27" s="19">
        <v>8</v>
      </c>
      <c r="K27" s="24">
        <v>100</v>
      </c>
      <c r="L27" s="13">
        <v>0</v>
      </c>
      <c r="M27" s="8">
        <v>0</v>
      </c>
      <c r="N27" s="13">
        <v>8</v>
      </c>
      <c r="O27" s="8">
        <f t="shared" si="0"/>
        <v>100</v>
      </c>
      <c r="P27" s="8"/>
      <c r="Q27" s="8"/>
      <c r="R27" s="8"/>
      <c r="S27" s="8"/>
    </row>
    <row r="28" spans="1:19" x14ac:dyDescent="0.25">
      <c r="A28" t="s">
        <v>2138</v>
      </c>
      <c r="B28" s="22">
        <v>0</v>
      </c>
      <c r="C28" s="22">
        <v>0</v>
      </c>
      <c r="D28" s="6">
        <v>0</v>
      </c>
      <c r="E28" s="16">
        <v>0</v>
      </c>
      <c r="F28" s="15">
        <v>0</v>
      </c>
      <c r="G28" s="10">
        <v>0</v>
      </c>
      <c r="H28" s="14">
        <v>1</v>
      </c>
      <c r="I28" s="9">
        <f>(H28*100)/N28</f>
        <v>33.333333333333336</v>
      </c>
      <c r="J28" s="19">
        <v>2</v>
      </c>
      <c r="K28" s="24">
        <f>(J28*100)/N28</f>
        <v>66.666666666666671</v>
      </c>
      <c r="L28" s="13">
        <v>0</v>
      </c>
      <c r="M28" s="8">
        <v>0</v>
      </c>
      <c r="N28" s="13">
        <v>3</v>
      </c>
      <c r="O28" s="8">
        <f t="shared" si="0"/>
        <v>100</v>
      </c>
      <c r="P28" s="8"/>
      <c r="Q28" s="8"/>
      <c r="R28" s="8"/>
      <c r="S28" s="8"/>
    </row>
    <row r="29" spans="1:19" x14ac:dyDescent="0.25">
      <c r="A29" t="s">
        <v>1469</v>
      </c>
      <c r="B29" s="22">
        <v>0</v>
      </c>
      <c r="C29" s="22">
        <v>0</v>
      </c>
      <c r="D29" s="6">
        <v>0</v>
      </c>
      <c r="E29" s="16">
        <v>0</v>
      </c>
      <c r="F29" s="15">
        <v>0</v>
      </c>
      <c r="G29" s="10">
        <v>0</v>
      </c>
      <c r="H29" s="14">
        <v>0</v>
      </c>
      <c r="I29" s="9">
        <v>0</v>
      </c>
      <c r="J29" s="19">
        <v>0</v>
      </c>
      <c r="K29" s="24">
        <v>0</v>
      </c>
      <c r="L29" s="13">
        <v>0</v>
      </c>
      <c r="M29" s="8">
        <v>0</v>
      </c>
      <c r="N29" s="13">
        <v>0</v>
      </c>
      <c r="O29" s="8">
        <f t="shared" si="0"/>
        <v>0</v>
      </c>
      <c r="P29" s="8"/>
      <c r="Q29" s="8"/>
      <c r="R29" s="8"/>
      <c r="S29" s="8"/>
    </row>
    <row r="30" spans="1:19" x14ac:dyDescent="0.25">
      <c r="A30" t="s">
        <v>2300</v>
      </c>
      <c r="B30" s="22">
        <v>0</v>
      </c>
      <c r="C30" s="22">
        <v>0</v>
      </c>
      <c r="D30" s="6">
        <v>0</v>
      </c>
      <c r="E30" s="16">
        <v>0</v>
      </c>
      <c r="F30" s="15">
        <v>0</v>
      </c>
      <c r="G30" s="10">
        <v>0</v>
      </c>
      <c r="H30" s="14">
        <v>0</v>
      </c>
      <c r="I30" s="9">
        <v>0</v>
      </c>
      <c r="J30" s="19">
        <v>4</v>
      </c>
      <c r="K30" s="24">
        <v>100</v>
      </c>
      <c r="L30" s="13">
        <v>0</v>
      </c>
      <c r="M30" s="8">
        <v>0</v>
      </c>
      <c r="N30" s="13">
        <v>4</v>
      </c>
      <c r="O30" s="8">
        <f t="shared" si="0"/>
        <v>100</v>
      </c>
      <c r="P30" s="8"/>
      <c r="Q30" s="8"/>
      <c r="R30" s="8"/>
      <c r="S30" s="8"/>
    </row>
    <row r="31" spans="1:19" x14ac:dyDescent="0.25">
      <c r="A31" t="s">
        <v>2155</v>
      </c>
      <c r="B31" s="22">
        <v>3</v>
      </c>
      <c r="C31" s="22">
        <f>(B31*100)/N31</f>
        <v>10.714285714285714</v>
      </c>
      <c r="D31" s="6">
        <v>0</v>
      </c>
      <c r="E31" s="16">
        <v>0</v>
      </c>
      <c r="F31" s="15">
        <v>3</v>
      </c>
      <c r="G31" s="10">
        <f>(F31*100)/N31</f>
        <v>10.714285714285714</v>
      </c>
      <c r="H31" s="14">
        <v>1</v>
      </c>
      <c r="I31" s="9">
        <f>(H31*100)/N31</f>
        <v>3.5714285714285716</v>
      </c>
      <c r="J31" s="19">
        <v>20</v>
      </c>
      <c r="K31" s="24">
        <f>(J31*100)/N31</f>
        <v>71.428571428571431</v>
      </c>
      <c r="L31" s="13">
        <v>1</v>
      </c>
      <c r="M31" s="8">
        <f>(L31*100)/N31</f>
        <v>3.5714285714285716</v>
      </c>
      <c r="N31" s="13">
        <v>28</v>
      </c>
      <c r="O31" s="8">
        <f t="shared" si="0"/>
        <v>100</v>
      </c>
      <c r="P31" s="8"/>
      <c r="Q31" s="8"/>
      <c r="R31" s="8"/>
      <c r="S31" s="8"/>
    </row>
    <row r="32" spans="1:19" x14ac:dyDescent="0.25">
      <c r="A32" t="s">
        <v>2374</v>
      </c>
      <c r="B32" s="22">
        <v>0</v>
      </c>
      <c r="C32" s="22">
        <v>0</v>
      </c>
      <c r="D32" s="6">
        <v>0</v>
      </c>
      <c r="E32" s="16">
        <v>0</v>
      </c>
      <c r="F32" s="15">
        <v>0</v>
      </c>
      <c r="G32" s="10">
        <v>0</v>
      </c>
      <c r="H32" s="14">
        <v>0</v>
      </c>
      <c r="I32" s="9">
        <v>0</v>
      </c>
      <c r="J32" s="19">
        <v>2</v>
      </c>
      <c r="K32" s="24">
        <v>100</v>
      </c>
      <c r="L32" s="13">
        <v>0</v>
      </c>
      <c r="M32" s="8">
        <v>0</v>
      </c>
      <c r="N32" s="13">
        <v>2</v>
      </c>
      <c r="O32" s="8">
        <f t="shared" si="0"/>
        <v>100</v>
      </c>
      <c r="P32" s="8"/>
      <c r="Q32" s="8"/>
      <c r="R32" s="8"/>
      <c r="S32" s="8"/>
    </row>
    <row r="33" spans="1:19" x14ac:dyDescent="0.25">
      <c r="A33" t="s">
        <v>911</v>
      </c>
      <c r="B33" s="22">
        <v>3</v>
      </c>
      <c r="C33" s="22">
        <f>(B33*100)/N33</f>
        <v>6.5217391304347823</v>
      </c>
      <c r="D33" s="6">
        <v>0</v>
      </c>
      <c r="E33" s="16">
        <v>0</v>
      </c>
      <c r="F33" s="15">
        <v>2</v>
      </c>
      <c r="G33" s="10">
        <f>(F33*100)/N33</f>
        <v>4.3478260869565215</v>
      </c>
      <c r="H33" s="14">
        <v>3</v>
      </c>
      <c r="I33" s="9">
        <f>(H33*100)/N33</f>
        <v>6.5217391304347823</v>
      </c>
      <c r="J33" s="19">
        <v>37</v>
      </c>
      <c r="K33" s="24">
        <f>(J33*100)/N33</f>
        <v>80.434782608695656</v>
      </c>
      <c r="L33" s="13">
        <v>1</v>
      </c>
      <c r="M33" s="8">
        <f>(L33*100)/N33</f>
        <v>2.1739130434782608</v>
      </c>
      <c r="N33" s="13">
        <v>46</v>
      </c>
      <c r="O33" s="8">
        <f t="shared" si="0"/>
        <v>100.00000000000001</v>
      </c>
      <c r="P33" s="8"/>
      <c r="Q33" s="8"/>
      <c r="R33" s="8"/>
      <c r="S33" s="8"/>
    </row>
    <row r="34" spans="1:19" x14ac:dyDescent="0.25">
      <c r="A34" t="s">
        <v>2816</v>
      </c>
      <c r="B34" s="22">
        <v>0</v>
      </c>
      <c r="C34" s="22">
        <v>0</v>
      </c>
      <c r="D34" s="6">
        <v>0</v>
      </c>
      <c r="E34" s="16">
        <v>0</v>
      </c>
      <c r="F34" s="15">
        <v>0</v>
      </c>
      <c r="G34" s="10">
        <v>0</v>
      </c>
      <c r="H34" s="14">
        <v>0</v>
      </c>
      <c r="I34" s="9">
        <v>0</v>
      </c>
      <c r="J34" s="19">
        <v>0</v>
      </c>
      <c r="K34" s="24">
        <v>0</v>
      </c>
      <c r="L34" s="13">
        <v>0</v>
      </c>
      <c r="M34" s="8">
        <v>0</v>
      </c>
      <c r="N34" s="13">
        <v>0</v>
      </c>
      <c r="O34" s="8">
        <f t="shared" si="0"/>
        <v>0</v>
      </c>
      <c r="P34" s="8"/>
      <c r="Q34" s="8"/>
      <c r="R34" s="8"/>
      <c r="S34" s="8"/>
    </row>
    <row r="35" spans="1:19" x14ac:dyDescent="0.25">
      <c r="A35" t="s">
        <v>285</v>
      </c>
      <c r="B35" s="22">
        <v>15</v>
      </c>
      <c r="C35" s="22">
        <f>(B35*100)/N35</f>
        <v>6.0728744939271255</v>
      </c>
      <c r="D35" s="6">
        <v>7</v>
      </c>
      <c r="E35" s="16">
        <f>(D35*100)/N35</f>
        <v>2.834008097165992</v>
      </c>
      <c r="F35" s="15">
        <v>12</v>
      </c>
      <c r="G35" s="10">
        <f>(F35*100)/N35</f>
        <v>4.8582995951417001</v>
      </c>
      <c r="H35" s="14">
        <v>10</v>
      </c>
      <c r="I35" s="9">
        <f>(H35*100)/N35</f>
        <v>4.048582995951417</v>
      </c>
      <c r="J35" s="19">
        <v>194</v>
      </c>
      <c r="K35" s="24">
        <f>(J35*100)/N35</f>
        <v>78.542510121457497</v>
      </c>
      <c r="L35" s="13">
        <v>9</v>
      </c>
      <c r="M35" s="8">
        <f>(L35*100)/N35</f>
        <v>3.6437246963562755</v>
      </c>
      <c r="N35" s="13">
        <v>247</v>
      </c>
      <c r="O35" s="8">
        <f t="shared" si="0"/>
        <v>100</v>
      </c>
      <c r="P35" s="8"/>
      <c r="Q35" s="8"/>
      <c r="R35" s="8"/>
      <c r="S35" s="8"/>
    </row>
    <row r="36" spans="1:19" x14ac:dyDescent="0.25">
      <c r="A36" t="s">
        <v>1494</v>
      </c>
      <c r="B36" s="22">
        <v>2</v>
      </c>
      <c r="C36" s="22">
        <f>(B36*100)/N36</f>
        <v>2.4390243902439024</v>
      </c>
      <c r="D36" s="6">
        <v>4</v>
      </c>
      <c r="E36" s="16">
        <f>(D36*100)/N36</f>
        <v>4.8780487804878048</v>
      </c>
      <c r="F36" s="15">
        <v>7</v>
      </c>
      <c r="G36" s="10">
        <f>(F36*100)/N36</f>
        <v>8.536585365853659</v>
      </c>
      <c r="H36" s="14">
        <v>6</v>
      </c>
      <c r="I36" s="9">
        <f>(H36*100)/N36</f>
        <v>7.3170731707317076</v>
      </c>
      <c r="J36" s="19">
        <v>63</v>
      </c>
      <c r="K36" s="24">
        <f>(J36*100)/N36</f>
        <v>76.829268292682926</v>
      </c>
      <c r="L36" s="13">
        <v>0</v>
      </c>
      <c r="M36" s="8">
        <v>0</v>
      </c>
      <c r="N36" s="13">
        <v>82</v>
      </c>
      <c r="O36" s="8">
        <f t="shared" si="0"/>
        <v>100</v>
      </c>
      <c r="P36" s="8"/>
      <c r="Q36" s="8"/>
      <c r="R36" s="8"/>
      <c r="S36" s="8"/>
    </row>
    <row r="37" spans="1:19" x14ac:dyDescent="0.25">
      <c r="A37" t="s">
        <v>2147</v>
      </c>
      <c r="B37" s="22">
        <v>0</v>
      </c>
      <c r="C37" s="22">
        <v>0</v>
      </c>
      <c r="D37" s="6">
        <v>0</v>
      </c>
      <c r="E37" s="16">
        <v>0</v>
      </c>
      <c r="F37" s="15">
        <v>0</v>
      </c>
      <c r="G37" s="10">
        <v>0</v>
      </c>
      <c r="H37" s="14">
        <v>0</v>
      </c>
      <c r="I37" s="9">
        <v>0</v>
      </c>
      <c r="J37" s="19">
        <v>2</v>
      </c>
      <c r="K37" s="24">
        <v>100</v>
      </c>
      <c r="L37" s="13">
        <v>0</v>
      </c>
      <c r="M37" s="8">
        <v>0</v>
      </c>
      <c r="N37" s="13">
        <v>2</v>
      </c>
      <c r="O37" s="8">
        <f t="shared" si="0"/>
        <v>100</v>
      </c>
      <c r="P37" s="8"/>
      <c r="Q37" s="8"/>
      <c r="R37" s="8"/>
      <c r="S37" s="8"/>
    </row>
    <row r="38" spans="1:19" x14ac:dyDescent="0.25">
      <c r="A38" t="s">
        <v>1208</v>
      </c>
      <c r="B38" s="22">
        <v>0</v>
      </c>
      <c r="C38" s="22">
        <v>0</v>
      </c>
      <c r="D38" s="6">
        <v>0</v>
      </c>
      <c r="E38" s="16">
        <v>0</v>
      </c>
      <c r="F38" s="15">
        <v>1</v>
      </c>
      <c r="G38" s="10">
        <f>(F38*100)/N38</f>
        <v>12.5</v>
      </c>
      <c r="H38" s="14">
        <v>0</v>
      </c>
      <c r="I38" s="9">
        <v>0</v>
      </c>
      <c r="J38" s="19">
        <v>7</v>
      </c>
      <c r="K38" s="24">
        <f>(J38*100)/N38</f>
        <v>87.5</v>
      </c>
      <c r="L38" s="13">
        <v>0</v>
      </c>
      <c r="M38" s="8">
        <v>0</v>
      </c>
      <c r="N38" s="13">
        <v>8</v>
      </c>
      <c r="O38" s="8">
        <f t="shared" si="0"/>
        <v>100</v>
      </c>
      <c r="P38" s="8"/>
      <c r="Q38" s="8"/>
      <c r="R38" s="8"/>
      <c r="S38" s="8"/>
    </row>
    <row r="39" spans="1:19" x14ac:dyDescent="0.25">
      <c r="A39" t="s">
        <v>445</v>
      </c>
      <c r="B39" s="22">
        <v>0</v>
      </c>
      <c r="C39" s="22">
        <v>0</v>
      </c>
      <c r="D39" s="6">
        <v>0</v>
      </c>
      <c r="E39" s="16">
        <v>0</v>
      </c>
      <c r="F39" s="15">
        <v>1</v>
      </c>
      <c r="G39" s="5">
        <f>(F39*100)/N39</f>
        <v>1.8181818181818181</v>
      </c>
      <c r="H39" s="14">
        <v>4</v>
      </c>
      <c r="I39" s="4">
        <f>(H39*100)/N39</f>
        <v>7.2727272727272725</v>
      </c>
      <c r="J39" s="19">
        <v>46</v>
      </c>
      <c r="K39" s="7">
        <f>(J39*100)/N39</f>
        <v>83.63636363636364</v>
      </c>
      <c r="L39" s="13">
        <v>4</v>
      </c>
      <c r="M39">
        <f>(L39*100)/N39</f>
        <v>7.2727272727272725</v>
      </c>
      <c r="N39" s="13">
        <v>55</v>
      </c>
      <c r="O39" s="8">
        <f t="shared" si="0"/>
        <v>100</v>
      </c>
      <c r="P39" s="8"/>
      <c r="Q39" s="8"/>
      <c r="R39" s="8"/>
      <c r="S39" s="8"/>
    </row>
    <row r="40" spans="1:19" x14ac:dyDescent="0.25">
      <c r="A40" t="s">
        <v>2250</v>
      </c>
      <c r="B40" s="22">
        <v>0</v>
      </c>
      <c r="C40" s="22">
        <v>0</v>
      </c>
      <c r="D40" s="6">
        <v>0</v>
      </c>
      <c r="E40" s="16">
        <v>0</v>
      </c>
      <c r="F40" s="15">
        <v>0</v>
      </c>
      <c r="G40" s="5">
        <v>0</v>
      </c>
      <c r="H40" s="14">
        <v>0</v>
      </c>
      <c r="I40" s="14">
        <v>0</v>
      </c>
      <c r="J40" s="19">
        <v>16</v>
      </c>
      <c r="K40" s="19">
        <v>100</v>
      </c>
      <c r="L40" s="13">
        <v>0</v>
      </c>
      <c r="M40" s="8">
        <v>0</v>
      </c>
      <c r="N40" s="13">
        <v>16</v>
      </c>
      <c r="O40" s="8">
        <f t="shared" si="0"/>
        <v>100</v>
      </c>
    </row>
    <row r="41" spans="1:19" x14ac:dyDescent="0.25">
      <c r="A41" t="s">
        <v>54</v>
      </c>
      <c r="B41" s="22">
        <v>0</v>
      </c>
      <c r="C41" s="22">
        <v>0</v>
      </c>
      <c r="D41" s="6">
        <v>0</v>
      </c>
      <c r="E41" s="16">
        <v>0</v>
      </c>
      <c r="F41" s="15">
        <v>0</v>
      </c>
      <c r="G41" s="5">
        <v>0</v>
      </c>
      <c r="H41" s="14">
        <v>0</v>
      </c>
      <c r="I41" s="9">
        <v>0</v>
      </c>
      <c r="J41" s="19">
        <v>5</v>
      </c>
      <c r="K41" s="7">
        <f>(J41*100)/N41</f>
        <v>71.428571428571431</v>
      </c>
      <c r="L41" s="13">
        <v>2</v>
      </c>
      <c r="M41">
        <f>(L41*100)/N41</f>
        <v>28.571428571428573</v>
      </c>
      <c r="N41" s="13">
        <v>7</v>
      </c>
      <c r="O41" s="8">
        <f t="shared" si="0"/>
        <v>100</v>
      </c>
    </row>
    <row r="42" spans="1:19" x14ac:dyDescent="0.25">
      <c r="A42" t="s">
        <v>2817</v>
      </c>
      <c r="B42" s="22">
        <v>0</v>
      </c>
      <c r="C42" s="22">
        <v>0</v>
      </c>
      <c r="D42" s="6">
        <v>0</v>
      </c>
      <c r="E42" s="16">
        <v>0</v>
      </c>
      <c r="F42" s="15">
        <v>0</v>
      </c>
      <c r="G42" s="5">
        <v>0</v>
      </c>
      <c r="H42" s="14">
        <v>0</v>
      </c>
      <c r="I42" s="9">
        <v>0</v>
      </c>
      <c r="J42" s="19">
        <v>0</v>
      </c>
      <c r="K42" s="19">
        <v>0</v>
      </c>
      <c r="L42" s="13">
        <v>0</v>
      </c>
      <c r="M42" s="8">
        <v>0</v>
      </c>
      <c r="N42" s="13">
        <v>0</v>
      </c>
      <c r="O42" s="8">
        <f t="shared" si="0"/>
        <v>0</v>
      </c>
    </row>
    <row r="43" spans="1:19" x14ac:dyDescent="0.25">
      <c r="A43" t="s">
        <v>38</v>
      </c>
      <c r="B43" s="22">
        <v>5</v>
      </c>
      <c r="C43" s="22">
        <f>(B43*100)/N43</f>
        <v>4.4247787610619467</v>
      </c>
      <c r="D43" s="6">
        <v>1</v>
      </c>
      <c r="E43" s="6">
        <f>(D43*100)/N43</f>
        <v>0.88495575221238942</v>
      </c>
      <c r="F43" s="15">
        <v>2</v>
      </c>
      <c r="G43" s="5">
        <f>(F43*100)/N43</f>
        <v>1.7699115044247788</v>
      </c>
      <c r="H43" s="14">
        <v>3</v>
      </c>
      <c r="I43" s="4">
        <f>(H43*100)/N43</f>
        <v>2.6548672566371683</v>
      </c>
      <c r="J43" s="19">
        <v>101</v>
      </c>
      <c r="K43" s="7">
        <f>(J43*100)/N43</f>
        <v>89.380530973451329</v>
      </c>
      <c r="L43" s="13">
        <v>1</v>
      </c>
      <c r="M43">
        <f>(L43*100)/N43</f>
        <v>0.88495575221238942</v>
      </c>
      <c r="N43" s="13">
        <v>113</v>
      </c>
      <c r="O43" s="8">
        <f t="shared" si="0"/>
        <v>100</v>
      </c>
    </row>
    <row r="44" spans="1:19" x14ac:dyDescent="0.25">
      <c r="A44" t="s">
        <v>1458</v>
      </c>
      <c r="B44" s="22">
        <v>3</v>
      </c>
      <c r="C44" s="22">
        <f>(B44*100)/N44</f>
        <v>8.1081081081081088</v>
      </c>
      <c r="D44" s="6">
        <v>1</v>
      </c>
      <c r="E44" s="6">
        <f>(D44*100)/N44</f>
        <v>2.7027027027027026</v>
      </c>
      <c r="F44" s="15">
        <v>2</v>
      </c>
      <c r="G44" s="5">
        <f>(F44*100)/N44</f>
        <v>5.4054054054054053</v>
      </c>
      <c r="H44" s="14">
        <v>4</v>
      </c>
      <c r="I44" s="4">
        <f>(H44*100)/N44</f>
        <v>10.810810810810811</v>
      </c>
      <c r="J44" s="19">
        <v>27</v>
      </c>
      <c r="K44" s="7">
        <f>(J44*100)/N44</f>
        <v>72.972972972972968</v>
      </c>
      <c r="L44" s="13">
        <v>0</v>
      </c>
      <c r="M44">
        <v>0</v>
      </c>
      <c r="N44" s="13">
        <v>37</v>
      </c>
      <c r="O44" s="8">
        <f t="shared" si="0"/>
        <v>100</v>
      </c>
    </row>
    <row r="45" spans="1:19" x14ac:dyDescent="0.25">
      <c r="A45" t="s">
        <v>2789</v>
      </c>
      <c r="B45" s="22">
        <v>15</v>
      </c>
      <c r="C45" s="22">
        <f>(B45*100)/N45</f>
        <v>17.441860465116278</v>
      </c>
      <c r="D45" s="6">
        <v>1</v>
      </c>
      <c r="E45" s="6">
        <f>(D45*100)/N45</f>
        <v>1.1627906976744187</v>
      </c>
      <c r="F45" s="15">
        <v>11</v>
      </c>
      <c r="G45" s="5">
        <f>(F45*100)/N45</f>
        <v>12.790697674418604</v>
      </c>
      <c r="H45" s="14">
        <v>2</v>
      </c>
      <c r="I45" s="4">
        <f>(H45*100)/N45</f>
        <v>2.3255813953488373</v>
      </c>
      <c r="J45" s="19">
        <v>57</v>
      </c>
      <c r="K45" s="7">
        <f>(J45*100)/N45</f>
        <v>66.279069767441854</v>
      </c>
      <c r="L45" s="13">
        <v>0</v>
      </c>
      <c r="M45">
        <v>0</v>
      </c>
      <c r="N45" s="13">
        <v>86</v>
      </c>
      <c r="O45" s="8">
        <f t="shared" si="0"/>
        <v>99.999999999999986</v>
      </c>
    </row>
    <row r="46" spans="1:19" x14ac:dyDescent="0.25">
      <c r="A46" t="s">
        <v>2818</v>
      </c>
      <c r="B46" s="22">
        <f>SUM(B14:B45)</f>
        <v>59</v>
      </c>
      <c r="C46" s="22"/>
      <c r="D46" s="6">
        <f>SUM(D14:D45)</f>
        <v>23</v>
      </c>
      <c r="E46" s="6"/>
      <c r="F46" s="15">
        <f>SUM(F14:F45)</f>
        <v>69</v>
      </c>
      <c r="G46" s="5"/>
      <c r="H46" s="14">
        <f>SUM(H14:H45)</f>
        <v>52</v>
      </c>
      <c r="I46" s="4"/>
      <c r="J46" s="19">
        <f>SUM(J14:J45)</f>
        <v>922</v>
      </c>
      <c r="K46" s="7"/>
      <c r="L46" s="13">
        <f>SUM(L14:L45)</f>
        <v>20</v>
      </c>
      <c r="N46" s="13">
        <f>SUM(B46+D46+F46+H46+J46+L46)</f>
        <v>1145</v>
      </c>
    </row>
    <row r="47" spans="1:19" x14ac:dyDescent="0.25">
      <c r="J47" s="13" t="s">
        <v>2782</v>
      </c>
      <c r="N47" s="13">
        <f>SUM(N14:N45)</f>
        <v>1145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FF7E-A1FA-42EA-9211-FC55E93C72D8}">
  <dimension ref="A1:W41"/>
  <sheetViews>
    <sheetView workbookViewId="0">
      <selection activeCell="B26" sqref="B26"/>
    </sheetView>
  </sheetViews>
  <sheetFormatPr defaultRowHeight="12.5" x14ac:dyDescent="0.25"/>
  <cols>
    <col min="1" max="1" width="16.1796875" customWidth="1"/>
    <col min="2" max="2" width="14.54296875" customWidth="1"/>
    <col min="3" max="3" width="21" customWidth="1"/>
    <col min="6" max="6" width="8.7265625" customWidth="1"/>
    <col min="20" max="20" width="16.453125" customWidth="1"/>
  </cols>
  <sheetData>
    <row r="1" spans="1:23" ht="13" x14ac:dyDescent="0.3">
      <c r="A1" s="12" t="s">
        <v>2819</v>
      </c>
    </row>
    <row r="2" spans="1:23" ht="13" x14ac:dyDescent="0.3">
      <c r="A2" s="21" t="s">
        <v>2820</v>
      </c>
      <c r="B2" s="21" t="s">
        <v>2821</v>
      </c>
      <c r="C2" s="21" t="s">
        <v>2822</v>
      </c>
    </row>
    <row r="3" spans="1:23" ht="13" x14ac:dyDescent="0.3">
      <c r="A3" s="20" t="s">
        <v>2749</v>
      </c>
      <c r="B3" t="s">
        <v>2786</v>
      </c>
    </row>
    <row r="4" spans="1:23" ht="13" x14ac:dyDescent="0.3">
      <c r="A4" s="20" t="s">
        <v>2750</v>
      </c>
      <c r="B4" t="s">
        <v>2753</v>
      </c>
    </row>
    <row r="5" spans="1:23" ht="13" x14ac:dyDescent="0.3">
      <c r="A5" s="20" t="s">
        <v>2751</v>
      </c>
      <c r="B5" t="s">
        <v>2752</v>
      </c>
    </row>
    <row r="6" spans="1:23" ht="13" x14ac:dyDescent="0.3">
      <c r="A6" s="20" t="s">
        <v>2754</v>
      </c>
      <c r="B6" t="s">
        <v>2755</v>
      </c>
    </row>
    <row r="7" spans="1:23" ht="13" x14ac:dyDescent="0.3">
      <c r="A7" s="20" t="s">
        <v>2756</v>
      </c>
      <c r="B7" t="s">
        <v>2757</v>
      </c>
      <c r="C7" t="s">
        <v>2836</v>
      </c>
      <c r="W7" t="s">
        <v>2782</v>
      </c>
    </row>
    <row r="8" spans="1:23" ht="13" x14ac:dyDescent="0.3">
      <c r="A8" s="20" t="s">
        <v>2758</v>
      </c>
      <c r="B8" t="s">
        <v>2759</v>
      </c>
      <c r="C8" t="s">
        <v>2760</v>
      </c>
    </row>
    <row r="9" spans="1:23" ht="13" x14ac:dyDescent="0.3">
      <c r="A9" s="20" t="s">
        <v>2761</v>
      </c>
      <c r="B9" t="s">
        <v>2762</v>
      </c>
    </row>
    <row r="10" spans="1:23" ht="13" x14ac:dyDescent="0.3">
      <c r="A10" s="20" t="s">
        <v>2763</v>
      </c>
      <c r="B10" t="s">
        <v>2764</v>
      </c>
    </row>
    <row r="11" spans="1:23" ht="13" x14ac:dyDescent="0.3">
      <c r="A11" s="20" t="s">
        <v>2765</v>
      </c>
      <c r="B11" t="s">
        <v>2766</v>
      </c>
      <c r="C11" t="s">
        <v>2823</v>
      </c>
    </row>
    <row r="12" spans="1:23" ht="13" x14ac:dyDescent="0.3">
      <c r="A12" s="20" t="s">
        <v>2767</v>
      </c>
      <c r="B12" t="s">
        <v>2768</v>
      </c>
      <c r="E12" t="s">
        <v>2782</v>
      </c>
    </row>
    <row r="13" spans="1:23" ht="13" x14ac:dyDescent="0.3">
      <c r="A13" s="20" t="s">
        <v>2769</v>
      </c>
      <c r="B13" t="s">
        <v>2770</v>
      </c>
    </row>
    <row r="14" spans="1:23" ht="13" x14ac:dyDescent="0.3">
      <c r="A14" s="20" t="s">
        <v>2771</v>
      </c>
      <c r="B14" t="s">
        <v>2772</v>
      </c>
    </row>
    <row r="15" spans="1:23" ht="13" x14ac:dyDescent="0.3">
      <c r="A15" s="20" t="s">
        <v>2773</v>
      </c>
      <c r="B15" t="s">
        <v>2774</v>
      </c>
    </row>
    <row r="16" spans="1:23" ht="13" x14ac:dyDescent="0.3">
      <c r="A16" s="20" t="s">
        <v>2824</v>
      </c>
      <c r="B16" t="s">
        <v>2775</v>
      </c>
      <c r="C16" t="s">
        <v>2831</v>
      </c>
    </row>
    <row r="17" spans="1:6" ht="13" x14ac:dyDescent="0.3">
      <c r="A17" s="20" t="s">
        <v>2825</v>
      </c>
      <c r="B17" t="s">
        <v>2776</v>
      </c>
    </row>
    <row r="18" spans="1:6" ht="13" x14ac:dyDescent="0.3">
      <c r="A18" s="20" t="s">
        <v>2826</v>
      </c>
      <c r="B18" t="s">
        <v>2777</v>
      </c>
      <c r="C18" t="s">
        <v>2832</v>
      </c>
    </row>
    <row r="19" spans="1:6" ht="13" x14ac:dyDescent="0.3">
      <c r="A19" s="20" t="s">
        <v>2827</v>
      </c>
      <c r="B19" t="s">
        <v>2778</v>
      </c>
      <c r="C19" t="s">
        <v>2833</v>
      </c>
    </row>
    <row r="20" spans="1:6" ht="13" x14ac:dyDescent="0.3">
      <c r="A20" s="20" t="s">
        <v>2828</v>
      </c>
      <c r="B20" t="s">
        <v>2779</v>
      </c>
      <c r="C20" t="s">
        <v>2833</v>
      </c>
    </row>
    <row r="21" spans="1:6" ht="13" x14ac:dyDescent="0.3">
      <c r="A21" s="20" t="s">
        <v>2829</v>
      </c>
      <c r="B21" t="s">
        <v>2780</v>
      </c>
      <c r="C21" t="s">
        <v>2834</v>
      </c>
    </row>
    <row r="22" spans="1:6" ht="13" x14ac:dyDescent="0.3">
      <c r="A22" s="20" t="s">
        <v>2830</v>
      </c>
      <c r="B22" t="s">
        <v>2781</v>
      </c>
      <c r="C22" t="s">
        <v>2835</v>
      </c>
    </row>
    <row r="23" spans="1:6" ht="15.65" customHeight="1" x14ac:dyDescent="0.3">
      <c r="A23" s="20" t="s">
        <v>2783</v>
      </c>
      <c r="B23" t="s">
        <v>2784</v>
      </c>
      <c r="C23" t="s">
        <v>2785</v>
      </c>
      <c r="F23" t="s">
        <v>2782</v>
      </c>
    </row>
    <row r="24" spans="1:6" x14ac:dyDescent="0.25">
      <c r="C24" t="s">
        <v>2788</v>
      </c>
    </row>
    <row r="25" spans="1:6" ht="13" x14ac:dyDescent="0.3">
      <c r="A25" s="20" t="s">
        <v>2839</v>
      </c>
    </row>
    <row r="30" spans="1:6" ht="13" x14ac:dyDescent="0.3">
      <c r="A30" s="20"/>
    </row>
    <row r="31" spans="1:6" ht="13" x14ac:dyDescent="0.3">
      <c r="A31" s="20"/>
    </row>
    <row r="32" spans="1:6" ht="13" x14ac:dyDescent="0.3">
      <c r="A32" s="20"/>
    </row>
    <row r="33" spans="1:3" ht="13" x14ac:dyDescent="0.3">
      <c r="A33" s="20"/>
    </row>
    <row r="36" spans="1:3" x14ac:dyDescent="0.25">
      <c r="B36" t="s">
        <v>2782</v>
      </c>
    </row>
    <row r="40" spans="1:3" x14ac:dyDescent="0.25">
      <c r="C40" t="s">
        <v>2782</v>
      </c>
    </row>
    <row r="41" spans="1:3" x14ac:dyDescent="0.25">
      <c r="A41" t="s">
        <v>2782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dams</vt:lpstr>
      <vt:lpstr>analysis</vt:lpstr>
      <vt:lpstr>Legend and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Valeria Di Fant</cp:lastModifiedBy>
  <cp:revision>0</cp:revision>
  <dcterms:modified xsi:type="dcterms:W3CDTF">2025-06-04T09:16:45Z</dcterms:modified>
</cp:coreProperties>
</file>