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aper\manuscript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1" l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K4" i="1"/>
  <c r="L4" i="1" s="1"/>
  <c r="K3" i="1"/>
  <c r="L3" i="1" s="1"/>
  <c r="K2" i="1"/>
  <c r="L2" i="1" s="1"/>
</calcChain>
</file>

<file path=xl/sharedStrings.xml><?xml version="1.0" encoding="utf-8"?>
<sst xmlns="http://schemas.openxmlformats.org/spreadsheetml/2006/main" count="142" uniqueCount="110">
  <si>
    <t xml:space="preserve">conserved miRNA </t>
  </si>
  <si>
    <t>Fim miRNA sequence</t>
  </si>
  <si>
    <t>contig number</t>
  </si>
  <si>
    <t xml:space="preserve"> NM (nt)</t>
  </si>
  <si>
    <t>Homologous miRNA Name</t>
  </si>
  <si>
    <t>Homologous miRNA Sequence</t>
  </si>
  <si>
    <t>Location</t>
  </si>
  <si>
    <t>ΔG(kcal/mol)</t>
  </si>
  <si>
    <t>LP (nt)</t>
  </si>
  <si>
    <t>LM (nt)</t>
  </si>
  <si>
    <t xml:space="preserve">G+C (%) </t>
  </si>
  <si>
    <t>MFEI</t>
  </si>
  <si>
    <t>G</t>
  </si>
  <si>
    <t>C</t>
  </si>
  <si>
    <t>A</t>
  </si>
  <si>
    <t>T</t>
  </si>
  <si>
    <t>Fim-miR396e-3p</t>
  </si>
  <si>
    <t>GTTCAATAAAGCTGTGGGAAA</t>
  </si>
  <si>
    <t>contig_10375</t>
  </si>
  <si>
    <t>3'</t>
  </si>
  <si>
    <t>Fim-miR171c</t>
  </si>
  <si>
    <t>TGATTGAGCCGCGCCAATATC</t>
  </si>
  <si>
    <t>contig_21944</t>
  </si>
  <si>
    <t>atr-miR171c</t>
  </si>
  <si>
    <t>5'</t>
  </si>
  <si>
    <t>Fim-miR166d-3p</t>
  </si>
  <si>
    <t>TCGGACCAGGCTTCATTCCCC</t>
  </si>
  <si>
    <t>contig_9705</t>
  </si>
  <si>
    <t>ata-miR166d-3p</t>
  </si>
  <si>
    <t>Fim-miR169h-3p</t>
  </si>
  <si>
    <t>CTAGCCAAGGTGACTGCCC</t>
  </si>
  <si>
    <t>contig_11662</t>
  </si>
  <si>
    <t>bdi-miR169h-3p</t>
  </si>
  <si>
    <t>CTAGCCAAGGTGACTGCC</t>
  </si>
  <si>
    <t>Fim-miR169d</t>
  </si>
  <si>
    <t>TGGGCAAGTCAACCTTGGCTA</t>
  </si>
  <si>
    <t>contig_11663</t>
  </si>
  <si>
    <t>lus-miR169d</t>
  </si>
  <si>
    <t>Fim-miR156b</t>
  </si>
  <si>
    <t>TGTGCTCACTCTCTTCTGTCA</t>
  </si>
  <si>
    <t>contig_18869</t>
  </si>
  <si>
    <t>hvu-miR156b</t>
  </si>
  <si>
    <t>Fim-miR160c-5p</t>
  </si>
  <si>
    <t>GCCTGGCTCCCTGTATGCCAC</t>
  </si>
  <si>
    <t>contig_19752</t>
  </si>
  <si>
    <t>ata-miR160c-5p</t>
  </si>
  <si>
    <t>GCCTGGCTCCCTGTATGCCA</t>
  </si>
  <si>
    <t>Fim-miR-3960</t>
  </si>
  <si>
    <t>GGCGGCGGCGGAGGCGGGAG</t>
  </si>
  <si>
    <t>contig_20545</t>
  </si>
  <si>
    <t>hsa-miR-3960</t>
  </si>
  <si>
    <t>GGCGGCGGCGGAGGCGGG</t>
  </si>
  <si>
    <t>Fim-miR396e</t>
  </si>
  <si>
    <t>AGTTCAAGAAAGCCGTGGAAA</t>
  </si>
  <si>
    <t>contig_20807</t>
  </si>
  <si>
    <t>cme-miR396e</t>
  </si>
  <si>
    <t>AGTTCAAGAAAGCCGTGGAA</t>
  </si>
  <si>
    <t>Fim-miR-7399-3p</t>
  </si>
  <si>
    <t>ACGCATGTATATGTGTGCATGC</t>
  </si>
  <si>
    <t>contig_24611</t>
  </si>
  <si>
    <t>mdo-miR-7399-3p</t>
  </si>
  <si>
    <t>ACGCATGTATATGTGTGCATG</t>
  </si>
  <si>
    <t>Fim-miR5179</t>
  </si>
  <si>
    <t>GTTGCGCGGTCTTGAGCAAAA</t>
  </si>
  <si>
    <t>contig_26070</t>
  </si>
  <si>
    <t>osa-miR5179</t>
  </si>
  <si>
    <t>Fim-miR-2861</t>
  </si>
  <si>
    <t>CGCCCGACGCCCGCCGCC</t>
  </si>
  <si>
    <t>contig_38774</t>
  </si>
  <si>
    <t>ppy-miR-2861</t>
  </si>
  <si>
    <t>Fim-miR166c-3p</t>
  </si>
  <si>
    <t>GAGGAATGAAGCCTGGTCCGA</t>
  </si>
  <si>
    <t>contig_50210</t>
  </si>
  <si>
    <t>sly-miR166c-3p</t>
  </si>
  <si>
    <t>Fim-miR-8112</t>
  </si>
  <si>
    <t>GGTGGAGGTGGCGGAGAGGT</t>
  </si>
  <si>
    <t>contig_51644</t>
  </si>
  <si>
    <t xml:space="preserve"> mmu-miR-8112</t>
  </si>
  <si>
    <t>GGTGGAGGTGGCGGAGA</t>
  </si>
  <si>
    <t>Fim-miR159</t>
  </si>
  <si>
    <t>TTTGGATTGAAGGGAGCTCTA</t>
  </si>
  <si>
    <t>contig_53412</t>
  </si>
  <si>
    <t>atr-miR159</t>
  </si>
  <si>
    <t>Fim-miR166a-5p</t>
  </si>
  <si>
    <t>GGAATGTTGTCTGGCTCGAGG</t>
  </si>
  <si>
    <t>contig_54150</t>
  </si>
  <si>
    <t>stu-miR166a-5p</t>
  </si>
  <si>
    <t>Fim-miR169d-5p</t>
  </si>
  <si>
    <t>CCGGCAAGTCATCCTTGGCTG</t>
  </si>
  <si>
    <t>contig_73634</t>
  </si>
  <si>
    <t>ata-miR169d-5p</t>
  </si>
  <si>
    <t>Fim-miR-2390</t>
  </si>
  <si>
    <t>GTTGTGTGTTTTTGTTTCTT</t>
  </si>
  <si>
    <t>contig_77720</t>
  </si>
  <si>
    <t>GTTGTGTGTTTTTGTTT</t>
  </si>
  <si>
    <t>Fim-miR162</t>
  </si>
  <si>
    <t>CCGGATGCAGAGGTTTATCGA</t>
  </si>
  <si>
    <t>contig_87474</t>
  </si>
  <si>
    <t>bdi-miR162</t>
  </si>
  <si>
    <t>Fim-miR172</t>
  </si>
  <si>
    <t>TGAGAATCTTGATGATGCTGCAA</t>
  </si>
  <si>
    <t>contig_87839</t>
  </si>
  <si>
    <t>aau-miR172</t>
  </si>
  <si>
    <t>TGAGAATCTTGATGATGCTGCA</t>
  </si>
  <si>
    <t>Fim-miR393</t>
  </si>
  <si>
    <t>TCCAAAGGGATCGCATTGATCC</t>
  </si>
  <si>
    <t>contig_97360</t>
  </si>
  <si>
    <t>atr-miR393</t>
  </si>
  <si>
    <t>bta-miR-2390</t>
  </si>
  <si>
    <t>ata-miR396e-3p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</si>
</sst>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2" fontId="1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/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theme="0" tint="-0.14999847407452621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theme="0" tint="-0.14999847407452621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theme="0" tint="-0.14999847407452621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theme="0" tint="-0.14999847407452621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theme="0" tint="-0.14999847407452621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2" formatCode="0.00"/>
      <fill>
        <patternFill patternType="none">
          <fgColor theme="0" tint="-0.14999847407452621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2" formatCode="0.00"/>
      <fill>
        <patternFill patternType="none">
          <fgColor theme="0" tint="-0.14999847407452621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theme="0" tint="-0.14999847407452621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theme="0" tint="-0.14999847407452621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theme="0" tint="-0.14999847407452621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theme="0" tint="-0.14999847407452621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theme="0" tint="-0.14999847407452621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theme="0" tint="-0.14999847407452621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theme="0" tint="-0.14999847407452621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theme="0" tint="-0.14999847407452621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theme="0" tint="-0.14999847407452621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theme="0" tint="-0.14999847407452621"/>
          <bgColor auto="1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  <bottom style="thin">
          <color theme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22" headerRowDxfId="0" dataDxfId="1" tableBorderDxfId="18">
  <autoFilter ref="A1:P2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conserved miRNA " totalsRowLabel="Total" dataDxfId="17"/>
    <tableColumn id="2" name="Fim miRNA sequence" dataDxfId="16"/>
    <tableColumn id="3" name="contig number" dataDxfId="15"/>
    <tableColumn id="4" name=" NM (nt)" dataDxfId="14"/>
    <tableColumn id="5" name="Homologous miRNA Name" dataDxfId="13"/>
    <tableColumn id="6" name="Homologous miRNA Sequence" dataDxfId="12"/>
    <tableColumn id="7" name="Location" dataDxfId="11"/>
    <tableColumn id="8" name="ΔG(kcal/mol)" dataDxfId="10"/>
    <tableColumn id="9" name="LP (nt)" dataDxfId="9"/>
    <tableColumn id="10" name="LM (nt)" dataDxfId="8"/>
    <tableColumn id="11" name="G+C (%) " dataDxfId="7">
      <calculatedColumnFormula>((M2+N2)/(M2+N2+O2+P2))*100</calculatedColumnFormula>
    </tableColumn>
    <tableColumn id="12" name="MFEI" dataDxfId="6">
      <calculatedColumnFormula>((-H2/I2)*100)/K2</calculatedColumnFormula>
    </tableColumn>
    <tableColumn id="13" name="G" dataDxfId="5"/>
    <tableColumn id="14" name="C" dataDxfId="4"/>
    <tableColumn id="15" name="A" dataDxfId="3"/>
    <tableColumn id="16" name="T" totalsRowFunction="sum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A7" sqref="A7"/>
    </sheetView>
  </sheetViews>
  <sheetFormatPr defaultRowHeight="15"/>
  <cols>
    <col min="1" max="1" width="16.5703125" customWidth="1"/>
    <col min="2" max="2" width="30.7109375" customWidth="1"/>
    <col min="3" max="3" width="13" customWidth="1"/>
    <col min="4" max="4" width="8" customWidth="1"/>
    <col min="5" max="5" width="22.85546875" customWidth="1"/>
    <col min="6" max="6" width="29" customWidth="1"/>
    <col min="7" max="7" width="8.140625" customWidth="1"/>
    <col min="8" max="8" width="12.140625" customWidth="1"/>
    <col min="9" max="9" width="7.28515625" customWidth="1"/>
    <col min="10" max="10" width="7.42578125" customWidth="1"/>
    <col min="11" max="11" width="8.5703125" customWidth="1"/>
    <col min="12" max="12" width="6.42578125" customWidth="1"/>
    <col min="13" max="13" width="4.85546875" customWidth="1"/>
    <col min="14" max="14" width="5.42578125" customWidth="1"/>
    <col min="15" max="15" width="4.28515625" customWidth="1"/>
    <col min="16" max="16" width="5" customWidth="1"/>
  </cols>
  <sheetData>
    <row r="1" spans="1:16" s="8" customFormat="1" ht="12.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</row>
    <row r="2" spans="1:16">
      <c r="A2" s="1" t="s">
        <v>16</v>
      </c>
      <c r="B2" s="1" t="s">
        <v>17</v>
      </c>
      <c r="C2" s="1" t="s">
        <v>18</v>
      </c>
      <c r="D2" s="1">
        <v>0</v>
      </c>
      <c r="E2" s="1" t="s">
        <v>109</v>
      </c>
      <c r="F2" s="1" t="s">
        <v>17</v>
      </c>
      <c r="G2" s="1" t="s">
        <v>19</v>
      </c>
      <c r="H2" s="1">
        <v>-39.5</v>
      </c>
      <c r="I2" s="1">
        <v>81</v>
      </c>
      <c r="J2" s="1">
        <v>21</v>
      </c>
      <c r="K2" s="2">
        <f t="shared" ref="K2:K22" si="0">((M2+N2)/(M2+N2+O2+P2))*100</f>
        <v>40.74074074074074</v>
      </c>
      <c r="L2" s="2">
        <f t="shared" ref="L2:L22" si="1">((-H2/I2)*100)/K2</f>
        <v>1.196969696969697</v>
      </c>
      <c r="M2" s="1">
        <v>17</v>
      </c>
      <c r="N2" s="1">
        <v>16</v>
      </c>
      <c r="O2" s="1">
        <v>21</v>
      </c>
      <c r="P2" s="1">
        <v>27</v>
      </c>
    </row>
    <row r="3" spans="1:16">
      <c r="A3" s="3" t="s">
        <v>20</v>
      </c>
      <c r="B3" s="3" t="s">
        <v>21</v>
      </c>
      <c r="C3" s="3" t="s">
        <v>22</v>
      </c>
      <c r="D3" s="3">
        <v>0</v>
      </c>
      <c r="E3" s="3" t="s">
        <v>23</v>
      </c>
      <c r="F3" s="3" t="s">
        <v>21</v>
      </c>
      <c r="G3" s="3" t="s">
        <v>24</v>
      </c>
      <c r="H3" s="3">
        <v>-18.7</v>
      </c>
      <c r="I3" s="3">
        <v>59</v>
      </c>
      <c r="J3" s="3">
        <v>21</v>
      </c>
      <c r="K3" s="4">
        <f t="shared" si="0"/>
        <v>54.237288135593218</v>
      </c>
      <c r="L3" s="4">
        <f t="shared" si="1"/>
        <v>0.58437499999999998</v>
      </c>
      <c r="M3" s="3">
        <v>21</v>
      </c>
      <c r="N3" s="3">
        <v>11</v>
      </c>
      <c r="O3" s="3">
        <v>12</v>
      </c>
      <c r="P3" s="3">
        <v>15</v>
      </c>
    </row>
    <row r="4" spans="1:16">
      <c r="A4" s="3" t="s">
        <v>25</v>
      </c>
      <c r="B4" s="3" t="s">
        <v>26</v>
      </c>
      <c r="C4" s="3" t="s">
        <v>27</v>
      </c>
      <c r="D4" s="3">
        <v>0</v>
      </c>
      <c r="E4" s="3" t="s">
        <v>28</v>
      </c>
      <c r="F4" s="3" t="s">
        <v>26</v>
      </c>
      <c r="G4" s="3" t="s">
        <v>19</v>
      </c>
      <c r="H4" s="3">
        <v>-34.9</v>
      </c>
      <c r="I4" s="3">
        <v>77</v>
      </c>
      <c r="J4" s="3">
        <v>21</v>
      </c>
      <c r="K4" s="4">
        <f t="shared" si="0"/>
        <v>58.441558441558442</v>
      </c>
      <c r="L4" s="4">
        <f t="shared" si="1"/>
        <v>0.77555555555555555</v>
      </c>
      <c r="M4" s="3">
        <v>24</v>
      </c>
      <c r="N4" s="3">
        <v>21</v>
      </c>
      <c r="O4" s="3">
        <v>11</v>
      </c>
      <c r="P4" s="3">
        <v>21</v>
      </c>
    </row>
    <row r="5" spans="1:16">
      <c r="A5" s="3" t="s">
        <v>29</v>
      </c>
      <c r="B5" s="3" t="s">
        <v>30</v>
      </c>
      <c r="C5" s="3" t="s">
        <v>31</v>
      </c>
      <c r="D5" s="3">
        <v>1</v>
      </c>
      <c r="E5" s="3" t="s">
        <v>32</v>
      </c>
      <c r="F5" s="3" t="s">
        <v>33</v>
      </c>
      <c r="G5" s="3" t="s">
        <v>24</v>
      </c>
      <c r="H5" s="3">
        <v>-39.799999999999997</v>
      </c>
      <c r="I5" s="3">
        <v>95</v>
      </c>
      <c r="J5" s="3">
        <v>19</v>
      </c>
      <c r="K5" s="4">
        <f t="shared" si="0"/>
        <v>48.421052631578945</v>
      </c>
      <c r="L5" s="4">
        <f t="shared" si="1"/>
        <v>0.86521739130434783</v>
      </c>
      <c r="M5" s="3">
        <v>17</v>
      </c>
      <c r="N5" s="3">
        <v>29</v>
      </c>
      <c r="O5" s="3">
        <v>31</v>
      </c>
      <c r="P5" s="3">
        <v>18</v>
      </c>
    </row>
    <row r="6" spans="1:16">
      <c r="A6" s="3" t="s">
        <v>34</v>
      </c>
      <c r="B6" s="3" t="s">
        <v>35</v>
      </c>
      <c r="C6" s="3" t="s">
        <v>36</v>
      </c>
      <c r="D6" s="3">
        <v>0</v>
      </c>
      <c r="E6" s="3" t="s">
        <v>37</v>
      </c>
      <c r="F6" s="3" t="s">
        <v>35</v>
      </c>
      <c r="G6" s="3" t="s">
        <v>19</v>
      </c>
      <c r="H6" s="3">
        <v>-42.3</v>
      </c>
      <c r="I6" s="3">
        <v>94</v>
      </c>
      <c r="J6" s="3">
        <v>21</v>
      </c>
      <c r="K6" s="4">
        <f t="shared" si="0"/>
        <v>50</v>
      </c>
      <c r="L6" s="4">
        <f t="shared" si="1"/>
        <v>0.89999999999999991</v>
      </c>
      <c r="M6" s="3">
        <v>20</v>
      </c>
      <c r="N6" s="3">
        <v>27</v>
      </c>
      <c r="O6" s="3">
        <v>29</v>
      </c>
      <c r="P6" s="3">
        <v>18</v>
      </c>
    </row>
    <row r="7" spans="1:16">
      <c r="A7" s="3" t="s">
        <v>38</v>
      </c>
      <c r="B7" s="3" t="s">
        <v>39</v>
      </c>
      <c r="C7" s="3" t="s">
        <v>40</v>
      </c>
      <c r="D7" s="3">
        <v>0</v>
      </c>
      <c r="E7" s="3" t="s">
        <v>41</v>
      </c>
      <c r="F7" s="3" t="s">
        <v>39</v>
      </c>
      <c r="G7" s="3" t="s">
        <v>19</v>
      </c>
      <c r="H7" s="3">
        <v>-48.4</v>
      </c>
      <c r="I7" s="3">
        <v>87</v>
      </c>
      <c r="J7" s="3">
        <v>21</v>
      </c>
      <c r="K7" s="4">
        <f t="shared" si="0"/>
        <v>52.873563218390807</v>
      </c>
      <c r="L7" s="4">
        <f t="shared" si="1"/>
        <v>1.0521739130434782</v>
      </c>
      <c r="M7" s="3">
        <v>22</v>
      </c>
      <c r="N7" s="3">
        <v>24</v>
      </c>
      <c r="O7" s="3">
        <v>19</v>
      </c>
      <c r="P7" s="3">
        <v>22</v>
      </c>
    </row>
    <row r="8" spans="1:16">
      <c r="A8" s="3" t="s">
        <v>42</v>
      </c>
      <c r="B8" s="3" t="s">
        <v>43</v>
      </c>
      <c r="C8" s="3" t="s">
        <v>44</v>
      </c>
      <c r="D8" s="3">
        <v>1</v>
      </c>
      <c r="E8" s="3" t="s">
        <v>45</v>
      </c>
      <c r="F8" s="3" t="s">
        <v>46</v>
      </c>
      <c r="G8" s="3" t="s">
        <v>24</v>
      </c>
      <c r="H8" s="3">
        <v>-44</v>
      </c>
      <c r="I8" s="3">
        <v>82</v>
      </c>
      <c r="J8" s="3">
        <v>21</v>
      </c>
      <c r="K8" s="4">
        <f t="shared" si="0"/>
        <v>45.121951219512198</v>
      </c>
      <c r="L8" s="4">
        <f t="shared" si="1"/>
        <v>1.1891891891891893</v>
      </c>
      <c r="M8" s="3">
        <v>17</v>
      </c>
      <c r="N8" s="3">
        <v>20</v>
      </c>
      <c r="O8" s="3">
        <v>26</v>
      </c>
      <c r="P8" s="3">
        <v>19</v>
      </c>
    </row>
    <row r="9" spans="1:16">
      <c r="A9" s="3" t="s">
        <v>47</v>
      </c>
      <c r="B9" s="3" t="s">
        <v>48</v>
      </c>
      <c r="C9" s="3" t="s">
        <v>49</v>
      </c>
      <c r="D9" s="3">
        <v>2</v>
      </c>
      <c r="E9" s="3" t="s">
        <v>50</v>
      </c>
      <c r="F9" s="3" t="s">
        <v>51</v>
      </c>
      <c r="G9" s="3" t="s">
        <v>19</v>
      </c>
      <c r="H9" s="3">
        <v>-35.9</v>
      </c>
      <c r="I9" s="3">
        <v>78</v>
      </c>
      <c r="J9" s="3">
        <v>20</v>
      </c>
      <c r="K9" s="4">
        <f t="shared" si="0"/>
        <v>67.948717948717956</v>
      </c>
      <c r="L9" s="4">
        <f t="shared" si="1"/>
        <v>0.67735849056603759</v>
      </c>
      <c r="M9" s="3">
        <v>35</v>
      </c>
      <c r="N9" s="3">
        <v>18</v>
      </c>
      <c r="O9" s="3">
        <v>13</v>
      </c>
      <c r="P9" s="3">
        <v>12</v>
      </c>
    </row>
    <row r="10" spans="1:16">
      <c r="A10" s="3" t="s">
        <v>52</v>
      </c>
      <c r="B10" s="3" t="s">
        <v>53</v>
      </c>
      <c r="C10" s="3" t="s">
        <v>54</v>
      </c>
      <c r="D10" s="3">
        <v>1</v>
      </c>
      <c r="E10" s="3" t="s">
        <v>55</v>
      </c>
      <c r="F10" s="3" t="s">
        <v>56</v>
      </c>
      <c r="G10" s="3" t="s">
        <v>19</v>
      </c>
      <c r="H10" s="3">
        <v>-61.2</v>
      </c>
      <c r="I10" s="3">
        <v>142</v>
      </c>
      <c r="J10" s="3">
        <v>21</v>
      </c>
      <c r="K10" s="4">
        <f t="shared" si="0"/>
        <v>40.140845070422536</v>
      </c>
      <c r="L10" s="4">
        <f t="shared" si="1"/>
        <v>1.0736842105263158</v>
      </c>
      <c r="M10" s="3">
        <v>28</v>
      </c>
      <c r="N10" s="3">
        <v>29</v>
      </c>
      <c r="O10" s="3">
        <v>40</v>
      </c>
      <c r="P10" s="3">
        <v>45</v>
      </c>
    </row>
    <row r="11" spans="1:16">
      <c r="A11" s="3" t="s">
        <v>57</v>
      </c>
      <c r="B11" s="3" t="s">
        <v>58</v>
      </c>
      <c r="C11" s="3" t="s">
        <v>59</v>
      </c>
      <c r="D11" s="3">
        <v>1</v>
      </c>
      <c r="E11" s="3" t="s">
        <v>60</v>
      </c>
      <c r="F11" s="3" t="s">
        <v>61</v>
      </c>
      <c r="G11" s="3" t="s">
        <v>24</v>
      </c>
      <c r="H11" s="3">
        <v>-34.1</v>
      </c>
      <c r="I11" s="3">
        <v>85</v>
      </c>
      <c r="J11" s="3">
        <v>22</v>
      </c>
      <c r="K11" s="4">
        <f t="shared" si="0"/>
        <v>37.647058823529413</v>
      </c>
      <c r="L11" s="4">
        <f t="shared" si="1"/>
        <v>1.065625</v>
      </c>
      <c r="M11" s="3">
        <v>20</v>
      </c>
      <c r="N11" s="3">
        <v>12</v>
      </c>
      <c r="O11" s="3">
        <v>30</v>
      </c>
      <c r="P11" s="3">
        <v>23</v>
      </c>
    </row>
    <row r="12" spans="1:16">
      <c r="A12" s="3" t="s">
        <v>62</v>
      </c>
      <c r="B12" s="3" t="s">
        <v>63</v>
      </c>
      <c r="C12" s="3" t="s">
        <v>64</v>
      </c>
      <c r="D12" s="3">
        <v>0</v>
      </c>
      <c r="E12" s="3" t="s">
        <v>65</v>
      </c>
      <c r="F12" s="3" t="s">
        <v>63</v>
      </c>
      <c r="G12" s="3" t="s">
        <v>19</v>
      </c>
      <c r="H12" s="3">
        <v>-62.4</v>
      </c>
      <c r="I12" s="3">
        <v>130</v>
      </c>
      <c r="J12" s="3">
        <v>21</v>
      </c>
      <c r="K12" s="4">
        <f t="shared" si="0"/>
        <v>50.769230769230766</v>
      </c>
      <c r="L12" s="4">
        <f t="shared" si="1"/>
        <v>0.94545454545454555</v>
      </c>
      <c r="M12" s="3">
        <v>35</v>
      </c>
      <c r="N12" s="3">
        <v>31</v>
      </c>
      <c r="O12" s="3">
        <v>36</v>
      </c>
      <c r="P12" s="3">
        <v>28</v>
      </c>
    </row>
    <row r="13" spans="1:16">
      <c r="A13" s="3" t="s">
        <v>66</v>
      </c>
      <c r="B13" s="3" t="s">
        <v>67</v>
      </c>
      <c r="C13" s="3" t="s">
        <v>68</v>
      </c>
      <c r="D13" s="3">
        <v>0</v>
      </c>
      <c r="E13" s="3" t="s">
        <v>69</v>
      </c>
      <c r="F13" s="3" t="s">
        <v>67</v>
      </c>
      <c r="G13" s="3" t="s">
        <v>24</v>
      </c>
      <c r="H13" s="3">
        <v>-43.2</v>
      </c>
      <c r="I13" s="3">
        <v>78</v>
      </c>
      <c r="J13" s="3">
        <v>18</v>
      </c>
      <c r="K13" s="4">
        <f t="shared" si="0"/>
        <v>75.641025641025635</v>
      </c>
      <c r="L13" s="4">
        <f t="shared" si="1"/>
        <v>0.73220338983050859</v>
      </c>
      <c r="M13" s="3">
        <v>29</v>
      </c>
      <c r="N13" s="3">
        <v>30</v>
      </c>
      <c r="O13" s="3">
        <v>13</v>
      </c>
      <c r="P13" s="3">
        <v>6</v>
      </c>
    </row>
    <row r="14" spans="1:16">
      <c r="A14" s="3" t="s">
        <v>70</v>
      </c>
      <c r="B14" s="3" t="s">
        <v>71</v>
      </c>
      <c r="C14" s="3" t="s">
        <v>72</v>
      </c>
      <c r="D14" s="3">
        <v>0</v>
      </c>
      <c r="E14" s="3" t="s">
        <v>73</v>
      </c>
      <c r="F14" s="3" t="s">
        <v>71</v>
      </c>
      <c r="G14" s="3" t="s">
        <v>24</v>
      </c>
      <c r="H14" s="3">
        <v>-29.1</v>
      </c>
      <c r="I14" s="3">
        <v>91</v>
      </c>
      <c r="J14" s="3">
        <v>21</v>
      </c>
      <c r="K14" s="4">
        <f t="shared" si="0"/>
        <v>43.956043956043956</v>
      </c>
      <c r="L14" s="4">
        <f t="shared" si="1"/>
        <v>0.72750000000000004</v>
      </c>
      <c r="M14" s="3">
        <v>21</v>
      </c>
      <c r="N14" s="3">
        <v>19</v>
      </c>
      <c r="O14" s="3">
        <v>32</v>
      </c>
      <c r="P14" s="3">
        <v>19</v>
      </c>
    </row>
    <row r="15" spans="1:16">
      <c r="A15" s="3" t="s">
        <v>74</v>
      </c>
      <c r="B15" s="3" t="s">
        <v>75</v>
      </c>
      <c r="C15" s="3" t="s">
        <v>76</v>
      </c>
      <c r="D15" s="3">
        <v>3</v>
      </c>
      <c r="E15" s="3" t="s">
        <v>77</v>
      </c>
      <c r="F15" s="3" t="s">
        <v>78</v>
      </c>
      <c r="G15" s="3" t="s">
        <v>24</v>
      </c>
      <c r="H15" s="3">
        <v>-50.4</v>
      </c>
      <c r="I15" s="3">
        <v>107</v>
      </c>
      <c r="J15" s="3">
        <v>20</v>
      </c>
      <c r="K15" s="4">
        <f t="shared" si="0"/>
        <v>66.355140186915889</v>
      </c>
      <c r="L15" s="4">
        <f t="shared" si="1"/>
        <v>0.70985915492957741</v>
      </c>
      <c r="M15" s="3">
        <v>33</v>
      </c>
      <c r="N15" s="3">
        <v>38</v>
      </c>
      <c r="O15" s="3">
        <v>17</v>
      </c>
      <c r="P15" s="3">
        <v>19</v>
      </c>
    </row>
    <row r="16" spans="1:16">
      <c r="A16" s="3" t="s">
        <v>79</v>
      </c>
      <c r="B16" s="3" t="s">
        <v>80</v>
      </c>
      <c r="C16" s="3" t="s">
        <v>81</v>
      </c>
      <c r="D16" s="3">
        <v>0</v>
      </c>
      <c r="E16" s="3" t="s">
        <v>82</v>
      </c>
      <c r="F16" s="3" t="s">
        <v>80</v>
      </c>
      <c r="G16" s="3" t="s">
        <v>19</v>
      </c>
      <c r="H16" s="3">
        <v>-95.1</v>
      </c>
      <c r="I16" s="3">
        <v>203</v>
      </c>
      <c r="J16" s="3">
        <v>21</v>
      </c>
      <c r="K16" s="4">
        <f t="shared" si="0"/>
        <v>47.290640394088669</v>
      </c>
      <c r="L16" s="4">
        <f t="shared" si="1"/>
        <v>0.99062499999999998</v>
      </c>
      <c r="M16" s="3">
        <v>65</v>
      </c>
      <c r="N16" s="3">
        <v>31</v>
      </c>
      <c r="O16" s="3">
        <v>40</v>
      </c>
      <c r="P16" s="3">
        <v>67</v>
      </c>
    </row>
    <row r="17" spans="1:16">
      <c r="A17" s="3" t="s">
        <v>83</v>
      </c>
      <c r="B17" s="3" t="s">
        <v>84</v>
      </c>
      <c r="C17" s="3" t="s">
        <v>85</v>
      </c>
      <c r="D17" s="3">
        <v>0</v>
      </c>
      <c r="E17" s="3" t="s">
        <v>86</v>
      </c>
      <c r="F17" s="3" t="s">
        <v>84</v>
      </c>
      <c r="G17" s="3" t="s">
        <v>24</v>
      </c>
      <c r="H17" s="3">
        <v>-30.4</v>
      </c>
      <c r="I17" s="3">
        <v>86</v>
      </c>
      <c r="J17" s="3">
        <v>21</v>
      </c>
      <c r="K17" s="4">
        <f t="shared" si="0"/>
        <v>45.348837209302324</v>
      </c>
      <c r="L17" s="4">
        <f t="shared" si="1"/>
        <v>0.77948717948717949</v>
      </c>
      <c r="M17" s="3">
        <v>24</v>
      </c>
      <c r="N17" s="3">
        <v>15</v>
      </c>
      <c r="O17" s="3">
        <v>20</v>
      </c>
      <c r="P17" s="3">
        <v>27</v>
      </c>
    </row>
    <row r="18" spans="1:16">
      <c r="A18" s="3" t="s">
        <v>87</v>
      </c>
      <c r="B18" s="3" t="s">
        <v>88</v>
      </c>
      <c r="C18" s="3" t="s">
        <v>89</v>
      </c>
      <c r="D18" s="3">
        <v>0</v>
      </c>
      <c r="E18" s="3" t="s">
        <v>90</v>
      </c>
      <c r="F18" s="3" t="s">
        <v>88</v>
      </c>
      <c r="G18" s="3" t="s">
        <v>19</v>
      </c>
      <c r="H18" s="3">
        <v>-30.9</v>
      </c>
      <c r="I18" s="3">
        <v>82</v>
      </c>
      <c r="J18" s="3">
        <v>21</v>
      </c>
      <c r="K18" s="4">
        <f t="shared" si="0"/>
        <v>47.560975609756099</v>
      </c>
      <c r="L18" s="4">
        <f t="shared" si="1"/>
        <v>0.79230769230769227</v>
      </c>
      <c r="M18" s="3">
        <v>18</v>
      </c>
      <c r="N18" s="3">
        <v>21</v>
      </c>
      <c r="O18" s="3">
        <v>24</v>
      </c>
      <c r="P18" s="3">
        <v>19</v>
      </c>
    </row>
    <row r="19" spans="1:16">
      <c r="A19" s="3" t="s">
        <v>91</v>
      </c>
      <c r="B19" s="3" t="s">
        <v>92</v>
      </c>
      <c r="C19" s="3" t="s">
        <v>93</v>
      </c>
      <c r="D19" s="3">
        <v>3</v>
      </c>
      <c r="E19" s="3" t="s">
        <v>108</v>
      </c>
      <c r="F19" s="3" t="s">
        <v>94</v>
      </c>
      <c r="G19" s="3" t="s">
        <v>19</v>
      </c>
      <c r="H19" s="3">
        <v>-15.1</v>
      </c>
      <c r="I19" s="3">
        <v>50</v>
      </c>
      <c r="J19" s="3">
        <v>20</v>
      </c>
      <c r="K19" s="4">
        <f t="shared" si="0"/>
        <v>34</v>
      </c>
      <c r="L19" s="4">
        <f t="shared" si="1"/>
        <v>0.88823529411764701</v>
      </c>
      <c r="M19" s="3">
        <v>10</v>
      </c>
      <c r="N19" s="3">
        <v>7</v>
      </c>
      <c r="O19" s="3">
        <v>13</v>
      </c>
      <c r="P19" s="3">
        <v>20</v>
      </c>
    </row>
    <row r="20" spans="1:16">
      <c r="A20" s="3" t="s">
        <v>95</v>
      </c>
      <c r="B20" s="3" t="s">
        <v>96</v>
      </c>
      <c r="C20" s="3" t="s">
        <v>97</v>
      </c>
      <c r="D20" s="3">
        <v>0</v>
      </c>
      <c r="E20" s="3" t="s">
        <v>98</v>
      </c>
      <c r="F20" s="3" t="s">
        <v>96</v>
      </c>
      <c r="G20" s="3" t="s">
        <v>24</v>
      </c>
      <c r="H20" s="3">
        <v>-55.4</v>
      </c>
      <c r="I20" s="3">
        <v>107</v>
      </c>
      <c r="J20" s="3">
        <v>21</v>
      </c>
      <c r="K20" s="4">
        <f t="shared" si="0"/>
        <v>52.336448598130836</v>
      </c>
      <c r="L20" s="4">
        <f t="shared" si="1"/>
        <v>0.98928571428571443</v>
      </c>
      <c r="M20" s="3">
        <v>28</v>
      </c>
      <c r="N20" s="3">
        <v>28</v>
      </c>
      <c r="O20" s="3">
        <v>29</v>
      </c>
      <c r="P20" s="3">
        <v>22</v>
      </c>
    </row>
    <row r="21" spans="1:16">
      <c r="A21" s="3" t="s">
        <v>99</v>
      </c>
      <c r="B21" s="3" t="s">
        <v>100</v>
      </c>
      <c r="C21" s="3" t="s">
        <v>101</v>
      </c>
      <c r="D21" s="3">
        <v>1</v>
      </c>
      <c r="E21" s="3" t="s">
        <v>102</v>
      </c>
      <c r="F21" s="3" t="s">
        <v>103</v>
      </c>
      <c r="G21" s="3" t="s">
        <v>19</v>
      </c>
      <c r="H21" s="3">
        <v>-30.9</v>
      </c>
      <c r="I21" s="3">
        <v>82</v>
      </c>
      <c r="J21" s="3">
        <v>23</v>
      </c>
      <c r="K21" s="4">
        <f t="shared" si="0"/>
        <v>47.560975609756099</v>
      </c>
      <c r="L21" s="4">
        <f t="shared" si="1"/>
        <v>0.79230769230769227</v>
      </c>
      <c r="M21" s="3">
        <v>19</v>
      </c>
      <c r="N21" s="3">
        <v>20</v>
      </c>
      <c r="O21" s="3">
        <v>20</v>
      </c>
      <c r="P21" s="3">
        <v>23</v>
      </c>
    </row>
    <row r="22" spans="1:16">
      <c r="A22" s="5" t="s">
        <v>104</v>
      </c>
      <c r="B22" s="5" t="s">
        <v>105</v>
      </c>
      <c r="C22" s="5" t="s">
        <v>106</v>
      </c>
      <c r="D22" s="5">
        <v>0</v>
      </c>
      <c r="E22" s="5" t="s">
        <v>107</v>
      </c>
      <c r="F22" s="5" t="s">
        <v>105</v>
      </c>
      <c r="G22" s="5" t="s">
        <v>24</v>
      </c>
      <c r="H22" s="5">
        <v>-26</v>
      </c>
      <c r="I22" s="5">
        <v>58</v>
      </c>
      <c r="J22" s="5">
        <v>22</v>
      </c>
      <c r="K22" s="6">
        <f t="shared" si="0"/>
        <v>46.551724137931032</v>
      </c>
      <c r="L22" s="6">
        <f t="shared" si="1"/>
        <v>0.96296296296296313</v>
      </c>
      <c r="M22" s="5">
        <v>12</v>
      </c>
      <c r="N22" s="5">
        <v>15</v>
      </c>
      <c r="O22" s="5">
        <v>13</v>
      </c>
      <c r="P22" s="5">
        <v>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2017-01-26T14:19:47Z</dcterms:created>
  <dcterms:modified xsi:type="dcterms:W3CDTF">2017-12-29T09:25:27Z</dcterms:modified>
</cp:coreProperties>
</file>