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rafaelblancas/Library/Mobile Documents/com~apple~CloudDocs/Mís Trabajos/Strain/"/>
    </mc:Choice>
  </mc:AlternateContent>
  <xr:revisionPtr revIDLastSave="0" documentId="8_{A8BD92DF-B91D-614E-9F5F-AADA3229EA13}" xr6:coauthVersionLast="47" xr6:coauthVersionMax="47" xr10:uidLastSave="{00000000-0000-0000-0000-000000000000}"/>
  <bookViews>
    <workbookView xWindow="0" yWindow="0" windowWidth="25600" windowHeight="16000" xr2:uid="{00000000-000D-0000-FFFF-FFFF00000000}"/>
  </bookViews>
  <sheets>
    <sheet name="Hoja1" sheetId="1" r:id="rId1"/>
    <sheet name="Hoja2" sheetId="2" r:id="rId2"/>
  </sheets>
  <definedNames>
    <definedName name="_xlchart.v1.0" hidden="1">Hoja2!$A$1</definedName>
    <definedName name="_xlchart.v1.1" hidden="1">Hoja2!$A$2:$A$23</definedName>
    <definedName name="_xlchart.v1.2" hidden="1">Hoja2!$B$1</definedName>
    <definedName name="_xlchart.v1.3" hidden="1">Hoja2!$B$2:$B$23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A23" i="2"/>
  <c r="AY14" i="1" l="1"/>
  <c r="BG8" i="1" l="1"/>
</calcChain>
</file>

<file path=xl/sharedStrings.xml><?xml version="1.0" encoding="utf-8"?>
<sst xmlns="http://schemas.openxmlformats.org/spreadsheetml/2006/main" count="108" uniqueCount="73">
  <si>
    <t>Id</t>
  </si>
  <si>
    <t>PEEP cmH2O</t>
  </si>
  <si>
    <t>Strain L globalpre</t>
  </si>
  <si>
    <t>Strain L globalpost</t>
  </si>
  <si>
    <t>Type of surgery</t>
  </si>
  <si>
    <t>Gynaecological</t>
  </si>
  <si>
    <t>Digestive</t>
  </si>
  <si>
    <t>Urological</t>
  </si>
  <si>
    <t>Otorhinolaryngological</t>
  </si>
  <si>
    <t>Gender</t>
  </si>
  <si>
    <t>Age</t>
  </si>
  <si>
    <t>Weight</t>
  </si>
  <si>
    <t>BMI</t>
  </si>
  <si>
    <t>Height</t>
  </si>
  <si>
    <t>Heart rate bpm preMV</t>
  </si>
  <si>
    <t>Heart rate bpm postMV</t>
  </si>
  <si>
    <t>Respiratory rate rpm postMV</t>
  </si>
  <si>
    <t>SatO2% preMV</t>
  </si>
  <si>
    <t>Systolic pressure preMV mmHg</t>
  </si>
  <si>
    <t>Diastolic pressure pre MV mmHg</t>
  </si>
  <si>
    <t>Mean blood pressure preMV mmHg</t>
  </si>
  <si>
    <t>SatO2% postMV</t>
  </si>
  <si>
    <t>Systolic pressure postMV mmHg</t>
  </si>
  <si>
    <t>Diastolic pressure postMV mmHg</t>
  </si>
  <si>
    <t>Mean blood pressure postMV mmHg</t>
  </si>
  <si>
    <t>Tidal volume mL</t>
  </si>
  <si>
    <t>Plateau pressure cmH2O</t>
  </si>
  <si>
    <t>LVOT VTI preMV cm</t>
  </si>
  <si>
    <t>MAPSE lat preMV mm</t>
  </si>
  <si>
    <t>MAPSE septal preMV mm</t>
  </si>
  <si>
    <t>S´ septal preMV cm/s</t>
  </si>
  <si>
    <t>S´ lateral preMV cm/s</t>
  </si>
  <si>
    <t>Ejection fraction % Simpson postMV</t>
  </si>
  <si>
    <t>Ejection fraction% Simpson preMV</t>
  </si>
  <si>
    <t>LVOT VTI postMV cm</t>
  </si>
  <si>
    <t>MAPSE lat postMV cm</t>
  </si>
  <si>
    <t>MAPSE septal postMV</t>
  </si>
  <si>
    <t>S´ septal postMV cm/s</t>
  </si>
  <si>
    <t>S´ lateral postMV cm/s</t>
  </si>
  <si>
    <t>E preMV cm/s</t>
  </si>
  <si>
    <t>E/a preMV cm/s</t>
  </si>
  <si>
    <t>E´ medial preMV cm/s</t>
  </si>
  <si>
    <t>E´ lateral preMV cm/s</t>
  </si>
  <si>
    <t>E/E´ mean preMV cm/s</t>
  </si>
  <si>
    <t>E postMV cm/s</t>
  </si>
  <si>
    <t>E/a postMV cm/s</t>
  </si>
  <si>
    <t>E´ medial postMV cm/s</t>
  </si>
  <si>
    <t>E´ lateral postMV cm/s</t>
  </si>
  <si>
    <t>E´ mean postMV cm/s</t>
  </si>
  <si>
    <t>E´ mean preMV cm/s</t>
  </si>
  <si>
    <t>E/E´mean postMV cm/s</t>
  </si>
  <si>
    <t>GLS4C pre MV</t>
  </si>
  <si>
    <t>GLS4C post MV</t>
  </si>
  <si>
    <t>STE basal lateral% preMV</t>
  </si>
  <si>
    <t>STE basal septal% preMV</t>
  </si>
  <si>
    <t>STE medial lateral% preMV</t>
  </si>
  <si>
    <t>STE medial septal% preMV</t>
  </si>
  <si>
    <t>STE apical lateral% preMV</t>
  </si>
  <si>
    <t>STE apical septal% preMV</t>
  </si>
  <si>
    <t>STE basal lateral% postMV</t>
  </si>
  <si>
    <t>STE basal septal% postMV</t>
  </si>
  <si>
    <t>STE medial lateral% postMV</t>
  </si>
  <si>
    <t>STE medial septal% postMV</t>
  </si>
  <si>
    <t>STE apical lateral% postMV</t>
  </si>
  <si>
    <t>STE apical septal% postMV</t>
  </si>
  <si>
    <t>Female</t>
  </si>
  <si>
    <t>Male</t>
  </si>
  <si>
    <r>
      <t xml:space="preserve">BMI: body mass index; PEEP: </t>
    </r>
    <r>
      <rPr>
        <sz val="12"/>
        <color rgb="FF1F1F1F"/>
        <rFont val="Times New Roman"/>
        <family val="1"/>
      </rPr>
      <t>Positive end-expiratory pressure; MV: mechanical ventilation.</t>
    </r>
  </si>
  <si>
    <t>GLS4C: Global longitudinal strain of the left ventricle in the 4-chamber view</t>
  </si>
  <si>
    <t>l</t>
  </si>
  <si>
    <t>LVOT VTI: Left ventricular outflow tract velocity-time integral</t>
  </si>
  <si>
    <t>MAPSE: Mitral annular plane systolic excursion</t>
  </si>
  <si>
    <t>STE: speckle tracking echocardiography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</si>
</sst>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2"/>
      <color theme="1"/>
      <name val="Calibri"/>
      <family val="2"/>
      <scheme val="minor"/>
    </font>
    <font>
      <sz val="11"/>
      <color theme="3" tint="-0.499984740745262"/>
      <name val="Calibri"/>
      <family val="2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sz val="12"/>
      <color rgb="FF1F1F1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4" tint="0.39997558519241921"/>
        <bgColor indexed="0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Border="1" applyAlignment="1">
      <alignment horizontal="right" wrapText="1"/>
    </xf>
    <xf numFmtId="4" fontId="1" fillId="0" borderId="2" xfId="1" applyNumberFormat="1" applyFont="1" applyBorder="1" applyAlignment="1">
      <alignment horizontal="right" wrapText="1"/>
    </xf>
    <xf numFmtId="2" fontId="1" fillId="0" borderId="2" xfId="1" applyNumberFormat="1" applyFont="1" applyBorder="1" applyAlignment="1">
      <alignment horizontal="right" wrapText="1"/>
    </xf>
    <xf numFmtId="0" fontId="3" fillId="0" borderId="0" xfId="0" applyFont="1"/>
    <xf numFmtId="2" fontId="3" fillId="0" borderId="0" xfId="0" applyNumberFormat="1" applyFont="1"/>
    <xf numFmtId="0" fontId="4" fillId="2" borderId="1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2" fontId="1" fillId="3" borderId="2" xfId="1" applyNumberFormat="1" applyFont="1" applyFill="1" applyBorder="1" applyAlignment="1">
      <alignment horizontal="right" wrapText="1"/>
    </xf>
    <xf numFmtId="0" fontId="0" fillId="3" borderId="0" xfId="0" applyFill="1"/>
    <xf numFmtId="0" fontId="5" fillId="4" borderId="1" xfId="1" applyFont="1" applyFill="1" applyBorder="1" applyAlignment="1">
      <alignment horizontal="center"/>
    </xf>
    <xf numFmtId="2" fontId="1" fillId="6" borderId="2" xfId="1" applyNumberFormat="1" applyFont="1" applyFill="1" applyBorder="1" applyAlignment="1">
      <alignment horizontal="right" wrapText="1"/>
    </xf>
    <xf numFmtId="0" fontId="0" fillId="6" borderId="0" xfId="0" applyFill="1"/>
    <xf numFmtId="0" fontId="2" fillId="0" borderId="0" xfId="1"/>
    <xf numFmtId="0" fontId="6" fillId="0" borderId="0" xfId="0" applyFont="1"/>
    <xf numFmtId="0" fontId="5" fillId="2" borderId="1" xfId="1" applyFont="1" applyFill="1" applyBorder="1" applyAlignment="1">
      <alignment horizontal="center"/>
    </xf>
    <xf numFmtId="0" fontId="5" fillId="0" borderId="2" xfId="1" applyFont="1" applyBorder="1" applyAlignment="1">
      <alignment wrapText="1"/>
    </xf>
    <xf numFmtId="0" fontId="0" fillId="0" borderId="0" xfId="0" applyFont="1" applyAlignment="1">
      <alignment horizontal="center"/>
    </xf>
    <xf numFmtId="0" fontId="4" fillId="5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</cellXfs>
  <cellStyles count="2">
    <cellStyle name="Normal" xfId="0" builtinId="0"/>
    <cellStyle name="Normal_Hoj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/>
    <cx:plotArea>
      <cx:plotAreaRegion>
        <cx:series layoutId="boxWhisker" uniqueId="{4F78C279-61E0-45B2-AD4C-5C188ECF7F61}">
          <cx:tx>
            <cx:txData>
              <cx:f>_xlchart.v1.0</cx:f>
              <cx:v>Strain L globalpre</cx:v>
            </cx:txData>
          </cx:tx>
          <cx:dataLabels>
            <cx:visibility seriesName="0" categoryName="0" value="1"/>
          </cx:dataLabels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tle/>
        <cx:tickLabels/>
      </cx:axis>
      <cx:axis id="1">
        <cx:valScaling/>
        <cx:title/>
        <cx:majorGridlines/>
        <cx:tickLabels/>
      </cx:axis>
    </cx:plotArea>
    <cx:legend pos="t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/>
    <cx:plotArea>
      <cx:plotAreaRegion>
        <cx:series layoutId="boxWhisker" uniqueId="{D6111029-2257-443B-A929-9857B9BBDE45}">
          <cx:tx>
            <cx:txData>
              <cx:f>_xlchart.v1.2</cx:f>
              <cx:v>Strain L globalpost</cx:v>
            </cx:txData>
          </cx:tx>
          <cx:dataLabels>
            <cx:visibility seriesName="0" categoryName="0" value="1"/>
          </cx:dataLabels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tle/>
        <cx:tickLabels/>
      </cx:axis>
      <cx:axis id="1">
        <cx:valScaling/>
        <cx:title/>
        <cx:majorGridlines/>
        <cx:tickLabels/>
      </cx:axis>
    </cx:plotArea>
    <cx:legend pos="t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119062</xdr:colOff>
      <xdr:row>20</xdr:row>
      <xdr:rowOff>104775</xdr:rowOff>
    </xdr:from>
    <xdr:to>
      <xdr:col>12</xdr:col>
      <xdr:colOff>119062</xdr:colOff>
      <xdr:row>34</xdr:row>
      <xdr:rowOff>171450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88262" y="3914775"/>
              <a:ext cx="4953000" cy="2746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6</xdr:col>
      <xdr:colOff>271462</xdr:colOff>
      <xdr:row>3</xdr:row>
      <xdr:rowOff>123825</xdr:rowOff>
    </xdr:from>
    <xdr:to>
      <xdr:col>12</xdr:col>
      <xdr:colOff>271462</xdr:colOff>
      <xdr:row>18</xdr:row>
      <xdr:rowOff>9525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40662" y="695325"/>
              <a:ext cx="4953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7"/>
  <sheetViews>
    <sheetView tabSelected="1" zoomScaleNormal="100" workbookViewId="0">
      <selection activeCell="AW22" sqref="AW22"/>
    </sheetView>
  </sheetViews>
  <sheetFormatPr baseColWidth="10" defaultRowHeight="15" x14ac:dyDescent="0.2"/>
  <cols>
    <col min="1" max="1" width="11.5" bestFit="1" customWidth="1"/>
    <col min="2" max="2" width="9.33203125" customWidth="1"/>
    <col min="3" max="3" width="7.1640625" customWidth="1"/>
    <col min="4" max="4" width="7.5" customWidth="1"/>
    <col min="5" max="5" width="8.1640625" customWidth="1"/>
    <col min="6" max="6" width="9.5" customWidth="1"/>
    <col min="7" max="7" width="22.83203125" customWidth="1"/>
    <col min="8" max="8" width="23.83203125" customWidth="1"/>
    <col min="9" max="9" width="19.5" customWidth="1"/>
    <col min="10" max="10" width="29.5" customWidth="1"/>
    <col min="11" max="11" width="27.83203125" customWidth="1"/>
    <col min="12" max="12" width="34.83203125" customWidth="1"/>
    <col min="13" max="13" width="19.6640625" customWidth="1"/>
    <col min="14" max="14" width="22.33203125" customWidth="1"/>
    <col min="15" max="15" width="28" customWidth="1"/>
    <col min="16" max="16" width="20.5" customWidth="1"/>
    <col min="17" max="17" width="28.83203125" customWidth="1"/>
    <col min="18" max="18" width="29.1640625" customWidth="1"/>
    <col min="19" max="19" width="29.83203125" customWidth="1"/>
    <col min="20" max="20" width="18.5" customWidth="1"/>
    <col min="21" max="21" width="22.1640625" customWidth="1"/>
    <col min="22" max="22" width="11.5" bestFit="1" customWidth="1"/>
    <col min="23" max="23" width="28.1640625" customWidth="1"/>
    <col min="24" max="24" width="18.1640625" customWidth="1"/>
    <col min="25" max="25" width="18" customWidth="1"/>
    <col min="26" max="26" width="20.5" customWidth="1"/>
    <col min="27" max="27" width="22.1640625" customWidth="1"/>
    <col min="28" max="28" width="18" customWidth="1"/>
    <col min="29" max="29" width="26.5" customWidth="1"/>
    <col min="30" max="30" width="25.83203125" customWidth="1"/>
    <col min="31" max="31" width="23.5" customWidth="1"/>
    <col min="32" max="32" width="28" customWidth="1"/>
    <col min="33" max="33" width="17.83203125" customWidth="1"/>
    <col min="34" max="34" width="21.6640625" customWidth="1"/>
    <col min="35" max="35" width="16.5" customWidth="1"/>
    <col min="36" max="36" width="17.33203125" customWidth="1"/>
    <col min="37" max="37" width="24.1640625" customWidth="1"/>
    <col min="38" max="38" width="23.6640625" customWidth="1"/>
    <col min="39" max="39" width="20.33203125" customWidth="1"/>
    <col min="40" max="40" width="21.33203125" customWidth="1"/>
    <col min="41" max="41" width="20.5" customWidth="1"/>
    <col min="42" max="42" width="14.33203125" customWidth="1"/>
    <col min="43" max="43" width="26.33203125" customWidth="1"/>
    <col min="44" max="44" width="20.33203125" customWidth="1"/>
    <col min="45" max="45" width="24.5" customWidth="1"/>
    <col min="46" max="46" width="22.1640625" customWidth="1"/>
    <col min="47" max="47" width="24.6640625" customWidth="1"/>
    <col min="48" max="48" width="31.33203125" customWidth="1"/>
    <col min="49" max="54" width="31.33203125" style="10" customWidth="1"/>
    <col min="55" max="60" width="31.33203125" style="13" customWidth="1"/>
  </cols>
  <sheetData>
    <row r="1" spans="1:60" x14ac:dyDescent="0.2">
      <c r="A1" s="1" t="s">
        <v>0</v>
      </c>
      <c r="B1" s="16" t="s">
        <v>9</v>
      </c>
      <c r="C1" s="16" t="s">
        <v>10</v>
      </c>
      <c r="D1" s="16" t="s">
        <v>11</v>
      </c>
      <c r="E1" s="16" t="s">
        <v>13</v>
      </c>
      <c r="F1" s="16" t="s">
        <v>12</v>
      </c>
      <c r="G1" s="16" t="s">
        <v>4</v>
      </c>
      <c r="H1" t="s">
        <v>16</v>
      </c>
      <c r="I1" s="16" t="s">
        <v>17</v>
      </c>
      <c r="J1" t="s">
        <v>18</v>
      </c>
      <c r="K1" t="s">
        <v>19</v>
      </c>
      <c r="L1" t="s">
        <v>20</v>
      </c>
      <c r="M1" s="16" t="s">
        <v>14</v>
      </c>
      <c r="N1" s="16" t="s">
        <v>15</v>
      </c>
      <c r="O1" t="s">
        <v>16</v>
      </c>
      <c r="P1" s="16" t="s">
        <v>21</v>
      </c>
      <c r="Q1" t="s">
        <v>22</v>
      </c>
      <c r="R1" t="s">
        <v>23</v>
      </c>
      <c r="S1" t="s">
        <v>24</v>
      </c>
      <c r="T1" s="16" t="s">
        <v>25</v>
      </c>
      <c r="U1" s="16" t="s">
        <v>26</v>
      </c>
      <c r="V1" s="1" t="s">
        <v>1</v>
      </c>
      <c r="W1" s="16" t="s">
        <v>33</v>
      </c>
      <c r="X1" s="16" t="s">
        <v>27</v>
      </c>
      <c r="Y1" s="16" t="s">
        <v>28</v>
      </c>
      <c r="Z1" s="16" t="s">
        <v>29</v>
      </c>
      <c r="AA1" s="16" t="s">
        <v>30</v>
      </c>
      <c r="AB1" s="16" t="s">
        <v>31</v>
      </c>
      <c r="AC1" s="16" t="s">
        <v>32</v>
      </c>
      <c r="AD1" s="16" t="s">
        <v>34</v>
      </c>
      <c r="AE1" s="16" t="s">
        <v>35</v>
      </c>
      <c r="AF1" s="16" t="s">
        <v>36</v>
      </c>
      <c r="AG1" s="16" t="s">
        <v>37</v>
      </c>
      <c r="AH1" s="16" t="s">
        <v>38</v>
      </c>
      <c r="AI1" s="16" t="s">
        <v>39</v>
      </c>
      <c r="AJ1" s="16" t="s">
        <v>40</v>
      </c>
      <c r="AK1" s="16" t="s">
        <v>41</v>
      </c>
      <c r="AL1" s="16" t="s">
        <v>42</v>
      </c>
      <c r="AM1" s="16" t="s">
        <v>49</v>
      </c>
      <c r="AN1" s="16" t="s">
        <v>43</v>
      </c>
      <c r="AO1" s="16" t="s">
        <v>44</v>
      </c>
      <c r="AP1" s="16" t="s">
        <v>45</v>
      </c>
      <c r="AQ1" s="16" t="s">
        <v>46</v>
      </c>
      <c r="AR1" s="16" t="s">
        <v>47</v>
      </c>
      <c r="AS1" s="16" t="s">
        <v>48</v>
      </c>
      <c r="AT1" s="16" t="s">
        <v>50</v>
      </c>
      <c r="AU1" s="7" t="s">
        <v>51</v>
      </c>
      <c r="AV1" s="18" t="s">
        <v>52</v>
      </c>
      <c r="AW1" s="8" t="s">
        <v>53</v>
      </c>
      <c r="AX1" s="8" t="s">
        <v>54</v>
      </c>
      <c r="AY1" s="8" t="s">
        <v>55</v>
      </c>
      <c r="AZ1" s="8" t="s">
        <v>56</v>
      </c>
      <c r="BA1" s="11" t="s">
        <v>57</v>
      </c>
      <c r="BB1" s="11" t="s">
        <v>58</v>
      </c>
      <c r="BC1" s="19" t="s">
        <v>59</v>
      </c>
      <c r="BD1" s="19" t="s">
        <v>60</v>
      </c>
      <c r="BE1" s="19" t="s">
        <v>61</v>
      </c>
      <c r="BF1" s="19" t="s">
        <v>62</v>
      </c>
      <c r="BG1" s="20" t="s">
        <v>63</v>
      </c>
      <c r="BH1" s="20" t="s">
        <v>64</v>
      </c>
    </row>
    <row r="2" spans="1:60" ht="16" x14ac:dyDescent="0.2">
      <c r="A2" s="2">
        <v>1</v>
      </c>
      <c r="B2" s="17" t="s">
        <v>65</v>
      </c>
      <c r="C2" s="2">
        <v>30</v>
      </c>
      <c r="D2" s="2">
        <v>51</v>
      </c>
      <c r="E2" s="2">
        <v>162</v>
      </c>
      <c r="F2" s="3">
        <v>19.433013260173755</v>
      </c>
      <c r="G2" s="15" t="s">
        <v>5</v>
      </c>
      <c r="H2" s="2">
        <v>12</v>
      </c>
      <c r="I2" s="2">
        <v>100</v>
      </c>
      <c r="J2" s="2">
        <v>107</v>
      </c>
      <c r="K2" s="2">
        <v>52</v>
      </c>
      <c r="L2" s="3">
        <v>70.3333333333333</v>
      </c>
      <c r="M2" s="2">
        <v>68</v>
      </c>
      <c r="N2" s="2">
        <v>56</v>
      </c>
      <c r="O2" s="2">
        <v>10</v>
      </c>
      <c r="P2" s="2">
        <v>100</v>
      </c>
      <c r="Q2" s="2">
        <v>101</v>
      </c>
      <c r="R2" s="2">
        <v>59</v>
      </c>
      <c r="S2" s="3">
        <v>73</v>
      </c>
      <c r="T2" s="2">
        <v>426</v>
      </c>
      <c r="U2" s="2">
        <v>12</v>
      </c>
      <c r="V2" s="2">
        <v>0</v>
      </c>
      <c r="W2" s="2">
        <v>67</v>
      </c>
      <c r="X2" s="2">
        <v>21.4</v>
      </c>
      <c r="Y2" s="2">
        <v>16.3</v>
      </c>
      <c r="Z2" s="2">
        <v>13.5</v>
      </c>
      <c r="AA2" s="2">
        <v>7.75</v>
      </c>
      <c r="AB2" s="2">
        <v>11.5</v>
      </c>
      <c r="AC2" s="2">
        <v>54.5</v>
      </c>
      <c r="AD2" s="2">
        <v>22.6</v>
      </c>
      <c r="AE2" s="2">
        <v>15.5</v>
      </c>
      <c r="AF2" s="2">
        <v>10.7</v>
      </c>
      <c r="AG2" s="2">
        <v>8.7899999999999991</v>
      </c>
      <c r="AH2" s="2">
        <v>9.42</v>
      </c>
      <c r="AI2" s="2">
        <v>113</v>
      </c>
      <c r="AJ2" s="2">
        <v>1.98</v>
      </c>
      <c r="AK2" s="2">
        <v>13.6</v>
      </c>
      <c r="AL2" s="2">
        <v>18.399999999999999</v>
      </c>
      <c r="AM2" s="2">
        <v>16</v>
      </c>
      <c r="AN2" s="2">
        <v>7.0625</v>
      </c>
      <c r="AO2" s="2">
        <v>106</v>
      </c>
      <c r="AP2" s="2">
        <v>3.6</v>
      </c>
      <c r="AQ2" s="2">
        <v>13.5</v>
      </c>
      <c r="AR2" s="2">
        <v>18</v>
      </c>
      <c r="AS2" s="2">
        <v>15.75</v>
      </c>
      <c r="AT2" s="2">
        <v>6.7301587301587302</v>
      </c>
      <c r="AU2" s="2">
        <v>-16.600000000000001</v>
      </c>
      <c r="AV2" s="4">
        <v>-20.100000000000001</v>
      </c>
      <c r="AW2" s="9">
        <v>-26</v>
      </c>
      <c r="AX2" s="9">
        <v>-20.6</v>
      </c>
      <c r="AY2" s="9">
        <v>-14.4</v>
      </c>
      <c r="AZ2" s="9">
        <v>-19.100000000000001</v>
      </c>
      <c r="BA2" s="9">
        <v>-10.199999999999999</v>
      </c>
      <c r="BB2" s="9">
        <v>-24.5</v>
      </c>
      <c r="BC2" s="12">
        <v>-28.3</v>
      </c>
      <c r="BD2" s="12">
        <v>-17</v>
      </c>
      <c r="BE2" s="12">
        <v>-24.4</v>
      </c>
      <c r="BF2" s="12">
        <v>-21.7</v>
      </c>
      <c r="BG2" s="12">
        <v>-12.6</v>
      </c>
      <c r="BH2" s="12">
        <v>-26.4</v>
      </c>
    </row>
    <row r="3" spans="1:60" ht="16" x14ac:dyDescent="0.2">
      <c r="A3" s="2">
        <v>2</v>
      </c>
      <c r="B3" s="17" t="s">
        <v>65</v>
      </c>
      <c r="C3" s="2">
        <v>46</v>
      </c>
      <c r="D3" s="2">
        <v>55</v>
      </c>
      <c r="E3" s="2">
        <v>159</v>
      </c>
      <c r="F3" s="3">
        <v>21.75546853368142</v>
      </c>
      <c r="G3" s="15" t="s">
        <v>6</v>
      </c>
      <c r="H3" s="2">
        <v>8</v>
      </c>
      <c r="I3" s="2">
        <v>100</v>
      </c>
      <c r="J3" s="2">
        <v>148</v>
      </c>
      <c r="K3" s="2">
        <v>86</v>
      </c>
      <c r="L3" s="3">
        <v>106.666666666667</v>
      </c>
      <c r="M3" s="2">
        <v>70</v>
      </c>
      <c r="N3" s="2">
        <v>82</v>
      </c>
      <c r="O3" s="2">
        <v>14</v>
      </c>
      <c r="P3" s="2">
        <v>100</v>
      </c>
      <c r="Q3" s="2">
        <v>144</v>
      </c>
      <c r="R3" s="2">
        <v>93</v>
      </c>
      <c r="S3" s="3">
        <v>110</v>
      </c>
      <c r="T3" s="2">
        <v>410</v>
      </c>
      <c r="U3" s="2">
        <v>12</v>
      </c>
      <c r="V3" s="2">
        <v>5</v>
      </c>
      <c r="W3" s="2">
        <v>61.6</v>
      </c>
      <c r="X3" s="2">
        <v>16.899999999999999</v>
      </c>
      <c r="Y3" s="2">
        <v>14</v>
      </c>
      <c r="Z3" s="2">
        <v>13.2</v>
      </c>
      <c r="AA3" s="2">
        <v>7.54</v>
      </c>
      <c r="AB3" s="2">
        <v>12.4</v>
      </c>
      <c r="AC3" s="2">
        <v>75.5</v>
      </c>
      <c r="AD3" s="2">
        <v>12.8</v>
      </c>
      <c r="AE3" s="2">
        <v>9.58</v>
      </c>
      <c r="AF3" s="2">
        <v>7</v>
      </c>
      <c r="AG3" s="2">
        <v>7.54</v>
      </c>
      <c r="AH3" s="2">
        <v>10.9</v>
      </c>
      <c r="AI3" s="2">
        <v>104</v>
      </c>
      <c r="AJ3" s="2">
        <v>1.37</v>
      </c>
      <c r="AK3" s="2">
        <v>11.7</v>
      </c>
      <c r="AL3" s="2">
        <v>11.1</v>
      </c>
      <c r="AM3" s="2">
        <v>11.4</v>
      </c>
      <c r="AN3" s="2">
        <v>9.1228070175438596</v>
      </c>
      <c r="AO3" s="2">
        <v>70.8</v>
      </c>
      <c r="AP3" s="2">
        <v>1.74</v>
      </c>
      <c r="AQ3" s="2">
        <v>9</v>
      </c>
      <c r="AR3" s="2">
        <v>9.5299999999999994</v>
      </c>
      <c r="AS3" s="2">
        <v>9.2650000000000006</v>
      </c>
      <c r="AT3" s="2">
        <v>7.6416621694549383</v>
      </c>
      <c r="AU3" s="2">
        <v>-19.2</v>
      </c>
      <c r="AV3" s="4">
        <v>-16</v>
      </c>
      <c r="AW3" s="9">
        <v>-11.1</v>
      </c>
      <c r="AX3" s="9">
        <v>-11.3</v>
      </c>
      <c r="AY3" s="9">
        <v>-11.7</v>
      </c>
      <c r="AZ3" s="9">
        <v>-12.1</v>
      </c>
      <c r="BA3" s="9">
        <v>-25.7</v>
      </c>
      <c r="BB3" s="9">
        <v>-33.1</v>
      </c>
      <c r="BC3" s="12">
        <v>-17</v>
      </c>
      <c r="BD3" s="12">
        <v>-8.1</v>
      </c>
      <c r="BE3" s="12">
        <v>-14.5</v>
      </c>
      <c r="BF3" s="12">
        <v>-17.600000000000001</v>
      </c>
      <c r="BG3" s="12">
        <v>-22.8</v>
      </c>
      <c r="BH3" s="12">
        <v>-31.2</v>
      </c>
    </row>
    <row r="4" spans="1:60" ht="16" x14ac:dyDescent="0.2">
      <c r="A4" s="2">
        <v>4</v>
      </c>
      <c r="B4" s="17" t="s">
        <v>65</v>
      </c>
      <c r="C4" s="2">
        <v>51</v>
      </c>
      <c r="D4" s="2">
        <v>85</v>
      </c>
      <c r="E4" s="2">
        <v>167</v>
      </c>
      <c r="F4" s="3">
        <v>30.477966223242138</v>
      </c>
      <c r="G4" s="17" t="s">
        <v>5</v>
      </c>
      <c r="H4" s="2">
        <v>10</v>
      </c>
      <c r="I4" s="2">
        <v>98</v>
      </c>
      <c r="J4" s="2">
        <v>158</v>
      </c>
      <c r="K4" s="2">
        <v>95</v>
      </c>
      <c r="L4" s="3">
        <v>116</v>
      </c>
      <c r="M4" s="2">
        <v>86</v>
      </c>
      <c r="N4" s="2">
        <v>74</v>
      </c>
      <c r="O4" s="2">
        <v>12</v>
      </c>
      <c r="P4" s="2">
        <v>100</v>
      </c>
      <c r="Q4" s="2">
        <v>135</v>
      </c>
      <c r="R4" s="2">
        <v>76</v>
      </c>
      <c r="S4" s="3">
        <v>95.6666666666667</v>
      </c>
      <c r="T4" s="2">
        <v>647</v>
      </c>
      <c r="U4" s="2">
        <v>21</v>
      </c>
      <c r="V4" s="2">
        <v>3</v>
      </c>
      <c r="W4" s="2">
        <v>69.099999999999994</v>
      </c>
      <c r="X4" s="2">
        <v>20.2</v>
      </c>
      <c r="Y4" s="2">
        <v>16.3</v>
      </c>
      <c r="Z4" s="2">
        <v>12.7</v>
      </c>
      <c r="AA4" s="2">
        <v>10</v>
      </c>
      <c r="AB4" s="2">
        <v>12.7</v>
      </c>
      <c r="AC4" s="2">
        <v>67.5</v>
      </c>
      <c r="AD4" s="2">
        <v>23.6</v>
      </c>
      <c r="AE4" s="2">
        <v>15</v>
      </c>
      <c r="AF4" s="2">
        <v>9.9700000000000006</v>
      </c>
      <c r="AG4" s="2">
        <v>6.8</v>
      </c>
      <c r="AH4" s="2">
        <v>8.06</v>
      </c>
      <c r="AI4" s="2">
        <v>93.6</v>
      </c>
      <c r="AJ4" s="2">
        <v>1.56</v>
      </c>
      <c r="AK4" s="2">
        <v>12.1</v>
      </c>
      <c r="AL4" s="2">
        <v>17.8</v>
      </c>
      <c r="AM4" s="2">
        <v>14.95</v>
      </c>
      <c r="AN4" s="2">
        <v>6.2608695652173916</v>
      </c>
      <c r="AO4" s="2">
        <v>95.4</v>
      </c>
      <c r="AP4" s="2">
        <v>1.68</v>
      </c>
      <c r="AQ4" s="2">
        <v>10.199999999999999</v>
      </c>
      <c r="AR4" s="2">
        <v>12.5</v>
      </c>
      <c r="AS4" s="2">
        <v>11.35</v>
      </c>
      <c r="AT4" s="2">
        <v>8.4052863436123353</v>
      </c>
      <c r="AU4" s="2">
        <v>-16.600000000000001</v>
      </c>
      <c r="AV4" s="4">
        <v>-21.7</v>
      </c>
      <c r="AW4" s="9">
        <v>-11.8</v>
      </c>
      <c r="AX4" s="9">
        <v>-24.4</v>
      </c>
      <c r="AY4" s="9">
        <v>-18.7</v>
      </c>
      <c r="AZ4" s="9">
        <v>-20</v>
      </c>
      <c r="BA4" s="9">
        <v>-12.3</v>
      </c>
      <c r="BB4" s="9">
        <v>-15.2</v>
      </c>
      <c r="BC4" s="12">
        <v>-39.799999999999997</v>
      </c>
      <c r="BD4" s="12">
        <v>-21</v>
      </c>
      <c r="BE4" s="12">
        <v>-8.4</v>
      </c>
      <c r="BF4" s="12">
        <v>-14.7</v>
      </c>
      <c r="BG4" s="12">
        <v>-21.5</v>
      </c>
      <c r="BH4" s="12">
        <v>-30.9</v>
      </c>
    </row>
    <row r="5" spans="1:60" ht="16" x14ac:dyDescent="0.2">
      <c r="A5" s="2">
        <v>5</v>
      </c>
      <c r="B5" s="17" t="s">
        <v>65</v>
      </c>
      <c r="C5" s="2">
        <v>42</v>
      </c>
      <c r="D5" s="2">
        <v>47</v>
      </c>
      <c r="E5" s="2">
        <v>160</v>
      </c>
      <c r="F5" s="3">
        <v>18.359375</v>
      </c>
      <c r="G5" s="17" t="s">
        <v>5</v>
      </c>
      <c r="H5" s="2">
        <v>14</v>
      </c>
      <c r="I5" s="2">
        <v>100</v>
      </c>
      <c r="J5" s="2">
        <v>116</v>
      </c>
      <c r="K5" s="2">
        <v>70</v>
      </c>
      <c r="L5" s="3">
        <v>85.3333333333333</v>
      </c>
      <c r="M5" s="2">
        <v>70</v>
      </c>
      <c r="N5" s="2">
        <v>85</v>
      </c>
      <c r="O5" s="2">
        <v>13</v>
      </c>
      <c r="P5" s="2">
        <v>100</v>
      </c>
      <c r="Q5" s="2"/>
      <c r="R5" s="2">
        <v>0</v>
      </c>
      <c r="S5" s="3">
        <v>0</v>
      </c>
      <c r="T5" s="2">
        <v>537</v>
      </c>
      <c r="U5" s="2">
        <v>12</v>
      </c>
      <c r="V5" s="2">
        <v>5</v>
      </c>
      <c r="W5" s="2">
        <v>56.6</v>
      </c>
      <c r="X5" s="2">
        <v>22.6</v>
      </c>
      <c r="Y5" s="2">
        <v>17</v>
      </c>
      <c r="Z5" s="2">
        <v>20.399999999999999</v>
      </c>
      <c r="AA5" s="2">
        <v>7.75</v>
      </c>
      <c r="AB5" s="2">
        <v>8.9</v>
      </c>
      <c r="AC5" s="2">
        <v>52.2</v>
      </c>
      <c r="AD5" s="2"/>
      <c r="AE5" s="2">
        <v>18.399999999999999</v>
      </c>
      <c r="AF5" s="2">
        <v>13.6</v>
      </c>
      <c r="AG5" s="2">
        <v>6.59</v>
      </c>
      <c r="AH5" s="2">
        <v>9.84</v>
      </c>
      <c r="AI5" s="2">
        <v>107</v>
      </c>
      <c r="AJ5" s="2">
        <v>1.24</v>
      </c>
      <c r="AK5" s="2">
        <v>16.600000000000001</v>
      </c>
      <c r="AL5" s="2">
        <v>14</v>
      </c>
      <c r="AM5" s="2">
        <v>15.3</v>
      </c>
      <c r="AN5" s="2">
        <v>6.9934640522875817</v>
      </c>
      <c r="AO5" s="2">
        <v>87.6</v>
      </c>
      <c r="AP5" s="2">
        <v>1.3</v>
      </c>
      <c r="AQ5" s="2">
        <v>9.84</v>
      </c>
      <c r="AR5" s="2">
        <v>11.5</v>
      </c>
      <c r="AS5" s="2">
        <v>10.67</v>
      </c>
      <c r="AT5" s="2">
        <v>8.2099343955014046</v>
      </c>
      <c r="AU5" s="2">
        <v>-17.5</v>
      </c>
      <c r="AV5" s="4">
        <v>-19.7</v>
      </c>
      <c r="AW5" s="9">
        <v>-16.5</v>
      </c>
      <c r="AX5" s="9">
        <v>-18.7</v>
      </c>
      <c r="AY5" s="9">
        <v>-10.8</v>
      </c>
      <c r="AZ5" s="9">
        <v>-23.3</v>
      </c>
      <c r="BA5" s="9">
        <v>-19.100000000000001</v>
      </c>
      <c r="BB5" s="9">
        <v>-22.4</v>
      </c>
      <c r="BC5" s="12">
        <v>-18.899999999999999</v>
      </c>
      <c r="BD5" s="12">
        <v>-8.3000000000000007</v>
      </c>
      <c r="BE5" s="12">
        <v>-36.200000000000003</v>
      </c>
      <c r="BF5" s="12">
        <v>-28.9</v>
      </c>
      <c r="BG5" s="12">
        <v>-10.199999999999999</v>
      </c>
      <c r="BH5" s="12">
        <v>-36.4</v>
      </c>
    </row>
    <row r="6" spans="1:60" ht="16" x14ac:dyDescent="0.2">
      <c r="A6" s="2">
        <v>7</v>
      </c>
      <c r="B6" s="17" t="s">
        <v>65</v>
      </c>
      <c r="C6" s="2">
        <v>40</v>
      </c>
      <c r="D6" s="2">
        <v>58</v>
      </c>
      <c r="E6" s="2">
        <v>155</v>
      </c>
      <c r="F6" s="3">
        <v>24.141519250780437</v>
      </c>
      <c r="G6" s="17" t="s">
        <v>5</v>
      </c>
      <c r="H6" s="2">
        <v>16</v>
      </c>
      <c r="I6" s="2">
        <v>100</v>
      </c>
      <c r="J6" s="2">
        <v>129</v>
      </c>
      <c r="K6" s="2">
        <v>86</v>
      </c>
      <c r="L6" s="3">
        <v>100.333333333333</v>
      </c>
      <c r="M6" s="2">
        <v>77</v>
      </c>
      <c r="N6" s="2">
        <v>90</v>
      </c>
      <c r="O6" s="2">
        <v>12</v>
      </c>
      <c r="P6" s="2">
        <v>100</v>
      </c>
      <c r="Q6" s="2">
        <v>127</v>
      </c>
      <c r="R6" s="2">
        <v>83</v>
      </c>
      <c r="S6" s="3">
        <v>97.6666666666667</v>
      </c>
      <c r="T6" s="2">
        <v>480</v>
      </c>
      <c r="U6" s="2">
        <v>12</v>
      </c>
      <c r="V6" s="2">
        <v>4</v>
      </c>
      <c r="W6" s="2">
        <v>55</v>
      </c>
      <c r="X6" s="2">
        <v>14.9</v>
      </c>
      <c r="Y6" s="2">
        <v>13.1</v>
      </c>
      <c r="Z6" s="2"/>
      <c r="AA6" s="2">
        <v>7.33</v>
      </c>
      <c r="AB6" s="2">
        <v>8.48</v>
      </c>
      <c r="AC6" s="2">
        <v>53.9</v>
      </c>
      <c r="AD6" s="2">
        <v>19</v>
      </c>
      <c r="AE6" s="2">
        <v>12.5</v>
      </c>
      <c r="AF6" s="2"/>
      <c r="AG6" s="2">
        <v>10.5</v>
      </c>
      <c r="AH6" s="2">
        <v>12.2</v>
      </c>
      <c r="AI6" s="2">
        <v>87</v>
      </c>
      <c r="AJ6" s="2">
        <v>1.19</v>
      </c>
      <c r="AK6" s="2">
        <v>13.5</v>
      </c>
      <c r="AL6" s="2">
        <v>17.600000000000001</v>
      </c>
      <c r="AM6" s="2">
        <v>15.55</v>
      </c>
      <c r="AN6" s="2">
        <v>5.594855305466238</v>
      </c>
      <c r="AO6" s="2">
        <v>79.2</v>
      </c>
      <c r="AP6" s="2">
        <v>1.19</v>
      </c>
      <c r="AQ6" s="2">
        <v>11.3</v>
      </c>
      <c r="AR6" s="2">
        <v>12.4</v>
      </c>
      <c r="AS6" s="2">
        <v>11.85</v>
      </c>
      <c r="AT6" s="2">
        <v>6.6835443037974684</v>
      </c>
      <c r="AU6" s="2">
        <v>-19.5</v>
      </c>
      <c r="AV6" s="4">
        <v>-13.52</v>
      </c>
      <c r="AW6" s="9">
        <v>-20.100000000000001</v>
      </c>
      <c r="AX6" s="9">
        <v>-9.6</v>
      </c>
      <c r="AY6" s="9">
        <v>-31.2</v>
      </c>
      <c r="AZ6" s="9">
        <v>-12.1</v>
      </c>
      <c r="BA6" s="9">
        <v>-22.5</v>
      </c>
      <c r="BB6" s="9">
        <v>-27.9</v>
      </c>
      <c r="BC6" s="12">
        <v>-29.6</v>
      </c>
      <c r="BD6" s="12">
        <v>-7</v>
      </c>
      <c r="BE6" s="12">
        <v>-16.600000000000001</v>
      </c>
      <c r="BF6" s="12">
        <v>-10.5</v>
      </c>
      <c r="BG6" s="12">
        <v>-14.8</v>
      </c>
      <c r="BH6" s="12">
        <v>-25.3</v>
      </c>
    </row>
    <row r="7" spans="1:60" ht="16" x14ac:dyDescent="0.2">
      <c r="A7" s="2">
        <v>9</v>
      </c>
      <c r="B7" s="17" t="s">
        <v>65</v>
      </c>
      <c r="C7" s="2">
        <v>39</v>
      </c>
      <c r="D7" s="2">
        <v>63</v>
      </c>
      <c r="E7" s="2">
        <v>164</v>
      </c>
      <c r="F7" s="3">
        <v>23.423557406305768</v>
      </c>
      <c r="G7" s="15" t="s">
        <v>5</v>
      </c>
      <c r="H7" s="2">
        <v>16</v>
      </c>
      <c r="I7" s="2">
        <v>100</v>
      </c>
      <c r="J7" s="2">
        <v>137</v>
      </c>
      <c r="K7" s="2">
        <v>80</v>
      </c>
      <c r="L7" s="3">
        <v>99</v>
      </c>
      <c r="M7" s="2">
        <v>61</v>
      </c>
      <c r="N7" s="2">
        <v>63</v>
      </c>
      <c r="O7" s="2">
        <v>12</v>
      </c>
      <c r="P7" s="2">
        <v>100</v>
      </c>
      <c r="Q7" s="2">
        <v>106</v>
      </c>
      <c r="R7" s="2">
        <v>66</v>
      </c>
      <c r="S7" s="3">
        <v>79.3333333333333</v>
      </c>
      <c r="T7" s="2">
        <v>420</v>
      </c>
      <c r="U7" s="2">
        <v>12</v>
      </c>
      <c r="V7" s="2">
        <v>5</v>
      </c>
      <c r="W7" s="2">
        <v>73.2</v>
      </c>
      <c r="X7" s="2">
        <v>24.9</v>
      </c>
      <c r="Y7" s="2">
        <v>15.7</v>
      </c>
      <c r="Z7" s="2">
        <v>12.3</v>
      </c>
      <c r="AA7" s="2">
        <v>7.33</v>
      </c>
      <c r="AB7" s="2">
        <v>8.17</v>
      </c>
      <c r="AC7" s="2">
        <v>67</v>
      </c>
      <c r="AD7" s="2">
        <v>22.2</v>
      </c>
      <c r="AE7" s="2">
        <v>11.5</v>
      </c>
      <c r="AF7" s="2"/>
      <c r="AG7" s="2">
        <v>7.64</v>
      </c>
      <c r="AH7" s="2">
        <v>10.6</v>
      </c>
      <c r="AI7" s="2">
        <v>96</v>
      </c>
      <c r="AJ7" s="2">
        <v>1.72</v>
      </c>
      <c r="AK7" s="2">
        <v>13</v>
      </c>
      <c r="AL7" s="2">
        <v>12.5</v>
      </c>
      <c r="AM7" s="2">
        <v>12.75</v>
      </c>
      <c r="AN7" s="2">
        <v>7.5294117647058822</v>
      </c>
      <c r="AO7" s="2">
        <v>75.599999999999994</v>
      </c>
      <c r="AP7" s="2">
        <v>1.1599999999999999</v>
      </c>
      <c r="AQ7" s="2">
        <v>11.5</v>
      </c>
      <c r="AR7" s="2">
        <v>9.11</v>
      </c>
      <c r="AS7" s="2">
        <v>10.305</v>
      </c>
      <c r="AT7" s="2">
        <v>7.3362445414847164</v>
      </c>
      <c r="AU7" s="2">
        <v>-19.100000000000001</v>
      </c>
      <c r="AV7" s="4">
        <v>-17.2</v>
      </c>
      <c r="AW7" s="9">
        <v>-17.600000000000001</v>
      </c>
      <c r="AX7" s="9">
        <v>-11.6</v>
      </c>
      <c r="AY7" s="9">
        <v>-32.700000000000003</v>
      </c>
      <c r="AZ7" s="9">
        <v>-14.2</v>
      </c>
      <c r="BA7" s="9">
        <v>-25.7</v>
      </c>
      <c r="BB7" s="9">
        <v>-33.1</v>
      </c>
      <c r="BC7" s="12">
        <v>-9.5</v>
      </c>
      <c r="BD7" s="12">
        <v>-13</v>
      </c>
      <c r="BE7" s="12">
        <v>-23.5</v>
      </c>
      <c r="BF7" s="12">
        <v>-19.2</v>
      </c>
      <c r="BG7" s="12">
        <v>-30.1</v>
      </c>
      <c r="BH7" s="12">
        <v>-22.9</v>
      </c>
    </row>
    <row r="8" spans="1:60" ht="16" x14ac:dyDescent="0.2">
      <c r="A8" s="2">
        <v>12</v>
      </c>
      <c r="B8" s="17" t="s">
        <v>65</v>
      </c>
      <c r="C8" s="2">
        <v>33</v>
      </c>
      <c r="D8" s="2">
        <v>79</v>
      </c>
      <c r="E8" s="2">
        <v>170</v>
      </c>
      <c r="F8" s="3">
        <v>27.335640138408305</v>
      </c>
      <c r="G8" s="15" t="s">
        <v>6</v>
      </c>
      <c r="H8" s="2">
        <v>10</v>
      </c>
      <c r="I8" s="2">
        <v>100</v>
      </c>
      <c r="J8" s="2">
        <v>111</v>
      </c>
      <c r="K8" s="2">
        <v>74</v>
      </c>
      <c r="L8" s="3">
        <v>86.3333333333333</v>
      </c>
      <c r="M8" s="2">
        <v>79</v>
      </c>
      <c r="N8" s="2">
        <v>108</v>
      </c>
      <c r="O8" s="2">
        <v>12</v>
      </c>
      <c r="P8" s="2">
        <v>99</v>
      </c>
      <c r="Q8" s="2">
        <v>107</v>
      </c>
      <c r="R8" s="2">
        <v>62</v>
      </c>
      <c r="S8" s="3">
        <v>77</v>
      </c>
      <c r="T8" s="2">
        <v>480</v>
      </c>
      <c r="U8" s="2">
        <v>15</v>
      </c>
      <c r="V8" s="2">
        <v>4</v>
      </c>
      <c r="W8" s="2">
        <v>68.5</v>
      </c>
      <c r="X8" s="2">
        <v>24.7</v>
      </c>
      <c r="Y8" s="2">
        <v>14.7</v>
      </c>
      <c r="Z8" s="2">
        <v>13.1</v>
      </c>
      <c r="AA8" s="2">
        <v>12</v>
      </c>
      <c r="AB8" s="2">
        <v>9.94</v>
      </c>
      <c r="AC8" s="2">
        <v>56.6</v>
      </c>
      <c r="AD8" s="2">
        <v>17.600000000000001</v>
      </c>
      <c r="AE8" s="2">
        <v>10.3</v>
      </c>
      <c r="AF8" s="2">
        <v>12.7</v>
      </c>
      <c r="AG8" s="2">
        <v>8.69</v>
      </c>
      <c r="AH8" s="2">
        <v>11.5</v>
      </c>
      <c r="AI8" s="2">
        <v>108</v>
      </c>
      <c r="AJ8" s="2">
        <v>1.43</v>
      </c>
      <c r="AK8" s="2">
        <v>14.3</v>
      </c>
      <c r="AL8" s="2">
        <v>14.1</v>
      </c>
      <c r="AM8" s="2">
        <v>14.2</v>
      </c>
      <c r="AN8" s="2">
        <v>7.6056338028169019</v>
      </c>
      <c r="AO8" s="2">
        <v>77.400000000000006</v>
      </c>
      <c r="AP8" s="2">
        <v>1.42</v>
      </c>
      <c r="AQ8" s="2">
        <v>9.94</v>
      </c>
      <c r="AR8" s="2">
        <v>11.3</v>
      </c>
      <c r="AS8" s="2">
        <v>10.62</v>
      </c>
      <c r="AT8" s="2">
        <v>7.2881355932203391</v>
      </c>
      <c r="AU8" s="2">
        <v>-20.399999999999999</v>
      </c>
      <c r="AV8" s="4">
        <v>-15</v>
      </c>
      <c r="AW8" s="9">
        <v>-34.4</v>
      </c>
      <c r="AX8" s="9">
        <v>-22.2</v>
      </c>
      <c r="AY8" s="9">
        <v>-23.7</v>
      </c>
      <c r="AZ8" s="9">
        <v>-14</v>
      </c>
      <c r="BA8" s="9">
        <v>-8.3000000000000007</v>
      </c>
      <c r="BB8" s="9">
        <v>-25.8</v>
      </c>
      <c r="BC8" s="12">
        <v>-11.8</v>
      </c>
      <c r="BD8" s="12">
        <v>-18.100000000000001</v>
      </c>
      <c r="BE8" s="12">
        <v>-9.1999999999999993</v>
      </c>
      <c r="BF8" s="12">
        <v>-16.8</v>
      </c>
      <c r="BG8" s="12">
        <f>--17</f>
        <v>17</v>
      </c>
      <c r="BH8" s="12">
        <v>-27.4</v>
      </c>
    </row>
    <row r="9" spans="1:60" ht="16" x14ac:dyDescent="0.2">
      <c r="A9" s="2">
        <v>13</v>
      </c>
      <c r="B9" s="17" t="s">
        <v>65</v>
      </c>
      <c r="C9" s="2">
        <v>39</v>
      </c>
      <c r="D9" s="2">
        <v>58</v>
      </c>
      <c r="E9" s="2">
        <v>155</v>
      </c>
      <c r="F9" s="3">
        <v>24.141519250780437</v>
      </c>
      <c r="G9" s="15" t="s">
        <v>6</v>
      </c>
      <c r="H9" s="2">
        <v>23</v>
      </c>
      <c r="I9" s="2">
        <v>98</v>
      </c>
      <c r="J9" s="2">
        <v>151</v>
      </c>
      <c r="K9" s="2">
        <v>91</v>
      </c>
      <c r="L9" s="3">
        <v>111</v>
      </c>
      <c r="M9" s="2">
        <v>92</v>
      </c>
      <c r="N9" s="2">
        <v>79</v>
      </c>
      <c r="O9" s="2">
        <v>14</v>
      </c>
      <c r="P9" s="2">
        <v>100</v>
      </c>
      <c r="Q9" s="2">
        <v>124</v>
      </c>
      <c r="R9" s="2">
        <v>79</v>
      </c>
      <c r="S9" s="3">
        <v>94</v>
      </c>
      <c r="T9" s="2">
        <v>475</v>
      </c>
      <c r="U9" s="2">
        <v>15</v>
      </c>
      <c r="V9" s="2">
        <v>2</v>
      </c>
      <c r="W9" s="2">
        <v>53.8</v>
      </c>
      <c r="X9" s="2">
        <v>14.8</v>
      </c>
      <c r="Y9" s="2">
        <v>14.5</v>
      </c>
      <c r="Z9" s="2">
        <v>12.7</v>
      </c>
      <c r="AA9" s="2">
        <v>8.7899999999999991</v>
      </c>
      <c r="AB9" s="2">
        <v>15.1</v>
      </c>
      <c r="AC9" s="2">
        <v>56</v>
      </c>
      <c r="AD9" s="2">
        <v>15.9</v>
      </c>
      <c r="AE9" s="2">
        <v>12.7</v>
      </c>
      <c r="AF9" s="2">
        <v>14.4</v>
      </c>
      <c r="AG9" s="2">
        <v>9.32</v>
      </c>
      <c r="AH9" s="2">
        <v>13.6</v>
      </c>
      <c r="AI9" s="2">
        <v>84.6</v>
      </c>
      <c r="AJ9" s="2">
        <v>1.25</v>
      </c>
      <c r="AK9" s="2">
        <v>17</v>
      </c>
      <c r="AL9" s="2">
        <v>18.399999999999999</v>
      </c>
      <c r="AM9" s="2">
        <v>17.7</v>
      </c>
      <c r="AN9" s="2">
        <v>4.7796610169491531</v>
      </c>
      <c r="AO9" s="2">
        <v>73.2</v>
      </c>
      <c r="AP9" s="2">
        <v>1.44</v>
      </c>
      <c r="AQ9" s="2">
        <v>11.7</v>
      </c>
      <c r="AR9" s="2">
        <v>14.3</v>
      </c>
      <c r="AS9" s="2">
        <v>13</v>
      </c>
      <c r="AT9" s="2">
        <v>5.6307692307692312</v>
      </c>
      <c r="AU9" s="2">
        <v>-17.399999999999999</v>
      </c>
      <c r="AV9" s="4">
        <v>-22.3</v>
      </c>
      <c r="AW9" s="9">
        <v>-16.100000000000001</v>
      </c>
      <c r="AX9" s="9">
        <v>-11.7</v>
      </c>
      <c r="AY9" s="9">
        <v>-18</v>
      </c>
      <c r="AZ9" s="9">
        <v>-16</v>
      </c>
      <c r="BA9" s="9">
        <v>-19.2</v>
      </c>
      <c r="BB9" s="9">
        <v>-16.8</v>
      </c>
      <c r="BC9" s="12">
        <v>-34.299999999999997</v>
      </c>
      <c r="BD9" s="12">
        <v>-14.9</v>
      </c>
      <c r="BE9" s="12">
        <v>-20.6</v>
      </c>
      <c r="BF9" s="12">
        <v>-11.4</v>
      </c>
      <c r="BG9" s="12">
        <v>-24.6</v>
      </c>
      <c r="BH9" s="12">
        <v>-24.2</v>
      </c>
    </row>
    <row r="10" spans="1:60" ht="16" x14ac:dyDescent="0.2">
      <c r="A10" s="2">
        <v>14</v>
      </c>
      <c r="B10" s="17" t="s">
        <v>66</v>
      </c>
      <c r="C10" s="2">
        <v>24</v>
      </c>
      <c r="D10" s="2">
        <v>72</v>
      </c>
      <c r="E10" s="2">
        <v>184</v>
      </c>
      <c r="F10" s="3">
        <v>21.266540642722116</v>
      </c>
      <c r="G10" s="15" t="s">
        <v>8</v>
      </c>
      <c r="H10" s="2">
        <v>16</v>
      </c>
      <c r="I10" s="2">
        <v>100</v>
      </c>
      <c r="J10" s="2">
        <v>142</v>
      </c>
      <c r="K10" s="2">
        <v>109</v>
      </c>
      <c r="L10" s="3">
        <v>120</v>
      </c>
      <c r="M10" s="2">
        <v>72</v>
      </c>
      <c r="N10" s="2">
        <v>90</v>
      </c>
      <c r="O10" s="2">
        <v>14</v>
      </c>
      <c r="P10" s="2">
        <v>100</v>
      </c>
      <c r="Q10" s="2">
        <v>113</v>
      </c>
      <c r="R10" s="2">
        <v>67</v>
      </c>
      <c r="S10" s="3">
        <v>82.3333333333333</v>
      </c>
      <c r="T10" s="2">
        <v>685</v>
      </c>
      <c r="U10" s="2">
        <v>16</v>
      </c>
      <c r="V10" s="2">
        <v>2</v>
      </c>
      <c r="W10" s="2">
        <v>34.9</v>
      </c>
      <c r="X10" s="2">
        <v>20.100000000000001</v>
      </c>
      <c r="Y10" s="2">
        <v>15.3</v>
      </c>
      <c r="Z10" s="2">
        <v>14.2</v>
      </c>
      <c r="AA10" s="2">
        <v>10</v>
      </c>
      <c r="AB10" s="2">
        <v>10.5</v>
      </c>
      <c r="AC10" s="2">
        <v>37.200000000000003</v>
      </c>
      <c r="AD10" s="2">
        <v>16.2</v>
      </c>
      <c r="AE10" s="2">
        <v>12.7</v>
      </c>
      <c r="AF10" s="2">
        <v>13.2</v>
      </c>
      <c r="AG10" s="2">
        <v>7.75</v>
      </c>
      <c r="AH10" s="2">
        <v>14.8</v>
      </c>
      <c r="AI10" s="2">
        <v>89.4</v>
      </c>
      <c r="AJ10" s="2">
        <v>1.69</v>
      </c>
      <c r="AK10" s="2">
        <v>14.4</v>
      </c>
      <c r="AL10" s="2">
        <v>18</v>
      </c>
      <c r="AM10" s="2">
        <v>16.2</v>
      </c>
      <c r="AN10" s="2">
        <v>5.518518518518519</v>
      </c>
      <c r="AO10" s="2">
        <v>79.2</v>
      </c>
      <c r="AP10" s="2">
        <v>1.91</v>
      </c>
      <c r="AQ10" s="2">
        <v>12.2</v>
      </c>
      <c r="AR10" s="2">
        <v>13.4</v>
      </c>
      <c r="AS10" s="2">
        <v>12.8</v>
      </c>
      <c r="AT10" s="2">
        <v>6.1875</v>
      </c>
      <c r="AU10" s="2">
        <v>-23.6</v>
      </c>
      <c r="AV10" s="4">
        <v>-22.8</v>
      </c>
      <c r="AW10" s="9">
        <v>-44.3</v>
      </c>
      <c r="AX10" s="9">
        <v>-21.9</v>
      </c>
      <c r="AY10" s="9">
        <v>-16.2</v>
      </c>
      <c r="AZ10" s="9">
        <v>-14.4</v>
      </c>
      <c r="BA10" s="9">
        <v>-28.4</v>
      </c>
      <c r="BB10" s="9">
        <v>-35.4</v>
      </c>
      <c r="BC10" s="12">
        <v>-25.6</v>
      </c>
      <c r="BD10" s="12">
        <v>-20</v>
      </c>
      <c r="BE10" s="12">
        <v>-27.8</v>
      </c>
      <c r="BF10" s="12">
        <v>-13.3</v>
      </c>
      <c r="BG10" s="12">
        <v>-29.1</v>
      </c>
      <c r="BH10" s="12">
        <v>-41.1</v>
      </c>
    </row>
    <row r="11" spans="1:60" ht="16" x14ac:dyDescent="0.2">
      <c r="A11" s="2">
        <v>15</v>
      </c>
      <c r="B11" s="17" t="s">
        <v>65</v>
      </c>
      <c r="C11" s="2">
        <v>38</v>
      </c>
      <c r="D11" s="2">
        <v>53</v>
      </c>
      <c r="E11" s="2">
        <v>160</v>
      </c>
      <c r="F11" s="3">
        <v>20.703125</v>
      </c>
      <c r="G11" s="15" t="s">
        <v>6</v>
      </c>
      <c r="H11" s="2">
        <v>14</v>
      </c>
      <c r="I11" s="2">
        <v>100</v>
      </c>
      <c r="J11" s="2">
        <v>125</v>
      </c>
      <c r="K11" s="2">
        <v>69</v>
      </c>
      <c r="L11" s="3">
        <v>87.6666666666667</v>
      </c>
      <c r="M11" s="2">
        <v>63</v>
      </c>
      <c r="N11" s="2">
        <v>69</v>
      </c>
      <c r="O11" s="2">
        <v>12</v>
      </c>
      <c r="P11" s="2">
        <v>98</v>
      </c>
      <c r="Q11" s="2">
        <v>97</v>
      </c>
      <c r="R11" s="2">
        <v>56</v>
      </c>
      <c r="S11" s="3">
        <v>69.6666666666667</v>
      </c>
      <c r="T11" s="2">
        <v>563</v>
      </c>
      <c r="U11" s="2">
        <v>0</v>
      </c>
      <c r="V11" s="2">
        <v>2</v>
      </c>
      <c r="W11" s="2">
        <v>55.7</v>
      </c>
      <c r="X11" s="2">
        <v>16.8</v>
      </c>
      <c r="Y11" s="2">
        <v>17.7</v>
      </c>
      <c r="Z11" s="2">
        <v>18.399999999999999</v>
      </c>
      <c r="AA11" s="2">
        <v>7.01</v>
      </c>
      <c r="AB11" s="2">
        <v>6.8</v>
      </c>
      <c r="AC11" s="2">
        <v>45</v>
      </c>
      <c r="AD11" s="2">
        <v>18.8</v>
      </c>
      <c r="AE11" s="2">
        <v>10.7</v>
      </c>
      <c r="AF11" s="2">
        <v>11</v>
      </c>
      <c r="AG11" s="2">
        <v>6.7</v>
      </c>
      <c r="AH11" s="2">
        <v>9</v>
      </c>
      <c r="AI11" s="2">
        <v>96</v>
      </c>
      <c r="AJ11" s="2">
        <v>1.74</v>
      </c>
      <c r="AK11" s="2">
        <v>9.5299999999999994</v>
      </c>
      <c r="AL11" s="2">
        <v>15.1</v>
      </c>
      <c r="AM11" s="2">
        <v>12.315</v>
      </c>
      <c r="AN11" s="2">
        <v>7.79537149817296</v>
      </c>
      <c r="AO11" s="2"/>
      <c r="AP11" s="2"/>
      <c r="AQ11" s="2">
        <v>8.7899999999999991</v>
      </c>
      <c r="AR11" s="2">
        <v>12.7</v>
      </c>
      <c r="AS11" s="2">
        <v>10.744999999999999</v>
      </c>
      <c r="AT11" s="2"/>
      <c r="AU11" s="2">
        <v>-22.6</v>
      </c>
      <c r="AV11" s="4">
        <v>-22.5</v>
      </c>
      <c r="AW11" s="9">
        <v>-44.1</v>
      </c>
      <c r="AX11" s="9">
        <v>-22.9</v>
      </c>
      <c r="AY11" s="9">
        <v>-15.1</v>
      </c>
      <c r="AZ11" s="9">
        <v>-27.9</v>
      </c>
      <c r="BA11" s="9">
        <v>-18.2</v>
      </c>
      <c r="BB11" s="9">
        <v>-24.3</v>
      </c>
      <c r="BC11" s="12">
        <v>-19.5</v>
      </c>
      <c r="BD11" s="12">
        <v>-39.6</v>
      </c>
      <c r="BE11" s="12">
        <v>-35.1</v>
      </c>
      <c r="BF11" s="12">
        <v>-27</v>
      </c>
      <c r="BG11" s="12">
        <v>-11.9</v>
      </c>
      <c r="BH11" s="12">
        <v>-34.299999999999997</v>
      </c>
    </row>
    <row r="12" spans="1:60" ht="16" x14ac:dyDescent="0.2">
      <c r="A12" s="2">
        <v>16</v>
      </c>
      <c r="B12" s="17" t="s">
        <v>65</v>
      </c>
      <c r="C12" s="2">
        <v>63</v>
      </c>
      <c r="D12" s="2">
        <v>75</v>
      </c>
      <c r="E12" s="2">
        <v>154</v>
      </c>
      <c r="F12" s="3">
        <v>31.624219935908247</v>
      </c>
      <c r="G12" s="15" t="s">
        <v>6</v>
      </c>
      <c r="H12" s="2">
        <v>24</v>
      </c>
      <c r="I12" s="2">
        <v>96</v>
      </c>
      <c r="J12" s="2">
        <v>134</v>
      </c>
      <c r="K12" s="2">
        <v>84</v>
      </c>
      <c r="L12" s="3">
        <v>100.666666666667</v>
      </c>
      <c r="M12" s="2">
        <v>78</v>
      </c>
      <c r="N12" s="2">
        <v>72</v>
      </c>
      <c r="O12" s="2">
        <v>13</v>
      </c>
      <c r="P12" s="2">
        <v>99</v>
      </c>
      <c r="Q12" s="2">
        <v>119</v>
      </c>
      <c r="R12" s="2">
        <v>67</v>
      </c>
      <c r="S12" s="3">
        <v>84.3333333333333</v>
      </c>
      <c r="T12" s="2">
        <v>300</v>
      </c>
      <c r="U12" s="2">
        <v>0</v>
      </c>
      <c r="V12" s="2">
        <v>7</v>
      </c>
      <c r="W12" s="2">
        <v>37.9</v>
      </c>
      <c r="X12" s="2">
        <v>24.8</v>
      </c>
      <c r="Y12" s="2">
        <v>13.6</v>
      </c>
      <c r="Z12" s="2">
        <v>11.3</v>
      </c>
      <c r="AA12" s="2">
        <v>9.6300000000000008</v>
      </c>
      <c r="AB12" s="2">
        <v>7.96</v>
      </c>
      <c r="AC12" s="2">
        <v>62.7</v>
      </c>
      <c r="AD12" s="2">
        <v>28.7</v>
      </c>
      <c r="AE12" s="2">
        <v>19.5</v>
      </c>
      <c r="AF12" s="2">
        <v>14.5</v>
      </c>
      <c r="AG12" s="2">
        <v>11.2</v>
      </c>
      <c r="AH12" s="2">
        <v>12.2</v>
      </c>
      <c r="AI12" s="2">
        <v>54</v>
      </c>
      <c r="AJ12" s="2">
        <v>0.59</v>
      </c>
      <c r="AK12" s="2">
        <v>15.7</v>
      </c>
      <c r="AL12" s="2">
        <v>10.7</v>
      </c>
      <c r="AM12" s="2">
        <v>13.2</v>
      </c>
      <c r="AN12" s="2">
        <v>4.0909090909090908</v>
      </c>
      <c r="AO12" s="2"/>
      <c r="AP12" s="2"/>
      <c r="AQ12" s="2">
        <v>17.899999999999999</v>
      </c>
      <c r="AR12" s="2">
        <v>18.399999999999999</v>
      </c>
      <c r="AS12" s="2">
        <v>18.149999999999999</v>
      </c>
      <c r="AT12" s="2"/>
      <c r="AU12" s="2">
        <v>-16.600000000000001</v>
      </c>
      <c r="AV12" s="4">
        <v>-17.7</v>
      </c>
      <c r="AW12" s="9">
        <v>-23.4</v>
      </c>
      <c r="AX12" s="9">
        <v>-46.1</v>
      </c>
      <c r="AY12" s="9">
        <v>-5.2</v>
      </c>
      <c r="AZ12" s="9">
        <v>-14.8</v>
      </c>
      <c r="BA12" s="9">
        <v>-24</v>
      </c>
      <c r="BB12" s="9">
        <v>-7.7</v>
      </c>
      <c r="BC12" s="12">
        <v>-32</v>
      </c>
      <c r="BD12" s="12">
        <v>-10.7</v>
      </c>
      <c r="BE12" s="12">
        <v>-18.7</v>
      </c>
      <c r="BF12" s="12">
        <v>-18.7</v>
      </c>
      <c r="BG12" s="12">
        <v>-35.1</v>
      </c>
      <c r="BH12" s="12">
        <v>-23.3</v>
      </c>
    </row>
    <row r="13" spans="1:60" ht="16" x14ac:dyDescent="0.2">
      <c r="A13" s="2">
        <v>17</v>
      </c>
      <c r="B13" s="17" t="s">
        <v>65</v>
      </c>
      <c r="C13" s="2">
        <v>43</v>
      </c>
      <c r="D13" s="2">
        <v>50</v>
      </c>
      <c r="E13" s="2">
        <v>157</v>
      </c>
      <c r="F13" s="3">
        <v>20.28479857195018</v>
      </c>
      <c r="G13" s="15" t="s">
        <v>7</v>
      </c>
      <c r="H13" s="2">
        <v>10</v>
      </c>
      <c r="I13" s="2">
        <v>100</v>
      </c>
      <c r="J13" s="2">
        <v>102</v>
      </c>
      <c r="K13" s="2">
        <v>62</v>
      </c>
      <c r="L13" s="3">
        <v>75.3333333333333</v>
      </c>
      <c r="M13" s="2">
        <v>66</v>
      </c>
      <c r="N13" s="2">
        <v>96</v>
      </c>
      <c r="O13" s="2">
        <v>12</v>
      </c>
      <c r="P13" s="2">
        <v>100</v>
      </c>
      <c r="Q13" s="2">
        <v>141</v>
      </c>
      <c r="R13" s="2">
        <v>91</v>
      </c>
      <c r="S13" s="3">
        <v>107.666666666667</v>
      </c>
      <c r="T13" s="2">
        <v>399</v>
      </c>
      <c r="U13" s="2">
        <v>14</v>
      </c>
      <c r="V13" s="2">
        <v>4</v>
      </c>
      <c r="W13" s="2">
        <v>55.2</v>
      </c>
      <c r="X13" s="2">
        <v>25.7</v>
      </c>
      <c r="Y13" s="2">
        <v>14.7</v>
      </c>
      <c r="Z13" s="2"/>
      <c r="AA13" s="2">
        <v>8.49</v>
      </c>
      <c r="AB13" s="2">
        <v>7.12</v>
      </c>
      <c r="AC13" s="2">
        <v>51.8</v>
      </c>
      <c r="AD13" s="2">
        <v>25</v>
      </c>
      <c r="AE13" s="2">
        <v>13.3</v>
      </c>
      <c r="AF13" s="2"/>
      <c r="AG13" s="2">
        <v>10.8</v>
      </c>
      <c r="AH13" s="2">
        <v>7.54</v>
      </c>
      <c r="AI13" s="2">
        <v>77.400000000000006</v>
      </c>
      <c r="AJ13" s="2">
        <v>2.08</v>
      </c>
      <c r="AK13" s="2">
        <v>9.1</v>
      </c>
      <c r="AL13" s="2">
        <v>11.7</v>
      </c>
      <c r="AM13" s="2">
        <v>10.4</v>
      </c>
      <c r="AN13" s="2">
        <v>7.4423076923076925</v>
      </c>
      <c r="AO13" s="2">
        <v>90</v>
      </c>
      <c r="AP13" s="2">
        <v>1.52</v>
      </c>
      <c r="AQ13" s="2">
        <v>11.4</v>
      </c>
      <c r="AR13" s="2">
        <v>10.8</v>
      </c>
      <c r="AS13" s="2">
        <v>11.1</v>
      </c>
      <c r="AT13" s="2">
        <v>8.1081081081081088</v>
      </c>
      <c r="AU13" s="2">
        <v>-21.5</v>
      </c>
      <c r="AV13" s="4">
        <v>-16.3</v>
      </c>
      <c r="AW13" s="9">
        <v>-23.3</v>
      </c>
      <c r="AX13" s="9">
        <v>-11.8</v>
      </c>
      <c r="AY13" s="9">
        <v>-14.2</v>
      </c>
      <c r="AZ13" s="9">
        <v>-26.4</v>
      </c>
      <c r="BA13" s="9">
        <v>-46.7</v>
      </c>
      <c r="BB13" s="9">
        <v>-51.7</v>
      </c>
      <c r="BC13" s="12">
        <v>-16.899999999999999</v>
      </c>
      <c r="BD13" s="12">
        <v>-14.1</v>
      </c>
      <c r="BE13" s="12">
        <v>-24</v>
      </c>
      <c r="BF13" s="12">
        <v>-9.4</v>
      </c>
      <c r="BG13" s="12">
        <v>-28.5</v>
      </c>
      <c r="BH13" s="12">
        <v>-13.8</v>
      </c>
    </row>
    <row r="14" spans="1:60" ht="16" x14ac:dyDescent="0.2">
      <c r="A14" s="2">
        <v>19</v>
      </c>
      <c r="B14" s="17" t="s">
        <v>66</v>
      </c>
      <c r="C14" s="2">
        <v>50</v>
      </c>
      <c r="D14" s="2">
        <v>92</v>
      </c>
      <c r="E14" s="2">
        <v>174</v>
      </c>
      <c r="F14" s="3">
        <v>30.38710529792575</v>
      </c>
      <c r="G14" s="15" t="s">
        <v>8</v>
      </c>
      <c r="H14" s="2">
        <v>12</v>
      </c>
      <c r="I14" s="2">
        <v>99</v>
      </c>
      <c r="J14" s="2">
        <v>135</v>
      </c>
      <c r="K14" s="2">
        <v>82</v>
      </c>
      <c r="L14" s="3">
        <v>99.6666666666667</v>
      </c>
      <c r="M14" s="2">
        <v>64</v>
      </c>
      <c r="N14" s="2">
        <v>108</v>
      </c>
      <c r="O14" s="2">
        <v>14</v>
      </c>
      <c r="P14" s="2">
        <v>99</v>
      </c>
      <c r="Q14" s="2">
        <v>134</v>
      </c>
      <c r="R14" s="2">
        <v>93</v>
      </c>
      <c r="S14" s="3">
        <v>106.666666666667</v>
      </c>
      <c r="T14" s="2">
        <v>574</v>
      </c>
      <c r="U14" s="2">
        <v>17</v>
      </c>
      <c r="V14" s="2">
        <v>3</v>
      </c>
      <c r="W14" s="2">
        <v>50.7</v>
      </c>
      <c r="X14" s="2">
        <v>24.3</v>
      </c>
      <c r="Y14" s="2">
        <v>16.100000000000001</v>
      </c>
      <c r="Z14" s="2">
        <v>12.9</v>
      </c>
      <c r="AA14" s="2">
        <v>11</v>
      </c>
      <c r="AB14" s="2">
        <v>12.3</v>
      </c>
      <c r="AC14" s="2">
        <v>46.1</v>
      </c>
      <c r="AD14" s="2">
        <v>16.3</v>
      </c>
      <c r="AE14" s="2">
        <v>18.3</v>
      </c>
      <c r="AF14" s="2">
        <v>12.4</v>
      </c>
      <c r="AG14" s="2">
        <v>12</v>
      </c>
      <c r="AH14" s="2">
        <v>18.399999999999999</v>
      </c>
      <c r="AI14" s="2">
        <v>71.400000000000006</v>
      </c>
      <c r="AJ14" s="2">
        <v>1.1399999999999999</v>
      </c>
      <c r="AK14" s="2">
        <v>9.2100000000000009</v>
      </c>
      <c r="AL14" s="2">
        <v>10.9</v>
      </c>
      <c r="AM14" s="2">
        <v>10.055</v>
      </c>
      <c r="AN14" s="2">
        <v>7.1009448035803082</v>
      </c>
      <c r="AO14" s="2">
        <v>50.6</v>
      </c>
      <c r="AP14" s="2">
        <v>0.7</v>
      </c>
      <c r="AQ14" s="2">
        <v>8.58</v>
      </c>
      <c r="AR14" s="2">
        <v>15.3</v>
      </c>
      <c r="AS14" s="2">
        <v>11.94</v>
      </c>
      <c r="AT14" s="2">
        <v>4.2378559463986605</v>
      </c>
      <c r="AU14" s="2">
        <v>-22.2</v>
      </c>
      <c r="AV14" s="4">
        <v>-20.5</v>
      </c>
      <c r="AW14" s="9">
        <v>-21.6</v>
      </c>
      <c r="AX14" s="9">
        <v>-7.8</v>
      </c>
      <c r="AY14" s="9">
        <f>-24-1</f>
        <v>-25</v>
      </c>
      <c r="AZ14" s="9">
        <v>-29.6</v>
      </c>
      <c r="BA14" s="9">
        <v>-45.6</v>
      </c>
      <c r="BB14" s="9">
        <v>-48.3</v>
      </c>
      <c r="BC14" s="12">
        <v>-25.4</v>
      </c>
      <c r="BD14" s="12">
        <v>-23.5</v>
      </c>
      <c r="BE14" s="12">
        <v>-22.5</v>
      </c>
      <c r="BF14" s="12">
        <v>-29.2</v>
      </c>
      <c r="BG14" s="12">
        <v>-32.299999999999997</v>
      </c>
      <c r="BH14" s="12">
        <v>-23.8</v>
      </c>
    </row>
    <row r="15" spans="1:60" ht="16" x14ac:dyDescent="0.2">
      <c r="A15" s="2">
        <v>20</v>
      </c>
      <c r="B15" s="17" t="s">
        <v>66</v>
      </c>
      <c r="C15" s="2">
        <v>60</v>
      </c>
      <c r="D15" s="2">
        <v>52</v>
      </c>
      <c r="E15" s="2">
        <v>171</v>
      </c>
      <c r="F15" s="3">
        <v>17.783249546869122</v>
      </c>
      <c r="G15" s="15" t="s">
        <v>8</v>
      </c>
      <c r="H15" s="2">
        <v>20</v>
      </c>
      <c r="I15" s="2">
        <v>100</v>
      </c>
      <c r="J15" s="2">
        <v>143</v>
      </c>
      <c r="K15" s="2">
        <v>98</v>
      </c>
      <c r="L15" s="3">
        <v>113</v>
      </c>
      <c r="M15" s="2">
        <v>75</v>
      </c>
      <c r="N15" s="2">
        <v>96</v>
      </c>
      <c r="O15" s="2">
        <v>12</v>
      </c>
      <c r="P15" s="2">
        <v>100</v>
      </c>
      <c r="Q15" s="2">
        <v>153</v>
      </c>
      <c r="R15" s="2">
        <v>103</v>
      </c>
      <c r="S15" s="3">
        <v>119.666666666667</v>
      </c>
      <c r="T15" s="2">
        <v>428</v>
      </c>
      <c r="U15" s="2">
        <v>11</v>
      </c>
      <c r="V15" s="2">
        <v>3</v>
      </c>
      <c r="W15" s="2">
        <v>51.8</v>
      </c>
      <c r="X15" s="2">
        <v>17.7</v>
      </c>
      <c r="Y15" s="2">
        <v>16.3</v>
      </c>
      <c r="Z15" s="2">
        <v>9.1199999999999992</v>
      </c>
      <c r="AA15" s="2">
        <v>7</v>
      </c>
      <c r="AB15" s="2">
        <v>8.17</v>
      </c>
      <c r="AC15" s="2">
        <v>47.5</v>
      </c>
      <c r="AD15" s="2">
        <v>14.9</v>
      </c>
      <c r="AE15" s="2">
        <v>10.4</v>
      </c>
      <c r="AF15" s="2">
        <v>8.61</v>
      </c>
      <c r="AG15" s="2">
        <v>10.8</v>
      </c>
      <c r="AH15" s="2">
        <v>10.55</v>
      </c>
      <c r="AI15" s="2">
        <v>52.2</v>
      </c>
      <c r="AJ15" s="2">
        <v>1.0900000000000001</v>
      </c>
      <c r="AK15" s="2">
        <v>10.7</v>
      </c>
      <c r="AL15" s="2">
        <v>11.3</v>
      </c>
      <c r="AM15" s="2">
        <v>11</v>
      </c>
      <c r="AN15" s="2">
        <v>4.745454545454546</v>
      </c>
      <c r="AO15" s="2"/>
      <c r="AP15" s="2"/>
      <c r="AQ15" s="2">
        <v>7.43</v>
      </c>
      <c r="AR15" s="2">
        <v>11.5</v>
      </c>
      <c r="AS15" s="2">
        <v>9.4649999999999999</v>
      </c>
      <c r="AT15" s="2"/>
      <c r="AU15" s="2">
        <v>-19.2</v>
      </c>
      <c r="AV15" s="4">
        <v>-15.7</v>
      </c>
      <c r="AW15" s="9">
        <v>-30</v>
      </c>
      <c r="AX15" s="9">
        <v>-14</v>
      </c>
      <c r="AY15" s="9">
        <v>-24.4</v>
      </c>
      <c r="AZ15" s="9">
        <v>-23.8</v>
      </c>
      <c r="BA15" s="9">
        <v>-21.1</v>
      </c>
      <c r="BB15" s="9">
        <v>-15.2</v>
      </c>
      <c r="BC15" s="12">
        <v>-15.3</v>
      </c>
      <c r="BD15" s="12">
        <v>-21.2</v>
      </c>
      <c r="BE15" s="12">
        <v>-16.5</v>
      </c>
      <c r="BF15" s="12">
        <v>-15</v>
      </c>
      <c r="BG15" s="12">
        <v>-20</v>
      </c>
      <c r="BH15" s="12">
        <v>-21.9</v>
      </c>
    </row>
    <row r="16" spans="1:60" ht="16" x14ac:dyDescent="0.2">
      <c r="A16" s="2">
        <v>21</v>
      </c>
      <c r="B16" s="17" t="s">
        <v>66</v>
      </c>
      <c r="C16" s="2">
        <v>46</v>
      </c>
      <c r="D16" s="2">
        <v>87</v>
      </c>
      <c r="E16" s="2">
        <v>183</v>
      </c>
      <c r="F16" s="3">
        <v>25.978679566424795</v>
      </c>
      <c r="G16" s="15" t="s">
        <v>8</v>
      </c>
      <c r="H16" s="2">
        <v>15</v>
      </c>
      <c r="I16" s="2">
        <v>99</v>
      </c>
      <c r="J16" s="2">
        <v>163</v>
      </c>
      <c r="K16" s="2">
        <v>96</v>
      </c>
      <c r="L16" s="3">
        <v>118.333333333333</v>
      </c>
      <c r="M16" s="2">
        <v>52</v>
      </c>
      <c r="N16" s="2">
        <v>74</v>
      </c>
      <c r="O16" s="2">
        <v>12</v>
      </c>
      <c r="P16" s="2">
        <v>100</v>
      </c>
      <c r="Q16" s="2">
        <v>139</v>
      </c>
      <c r="R16" s="2">
        <v>42</v>
      </c>
      <c r="S16" s="3">
        <v>74.3333333333333</v>
      </c>
      <c r="T16" s="2">
        <v>527</v>
      </c>
      <c r="U16" s="2">
        <v>12</v>
      </c>
      <c r="V16" s="2">
        <v>3</v>
      </c>
      <c r="W16" s="2">
        <v>44.6</v>
      </c>
      <c r="X16" s="2">
        <v>27.6</v>
      </c>
      <c r="Y16" s="2">
        <v>15.9</v>
      </c>
      <c r="Z16" s="2">
        <v>15.3</v>
      </c>
      <c r="AA16" s="2">
        <v>7.85</v>
      </c>
      <c r="AB16" s="2">
        <v>10.7</v>
      </c>
      <c r="AC16" s="2">
        <v>55.4</v>
      </c>
      <c r="AD16" s="2">
        <v>28.6</v>
      </c>
      <c r="AE16" s="2">
        <v>13.8</v>
      </c>
      <c r="AF16" s="2">
        <v>15.8</v>
      </c>
      <c r="AG16" s="2">
        <v>9.74</v>
      </c>
      <c r="AH16" s="2">
        <v>12.8</v>
      </c>
      <c r="AI16" s="2"/>
      <c r="AJ16" s="2"/>
      <c r="AK16" s="2">
        <v>13.4</v>
      </c>
      <c r="AL16" s="2">
        <v>14.2</v>
      </c>
      <c r="AM16" s="2">
        <v>13.8</v>
      </c>
      <c r="AN16" s="2"/>
      <c r="AO16" s="2"/>
      <c r="AP16" s="2"/>
      <c r="AQ16" s="2"/>
      <c r="AR16" s="14"/>
      <c r="AS16" s="14"/>
      <c r="AT16" s="14"/>
      <c r="AU16" s="2">
        <v>-16.7</v>
      </c>
      <c r="AV16" s="4">
        <v>-15.9</v>
      </c>
      <c r="AW16" s="9">
        <v>-13.3</v>
      </c>
      <c r="AX16" s="9">
        <v>-21.9</v>
      </c>
      <c r="AY16" s="9">
        <v>-15.8</v>
      </c>
      <c r="AZ16" s="9">
        <v>-11.5</v>
      </c>
      <c r="BA16" s="9">
        <v>-19</v>
      </c>
      <c r="BB16" s="9">
        <v>-24.2</v>
      </c>
      <c r="BC16" s="12">
        <v>-17.600000000000001</v>
      </c>
      <c r="BD16" s="12">
        <v>-9.6999999999999993</v>
      </c>
      <c r="BE16" s="12">
        <v>-17.5</v>
      </c>
      <c r="BF16" s="12">
        <v>-17.7</v>
      </c>
      <c r="BG16" s="12">
        <v>-14.8</v>
      </c>
      <c r="BH16" s="12">
        <v>-18</v>
      </c>
    </row>
    <row r="17" spans="1:60" ht="16" x14ac:dyDescent="0.2">
      <c r="A17" s="2">
        <v>22</v>
      </c>
      <c r="B17" s="17" t="s">
        <v>66</v>
      </c>
      <c r="C17" s="2">
        <v>42</v>
      </c>
      <c r="D17" s="2">
        <v>99</v>
      </c>
      <c r="E17" s="2">
        <v>191</v>
      </c>
      <c r="F17" s="3">
        <v>27.137413996326856</v>
      </c>
      <c r="G17" s="15" t="s">
        <v>7</v>
      </c>
      <c r="H17" s="2">
        <v>12</v>
      </c>
      <c r="I17" s="2">
        <v>100</v>
      </c>
      <c r="J17" s="2">
        <v>128</v>
      </c>
      <c r="K17" s="2">
        <v>78</v>
      </c>
      <c r="L17" s="3">
        <v>94.6666666666667</v>
      </c>
      <c r="M17" s="2">
        <v>67</v>
      </c>
      <c r="N17" s="2">
        <v>61</v>
      </c>
      <c r="O17" s="2">
        <v>12</v>
      </c>
      <c r="P17" s="2">
        <v>100</v>
      </c>
      <c r="Q17" s="2">
        <v>101</v>
      </c>
      <c r="R17" s="2">
        <v>58</v>
      </c>
      <c r="S17" s="3">
        <v>72.3333333333333</v>
      </c>
      <c r="T17" s="2">
        <v>439</v>
      </c>
      <c r="U17" s="2">
        <v>14</v>
      </c>
      <c r="V17" s="2">
        <v>4</v>
      </c>
      <c r="W17" s="2">
        <v>52.4</v>
      </c>
      <c r="X17" s="2">
        <v>14.6</v>
      </c>
      <c r="Y17" s="2">
        <v>13.6</v>
      </c>
      <c r="Z17" s="2"/>
      <c r="AA17" s="2">
        <v>11.4</v>
      </c>
      <c r="AB17" s="2">
        <v>10</v>
      </c>
      <c r="AC17" s="2">
        <v>67.5</v>
      </c>
      <c r="AD17" s="2">
        <v>14.2</v>
      </c>
      <c r="AE17" s="2"/>
      <c r="AF17" s="2"/>
      <c r="AG17" s="2">
        <v>14.5</v>
      </c>
      <c r="AH17" s="2">
        <v>7.07</v>
      </c>
      <c r="AI17" s="2">
        <v>61.02</v>
      </c>
      <c r="AJ17" s="2">
        <v>1.0900000000000001</v>
      </c>
      <c r="AK17" s="2">
        <v>9</v>
      </c>
      <c r="AL17" s="2">
        <v>9.84</v>
      </c>
      <c r="AM17" s="2">
        <v>9.42</v>
      </c>
      <c r="AN17" s="2">
        <v>6.4777070063694273</v>
      </c>
      <c r="AO17" s="2">
        <v>50.4</v>
      </c>
      <c r="AP17" s="2">
        <v>1.08</v>
      </c>
      <c r="AQ17" s="2">
        <v>11.1</v>
      </c>
      <c r="AR17" s="2">
        <v>8.48</v>
      </c>
      <c r="AS17" s="2">
        <v>9.7899999999999991</v>
      </c>
      <c r="AT17" s="2">
        <v>5.1481103166496425</v>
      </c>
      <c r="AU17" s="2">
        <v>-10.7</v>
      </c>
      <c r="AV17" s="4">
        <v>-17.8</v>
      </c>
      <c r="AW17" s="9">
        <v>-9.1</v>
      </c>
      <c r="AX17" s="9">
        <v>-23.4</v>
      </c>
      <c r="AY17" s="9">
        <v>-12.9</v>
      </c>
      <c r="AZ17" s="9">
        <v>-19.2</v>
      </c>
      <c r="BA17" s="9">
        <v>-10.8</v>
      </c>
      <c r="BB17" s="9">
        <v>-24.3</v>
      </c>
      <c r="BC17" s="12">
        <v>-24.3</v>
      </c>
      <c r="BD17" s="12">
        <v>-8.6</v>
      </c>
      <c r="BE17" s="12">
        <v>-14.4</v>
      </c>
      <c r="BF17" s="12">
        <v>-12.2</v>
      </c>
      <c r="BG17" s="12">
        <v>-31.2</v>
      </c>
      <c r="BH17" s="12">
        <v>-35.5</v>
      </c>
    </row>
    <row r="18" spans="1:60" ht="16" x14ac:dyDescent="0.2">
      <c r="A18" s="2">
        <v>24</v>
      </c>
      <c r="B18" s="17" t="s">
        <v>65</v>
      </c>
      <c r="C18" s="2">
        <v>38</v>
      </c>
      <c r="D18" s="2">
        <v>76</v>
      </c>
      <c r="E18" s="2">
        <v>167</v>
      </c>
      <c r="F18" s="3">
        <v>27.250887446663558</v>
      </c>
      <c r="G18" s="15" t="s">
        <v>6</v>
      </c>
      <c r="H18" s="2">
        <v>12</v>
      </c>
      <c r="I18" s="2">
        <v>100</v>
      </c>
      <c r="J18" s="2">
        <v>145</v>
      </c>
      <c r="K18" s="2">
        <v>97</v>
      </c>
      <c r="L18" s="3">
        <v>113</v>
      </c>
      <c r="M18" s="2">
        <v>91</v>
      </c>
      <c r="N18" s="2">
        <v>82</v>
      </c>
      <c r="O18" s="2">
        <v>12</v>
      </c>
      <c r="P18" s="2">
        <v>100</v>
      </c>
      <c r="Q18" s="2">
        <v>91</v>
      </c>
      <c r="R18" s="2">
        <v>53</v>
      </c>
      <c r="S18" s="3">
        <v>65.6666666666667</v>
      </c>
      <c r="T18" s="2">
        <v>500</v>
      </c>
      <c r="U18" s="2">
        <v>11</v>
      </c>
      <c r="V18" s="2">
        <v>0</v>
      </c>
      <c r="W18" s="2">
        <v>58.5</v>
      </c>
      <c r="X18" s="2">
        <v>25.9</v>
      </c>
      <c r="Y18" s="2">
        <v>19.3</v>
      </c>
      <c r="Z18" s="2">
        <v>19.7</v>
      </c>
      <c r="AA18" s="2">
        <v>11.7</v>
      </c>
      <c r="AB18" s="2">
        <v>11.3</v>
      </c>
      <c r="AC18" s="2">
        <v>62.9</v>
      </c>
      <c r="AD18" s="2">
        <v>24.8</v>
      </c>
      <c r="AE18" s="2">
        <v>16.100000000000001</v>
      </c>
      <c r="AF18" s="2">
        <v>15.3</v>
      </c>
      <c r="AG18" s="2">
        <v>11.5</v>
      </c>
      <c r="AH18" s="2">
        <v>15.5</v>
      </c>
      <c r="AI18" s="2">
        <v>84</v>
      </c>
      <c r="AJ18" s="2">
        <v>1.22</v>
      </c>
      <c r="AK18" s="2">
        <v>13</v>
      </c>
      <c r="AL18" s="2">
        <v>20.5</v>
      </c>
      <c r="AM18" s="2">
        <v>16.75</v>
      </c>
      <c r="AN18" s="2">
        <v>5.0149253731343286</v>
      </c>
      <c r="AO18" s="2">
        <v>72</v>
      </c>
      <c r="AP18" s="2">
        <v>1.3</v>
      </c>
      <c r="AQ18" s="2">
        <v>10.6</v>
      </c>
      <c r="AR18" s="2">
        <v>12.1</v>
      </c>
      <c r="AS18" s="2">
        <v>11.35</v>
      </c>
      <c r="AT18" s="2">
        <v>6.3436123348017626</v>
      </c>
      <c r="AU18" s="2">
        <v>-20.100000000000001</v>
      </c>
      <c r="AV18" s="4">
        <v>-16.600000000000001</v>
      </c>
      <c r="AW18" s="9">
        <v>-27.9</v>
      </c>
      <c r="AX18" s="9">
        <v>-45</v>
      </c>
      <c r="AY18" s="9">
        <v>-11</v>
      </c>
      <c r="AZ18" s="9">
        <v>-9.9</v>
      </c>
      <c r="BA18" s="9">
        <v>-21.5</v>
      </c>
      <c r="BB18" s="9">
        <v>-34.799999999999997</v>
      </c>
      <c r="BC18" s="12">
        <v>-39.200000000000003</v>
      </c>
      <c r="BD18" s="12">
        <v>-24.7</v>
      </c>
      <c r="BE18" s="12">
        <v>-11.4</v>
      </c>
      <c r="BF18" s="12">
        <v>-20.100000000000001</v>
      </c>
      <c r="BG18" s="12">
        <v>-10.3</v>
      </c>
      <c r="BH18" s="12">
        <v>-19.100000000000001</v>
      </c>
    </row>
    <row r="19" spans="1:60" ht="16" x14ac:dyDescent="0.2">
      <c r="A19" s="2">
        <v>25</v>
      </c>
      <c r="B19" s="17" t="s">
        <v>65</v>
      </c>
      <c r="C19" s="2">
        <v>33</v>
      </c>
      <c r="D19" s="2">
        <v>62</v>
      </c>
      <c r="E19" s="2">
        <v>159</v>
      </c>
      <c r="F19" s="3">
        <v>24.524346347059055</v>
      </c>
      <c r="G19" s="15" t="s">
        <v>6</v>
      </c>
      <c r="H19" s="2">
        <v>12</v>
      </c>
      <c r="I19" s="2">
        <v>100</v>
      </c>
      <c r="J19" s="2">
        <v>121</v>
      </c>
      <c r="K19" s="2">
        <v>68</v>
      </c>
      <c r="L19" s="3">
        <v>85.6666666666667</v>
      </c>
      <c r="M19" s="2">
        <v>78</v>
      </c>
      <c r="N19" s="2">
        <v>90</v>
      </c>
      <c r="O19" s="2">
        <v>17</v>
      </c>
      <c r="P19" s="2">
        <v>100</v>
      </c>
      <c r="Q19" s="2">
        <v>105</v>
      </c>
      <c r="R19" s="2">
        <v>63</v>
      </c>
      <c r="S19" s="3">
        <v>77</v>
      </c>
      <c r="T19" s="2">
        <v>520</v>
      </c>
      <c r="U19" s="2">
        <v>15</v>
      </c>
      <c r="V19" s="2">
        <v>5</v>
      </c>
      <c r="W19" s="2">
        <v>59.9</v>
      </c>
      <c r="X19" s="2">
        <v>26</v>
      </c>
      <c r="Y19" s="2">
        <v>12.2</v>
      </c>
      <c r="Z19" s="2">
        <v>13.6</v>
      </c>
      <c r="AA19" s="2">
        <v>6.91</v>
      </c>
      <c r="AB19" s="2">
        <v>7.33</v>
      </c>
      <c r="AC19" s="2">
        <v>61.5</v>
      </c>
      <c r="AD19" s="2">
        <v>20.9</v>
      </c>
      <c r="AE19" s="2">
        <v>14.4</v>
      </c>
      <c r="AF19" s="2">
        <v>10.6</v>
      </c>
      <c r="AG19" s="2">
        <v>7.64</v>
      </c>
      <c r="AH19" s="2">
        <v>13</v>
      </c>
      <c r="AI19" s="2">
        <v>49.2</v>
      </c>
      <c r="AJ19" s="2">
        <v>0.59899999999999998</v>
      </c>
      <c r="AK19" s="2">
        <v>12.5</v>
      </c>
      <c r="AL19" s="2">
        <v>18.399999999999999</v>
      </c>
      <c r="AM19" s="2">
        <v>15.45</v>
      </c>
      <c r="AN19" s="2"/>
      <c r="AO19" s="2">
        <v>69.599999999999994</v>
      </c>
      <c r="AP19" s="2">
        <v>1.3</v>
      </c>
      <c r="AQ19" s="2">
        <v>10.7</v>
      </c>
      <c r="AR19" s="2">
        <v>14</v>
      </c>
      <c r="AS19" s="2">
        <v>12.35</v>
      </c>
      <c r="AT19" s="2"/>
      <c r="AU19" s="2">
        <v>-13.8</v>
      </c>
      <c r="AV19" s="4">
        <v>-16.399999999999999</v>
      </c>
      <c r="AW19" s="9">
        <v>-30</v>
      </c>
      <c r="AX19" s="9">
        <v>-16.899999999999999</v>
      </c>
      <c r="AY19" s="9">
        <v>-10.1</v>
      </c>
      <c r="AZ19" s="9">
        <v>-7.4</v>
      </c>
      <c r="BA19" s="9">
        <v>-12.5</v>
      </c>
      <c r="BB19" s="9">
        <v>-11.4</v>
      </c>
      <c r="BC19" s="12">
        <v>-33.5</v>
      </c>
      <c r="BD19" s="12">
        <v>-13.8</v>
      </c>
      <c r="BE19" s="12">
        <v>-21.6</v>
      </c>
      <c r="BF19" s="12">
        <v>-15.7</v>
      </c>
      <c r="BG19" s="12">
        <v>-4.9000000000000004</v>
      </c>
      <c r="BH19" s="12">
        <v>-24.4</v>
      </c>
    </row>
    <row r="20" spans="1:60" ht="14.25" customHeight="1" x14ac:dyDescent="0.2">
      <c r="A20" s="2">
        <v>26</v>
      </c>
      <c r="B20" s="17" t="s">
        <v>65</v>
      </c>
      <c r="C20" s="2">
        <v>42</v>
      </c>
      <c r="D20" s="2">
        <v>62</v>
      </c>
      <c r="E20" s="2">
        <v>171</v>
      </c>
      <c r="F20" s="3">
        <v>21.203105228959338</v>
      </c>
      <c r="G20" s="15" t="s">
        <v>6</v>
      </c>
      <c r="H20" s="2">
        <v>16</v>
      </c>
      <c r="I20" s="2">
        <v>100</v>
      </c>
      <c r="J20" s="2">
        <v>110</v>
      </c>
      <c r="K20" s="2">
        <v>67</v>
      </c>
      <c r="L20" s="3">
        <v>81.3333333333333</v>
      </c>
      <c r="M20" s="2">
        <v>58</v>
      </c>
      <c r="N20" s="2">
        <v>85</v>
      </c>
      <c r="O20" s="2">
        <v>14</v>
      </c>
      <c r="P20" s="2">
        <v>100</v>
      </c>
      <c r="Q20" s="2">
        <v>126</v>
      </c>
      <c r="R20" s="2">
        <v>78</v>
      </c>
      <c r="S20" s="3">
        <v>94</v>
      </c>
      <c r="T20" s="2">
        <v>553</v>
      </c>
      <c r="U20" s="2">
        <v>14</v>
      </c>
      <c r="V20" s="2">
        <v>5</v>
      </c>
      <c r="W20" s="2">
        <v>60.7</v>
      </c>
      <c r="X20" s="2">
        <v>22.8</v>
      </c>
      <c r="Y20" s="2">
        <v>16.7</v>
      </c>
      <c r="Z20" s="2"/>
      <c r="AA20" s="2">
        <v>7.33</v>
      </c>
      <c r="AB20" s="2">
        <v>9.98</v>
      </c>
      <c r="AC20" s="2">
        <v>62.8</v>
      </c>
      <c r="AD20" s="2">
        <v>22.9</v>
      </c>
      <c r="AE20" s="2">
        <v>13.1</v>
      </c>
      <c r="AF20" s="2"/>
      <c r="AG20" s="2">
        <v>9.74</v>
      </c>
      <c r="AH20" s="2">
        <v>9.2100000000000009</v>
      </c>
      <c r="AI20" s="2">
        <v>88.8</v>
      </c>
      <c r="AJ20" s="2">
        <v>1.17</v>
      </c>
      <c r="AK20" s="2">
        <v>11.1</v>
      </c>
      <c r="AL20" s="2">
        <v>9.42</v>
      </c>
      <c r="AM20" s="2">
        <v>10.26</v>
      </c>
      <c r="AN20" s="2">
        <v>8.6549707602339172</v>
      </c>
      <c r="AO20" s="2"/>
      <c r="AP20" s="2"/>
      <c r="AQ20" s="2">
        <v>10.5</v>
      </c>
      <c r="AR20" s="2">
        <v>10.5</v>
      </c>
      <c r="AS20" s="2">
        <v>10.5</v>
      </c>
      <c r="AT20" s="2"/>
      <c r="AU20" s="2">
        <v>-22</v>
      </c>
      <c r="AV20" s="4">
        <v>-17.3</v>
      </c>
      <c r="AW20" s="12">
        <v>-26.5</v>
      </c>
      <c r="AX20" s="12">
        <v>-29.8</v>
      </c>
      <c r="AY20" s="12">
        <v>-23</v>
      </c>
      <c r="AZ20" s="12">
        <v>-20.9</v>
      </c>
      <c r="BA20" s="12">
        <v>-20.100000000000001</v>
      </c>
      <c r="BB20" s="12">
        <v>-24.4</v>
      </c>
      <c r="BC20" s="13">
        <v>-11.5</v>
      </c>
      <c r="BD20" s="13">
        <v>-22.5</v>
      </c>
      <c r="BE20" s="13">
        <v>-24.2</v>
      </c>
      <c r="BF20" s="13">
        <v>-25.8</v>
      </c>
      <c r="BG20" s="13">
        <v>-41.1</v>
      </c>
      <c r="BH20" s="13">
        <v>-37</v>
      </c>
    </row>
    <row r="21" spans="1:60" ht="16" x14ac:dyDescent="0.2">
      <c r="A21" s="2">
        <v>27</v>
      </c>
      <c r="B21" s="17" t="s">
        <v>65</v>
      </c>
      <c r="C21" s="2">
        <v>60</v>
      </c>
      <c r="D21" s="2">
        <v>79</v>
      </c>
      <c r="E21" s="2">
        <v>167</v>
      </c>
      <c r="F21" s="3">
        <v>28.326580372189753</v>
      </c>
      <c r="G21" s="15" t="s">
        <v>7</v>
      </c>
      <c r="H21" s="2">
        <v>20</v>
      </c>
      <c r="I21" s="2">
        <v>96</v>
      </c>
      <c r="J21" s="2">
        <v>125</v>
      </c>
      <c r="K21" s="2">
        <v>70</v>
      </c>
      <c r="L21" s="3">
        <v>88.3333333333333</v>
      </c>
      <c r="M21" s="2">
        <v>64</v>
      </c>
      <c r="N21" s="2">
        <v>69</v>
      </c>
      <c r="O21" s="2">
        <v>15</v>
      </c>
      <c r="P21" s="2">
        <v>100</v>
      </c>
      <c r="Q21" s="2">
        <v>104</v>
      </c>
      <c r="R21" s="2">
        <v>69</v>
      </c>
      <c r="S21" s="3">
        <v>80.6666666666667</v>
      </c>
      <c r="T21" s="2">
        <v>438</v>
      </c>
      <c r="U21" s="2">
        <v>17</v>
      </c>
      <c r="V21" s="2">
        <v>11</v>
      </c>
      <c r="W21" s="2">
        <v>50.4</v>
      </c>
      <c r="X21" s="2">
        <v>28.3</v>
      </c>
      <c r="Y21" s="2">
        <v>16.399999999999999</v>
      </c>
      <c r="Z21" s="2">
        <v>16.899999999999999</v>
      </c>
      <c r="AA21" s="2">
        <v>9.84</v>
      </c>
      <c r="AB21" s="2">
        <v>12.7</v>
      </c>
      <c r="AC21" s="2">
        <v>42.9</v>
      </c>
      <c r="AD21" s="2">
        <v>18.399999999999999</v>
      </c>
      <c r="AE21" s="2">
        <v>14.9</v>
      </c>
      <c r="AF21" s="2">
        <v>11.9</v>
      </c>
      <c r="AG21" s="2">
        <v>11.3</v>
      </c>
      <c r="AH21" s="2">
        <v>13.6</v>
      </c>
      <c r="AI21" s="2">
        <v>62.4</v>
      </c>
      <c r="AJ21" s="2">
        <v>0.92</v>
      </c>
      <c r="AK21" s="2">
        <v>7.33</v>
      </c>
      <c r="AL21" s="2">
        <v>13.2</v>
      </c>
      <c r="AM21" s="2">
        <v>10.265000000000001</v>
      </c>
      <c r="AN21" s="2">
        <v>6.0789089137847059</v>
      </c>
      <c r="AO21" s="2">
        <v>46.8</v>
      </c>
      <c r="AP21" s="2">
        <v>1</v>
      </c>
      <c r="AQ21" s="2">
        <v>6.18</v>
      </c>
      <c r="AR21" s="2">
        <v>7.1</v>
      </c>
      <c r="AS21" s="2">
        <v>6.64</v>
      </c>
      <c r="AT21" s="2">
        <v>7.0481927710843379</v>
      </c>
      <c r="AU21" s="2">
        <v>-14.3</v>
      </c>
      <c r="AV21" s="4">
        <v>-14.5</v>
      </c>
      <c r="AW21" s="9">
        <v>-18.5</v>
      </c>
      <c r="AX21" s="9">
        <v>-13.5</v>
      </c>
      <c r="AY21" s="9">
        <v>-17.5</v>
      </c>
      <c r="AZ21" s="9">
        <v>-25.8</v>
      </c>
      <c r="BA21" s="9">
        <v>-12.3</v>
      </c>
      <c r="BB21" s="9">
        <v>-17.600000000000001</v>
      </c>
      <c r="BC21" s="12">
        <v>-10.199999999999999</v>
      </c>
      <c r="BD21" s="12">
        <v>-20</v>
      </c>
      <c r="BE21" s="12">
        <v>-14.9</v>
      </c>
      <c r="BF21" s="12">
        <v>-7.6</v>
      </c>
      <c r="BG21" s="12">
        <v>-18.899999999999999</v>
      </c>
      <c r="BH21" s="12">
        <v>-37.6</v>
      </c>
    </row>
    <row r="23" spans="1:60" ht="16" x14ac:dyDescent="0.2">
      <c r="B23" s="15" t="s">
        <v>67</v>
      </c>
    </row>
    <row r="24" spans="1:60" ht="16" x14ac:dyDescent="0.2">
      <c r="B24" s="15" t="s">
        <v>68</v>
      </c>
    </row>
    <row r="25" spans="1:60" ht="16" x14ac:dyDescent="0.2">
      <c r="B25" s="15" t="s">
        <v>70</v>
      </c>
      <c r="G25" t="s">
        <v>69</v>
      </c>
    </row>
    <row r="26" spans="1:60" ht="16" x14ac:dyDescent="0.2">
      <c r="B26" s="15" t="s">
        <v>71</v>
      </c>
    </row>
    <row r="27" spans="1:60" ht="16" x14ac:dyDescent="0.2">
      <c r="B27" s="15" t="s">
        <v>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3"/>
  <sheetViews>
    <sheetView workbookViewId="0">
      <selection activeCell="B4" sqref="B4"/>
    </sheetView>
  </sheetViews>
  <sheetFormatPr baseColWidth="10" defaultRowHeight="15" x14ac:dyDescent="0.2"/>
  <cols>
    <col min="1" max="1" width="24.6640625" customWidth="1"/>
    <col min="2" max="2" width="31.33203125" customWidth="1"/>
  </cols>
  <sheetData>
    <row r="1" spans="1:2" x14ac:dyDescent="0.2">
      <c r="A1" s="7" t="s">
        <v>2</v>
      </c>
      <c r="B1" s="7" t="s">
        <v>3</v>
      </c>
    </row>
    <row r="2" spans="1:2" x14ac:dyDescent="0.2">
      <c r="A2" s="2">
        <v>-16.600000000000001</v>
      </c>
      <c r="B2" s="4">
        <v>-20.100000000000001</v>
      </c>
    </row>
    <row r="3" spans="1:2" x14ac:dyDescent="0.2">
      <c r="A3" s="2">
        <v>-19.2</v>
      </c>
      <c r="B3" s="4">
        <v>-16</v>
      </c>
    </row>
    <row r="4" spans="1:2" x14ac:dyDescent="0.2">
      <c r="A4" s="2">
        <v>-11.4</v>
      </c>
      <c r="B4" s="4">
        <v>0</v>
      </c>
    </row>
    <row r="5" spans="1:2" x14ac:dyDescent="0.2">
      <c r="A5" s="2">
        <v>-16.600000000000001</v>
      </c>
      <c r="B5" s="4">
        <v>-21.7</v>
      </c>
    </row>
    <row r="6" spans="1:2" x14ac:dyDescent="0.2">
      <c r="A6" s="2">
        <v>-17.5</v>
      </c>
      <c r="B6" s="4">
        <v>-19.7</v>
      </c>
    </row>
    <row r="7" spans="1:2" x14ac:dyDescent="0.2">
      <c r="A7" s="2">
        <v>-19.5</v>
      </c>
      <c r="B7" s="4">
        <v>-13.52</v>
      </c>
    </row>
    <row r="8" spans="1:2" x14ac:dyDescent="0.2">
      <c r="A8" s="2">
        <v>-19.100000000000001</v>
      </c>
      <c r="B8" s="4">
        <v>-17.2</v>
      </c>
    </row>
    <row r="9" spans="1:2" x14ac:dyDescent="0.2">
      <c r="A9" s="2">
        <v>-20.399999999999999</v>
      </c>
      <c r="B9" s="4">
        <v>-15</v>
      </c>
    </row>
    <row r="10" spans="1:2" x14ac:dyDescent="0.2">
      <c r="A10" s="2">
        <v>-17.399999999999999</v>
      </c>
      <c r="B10" s="4">
        <v>-22.3</v>
      </c>
    </row>
    <row r="11" spans="1:2" x14ac:dyDescent="0.2">
      <c r="A11" s="2">
        <v>-23.6</v>
      </c>
      <c r="B11" s="4">
        <v>-22.8</v>
      </c>
    </row>
    <row r="12" spans="1:2" x14ac:dyDescent="0.2">
      <c r="A12" s="2">
        <v>-22.6</v>
      </c>
      <c r="B12" s="4">
        <v>-22.5</v>
      </c>
    </row>
    <row r="13" spans="1:2" x14ac:dyDescent="0.2">
      <c r="A13" s="2">
        <v>-16.600000000000001</v>
      </c>
      <c r="B13" s="4">
        <v>-17.7</v>
      </c>
    </row>
    <row r="14" spans="1:2" x14ac:dyDescent="0.2">
      <c r="A14" s="2">
        <v>-21.5</v>
      </c>
      <c r="B14" s="4">
        <v>-16.3</v>
      </c>
    </row>
    <row r="15" spans="1:2" x14ac:dyDescent="0.2">
      <c r="A15" s="2">
        <v>-22.2</v>
      </c>
      <c r="B15" s="4">
        <v>-20.5</v>
      </c>
    </row>
    <row r="16" spans="1:2" x14ac:dyDescent="0.2">
      <c r="A16" s="2">
        <v>-19.2</v>
      </c>
      <c r="B16" s="4">
        <v>-15.7</v>
      </c>
    </row>
    <row r="17" spans="1:2" x14ac:dyDescent="0.2">
      <c r="A17" s="2">
        <v>-16.7</v>
      </c>
      <c r="B17" s="4">
        <v>-15.9</v>
      </c>
    </row>
    <row r="18" spans="1:2" x14ac:dyDescent="0.2">
      <c r="A18" s="2">
        <v>-10.7</v>
      </c>
      <c r="B18" s="4">
        <v>-17.8</v>
      </c>
    </row>
    <row r="19" spans="1:2" x14ac:dyDescent="0.2">
      <c r="A19" s="2">
        <v>-20.100000000000001</v>
      </c>
      <c r="B19" s="4">
        <v>-16.600000000000001</v>
      </c>
    </row>
    <row r="20" spans="1:2" x14ac:dyDescent="0.2">
      <c r="A20" s="2">
        <v>-13.8</v>
      </c>
      <c r="B20" s="4">
        <v>-16.399999999999999</v>
      </c>
    </row>
    <row r="21" spans="1:2" x14ac:dyDescent="0.2">
      <c r="A21" s="2">
        <v>-22</v>
      </c>
      <c r="B21" s="4">
        <v>-17.3</v>
      </c>
    </row>
    <row r="22" spans="1:2" x14ac:dyDescent="0.2">
      <c r="A22" s="2">
        <v>-14.3</v>
      </c>
      <c r="B22" s="4">
        <v>-14.5</v>
      </c>
    </row>
    <row r="23" spans="1:2" ht="16" x14ac:dyDescent="0.2">
      <c r="A23" s="5">
        <f t="shared" ref="A23:B23" si="0">AVERAGE(A2:A22)</f>
        <v>-18.142857142857142</v>
      </c>
      <c r="B23" s="6">
        <f t="shared" si="0"/>
        <v>-17.12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Rafael Blancas</cp:lastModifiedBy>
  <dcterms:created xsi:type="dcterms:W3CDTF">2024-09-01T18:12:40Z</dcterms:created>
  <dcterms:modified xsi:type="dcterms:W3CDTF">2025-07-10T18:25:18Z</dcterms:modified>
</cp:coreProperties>
</file>