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Desktop\SR\Research data\"/>
    </mc:Choice>
  </mc:AlternateContent>
  <xr:revisionPtr revIDLastSave="0" documentId="13_ncr:1_{936FF5BF-EC82-45C8-A186-2BFAF78C46FC}" xr6:coauthVersionLast="47" xr6:coauthVersionMax="47" xr10:uidLastSave="{00000000-0000-0000-0000-000000000000}"/>
  <bookViews>
    <workbookView xWindow="-103" yWindow="-103" windowWidth="21806" windowHeight="13886" xr2:uid="{1E7F86BA-BFCD-4629-A2AA-2BAE39E57FB1}"/>
  </bookViews>
  <sheets>
    <sheet name="Fujian" sheetId="1" r:id="rId1"/>
    <sheet name="Fuzhou" sheetId="9" r:id="rId2"/>
    <sheet name="Quanzhou" sheetId="10" r:id="rId3"/>
    <sheet name="Xiamen" sheetId="11" r:id="rId4"/>
    <sheet name="Sanming" sheetId="12" r:id="rId5"/>
    <sheet name="Longyan" sheetId="13" r:id="rId6"/>
    <sheet name="Putian" sheetId="14" r:id="rId7"/>
    <sheet name="Zhangzhou" sheetId="15" r:id="rId8"/>
    <sheet name="Nanping" sheetId="16" r:id="rId9"/>
    <sheet name="Ningde" sheetId="17" r:id="rId10"/>
    <sheet name="aggregate" sheetId="8" r:id="rId11"/>
  </sheets>
  <definedNames>
    <definedName name="MAX">Fujian!$B$16:$N$16</definedName>
    <definedName name="MIN">Fujian!$B$17:$N$17</definedName>
    <definedName name="type">Fujian!$B$2:$N$2</definedName>
    <definedName name="差值">Fujian!$B$18:$N$18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8" i="17" l="1"/>
  <c r="C88" i="17" s="1"/>
  <c r="N17" i="17"/>
  <c r="M17" i="17"/>
  <c r="L17" i="17"/>
  <c r="K17" i="17"/>
  <c r="J17" i="17"/>
  <c r="I17" i="17"/>
  <c r="H17" i="17"/>
  <c r="G17" i="17"/>
  <c r="F17" i="17"/>
  <c r="E17" i="17"/>
  <c r="D17" i="17"/>
  <c r="C17" i="17"/>
  <c r="B17" i="17"/>
  <c r="N16" i="17"/>
  <c r="M16" i="17"/>
  <c r="L16" i="17"/>
  <c r="K16" i="17"/>
  <c r="J16" i="17"/>
  <c r="I16" i="17"/>
  <c r="I18" i="17" s="1"/>
  <c r="H16" i="17"/>
  <c r="G16" i="17"/>
  <c r="F16" i="17"/>
  <c r="E16" i="17"/>
  <c r="D16" i="17"/>
  <c r="D18" i="17" s="1"/>
  <c r="D25" i="17" s="1"/>
  <c r="D37" i="17" s="1"/>
  <c r="C16" i="17"/>
  <c r="B16" i="17"/>
  <c r="B88" i="16"/>
  <c r="C88" i="16" s="1"/>
  <c r="N17" i="16"/>
  <c r="M17" i="16"/>
  <c r="L17" i="16"/>
  <c r="K17" i="16"/>
  <c r="J17" i="16"/>
  <c r="I17" i="16"/>
  <c r="H17" i="16"/>
  <c r="G17" i="16"/>
  <c r="F17" i="16"/>
  <c r="E17" i="16"/>
  <c r="D17" i="16"/>
  <c r="C17" i="16"/>
  <c r="B17" i="16"/>
  <c r="N16" i="16"/>
  <c r="N18" i="16" s="1"/>
  <c r="N25" i="16" s="1"/>
  <c r="N37" i="16" s="1"/>
  <c r="M16" i="16"/>
  <c r="M18" i="16" s="1"/>
  <c r="M25" i="16" s="1"/>
  <c r="M37" i="16" s="1"/>
  <c r="M102" i="16" s="1"/>
  <c r="L16" i="16"/>
  <c r="L18" i="16" s="1"/>
  <c r="K16" i="16"/>
  <c r="J16" i="16"/>
  <c r="I16" i="16"/>
  <c r="H16" i="16"/>
  <c r="G16" i="16"/>
  <c r="F16" i="16"/>
  <c r="E16" i="16"/>
  <c r="D16" i="16"/>
  <c r="C16" i="16"/>
  <c r="B16" i="16"/>
  <c r="B18" i="16" s="1"/>
  <c r="B88" i="15"/>
  <c r="C88" i="15" s="1"/>
  <c r="N17" i="15"/>
  <c r="M17" i="15"/>
  <c r="L17" i="15"/>
  <c r="K17" i="15"/>
  <c r="J17" i="15"/>
  <c r="I17" i="15"/>
  <c r="H17" i="15"/>
  <c r="G17" i="15"/>
  <c r="F17" i="15"/>
  <c r="E17" i="15"/>
  <c r="D17" i="15"/>
  <c r="C17" i="15"/>
  <c r="B17" i="15"/>
  <c r="N16" i="15"/>
  <c r="M16" i="15"/>
  <c r="M18" i="15" s="1"/>
  <c r="M26" i="15" s="1"/>
  <c r="M38" i="15" s="1"/>
  <c r="L16" i="15"/>
  <c r="L18" i="15" s="1"/>
  <c r="K16" i="15"/>
  <c r="K18" i="15" s="1"/>
  <c r="J16" i="15"/>
  <c r="I16" i="15"/>
  <c r="H16" i="15"/>
  <c r="G16" i="15"/>
  <c r="F16" i="15"/>
  <c r="E16" i="15"/>
  <c r="D16" i="15"/>
  <c r="C16" i="15"/>
  <c r="B16" i="15"/>
  <c r="B88" i="14"/>
  <c r="C88" i="14" s="1"/>
  <c r="N17" i="14"/>
  <c r="M17" i="14"/>
  <c r="L17" i="14"/>
  <c r="K17" i="14"/>
  <c r="J17" i="14"/>
  <c r="I17" i="14"/>
  <c r="H17" i="14"/>
  <c r="H18" i="14" s="1"/>
  <c r="G17" i="14"/>
  <c r="F17" i="14"/>
  <c r="E17" i="14"/>
  <c r="D17" i="14"/>
  <c r="C17" i="14"/>
  <c r="B17" i="14"/>
  <c r="N16" i="14"/>
  <c r="M16" i="14"/>
  <c r="L16" i="14"/>
  <c r="K16" i="14"/>
  <c r="J16" i="14"/>
  <c r="I16" i="14"/>
  <c r="H16" i="14"/>
  <c r="G16" i="14"/>
  <c r="F16" i="14"/>
  <c r="E16" i="14"/>
  <c r="D16" i="14"/>
  <c r="D18" i="14" s="1"/>
  <c r="D25" i="14" s="1"/>
  <c r="D37" i="14" s="1"/>
  <c r="C16" i="14"/>
  <c r="C18" i="14" s="1"/>
  <c r="B16" i="14"/>
  <c r="B18" i="14" s="1"/>
  <c r="B24" i="14" s="1"/>
  <c r="B36" i="14" s="1"/>
  <c r="B88" i="13"/>
  <c r="C88" i="13" s="1"/>
  <c r="N17" i="13"/>
  <c r="M17" i="13"/>
  <c r="L17" i="13"/>
  <c r="K17" i="13"/>
  <c r="J17" i="13"/>
  <c r="I17" i="13"/>
  <c r="I18" i="13" s="1"/>
  <c r="H17" i="13"/>
  <c r="G17" i="13"/>
  <c r="F17" i="13"/>
  <c r="E17" i="13"/>
  <c r="D17" i="13"/>
  <c r="C17" i="13"/>
  <c r="B17" i="13"/>
  <c r="N16" i="13"/>
  <c r="M16" i="13"/>
  <c r="M18" i="13" s="1"/>
  <c r="L16" i="13"/>
  <c r="L18" i="13" s="1"/>
  <c r="K16" i="13"/>
  <c r="J16" i="13"/>
  <c r="I16" i="13"/>
  <c r="H16" i="13"/>
  <c r="G16" i="13"/>
  <c r="F16" i="13"/>
  <c r="E16" i="13"/>
  <c r="D16" i="13"/>
  <c r="C16" i="13"/>
  <c r="B16" i="13"/>
  <c r="B88" i="12"/>
  <c r="C88" i="12" s="1"/>
  <c r="N17" i="12"/>
  <c r="M17" i="12"/>
  <c r="L17" i="12"/>
  <c r="K17" i="12"/>
  <c r="J17" i="12"/>
  <c r="I17" i="12"/>
  <c r="H17" i="12"/>
  <c r="G17" i="12"/>
  <c r="F17" i="12"/>
  <c r="E17" i="12"/>
  <c r="D17" i="12"/>
  <c r="C17" i="12"/>
  <c r="B17" i="12"/>
  <c r="N16" i="12"/>
  <c r="M16" i="12"/>
  <c r="L16" i="12"/>
  <c r="K16" i="12"/>
  <c r="J16" i="12"/>
  <c r="I16" i="12"/>
  <c r="H16" i="12"/>
  <c r="G16" i="12"/>
  <c r="F16" i="12"/>
  <c r="E16" i="12"/>
  <c r="D16" i="12"/>
  <c r="D18" i="12" s="1"/>
  <c r="C16" i="12"/>
  <c r="B16" i="12"/>
  <c r="B88" i="11"/>
  <c r="C88" i="11" s="1"/>
  <c r="N17" i="11"/>
  <c r="M17" i="11"/>
  <c r="L17" i="11"/>
  <c r="K17" i="11"/>
  <c r="J17" i="11"/>
  <c r="I17" i="11"/>
  <c r="H17" i="11"/>
  <c r="G17" i="11"/>
  <c r="F17" i="11"/>
  <c r="E17" i="11"/>
  <c r="D17" i="11"/>
  <c r="C17" i="11"/>
  <c r="B17" i="11"/>
  <c r="N16" i="11"/>
  <c r="M16" i="11"/>
  <c r="L16" i="11"/>
  <c r="K16" i="11"/>
  <c r="J16" i="11"/>
  <c r="I16" i="11"/>
  <c r="H16" i="11"/>
  <c r="G16" i="11"/>
  <c r="F16" i="11"/>
  <c r="E16" i="11"/>
  <c r="E18" i="11" s="1"/>
  <c r="D16" i="11"/>
  <c r="D18" i="11" s="1"/>
  <c r="C16" i="11"/>
  <c r="B16" i="11"/>
  <c r="B88" i="10"/>
  <c r="C88" i="10" s="1"/>
  <c r="N17" i="10"/>
  <c r="M17" i="10"/>
  <c r="L17" i="10"/>
  <c r="K17" i="10"/>
  <c r="J17" i="10"/>
  <c r="I17" i="10"/>
  <c r="H17" i="10"/>
  <c r="G17" i="10"/>
  <c r="F17" i="10"/>
  <c r="E17" i="10"/>
  <c r="D17" i="10"/>
  <c r="C17" i="10"/>
  <c r="B17" i="10"/>
  <c r="N16" i="10"/>
  <c r="M16" i="10"/>
  <c r="L16" i="10"/>
  <c r="K16" i="10"/>
  <c r="K18" i="10" s="1"/>
  <c r="J16" i="10"/>
  <c r="I16" i="10"/>
  <c r="H16" i="10"/>
  <c r="G16" i="10"/>
  <c r="F16" i="10"/>
  <c r="E16" i="10"/>
  <c r="D16" i="10"/>
  <c r="C16" i="10"/>
  <c r="B16" i="10"/>
  <c r="B18" i="10" s="1"/>
  <c r="B88" i="9"/>
  <c r="C88" i="9" s="1"/>
  <c r="N17" i="9"/>
  <c r="M17" i="9"/>
  <c r="L17" i="9"/>
  <c r="K17" i="9"/>
  <c r="J17" i="9"/>
  <c r="I17" i="9"/>
  <c r="H17" i="9"/>
  <c r="G17" i="9"/>
  <c r="F17" i="9"/>
  <c r="E17" i="9"/>
  <c r="D17" i="9"/>
  <c r="C17" i="9"/>
  <c r="B17" i="9"/>
  <c r="N16" i="9"/>
  <c r="M16" i="9"/>
  <c r="L16" i="9"/>
  <c r="K16" i="9"/>
  <c r="J16" i="9"/>
  <c r="I16" i="9"/>
  <c r="H16" i="9"/>
  <c r="G16" i="9"/>
  <c r="F16" i="9"/>
  <c r="E16" i="9"/>
  <c r="E18" i="9" s="1"/>
  <c r="D16" i="9"/>
  <c r="D18" i="9" s="1"/>
  <c r="C16" i="9"/>
  <c r="B16" i="9"/>
  <c r="B18" i="9" s="1"/>
  <c r="B25" i="9" s="1"/>
  <c r="B37" i="9" s="1"/>
  <c r="L28" i="1"/>
  <c r="L40" i="1" s="1"/>
  <c r="J17" i="1"/>
  <c r="K17" i="1"/>
  <c r="L17" i="1"/>
  <c r="M17" i="1"/>
  <c r="M25" i="1" s="1"/>
  <c r="M37" i="1" s="1"/>
  <c r="M102" i="1" s="1"/>
  <c r="N17" i="1"/>
  <c r="J16" i="1"/>
  <c r="K16" i="1"/>
  <c r="K18" i="1" s="1"/>
  <c r="K23" i="1" s="1"/>
  <c r="K35" i="1" s="1"/>
  <c r="L16" i="1"/>
  <c r="L18" i="1" s="1"/>
  <c r="L25" i="1" s="1"/>
  <c r="L37" i="1" s="1"/>
  <c r="M16" i="1"/>
  <c r="M18" i="1" s="1"/>
  <c r="N16" i="1"/>
  <c r="C17" i="1"/>
  <c r="D17" i="1"/>
  <c r="E17" i="1"/>
  <c r="F17" i="1"/>
  <c r="G17" i="1"/>
  <c r="H17" i="1"/>
  <c r="I17" i="1"/>
  <c r="C16" i="1"/>
  <c r="D16" i="1"/>
  <c r="E16" i="1"/>
  <c r="F16" i="1"/>
  <c r="G16" i="1"/>
  <c r="H16" i="1"/>
  <c r="I16" i="1"/>
  <c r="B17" i="1"/>
  <c r="B16" i="1"/>
  <c r="B88" i="1"/>
  <c r="B18" i="17" l="1"/>
  <c r="H18" i="17"/>
  <c r="H22" i="17" s="1"/>
  <c r="H34" i="17" s="1"/>
  <c r="D22" i="17"/>
  <c r="D34" i="17" s="1"/>
  <c r="I22" i="17"/>
  <c r="I34" i="17" s="1"/>
  <c r="I99" i="17" s="1"/>
  <c r="B27" i="16"/>
  <c r="B39" i="16" s="1"/>
  <c r="B26" i="16"/>
  <c r="B38" i="16" s="1"/>
  <c r="B103" i="16" s="1"/>
  <c r="G18" i="16"/>
  <c r="G20" i="16" s="1"/>
  <c r="G32" i="16" s="1"/>
  <c r="B25" i="16"/>
  <c r="B37" i="16" s="1"/>
  <c r="K18" i="16"/>
  <c r="K23" i="16" s="1"/>
  <c r="K35" i="16" s="1"/>
  <c r="K100" i="16" s="1"/>
  <c r="D18" i="15"/>
  <c r="N18" i="15"/>
  <c r="N30" i="15" s="1"/>
  <c r="N42" i="15" s="1"/>
  <c r="B18" i="15"/>
  <c r="B26" i="15" s="1"/>
  <c r="B38" i="15" s="1"/>
  <c r="K21" i="15"/>
  <c r="K33" i="15" s="1"/>
  <c r="D22" i="15"/>
  <c r="D34" i="15" s="1"/>
  <c r="M20" i="15"/>
  <c r="M32" i="15" s="1"/>
  <c r="M97" i="15" s="1"/>
  <c r="C26" i="14"/>
  <c r="C38" i="14" s="1"/>
  <c r="C103" i="14" s="1"/>
  <c r="C27" i="14"/>
  <c r="C39" i="14" s="1"/>
  <c r="H23" i="14"/>
  <c r="H35" i="14" s="1"/>
  <c r="H27" i="14"/>
  <c r="H39" i="14" s="1"/>
  <c r="H28" i="14"/>
  <c r="H40" i="14" s="1"/>
  <c r="H105" i="14" s="1"/>
  <c r="H26" i="14"/>
  <c r="H38" i="14" s="1"/>
  <c r="H103" i="14" s="1"/>
  <c r="D30" i="14"/>
  <c r="D42" i="14" s="1"/>
  <c r="D107" i="14" s="1"/>
  <c r="K18" i="14"/>
  <c r="K27" i="14" s="1"/>
  <c r="K39" i="14" s="1"/>
  <c r="K30" i="14"/>
  <c r="K42" i="14" s="1"/>
  <c r="K107" i="14" s="1"/>
  <c r="C25" i="14"/>
  <c r="C37" i="14" s="1"/>
  <c r="H22" i="14"/>
  <c r="H34" i="14" s="1"/>
  <c r="H99" i="14" s="1"/>
  <c r="D27" i="14"/>
  <c r="D39" i="14" s="1"/>
  <c r="B30" i="14"/>
  <c r="B42" i="14" s="1"/>
  <c r="B107" i="14" s="1"/>
  <c r="B18" i="13"/>
  <c r="D18" i="13"/>
  <c r="H18" i="13"/>
  <c r="H23" i="13" s="1"/>
  <c r="H35" i="13" s="1"/>
  <c r="K18" i="13"/>
  <c r="K20" i="13" s="1"/>
  <c r="K32" i="13" s="1"/>
  <c r="D27" i="12"/>
  <c r="D39" i="12" s="1"/>
  <c r="N18" i="12"/>
  <c r="C18" i="11"/>
  <c r="F18" i="11"/>
  <c r="M18" i="11"/>
  <c r="C30" i="11"/>
  <c r="C42" i="11" s="1"/>
  <c r="K22" i="10"/>
  <c r="K34" i="10" s="1"/>
  <c r="K99" i="10" s="1"/>
  <c r="M18" i="10"/>
  <c r="M26" i="10" s="1"/>
  <c r="M38" i="10" s="1"/>
  <c r="M103" i="10" s="1"/>
  <c r="C18" i="9"/>
  <c r="C30" i="9" s="1"/>
  <c r="C42" i="9" s="1"/>
  <c r="C107" i="9" s="1"/>
  <c r="B30" i="9"/>
  <c r="B42" i="9" s="1"/>
  <c r="B27" i="9"/>
  <c r="B39" i="9" s="1"/>
  <c r="C27" i="9"/>
  <c r="C39" i="9" s="1"/>
  <c r="D30" i="9"/>
  <c r="D42" i="9" s="1"/>
  <c r="D27" i="9"/>
  <c r="D39" i="9" s="1"/>
  <c r="E25" i="9"/>
  <c r="E37" i="9" s="1"/>
  <c r="K26" i="1"/>
  <c r="K38" i="1" s="1"/>
  <c r="K103" i="1" s="1"/>
  <c r="M28" i="1"/>
  <c r="M40" i="1" s="1"/>
  <c r="K21" i="1"/>
  <c r="K33" i="1" s="1"/>
  <c r="K25" i="1"/>
  <c r="K37" i="1" s="1"/>
  <c r="M105" i="1"/>
  <c r="L105" i="1"/>
  <c r="K102" i="1"/>
  <c r="I24" i="1"/>
  <c r="I36" i="1" s="1"/>
  <c r="I27" i="1"/>
  <c r="I39" i="1" s="1"/>
  <c r="I28" i="1"/>
  <c r="I40" i="1" s="1"/>
  <c r="I25" i="1"/>
  <c r="I37" i="1" s="1"/>
  <c r="I26" i="1"/>
  <c r="I38" i="1" s="1"/>
  <c r="I21" i="1"/>
  <c r="I33" i="1" s="1"/>
  <c r="I23" i="1"/>
  <c r="I35" i="1" s="1"/>
  <c r="I29" i="1"/>
  <c r="I41" i="1" s="1"/>
  <c r="I30" i="1"/>
  <c r="I42" i="1" s="1"/>
  <c r="L20" i="1"/>
  <c r="L32" i="1" s="1"/>
  <c r="L23" i="1"/>
  <c r="L35" i="1" s="1"/>
  <c r="K100" i="1"/>
  <c r="L102" i="1"/>
  <c r="K98" i="1"/>
  <c r="M22" i="1"/>
  <c r="M34" i="1" s="1"/>
  <c r="L26" i="1"/>
  <c r="L38" i="1" s="1"/>
  <c r="M23" i="1"/>
  <c r="M35" i="1" s="1"/>
  <c r="M20" i="1"/>
  <c r="M32" i="1" s="1"/>
  <c r="H29" i="1"/>
  <c r="H30" i="1"/>
  <c r="H20" i="1"/>
  <c r="H22" i="1"/>
  <c r="K20" i="1"/>
  <c r="K32" i="1" s="1"/>
  <c r="M30" i="1"/>
  <c r="M42" i="1" s="1"/>
  <c r="K28" i="1"/>
  <c r="K40" i="1" s="1"/>
  <c r="J18" i="1"/>
  <c r="J30" i="1" s="1"/>
  <c r="J42" i="1" s="1"/>
  <c r="J21" i="1"/>
  <c r="J33" i="1" s="1"/>
  <c r="J22" i="1"/>
  <c r="J34" i="1" s="1"/>
  <c r="J23" i="1"/>
  <c r="J35" i="1" s="1"/>
  <c r="H21" i="1"/>
  <c r="L24" i="1"/>
  <c r="L36" i="1" s="1"/>
  <c r="L27" i="1"/>
  <c r="L39" i="1" s="1"/>
  <c r="K24" i="1"/>
  <c r="K36" i="1" s="1"/>
  <c r="K30" i="1"/>
  <c r="K42" i="1" s="1"/>
  <c r="K27" i="1"/>
  <c r="K39" i="1" s="1"/>
  <c r="K22" i="1"/>
  <c r="K34" i="1" s="1"/>
  <c r="L30" i="1"/>
  <c r="L42" i="1" s="1"/>
  <c r="M21" i="1"/>
  <c r="M33" i="1" s="1"/>
  <c r="M29" i="1"/>
  <c r="M41" i="1" s="1"/>
  <c r="M24" i="1"/>
  <c r="M36" i="1" s="1"/>
  <c r="M27" i="1"/>
  <c r="M39" i="1" s="1"/>
  <c r="L29" i="1"/>
  <c r="L41" i="1" s="1"/>
  <c r="L22" i="1"/>
  <c r="L34" i="1" s="1"/>
  <c r="M26" i="1"/>
  <c r="M38" i="1" s="1"/>
  <c r="E30" i="1"/>
  <c r="K29" i="1"/>
  <c r="K41" i="1" s="1"/>
  <c r="L21" i="1"/>
  <c r="L33" i="1" s="1"/>
  <c r="D30" i="1"/>
  <c r="D22" i="1"/>
  <c r="N18" i="1"/>
  <c r="N20" i="1" s="1"/>
  <c r="N32" i="1" s="1"/>
  <c r="B24" i="17"/>
  <c r="B36" i="17" s="1"/>
  <c r="B101" i="17" s="1"/>
  <c r="B29" i="17"/>
  <c r="B41" i="17" s="1"/>
  <c r="B21" i="17"/>
  <c r="B33" i="17" s="1"/>
  <c r="B98" i="17" s="1"/>
  <c r="B30" i="17"/>
  <c r="B42" i="17" s="1"/>
  <c r="B27" i="17"/>
  <c r="B39" i="17" s="1"/>
  <c r="B104" i="17" s="1"/>
  <c r="B20" i="17"/>
  <c r="B32" i="17" s="1"/>
  <c r="D30" i="17"/>
  <c r="D42" i="17" s="1"/>
  <c r="D107" i="17" s="1"/>
  <c r="B28" i="17"/>
  <c r="B40" i="17" s="1"/>
  <c r="B105" i="17" s="1"/>
  <c r="K18" i="17"/>
  <c r="D27" i="17"/>
  <c r="D39" i="17" s="1"/>
  <c r="D104" i="17" s="1"/>
  <c r="B25" i="17"/>
  <c r="B37" i="17" s="1"/>
  <c r="B102" i="17" s="1"/>
  <c r="I30" i="17"/>
  <c r="I42" i="17" s="1"/>
  <c r="C18" i="17"/>
  <c r="C28" i="17" s="1"/>
  <c r="C40" i="17" s="1"/>
  <c r="M24" i="16"/>
  <c r="M36" i="16" s="1"/>
  <c r="M101" i="16" s="1"/>
  <c r="L20" i="16"/>
  <c r="L32" i="16" s="1"/>
  <c r="K28" i="16"/>
  <c r="K40" i="16" s="1"/>
  <c r="K105" i="16" s="1"/>
  <c r="N24" i="16"/>
  <c r="N36" i="16" s="1"/>
  <c r="N101" i="16" s="1"/>
  <c r="L30" i="16"/>
  <c r="L42" i="16" s="1"/>
  <c r="D18" i="16"/>
  <c r="D22" i="16" s="1"/>
  <c r="D34" i="16" s="1"/>
  <c r="B22" i="16"/>
  <c r="B34" i="16" s="1"/>
  <c r="B99" i="16" s="1"/>
  <c r="N30" i="16"/>
  <c r="N42" i="16" s="1"/>
  <c r="N107" i="16" s="1"/>
  <c r="L28" i="16"/>
  <c r="L40" i="16" s="1"/>
  <c r="L105" i="16" s="1"/>
  <c r="M28" i="16"/>
  <c r="M40" i="16" s="1"/>
  <c r="M105" i="16" s="1"/>
  <c r="E18" i="16"/>
  <c r="E21" i="16" s="1"/>
  <c r="E33" i="16" s="1"/>
  <c r="H18" i="16"/>
  <c r="H28" i="16" s="1"/>
  <c r="H40" i="16" s="1"/>
  <c r="N28" i="16"/>
  <c r="N40" i="16" s="1"/>
  <c r="N105" i="16" s="1"/>
  <c r="B29" i="16"/>
  <c r="B41" i="16" s="1"/>
  <c r="K28" i="15"/>
  <c r="K40" i="15" s="1"/>
  <c r="K27" i="15"/>
  <c r="K39" i="15" s="1"/>
  <c r="L27" i="15"/>
  <c r="L39" i="15" s="1"/>
  <c r="L28" i="15"/>
  <c r="L40" i="15" s="1"/>
  <c r="L105" i="15" s="1"/>
  <c r="L20" i="15"/>
  <c r="L32" i="15" s="1"/>
  <c r="L97" i="15" s="1"/>
  <c r="B21" i="14"/>
  <c r="B33" i="14" s="1"/>
  <c r="C21" i="14"/>
  <c r="C33" i="14" s="1"/>
  <c r="B25" i="14"/>
  <c r="B37" i="14" s="1"/>
  <c r="B102" i="14" s="1"/>
  <c r="B20" i="14"/>
  <c r="B32" i="14" s="1"/>
  <c r="B97" i="14" s="1"/>
  <c r="C20" i="14"/>
  <c r="C32" i="14" s="1"/>
  <c r="C97" i="14" s="1"/>
  <c r="C30" i="14"/>
  <c r="C42" i="14" s="1"/>
  <c r="C107" i="14" s="1"/>
  <c r="K28" i="13"/>
  <c r="K40" i="13" s="1"/>
  <c r="K23" i="13"/>
  <c r="K35" i="13" s="1"/>
  <c r="K100" i="13" s="1"/>
  <c r="J18" i="13"/>
  <c r="J21" i="13" s="1"/>
  <c r="J33" i="13" s="1"/>
  <c r="J98" i="13" s="1"/>
  <c r="N24" i="12"/>
  <c r="N36" i="12" s="1"/>
  <c r="N101" i="12" s="1"/>
  <c r="N29" i="12"/>
  <c r="N41" i="12" s="1"/>
  <c r="N27" i="12"/>
  <c r="N39" i="12" s="1"/>
  <c r="N104" i="12" s="1"/>
  <c r="J18" i="12"/>
  <c r="J25" i="12" s="1"/>
  <c r="J37" i="12" s="1"/>
  <c r="D30" i="12"/>
  <c r="D42" i="12" s="1"/>
  <c r="D107" i="12" s="1"/>
  <c r="N26" i="12"/>
  <c r="N38" i="12" s="1"/>
  <c r="N103" i="12" s="1"/>
  <c r="C18" i="12"/>
  <c r="C25" i="12" s="1"/>
  <c r="C37" i="12" s="1"/>
  <c r="M18" i="12"/>
  <c r="M28" i="12" s="1"/>
  <c r="M40" i="12" s="1"/>
  <c r="E18" i="12"/>
  <c r="E23" i="12" s="1"/>
  <c r="E35" i="12" s="1"/>
  <c r="E100" i="12" s="1"/>
  <c r="N21" i="12"/>
  <c r="N33" i="12" s="1"/>
  <c r="C20" i="11"/>
  <c r="C32" i="11" s="1"/>
  <c r="N18" i="11"/>
  <c r="N30" i="11" s="1"/>
  <c r="N42" i="11" s="1"/>
  <c r="C22" i="11"/>
  <c r="C34" i="11" s="1"/>
  <c r="C25" i="11"/>
  <c r="C37" i="11" s="1"/>
  <c r="C102" i="11" s="1"/>
  <c r="C27" i="11"/>
  <c r="C39" i="11" s="1"/>
  <c r="C104" i="11" s="1"/>
  <c r="J18" i="11"/>
  <c r="J28" i="11" s="1"/>
  <c r="J40" i="11" s="1"/>
  <c r="J105" i="11" s="1"/>
  <c r="L18" i="10"/>
  <c r="I18" i="10"/>
  <c r="I29" i="10" s="1"/>
  <c r="I41" i="10" s="1"/>
  <c r="N18" i="10"/>
  <c r="N26" i="10" s="1"/>
  <c r="N38" i="10" s="1"/>
  <c r="N103" i="10" s="1"/>
  <c r="D18" i="10"/>
  <c r="D28" i="10" s="1"/>
  <c r="D40" i="10" s="1"/>
  <c r="D105" i="10" s="1"/>
  <c r="J18" i="10"/>
  <c r="J22" i="10" s="1"/>
  <c r="J34" i="10" s="1"/>
  <c r="J99" i="10" s="1"/>
  <c r="D29" i="10"/>
  <c r="D41" i="10" s="1"/>
  <c r="N20" i="10"/>
  <c r="N32" i="10" s="1"/>
  <c r="N97" i="10" s="1"/>
  <c r="I23" i="10"/>
  <c r="I35" i="10" s="1"/>
  <c r="I100" i="10" s="1"/>
  <c r="D25" i="10"/>
  <c r="D37" i="10" s="1"/>
  <c r="D102" i="10" s="1"/>
  <c r="E24" i="9"/>
  <c r="E36" i="9" s="1"/>
  <c r="E101" i="9" s="1"/>
  <c r="E27" i="9"/>
  <c r="E39" i="9" s="1"/>
  <c r="E104" i="9" s="1"/>
  <c r="E28" i="9"/>
  <c r="E40" i="9" s="1"/>
  <c r="E105" i="9" s="1"/>
  <c r="L24" i="9"/>
  <c r="L36" i="9" s="1"/>
  <c r="L101" i="9" s="1"/>
  <c r="B20" i="9"/>
  <c r="B32" i="9" s="1"/>
  <c r="E22" i="9"/>
  <c r="E34" i="9" s="1"/>
  <c r="N18" i="9"/>
  <c r="N27" i="9" s="1"/>
  <c r="N39" i="9" s="1"/>
  <c r="E23" i="9"/>
  <c r="E35" i="9" s="1"/>
  <c r="E100" i="9" s="1"/>
  <c r="E30" i="9"/>
  <c r="E42" i="9" s="1"/>
  <c r="E107" i="9" s="1"/>
  <c r="I18" i="9"/>
  <c r="I23" i="9" s="1"/>
  <c r="I35" i="9" s="1"/>
  <c r="L18" i="9"/>
  <c r="L28" i="9" s="1"/>
  <c r="L40" i="9" s="1"/>
  <c r="L105" i="9" s="1"/>
  <c r="M18" i="9"/>
  <c r="M25" i="9" s="1"/>
  <c r="M37" i="9" s="1"/>
  <c r="J18" i="9"/>
  <c r="J25" i="9" s="1"/>
  <c r="J37" i="9" s="1"/>
  <c r="J102" i="9" s="1"/>
  <c r="B106" i="17"/>
  <c r="I107" i="17"/>
  <c r="B107" i="17"/>
  <c r="D102" i="17"/>
  <c r="D99" i="17"/>
  <c r="H21" i="17"/>
  <c r="H33" i="17" s="1"/>
  <c r="H29" i="17"/>
  <c r="H41" i="17" s="1"/>
  <c r="H24" i="17"/>
  <c r="H36" i="17" s="1"/>
  <c r="H28" i="17"/>
  <c r="H40" i="17" s="1"/>
  <c r="H26" i="17"/>
  <c r="H38" i="17" s="1"/>
  <c r="H23" i="17"/>
  <c r="H35" i="17" s="1"/>
  <c r="H27" i="17"/>
  <c r="H39" i="17" s="1"/>
  <c r="B97" i="17"/>
  <c r="H99" i="17"/>
  <c r="G18" i="17"/>
  <c r="G23" i="17" s="1"/>
  <c r="G35" i="17" s="1"/>
  <c r="I23" i="17"/>
  <c r="I35" i="17" s="1"/>
  <c r="B23" i="17"/>
  <c r="B35" i="17" s="1"/>
  <c r="B26" i="17"/>
  <c r="B38" i="17" s="1"/>
  <c r="M18" i="17"/>
  <c r="M27" i="17" s="1"/>
  <c r="M39" i="17" s="1"/>
  <c r="M23" i="17"/>
  <c r="M35" i="17" s="1"/>
  <c r="F18" i="17"/>
  <c r="F30" i="17"/>
  <c r="F42" i="17" s="1"/>
  <c r="F23" i="17"/>
  <c r="F35" i="17" s="1"/>
  <c r="F26" i="17"/>
  <c r="F38" i="17" s="1"/>
  <c r="I25" i="17"/>
  <c r="I37" i="17" s="1"/>
  <c r="I20" i="17"/>
  <c r="I32" i="17" s="1"/>
  <c r="I29" i="17"/>
  <c r="I41" i="17" s="1"/>
  <c r="I24" i="17"/>
  <c r="I36" i="17" s="1"/>
  <c r="I27" i="17"/>
  <c r="I39" i="17" s="1"/>
  <c r="J18" i="17"/>
  <c r="J30" i="17" s="1"/>
  <c r="J42" i="17" s="1"/>
  <c r="K29" i="17"/>
  <c r="K41" i="17" s="1"/>
  <c r="K24" i="17"/>
  <c r="K36" i="17" s="1"/>
  <c r="K22" i="17"/>
  <c r="K34" i="17" s="1"/>
  <c r="N27" i="17"/>
  <c r="N39" i="17" s="1"/>
  <c r="N22" i="17"/>
  <c r="N34" i="17" s="1"/>
  <c r="N30" i="17"/>
  <c r="N42" i="17" s="1"/>
  <c r="L18" i="17"/>
  <c r="L22" i="17" s="1"/>
  <c r="L34" i="17" s="1"/>
  <c r="I21" i="17"/>
  <c r="I33" i="17" s="1"/>
  <c r="I28" i="17"/>
  <c r="I40" i="17" s="1"/>
  <c r="N18" i="17"/>
  <c r="N23" i="17" s="1"/>
  <c r="N35" i="17" s="1"/>
  <c r="D29" i="17"/>
  <c r="D41" i="17" s="1"/>
  <c r="D24" i="17"/>
  <c r="D36" i="17" s="1"/>
  <c r="D20" i="17"/>
  <c r="D32" i="17" s="1"/>
  <c r="D28" i="17"/>
  <c r="D40" i="17" s="1"/>
  <c r="D23" i="17"/>
  <c r="D35" i="17" s="1"/>
  <c r="D26" i="17"/>
  <c r="D38" i="17" s="1"/>
  <c r="D21" i="17"/>
  <c r="D33" i="17" s="1"/>
  <c r="B22" i="17"/>
  <c r="B34" i="17" s="1"/>
  <c r="I26" i="17"/>
  <c r="I38" i="17" s="1"/>
  <c r="E29" i="17"/>
  <c r="E41" i="17" s="1"/>
  <c r="E24" i="17"/>
  <c r="E36" i="17" s="1"/>
  <c r="E18" i="17"/>
  <c r="E23" i="17" s="1"/>
  <c r="E35" i="17" s="1"/>
  <c r="H30" i="17"/>
  <c r="H42" i="17" s="1"/>
  <c r="H25" i="17"/>
  <c r="H37" i="17" s="1"/>
  <c r="H20" i="17"/>
  <c r="H32" i="17" s="1"/>
  <c r="K26" i="17"/>
  <c r="K38" i="17" s="1"/>
  <c r="K21" i="17"/>
  <c r="K33" i="17" s="1"/>
  <c r="C18" i="16"/>
  <c r="C27" i="16" s="1"/>
  <c r="C39" i="16" s="1"/>
  <c r="C22" i="16"/>
  <c r="C34" i="16" s="1"/>
  <c r="C24" i="16"/>
  <c r="C36" i="16" s="1"/>
  <c r="C25" i="16"/>
  <c r="C37" i="16" s="1"/>
  <c r="C30" i="16"/>
  <c r="C42" i="16" s="1"/>
  <c r="G26" i="16"/>
  <c r="G38" i="16" s="1"/>
  <c r="G27" i="16"/>
  <c r="G39" i="16" s="1"/>
  <c r="G29" i="16"/>
  <c r="G41" i="16" s="1"/>
  <c r="G28" i="16"/>
  <c r="G40" i="16" s="1"/>
  <c r="G23" i="16"/>
  <c r="G35" i="16" s="1"/>
  <c r="B104" i="16"/>
  <c r="B102" i="16"/>
  <c r="G97" i="16"/>
  <c r="E30" i="16"/>
  <c r="E42" i="16" s="1"/>
  <c r="E29" i="16"/>
  <c r="E41" i="16" s="1"/>
  <c r="L107" i="16"/>
  <c r="F18" i="16"/>
  <c r="F29" i="16" s="1"/>
  <c r="F41" i="16" s="1"/>
  <c r="F30" i="16"/>
  <c r="F42" i="16" s="1"/>
  <c r="F24" i="16"/>
  <c r="F36" i="16" s="1"/>
  <c r="F26" i="16"/>
  <c r="F38" i="16" s="1"/>
  <c r="G22" i="16"/>
  <c r="G34" i="16" s="1"/>
  <c r="L97" i="16"/>
  <c r="N102" i="16"/>
  <c r="I18" i="16"/>
  <c r="I21" i="16" s="1"/>
  <c r="I33" i="16" s="1"/>
  <c r="I24" i="16"/>
  <c r="I36" i="16" s="1"/>
  <c r="L21" i="16"/>
  <c r="L33" i="16" s="1"/>
  <c r="L25" i="16"/>
  <c r="L37" i="16" s="1"/>
  <c r="L22" i="16"/>
  <c r="L34" i="16" s="1"/>
  <c r="L23" i="16"/>
  <c r="L35" i="16" s="1"/>
  <c r="L24" i="16"/>
  <c r="L36" i="16" s="1"/>
  <c r="L29" i="16"/>
  <c r="L41" i="16" s="1"/>
  <c r="L27" i="16"/>
  <c r="L39" i="16" s="1"/>
  <c r="J18" i="16"/>
  <c r="J26" i="16" s="1"/>
  <c r="J38" i="16" s="1"/>
  <c r="J24" i="16"/>
  <c r="J36" i="16" s="1"/>
  <c r="M27" i="16"/>
  <c r="M39" i="16" s="1"/>
  <c r="M22" i="16"/>
  <c r="M34" i="16" s="1"/>
  <c r="M29" i="16"/>
  <c r="M41" i="16" s="1"/>
  <c r="M30" i="16"/>
  <c r="M42" i="16" s="1"/>
  <c r="M20" i="16"/>
  <c r="M32" i="16" s="1"/>
  <c r="M23" i="16"/>
  <c r="M35" i="16" s="1"/>
  <c r="L26" i="16"/>
  <c r="L38" i="16" s="1"/>
  <c r="B106" i="16"/>
  <c r="N27" i="16"/>
  <c r="N39" i="16" s="1"/>
  <c r="N22" i="16"/>
  <c r="N34" i="16" s="1"/>
  <c r="N29" i="16"/>
  <c r="N41" i="16" s="1"/>
  <c r="N20" i="16"/>
  <c r="N32" i="16" s="1"/>
  <c r="M21" i="16"/>
  <c r="M33" i="16" s="1"/>
  <c r="N23" i="16"/>
  <c r="N35" i="16" s="1"/>
  <c r="M26" i="16"/>
  <c r="M38" i="16" s="1"/>
  <c r="B20" i="16"/>
  <c r="B32" i="16" s="1"/>
  <c r="B21" i="16"/>
  <c r="B33" i="16" s="1"/>
  <c r="B30" i="16"/>
  <c r="B42" i="16" s="1"/>
  <c r="B28" i="16"/>
  <c r="B40" i="16" s="1"/>
  <c r="N21" i="16"/>
  <c r="N33" i="16" s="1"/>
  <c r="B24" i="16"/>
  <c r="B36" i="16" s="1"/>
  <c r="N26" i="16"/>
  <c r="N38" i="16" s="1"/>
  <c r="K25" i="16"/>
  <c r="K37" i="16" s="1"/>
  <c r="K24" i="16"/>
  <c r="K36" i="16" s="1"/>
  <c r="K29" i="16"/>
  <c r="K41" i="16" s="1"/>
  <c r="K22" i="16"/>
  <c r="K34" i="16" s="1"/>
  <c r="K27" i="16"/>
  <c r="K39" i="16" s="1"/>
  <c r="B23" i="16"/>
  <c r="B35" i="16" s="1"/>
  <c r="D27" i="16"/>
  <c r="D39" i="16" s="1"/>
  <c r="G30" i="16"/>
  <c r="G42" i="16" s="1"/>
  <c r="G25" i="16"/>
  <c r="G37" i="16" s="1"/>
  <c r="G21" i="16"/>
  <c r="G33" i="16" s="1"/>
  <c r="K26" i="16"/>
  <c r="K38" i="16" s="1"/>
  <c r="K21" i="16"/>
  <c r="K33" i="16" s="1"/>
  <c r="G24" i="16"/>
  <c r="G36" i="16" s="1"/>
  <c r="N107" i="15"/>
  <c r="K105" i="15"/>
  <c r="D99" i="15"/>
  <c r="D26" i="15"/>
  <c r="D38" i="15" s="1"/>
  <c r="D24" i="15"/>
  <c r="D36" i="15" s="1"/>
  <c r="D28" i="15"/>
  <c r="D40" i="15" s="1"/>
  <c r="D21" i="15"/>
  <c r="D33" i="15" s="1"/>
  <c r="D23" i="15"/>
  <c r="D35" i="15" s="1"/>
  <c r="D25" i="15"/>
  <c r="D37" i="15" s="1"/>
  <c r="D27" i="15"/>
  <c r="D39" i="15" s="1"/>
  <c r="D20" i="15"/>
  <c r="D32" i="15" s="1"/>
  <c r="D30" i="15"/>
  <c r="D42" i="15" s="1"/>
  <c r="N23" i="15"/>
  <c r="N35" i="15" s="1"/>
  <c r="K20" i="15"/>
  <c r="K32" i="15" s="1"/>
  <c r="N20" i="15"/>
  <c r="N32" i="15" s="1"/>
  <c r="N24" i="15"/>
  <c r="N36" i="15" s="1"/>
  <c r="K104" i="15"/>
  <c r="K98" i="15"/>
  <c r="L104" i="15"/>
  <c r="M103" i="15"/>
  <c r="N26" i="15"/>
  <c r="N38" i="15" s="1"/>
  <c r="D29" i="15"/>
  <c r="D41" i="15" s="1"/>
  <c r="B25" i="15"/>
  <c r="B37" i="15" s="1"/>
  <c r="C18" i="15"/>
  <c r="C30" i="15" s="1"/>
  <c r="C42" i="15" s="1"/>
  <c r="C26" i="15"/>
  <c r="C38" i="15" s="1"/>
  <c r="C27" i="15"/>
  <c r="C39" i="15" s="1"/>
  <c r="C21" i="15"/>
  <c r="C33" i="15" s="1"/>
  <c r="C28" i="15"/>
  <c r="C40" i="15" s="1"/>
  <c r="H22" i="15"/>
  <c r="H34" i="15" s="1"/>
  <c r="C25" i="15"/>
  <c r="C37" i="15" s="1"/>
  <c r="E18" i="15"/>
  <c r="E22" i="15" s="1"/>
  <c r="E34" i="15" s="1"/>
  <c r="B30" i="15"/>
  <c r="B42" i="15" s="1"/>
  <c r="F18" i="15"/>
  <c r="F30" i="15" s="1"/>
  <c r="F42" i="15" s="1"/>
  <c r="H18" i="15"/>
  <c r="H23" i="15" s="1"/>
  <c r="H35" i="15" s="1"/>
  <c r="K26" i="15"/>
  <c r="K38" i="15" s="1"/>
  <c r="K24" i="15"/>
  <c r="K36" i="15" s="1"/>
  <c r="K25" i="15"/>
  <c r="K37" i="15" s="1"/>
  <c r="K29" i="15"/>
  <c r="K41" i="15" s="1"/>
  <c r="K22" i="15"/>
  <c r="K34" i="15" s="1"/>
  <c r="I18" i="15"/>
  <c r="I21" i="15" s="1"/>
  <c r="I33" i="15" s="1"/>
  <c r="I24" i="15"/>
  <c r="I36" i="15" s="1"/>
  <c r="L26" i="15"/>
  <c r="L38" i="15" s="1"/>
  <c r="L21" i="15"/>
  <c r="L33" i="15" s="1"/>
  <c r="L24" i="15"/>
  <c r="L36" i="15" s="1"/>
  <c r="L22" i="15"/>
  <c r="L34" i="15" s="1"/>
  <c r="L29" i="15"/>
  <c r="L41" i="15" s="1"/>
  <c r="L25" i="15"/>
  <c r="L37" i="15" s="1"/>
  <c r="J18" i="15"/>
  <c r="J24" i="15" s="1"/>
  <c r="J36" i="15" s="1"/>
  <c r="M21" i="15"/>
  <c r="M33" i="15" s="1"/>
  <c r="M28" i="15"/>
  <c r="M40" i="15" s="1"/>
  <c r="M29" i="15"/>
  <c r="M41" i="15" s="1"/>
  <c r="M24" i="15"/>
  <c r="M36" i="15" s="1"/>
  <c r="M27" i="15"/>
  <c r="M39" i="15" s="1"/>
  <c r="M22" i="15"/>
  <c r="M34" i="15" s="1"/>
  <c r="K23" i="15"/>
  <c r="K35" i="15" s="1"/>
  <c r="M25" i="15"/>
  <c r="M37" i="15" s="1"/>
  <c r="K30" i="15"/>
  <c r="K42" i="15" s="1"/>
  <c r="N27" i="15"/>
  <c r="N39" i="15" s="1"/>
  <c r="N28" i="15"/>
  <c r="N40" i="15" s="1"/>
  <c r="N21" i="15"/>
  <c r="N33" i="15" s="1"/>
  <c r="N29" i="15"/>
  <c r="N41" i="15" s="1"/>
  <c r="N22" i="15"/>
  <c r="N34" i="15" s="1"/>
  <c r="L23" i="15"/>
  <c r="L35" i="15" s="1"/>
  <c r="N25" i="15"/>
  <c r="N37" i="15" s="1"/>
  <c r="L30" i="15"/>
  <c r="L42" i="15" s="1"/>
  <c r="M23" i="15"/>
  <c r="M35" i="15" s="1"/>
  <c r="M30" i="15"/>
  <c r="M42" i="15" s="1"/>
  <c r="B28" i="15"/>
  <c r="B40" i="15" s="1"/>
  <c r="B23" i="15"/>
  <c r="B35" i="15" s="1"/>
  <c r="B22" i="15"/>
  <c r="B34" i="15" s="1"/>
  <c r="B20" i="15"/>
  <c r="B32" i="15" s="1"/>
  <c r="G18" i="15"/>
  <c r="G30" i="15"/>
  <c r="G42" i="15" s="1"/>
  <c r="G21" i="15"/>
  <c r="G33" i="15" s="1"/>
  <c r="G23" i="15"/>
  <c r="G35" i="15" s="1"/>
  <c r="D104" i="14"/>
  <c r="H104" i="14"/>
  <c r="B98" i="14"/>
  <c r="C98" i="14"/>
  <c r="C102" i="14"/>
  <c r="D102" i="14"/>
  <c r="B101" i="14"/>
  <c r="C104" i="14"/>
  <c r="F18" i="14"/>
  <c r="F23" i="14" s="1"/>
  <c r="F35" i="14" s="1"/>
  <c r="G18" i="14"/>
  <c r="G23" i="14" s="1"/>
  <c r="G35" i="14" s="1"/>
  <c r="G30" i="14"/>
  <c r="G42" i="14" s="1"/>
  <c r="G25" i="14"/>
  <c r="G37" i="14" s="1"/>
  <c r="G26" i="14"/>
  <c r="G38" i="14" s="1"/>
  <c r="G21" i="14"/>
  <c r="G33" i="14" s="1"/>
  <c r="H100" i="14"/>
  <c r="I25" i="14"/>
  <c r="I37" i="14" s="1"/>
  <c r="I23" i="14"/>
  <c r="I35" i="14" s="1"/>
  <c r="G28" i="14"/>
  <c r="G40" i="14" s="1"/>
  <c r="J20" i="14"/>
  <c r="J32" i="14" s="1"/>
  <c r="J26" i="14"/>
  <c r="J38" i="14" s="1"/>
  <c r="J18" i="14"/>
  <c r="J21" i="14" s="1"/>
  <c r="J33" i="14" s="1"/>
  <c r="K24" i="14"/>
  <c r="K36" i="14" s="1"/>
  <c r="K29" i="14"/>
  <c r="K41" i="14" s="1"/>
  <c r="L18" i="14"/>
  <c r="L20" i="14" s="1"/>
  <c r="L32" i="14" s="1"/>
  <c r="I21" i="14"/>
  <c r="I33" i="14" s="1"/>
  <c r="L23" i="14"/>
  <c r="L35" i="14" s="1"/>
  <c r="J28" i="14"/>
  <c r="J40" i="14" s="1"/>
  <c r="M18" i="14"/>
  <c r="M20" i="14" s="1"/>
  <c r="M32" i="14" s="1"/>
  <c r="N18" i="14"/>
  <c r="N25" i="14" s="1"/>
  <c r="N37" i="14" s="1"/>
  <c r="D20" i="14"/>
  <c r="D32" i="14" s="1"/>
  <c r="D28" i="14"/>
  <c r="D40" i="14" s="1"/>
  <c r="D23" i="14"/>
  <c r="D35" i="14" s="1"/>
  <c r="D26" i="14"/>
  <c r="D38" i="14" s="1"/>
  <c r="D21" i="14"/>
  <c r="D33" i="14" s="1"/>
  <c r="B22" i="14"/>
  <c r="B34" i="14" s="1"/>
  <c r="B28" i="14"/>
  <c r="B40" i="14" s="1"/>
  <c r="H29" i="14"/>
  <c r="H41" i="14" s="1"/>
  <c r="H21" i="14"/>
  <c r="H33" i="14" s="1"/>
  <c r="H24" i="14"/>
  <c r="H36" i="14" s="1"/>
  <c r="C22" i="14"/>
  <c r="C34" i="14" s="1"/>
  <c r="C45" i="14" s="1"/>
  <c r="C53" i="14" s="1"/>
  <c r="B29" i="14"/>
  <c r="B41" i="14" s="1"/>
  <c r="B26" i="14"/>
  <c r="B38" i="14" s="1"/>
  <c r="I18" i="14"/>
  <c r="I20" i="14" s="1"/>
  <c r="I32" i="14" s="1"/>
  <c r="D22" i="14"/>
  <c r="D34" i="14" s="1"/>
  <c r="C24" i="14"/>
  <c r="C36" i="14" s="1"/>
  <c r="B27" i="14"/>
  <c r="B39" i="14" s="1"/>
  <c r="D29" i="14"/>
  <c r="D41" i="14" s="1"/>
  <c r="C23" i="14"/>
  <c r="C35" i="14" s="1"/>
  <c r="C29" i="14"/>
  <c r="C41" i="14" s="1"/>
  <c r="C28" i="14"/>
  <c r="C40" i="14" s="1"/>
  <c r="E18" i="14"/>
  <c r="E30" i="14" s="1"/>
  <c r="E42" i="14" s="1"/>
  <c r="E23" i="14"/>
  <c r="E35" i="14" s="1"/>
  <c r="E28" i="14"/>
  <c r="E40" i="14" s="1"/>
  <c r="H30" i="14"/>
  <c r="H42" i="14" s="1"/>
  <c r="H25" i="14"/>
  <c r="H37" i="14" s="1"/>
  <c r="H20" i="14"/>
  <c r="H32" i="14" s="1"/>
  <c r="D24" i="14"/>
  <c r="D36" i="14" s="1"/>
  <c r="B23" i="14"/>
  <c r="B35" i="14" s="1"/>
  <c r="I29" i="13"/>
  <c r="I41" i="13" s="1"/>
  <c r="I24" i="13"/>
  <c r="I36" i="13" s="1"/>
  <c r="I22" i="13"/>
  <c r="I34" i="13" s="1"/>
  <c r="I27" i="13"/>
  <c r="I39" i="13" s="1"/>
  <c r="I20" i="13"/>
  <c r="I32" i="13" s="1"/>
  <c r="I26" i="13"/>
  <c r="I38" i="13" s="1"/>
  <c r="I30" i="13"/>
  <c r="I42" i="13" s="1"/>
  <c r="I23" i="13"/>
  <c r="I35" i="13" s="1"/>
  <c r="L29" i="13"/>
  <c r="L41" i="13" s="1"/>
  <c r="L27" i="13"/>
  <c r="L39" i="13" s="1"/>
  <c r="L20" i="13"/>
  <c r="L32" i="13" s="1"/>
  <c r="L30" i="13"/>
  <c r="L42" i="13" s="1"/>
  <c r="L23" i="13"/>
  <c r="L35" i="13" s="1"/>
  <c r="M29" i="13"/>
  <c r="M41" i="13" s="1"/>
  <c r="M22" i="13"/>
  <c r="M34" i="13" s="1"/>
  <c r="M27" i="13"/>
  <c r="M39" i="13" s="1"/>
  <c r="M20" i="13"/>
  <c r="M32" i="13" s="1"/>
  <c r="M30" i="13"/>
  <c r="M42" i="13" s="1"/>
  <c r="M25" i="13"/>
  <c r="M37" i="13" s="1"/>
  <c r="M23" i="13"/>
  <c r="M35" i="13" s="1"/>
  <c r="M26" i="13"/>
  <c r="M38" i="13" s="1"/>
  <c r="B26" i="13"/>
  <c r="B38" i="13" s="1"/>
  <c r="B24" i="13"/>
  <c r="B36" i="13" s="1"/>
  <c r="B29" i="13"/>
  <c r="B41" i="13" s="1"/>
  <c r="C18" i="13"/>
  <c r="C23" i="13" s="1"/>
  <c r="C35" i="13" s="1"/>
  <c r="C29" i="13"/>
  <c r="C41" i="13" s="1"/>
  <c r="D20" i="13"/>
  <c r="D32" i="13" s="1"/>
  <c r="D27" i="13"/>
  <c r="D39" i="13" s="1"/>
  <c r="D24" i="13"/>
  <c r="D36" i="13" s="1"/>
  <c r="D26" i="13"/>
  <c r="D38" i="13" s="1"/>
  <c r="D29" i="13"/>
  <c r="D41" i="13" s="1"/>
  <c r="D22" i="13"/>
  <c r="D34" i="13" s="1"/>
  <c r="D21" i="13"/>
  <c r="D33" i="13" s="1"/>
  <c r="L24" i="13"/>
  <c r="L36" i="13" s="1"/>
  <c r="D28" i="13"/>
  <c r="D40" i="13" s="1"/>
  <c r="E18" i="13"/>
  <c r="E28" i="13" s="1"/>
  <c r="E40" i="13" s="1"/>
  <c r="H29" i="13"/>
  <c r="H41" i="13" s="1"/>
  <c r="H24" i="13"/>
  <c r="H36" i="13" s="1"/>
  <c r="H22" i="13"/>
  <c r="H34" i="13" s="1"/>
  <c r="H27" i="13"/>
  <c r="H39" i="13" s="1"/>
  <c r="H25" i="13"/>
  <c r="H37" i="13" s="1"/>
  <c r="H20" i="13"/>
  <c r="H32" i="13" s="1"/>
  <c r="M24" i="13"/>
  <c r="M36" i="13" s="1"/>
  <c r="F18" i="13"/>
  <c r="F29" i="13"/>
  <c r="F41" i="13" s="1"/>
  <c r="F22" i="13"/>
  <c r="F34" i="13" s="1"/>
  <c r="F28" i="13"/>
  <c r="F40" i="13" s="1"/>
  <c r="B25" i="13"/>
  <c r="B37" i="13" s="1"/>
  <c r="H100" i="13"/>
  <c r="L21" i="13"/>
  <c r="L33" i="13" s="1"/>
  <c r="K105" i="13"/>
  <c r="D25" i="13"/>
  <c r="D37" i="13" s="1"/>
  <c r="L28" i="13"/>
  <c r="L40" i="13" s="1"/>
  <c r="B22" i="13"/>
  <c r="B34" i="13" s="1"/>
  <c r="M28" i="13"/>
  <c r="M40" i="13" s="1"/>
  <c r="F25" i="13"/>
  <c r="F37" i="13" s="1"/>
  <c r="D23" i="13"/>
  <c r="D35" i="13" s="1"/>
  <c r="B30" i="13"/>
  <c r="B42" i="13" s="1"/>
  <c r="H26" i="13"/>
  <c r="H38" i="13" s="1"/>
  <c r="K22" i="13"/>
  <c r="K34" i="13" s="1"/>
  <c r="K29" i="13"/>
  <c r="K41" i="13" s="1"/>
  <c r="K24" i="13"/>
  <c r="K36" i="13" s="1"/>
  <c r="K27" i="13"/>
  <c r="K39" i="13" s="1"/>
  <c r="F23" i="13"/>
  <c r="F35" i="13" s="1"/>
  <c r="D30" i="13"/>
  <c r="D42" i="13" s="1"/>
  <c r="N18" i="13"/>
  <c r="N23" i="13" s="1"/>
  <c r="N35" i="13" s="1"/>
  <c r="B28" i="13"/>
  <c r="B40" i="13" s="1"/>
  <c r="B20" i="13"/>
  <c r="B32" i="13" s="1"/>
  <c r="B27" i="13"/>
  <c r="B39" i="13" s="1"/>
  <c r="B21" i="13"/>
  <c r="B33" i="13" s="1"/>
  <c r="B23" i="13"/>
  <c r="B35" i="13" s="1"/>
  <c r="G18" i="13"/>
  <c r="G29" i="13"/>
  <c r="G41" i="13" s="1"/>
  <c r="G25" i="13"/>
  <c r="G37" i="13" s="1"/>
  <c r="G28" i="13"/>
  <c r="G40" i="13" s="1"/>
  <c r="H30" i="13"/>
  <c r="H42" i="13" s="1"/>
  <c r="H21" i="13"/>
  <c r="H33" i="13" s="1"/>
  <c r="H28" i="13"/>
  <c r="H40" i="13" s="1"/>
  <c r="I25" i="13"/>
  <c r="I37" i="13" s="1"/>
  <c r="L26" i="13"/>
  <c r="L38" i="13" s="1"/>
  <c r="L22" i="13"/>
  <c r="L34" i="13" s="1"/>
  <c r="I21" i="13"/>
  <c r="I33" i="13" s="1"/>
  <c r="L25" i="13"/>
  <c r="L37" i="13" s="1"/>
  <c r="I28" i="13"/>
  <c r="I40" i="13" s="1"/>
  <c r="M21" i="13"/>
  <c r="M33" i="13" s="1"/>
  <c r="F18" i="12"/>
  <c r="F21" i="12" s="1"/>
  <c r="F33" i="12" s="1"/>
  <c r="D104" i="12"/>
  <c r="G18" i="12"/>
  <c r="G26" i="12" s="1"/>
  <c r="G38" i="12" s="1"/>
  <c r="G24" i="12"/>
  <c r="G36" i="12" s="1"/>
  <c r="G27" i="12"/>
  <c r="G39" i="12" s="1"/>
  <c r="G30" i="12"/>
  <c r="G42" i="12" s="1"/>
  <c r="H18" i="12"/>
  <c r="H30" i="12" s="1"/>
  <c r="H42" i="12" s="1"/>
  <c r="K18" i="12"/>
  <c r="K30" i="12" s="1"/>
  <c r="K42" i="12" s="1"/>
  <c r="K22" i="12"/>
  <c r="K34" i="12" s="1"/>
  <c r="K21" i="12"/>
  <c r="K33" i="12" s="1"/>
  <c r="I18" i="12"/>
  <c r="I22" i="12" s="1"/>
  <c r="I34" i="12" s="1"/>
  <c r="L18" i="12"/>
  <c r="L26" i="12" s="1"/>
  <c r="L38" i="12" s="1"/>
  <c r="L25" i="12"/>
  <c r="L37" i="12" s="1"/>
  <c r="L21" i="12"/>
  <c r="L33" i="12" s="1"/>
  <c r="L24" i="12"/>
  <c r="L36" i="12" s="1"/>
  <c r="N98" i="12"/>
  <c r="E27" i="12"/>
  <c r="E39" i="12" s="1"/>
  <c r="D28" i="12"/>
  <c r="D40" i="12" s="1"/>
  <c r="D24" i="12"/>
  <c r="D36" i="12" s="1"/>
  <c r="D20" i="12"/>
  <c r="D32" i="12" s="1"/>
  <c r="D23" i="12"/>
  <c r="D35" i="12" s="1"/>
  <c r="D26" i="12"/>
  <c r="D38" i="12" s="1"/>
  <c r="D29" i="12"/>
  <c r="D41" i="12" s="1"/>
  <c r="D21" i="12"/>
  <c r="D33" i="12" s="1"/>
  <c r="D22" i="12"/>
  <c r="D34" i="12" s="1"/>
  <c r="F28" i="12"/>
  <c r="F40" i="12" s="1"/>
  <c r="D25" i="12"/>
  <c r="D37" i="12" s="1"/>
  <c r="N30" i="12"/>
  <c r="N42" i="12" s="1"/>
  <c r="N25" i="12"/>
  <c r="N37" i="12" s="1"/>
  <c r="N28" i="12"/>
  <c r="N40" i="12" s="1"/>
  <c r="N20" i="12"/>
  <c r="N32" i="12" s="1"/>
  <c r="N23" i="12"/>
  <c r="N35" i="12" s="1"/>
  <c r="E25" i="12"/>
  <c r="E37" i="12" s="1"/>
  <c r="K25" i="12"/>
  <c r="K37" i="12" s="1"/>
  <c r="N106" i="12"/>
  <c r="K28" i="12"/>
  <c r="K40" i="12" s="1"/>
  <c r="B18" i="12"/>
  <c r="B28" i="12" s="1"/>
  <c r="B40" i="12" s="1"/>
  <c r="E20" i="12"/>
  <c r="E32" i="12" s="1"/>
  <c r="C23" i="12"/>
  <c r="C35" i="12" s="1"/>
  <c r="E21" i="12"/>
  <c r="E33" i="12" s="1"/>
  <c r="E26" i="12"/>
  <c r="E38" i="12" s="1"/>
  <c r="N22" i="12"/>
  <c r="N34" i="12" s="1"/>
  <c r="E30" i="11"/>
  <c r="E42" i="11" s="1"/>
  <c r="E25" i="11"/>
  <c r="E37" i="11" s="1"/>
  <c r="E23" i="11"/>
  <c r="E35" i="11" s="1"/>
  <c r="E27" i="11"/>
  <c r="E39" i="11" s="1"/>
  <c r="E22" i="11"/>
  <c r="E34" i="11" s="1"/>
  <c r="F27" i="11"/>
  <c r="F39" i="11" s="1"/>
  <c r="F22" i="11"/>
  <c r="F34" i="11" s="1"/>
  <c r="M25" i="11"/>
  <c r="M37" i="11" s="1"/>
  <c r="M20" i="11"/>
  <c r="M32" i="11" s="1"/>
  <c r="M27" i="11"/>
  <c r="M39" i="11" s="1"/>
  <c r="M29" i="11"/>
  <c r="M41" i="11" s="1"/>
  <c r="M24" i="11"/>
  <c r="M36" i="11" s="1"/>
  <c r="M28" i="11"/>
  <c r="M40" i="11" s="1"/>
  <c r="C99" i="11"/>
  <c r="M23" i="11"/>
  <c r="M35" i="11" s="1"/>
  <c r="D28" i="11"/>
  <c r="D40" i="11" s="1"/>
  <c r="D24" i="11"/>
  <c r="D36" i="11" s="1"/>
  <c r="D20" i="11"/>
  <c r="D32" i="11" s="1"/>
  <c r="D23" i="11"/>
  <c r="D35" i="11" s="1"/>
  <c r="D21" i="11"/>
  <c r="D33" i="11" s="1"/>
  <c r="D26" i="11"/>
  <c r="D38" i="11" s="1"/>
  <c r="D29" i="11"/>
  <c r="D41" i="11" s="1"/>
  <c r="D30" i="11"/>
  <c r="D42" i="11" s="1"/>
  <c r="D25" i="11"/>
  <c r="D37" i="11" s="1"/>
  <c r="D27" i="11"/>
  <c r="D39" i="11" s="1"/>
  <c r="D22" i="11"/>
  <c r="D34" i="11" s="1"/>
  <c r="E21" i="11"/>
  <c r="E33" i="11" s="1"/>
  <c r="C97" i="11"/>
  <c r="F24" i="11"/>
  <c r="F36" i="11" s="1"/>
  <c r="F20" i="11"/>
  <c r="F32" i="11" s="1"/>
  <c r="F21" i="11"/>
  <c r="F33" i="11" s="1"/>
  <c r="F29" i="11"/>
  <c r="F41" i="11" s="1"/>
  <c r="G18" i="11"/>
  <c r="G30" i="11" s="1"/>
  <c r="G42" i="11" s="1"/>
  <c r="G29" i="11"/>
  <c r="G41" i="11" s="1"/>
  <c r="J29" i="11"/>
  <c r="J41" i="11" s="1"/>
  <c r="F23" i="11"/>
  <c r="F35" i="11" s="1"/>
  <c r="H18" i="11"/>
  <c r="H28" i="11" s="1"/>
  <c r="H40" i="11" s="1"/>
  <c r="K18" i="11"/>
  <c r="K25" i="11" s="1"/>
  <c r="K37" i="11" s="1"/>
  <c r="F25" i="11"/>
  <c r="F37" i="11" s="1"/>
  <c r="I18" i="11"/>
  <c r="I22" i="11" s="1"/>
  <c r="I34" i="11" s="1"/>
  <c r="L26" i="11"/>
  <c r="L38" i="11" s="1"/>
  <c r="L18" i="11"/>
  <c r="L30" i="11" s="1"/>
  <c r="L42" i="11" s="1"/>
  <c r="F28" i="11"/>
  <c r="F40" i="11" s="1"/>
  <c r="L25" i="11"/>
  <c r="L37" i="11" s="1"/>
  <c r="F30" i="11"/>
  <c r="F42" i="11" s="1"/>
  <c r="N26" i="11"/>
  <c r="N38" i="11" s="1"/>
  <c r="C26" i="11"/>
  <c r="C38" i="11" s="1"/>
  <c r="C29" i="11"/>
  <c r="C41" i="11" s="1"/>
  <c r="C21" i="11"/>
  <c r="C33" i="11" s="1"/>
  <c r="F26" i="11"/>
  <c r="F38" i="11" s="1"/>
  <c r="C107" i="11"/>
  <c r="C23" i="11"/>
  <c r="C35" i="11" s="1"/>
  <c r="C28" i="11"/>
  <c r="C40" i="11" s="1"/>
  <c r="C24" i="11"/>
  <c r="C36" i="11" s="1"/>
  <c r="B18" i="11"/>
  <c r="B23" i="11" s="1"/>
  <c r="B35" i="11" s="1"/>
  <c r="E29" i="11"/>
  <c r="E41" i="11" s="1"/>
  <c r="E28" i="11"/>
  <c r="E40" i="11" s="1"/>
  <c r="E24" i="11"/>
  <c r="E36" i="11" s="1"/>
  <c r="E20" i="11"/>
  <c r="E32" i="11" s="1"/>
  <c r="E26" i="11"/>
  <c r="E38" i="11" s="1"/>
  <c r="M21" i="11"/>
  <c r="M33" i="11" s="1"/>
  <c r="M22" i="11"/>
  <c r="M34" i="11" s="1"/>
  <c r="M26" i="11"/>
  <c r="M38" i="11" s="1"/>
  <c r="J21" i="11"/>
  <c r="J33" i="11" s="1"/>
  <c r="J25" i="11"/>
  <c r="J37" i="11" s="1"/>
  <c r="M30" i="11"/>
  <c r="M42" i="11" s="1"/>
  <c r="L30" i="10"/>
  <c r="L42" i="10" s="1"/>
  <c r="L29" i="10"/>
  <c r="L41" i="10" s="1"/>
  <c r="L28" i="10"/>
  <c r="L40" i="10" s="1"/>
  <c r="L23" i="10"/>
  <c r="L35" i="10" s="1"/>
  <c r="L25" i="10"/>
  <c r="L37" i="10" s="1"/>
  <c r="L20" i="10"/>
  <c r="L32" i="10" s="1"/>
  <c r="L22" i="10"/>
  <c r="L34" i="10" s="1"/>
  <c r="D106" i="10"/>
  <c r="B27" i="10"/>
  <c r="B39" i="10" s="1"/>
  <c r="B21" i="10"/>
  <c r="B33" i="10" s="1"/>
  <c r="K28" i="10"/>
  <c r="K40" i="10" s="1"/>
  <c r="K23" i="10"/>
  <c r="K35" i="10" s="1"/>
  <c r="B24" i="10"/>
  <c r="B36" i="10" s="1"/>
  <c r="M30" i="10"/>
  <c r="M42" i="10" s="1"/>
  <c r="M22" i="10"/>
  <c r="M34" i="10" s="1"/>
  <c r="M28" i="10"/>
  <c r="M40" i="10" s="1"/>
  <c r="M29" i="10"/>
  <c r="M41" i="10" s="1"/>
  <c r="M23" i="10"/>
  <c r="M35" i="10" s="1"/>
  <c r="M25" i="10"/>
  <c r="M37" i="10" s="1"/>
  <c r="C18" i="10"/>
  <c r="C23" i="10" s="1"/>
  <c r="C35" i="10" s="1"/>
  <c r="K20" i="10"/>
  <c r="K32" i="10" s="1"/>
  <c r="K29" i="10"/>
  <c r="K41" i="10" s="1"/>
  <c r="D20" i="10"/>
  <c r="D32" i="10" s="1"/>
  <c r="D23" i="10"/>
  <c r="D35" i="10" s="1"/>
  <c r="D27" i="10"/>
  <c r="D39" i="10" s="1"/>
  <c r="D22" i="10"/>
  <c r="D34" i="10" s="1"/>
  <c r="D24" i="10"/>
  <c r="D36" i="10" s="1"/>
  <c r="E18" i="10"/>
  <c r="E28" i="10" s="1"/>
  <c r="E40" i="10" s="1"/>
  <c r="J25" i="10"/>
  <c r="J37" i="10" s="1"/>
  <c r="D30" i="10"/>
  <c r="D42" i="10" s="1"/>
  <c r="K25" i="10"/>
  <c r="K37" i="10" s="1"/>
  <c r="L24" i="10"/>
  <c r="L36" i="10" s="1"/>
  <c r="N25" i="10"/>
  <c r="N37" i="10" s="1"/>
  <c r="N30" i="10"/>
  <c r="N42" i="10" s="1"/>
  <c r="N21" i="10"/>
  <c r="N33" i="10" s="1"/>
  <c r="N22" i="10"/>
  <c r="N34" i="10" s="1"/>
  <c r="B28" i="10"/>
  <c r="B40" i="10" s="1"/>
  <c r="B23" i="10"/>
  <c r="B35" i="10" s="1"/>
  <c r="B25" i="10"/>
  <c r="B37" i="10" s="1"/>
  <c r="B22" i="10"/>
  <c r="B34" i="10" s="1"/>
  <c r="B26" i="10"/>
  <c r="B38" i="10" s="1"/>
  <c r="B29" i="10"/>
  <c r="B41" i="10" s="1"/>
  <c r="B20" i="10"/>
  <c r="B32" i="10" s="1"/>
  <c r="B30" i="10"/>
  <c r="B42" i="10" s="1"/>
  <c r="F18" i="10"/>
  <c r="F29" i="10" s="1"/>
  <c r="F41" i="10" s="1"/>
  <c r="G18" i="10"/>
  <c r="G30" i="10" s="1"/>
  <c r="G42" i="10" s="1"/>
  <c r="K26" i="10"/>
  <c r="K38" i="10" s="1"/>
  <c r="K30" i="10"/>
  <c r="K42" i="10" s="1"/>
  <c r="K24" i="10"/>
  <c r="K36" i="10" s="1"/>
  <c r="M21" i="10"/>
  <c r="M33" i="10" s="1"/>
  <c r="M20" i="10"/>
  <c r="M32" i="10" s="1"/>
  <c r="M24" i="10"/>
  <c r="M36" i="10" s="1"/>
  <c r="M27" i="10"/>
  <c r="M39" i="10" s="1"/>
  <c r="H18" i="10"/>
  <c r="H29" i="10" s="1"/>
  <c r="H41" i="10" s="1"/>
  <c r="L26" i="10"/>
  <c r="L38" i="10" s="1"/>
  <c r="L21" i="10"/>
  <c r="L33" i="10" s="1"/>
  <c r="L27" i="10"/>
  <c r="L39" i="10" s="1"/>
  <c r="K21" i="10"/>
  <c r="K33" i="10" s="1"/>
  <c r="K27" i="10"/>
  <c r="K39" i="10" s="1"/>
  <c r="N27" i="10"/>
  <c r="N39" i="10" s="1"/>
  <c r="N24" i="10"/>
  <c r="N36" i="10" s="1"/>
  <c r="B102" i="9"/>
  <c r="M30" i="9"/>
  <c r="M42" i="9" s="1"/>
  <c r="B97" i="9"/>
  <c r="B107" i="9"/>
  <c r="B104" i="9"/>
  <c r="C104" i="9"/>
  <c r="F18" i="9"/>
  <c r="F27" i="9"/>
  <c r="F39" i="9" s="1"/>
  <c r="D104" i="9"/>
  <c r="G18" i="9"/>
  <c r="G29" i="9" s="1"/>
  <c r="G41" i="9" s="1"/>
  <c r="G30" i="9"/>
  <c r="G42" i="9" s="1"/>
  <c r="J23" i="9"/>
  <c r="J35" i="9" s="1"/>
  <c r="H21" i="9"/>
  <c r="H33" i="9" s="1"/>
  <c r="H18" i="9"/>
  <c r="H30" i="9" s="1"/>
  <c r="H42" i="9" s="1"/>
  <c r="K18" i="9"/>
  <c r="K23" i="9" s="1"/>
  <c r="K35" i="9" s="1"/>
  <c r="E102" i="9"/>
  <c r="L27" i="9"/>
  <c r="L39" i="9" s="1"/>
  <c r="D107" i="9"/>
  <c r="C29" i="9"/>
  <c r="C41" i="9" s="1"/>
  <c r="C21" i="9"/>
  <c r="C33" i="9" s="1"/>
  <c r="B22" i="9"/>
  <c r="B34" i="9" s="1"/>
  <c r="D28" i="9"/>
  <c r="D40" i="9" s="1"/>
  <c r="D24" i="9"/>
  <c r="D36" i="9" s="1"/>
  <c r="D20" i="9"/>
  <c r="D32" i="9" s="1"/>
  <c r="D23" i="9"/>
  <c r="D35" i="9" s="1"/>
  <c r="D26" i="9"/>
  <c r="D38" i="9" s="1"/>
  <c r="D29" i="9"/>
  <c r="D41" i="9" s="1"/>
  <c r="D21" i="9"/>
  <c r="D33" i="9" s="1"/>
  <c r="C22" i="9"/>
  <c r="C34" i="9" s="1"/>
  <c r="D22" i="9"/>
  <c r="D34" i="9" s="1"/>
  <c r="C25" i="9"/>
  <c r="C37" i="9" s="1"/>
  <c r="E99" i="9"/>
  <c r="D25" i="9"/>
  <c r="D37" i="9" s="1"/>
  <c r="G28" i="9"/>
  <c r="G40" i="9" s="1"/>
  <c r="B28" i="9"/>
  <c r="B40" i="9" s="1"/>
  <c r="B24" i="9"/>
  <c r="B36" i="9" s="1"/>
  <c r="B21" i="9"/>
  <c r="B33" i="9" s="1"/>
  <c r="B29" i="9"/>
  <c r="B41" i="9" s="1"/>
  <c r="E29" i="9"/>
  <c r="E41" i="9" s="1"/>
  <c r="E20" i="9"/>
  <c r="E32" i="9" s="1"/>
  <c r="B26" i="9"/>
  <c r="B38" i="9" s="1"/>
  <c r="C23" i="9"/>
  <c r="C35" i="9" s="1"/>
  <c r="C28" i="9"/>
  <c r="C40" i="9" s="1"/>
  <c r="C24" i="9"/>
  <c r="C36" i="9" s="1"/>
  <c r="C20" i="9"/>
  <c r="C32" i="9" s="1"/>
  <c r="C26" i="9"/>
  <c r="C38" i="9" s="1"/>
  <c r="E21" i="9"/>
  <c r="E33" i="9" s="1"/>
  <c r="B23" i="9"/>
  <c r="B35" i="9" s="1"/>
  <c r="E26" i="9"/>
  <c r="E38" i="9" s="1"/>
  <c r="L26" i="9"/>
  <c r="L38" i="9" s="1"/>
  <c r="M21" i="9"/>
  <c r="M33" i="9" s="1"/>
  <c r="L22" i="9"/>
  <c r="L34" i="9" s="1"/>
  <c r="M22" i="9"/>
  <c r="M34" i="9" s="1"/>
  <c r="M26" i="9"/>
  <c r="M38" i="9" s="1"/>
  <c r="L30" i="9"/>
  <c r="L42" i="9" s="1"/>
  <c r="E18" i="1"/>
  <c r="E27" i="1" s="1"/>
  <c r="C18" i="1"/>
  <c r="G18" i="1"/>
  <c r="F18" i="1"/>
  <c r="F25" i="1" s="1"/>
  <c r="D18" i="1"/>
  <c r="D27" i="1" s="1"/>
  <c r="H18" i="1"/>
  <c r="H23" i="1" s="1"/>
  <c r="I18" i="1"/>
  <c r="I22" i="1" s="1"/>
  <c r="I34" i="1" s="1"/>
  <c r="C29" i="17" l="1"/>
  <c r="C41" i="17" s="1"/>
  <c r="G25" i="17"/>
  <c r="G37" i="17" s="1"/>
  <c r="J28" i="17"/>
  <c r="J40" i="17" s="1"/>
  <c r="C23" i="17"/>
  <c r="C35" i="17" s="1"/>
  <c r="G30" i="17"/>
  <c r="G42" i="17" s="1"/>
  <c r="C30" i="17"/>
  <c r="C42" i="17" s="1"/>
  <c r="C107" i="17" s="1"/>
  <c r="J27" i="17"/>
  <c r="J39" i="17" s="1"/>
  <c r="J24" i="17"/>
  <c r="J36" i="17" s="1"/>
  <c r="J101" i="17" s="1"/>
  <c r="J21" i="17"/>
  <c r="J33" i="17" s="1"/>
  <c r="J98" i="17" s="1"/>
  <c r="J20" i="17"/>
  <c r="J32" i="17" s="1"/>
  <c r="G21" i="17"/>
  <c r="G33" i="17" s="1"/>
  <c r="N21" i="17"/>
  <c r="N33" i="17" s="1"/>
  <c r="C24" i="17"/>
  <c r="C36" i="17" s="1"/>
  <c r="C101" i="17" s="1"/>
  <c r="J26" i="17"/>
  <c r="J38" i="17" s="1"/>
  <c r="J103" i="17" s="1"/>
  <c r="G26" i="17"/>
  <c r="G38" i="17" s="1"/>
  <c r="C22" i="17"/>
  <c r="C34" i="17" s="1"/>
  <c r="C99" i="17" s="1"/>
  <c r="C21" i="17"/>
  <c r="C33" i="17" s="1"/>
  <c r="C98" i="17" s="1"/>
  <c r="J23" i="17"/>
  <c r="J35" i="17" s="1"/>
  <c r="L23" i="17"/>
  <c r="L35" i="17" s="1"/>
  <c r="G29" i="17"/>
  <c r="G41" i="17" s="1"/>
  <c r="K30" i="16"/>
  <c r="K42" i="16" s="1"/>
  <c r="K107" i="16" s="1"/>
  <c r="K20" i="16"/>
  <c r="K32" i="16" s="1"/>
  <c r="K97" i="16" s="1"/>
  <c r="J21" i="16"/>
  <c r="J33" i="16" s="1"/>
  <c r="I22" i="16"/>
  <c r="I34" i="16" s="1"/>
  <c r="I29" i="16"/>
  <c r="I41" i="16" s="1"/>
  <c r="D23" i="16"/>
  <c r="D35" i="16" s="1"/>
  <c r="J22" i="16"/>
  <c r="J34" i="16" s="1"/>
  <c r="D25" i="16"/>
  <c r="D37" i="16" s="1"/>
  <c r="J29" i="16"/>
  <c r="J41" i="16" s="1"/>
  <c r="G45" i="16"/>
  <c r="G47" i="16" s="1"/>
  <c r="E23" i="15"/>
  <c r="E35" i="15" s="1"/>
  <c r="E27" i="15"/>
  <c r="E39" i="15" s="1"/>
  <c r="J21" i="15"/>
  <c r="J33" i="15" s="1"/>
  <c r="E26" i="15"/>
  <c r="E38" i="15" s="1"/>
  <c r="E20" i="15"/>
  <c r="E32" i="15" s="1"/>
  <c r="B21" i="15"/>
  <c r="B33" i="15" s="1"/>
  <c r="B98" i="15" s="1"/>
  <c r="B29" i="15"/>
  <c r="B41" i="15" s="1"/>
  <c r="B106" i="15" s="1"/>
  <c r="B27" i="15"/>
  <c r="B39" i="15" s="1"/>
  <c r="B104" i="15" s="1"/>
  <c r="B24" i="15"/>
  <c r="B36" i="15" s="1"/>
  <c r="B101" i="15" s="1"/>
  <c r="F25" i="15"/>
  <c r="F37" i="15" s="1"/>
  <c r="E21" i="15"/>
  <c r="E33" i="15" s="1"/>
  <c r="E98" i="15" s="1"/>
  <c r="K23" i="14"/>
  <c r="K35" i="14" s="1"/>
  <c r="L28" i="14"/>
  <c r="L40" i="14" s="1"/>
  <c r="M28" i="14"/>
  <c r="M40" i="14" s="1"/>
  <c r="K20" i="14"/>
  <c r="K32" i="14" s="1"/>
  <c r="K97" i="14" s="1"/>
  <c r="K25" i="14"/>
  <c r="K37" i="14" s="1"/>
  <c r="K102" i="14" s="1"/>
  <c r="M30" i="14"/>
  <c r="M42" i="14" s="1"/>
  <c r="L25" i="14"/>
  <c r="L37" i="14" s="1"/>
  <c r="L102" i="14" s="1"/>
  <c r="J23" i="14"/>
  <c r="J35" i="14" s="1"/>
  <c r="K22" i="14"/>
  <c r="K34" i="14" s="1"/>
  <c r="K99" i="14" s="1"/>
  <c r="F30" i="14"/>
  <c r="F42" i="14" s="1"/>
  <c r="K21" i="14"/>
  <c r="K33" i="14" s="1"/>
  <c r="K45" i="14" s="1"/>
  <c r="K28" i="14"/>
  <c r="K40" i="14" s="1"/>
  <c r="K26" i="14"/>
  <c r="K38" i="14" s="1"/>
  <c r="M23" i="14"/>
  <c r="M35" i="14" s="1"/>
  <c r="M100" i="14" s="1"/>
  <c r="J22" i="13"/>
  <c r="J34" i="13" s="1"/>
  <c r="N20" i="13"/>
  <c r="N32" i="13" s="1"/>
  <c r="J29" i="13"/>
  <c r="J41" i="13" s="1"/>
  <c r="J27" i="13"/>
  <c r="J39" i="13" s="1"/>
  <c r="J24" i="13"/>
  <c r="J36" i="13" s="1"/>
  <c r="J101" i="13" s="1"/>
  <c r="J25" i="13"/>
  <c r="J37" i="13" s="1"/>
  <c r="J102" i="13" s="1"/>
  <c r="K26" i="13"/>
  <c r="K38" i="13" s="1"/>
  <c r="E27" i="13"/>
  <c r="E39" i="13" s="1"/>
  <c r="K21" i="13"/>
  <c r="K33" i="13" s="1"/>
  <c r="K98" i="13" s="1"/>
  <c r="K25" i="13"/>
  <c r="K37" i="13" s="1"/>
  <c r="K102" i="13" s="1"/>
  <c r="K30" i="13"/>
  <c r="K42" i="13" s="1"/>
  <c r="K45" i="13" s="1"/>
  <c r="K52" i="13" s="1"/>
  <c r="E22" i="13"/>
  <c r="E34" i="13" s="1"/>
  <c r="E99" i="13" s="1"/>
  <c r="F26" i="12"/>
  <c r="F38" i="12" s="1"/>
  <c r="F20" i="12"/>
  <c r="F32" i="12" s="1"/>
  <c r="F24" i="12"/>
  <c r="F36" i="12" s="1"/>
  <c r="B24" i="12"/>
  <c r="B36" i="12" s="1"/>
  <c r="F23" i="12"/>
  <c r="F35" i="12" s="1"/>
  <c r="M29" i="12"/>
  <c r="M41" i="12" s="1"/>
  <c r="C20" i="12"/>
  <c r="C32" i="12" s="1"/>
  <c r="J21" i="12"/>
  <c r="J33" i="12" s="1"/>
  <c r="F25" i="12"/>
  <c r="F37" i="12" s="1"/>
  <c r="J30" i="12"/>
  <c r="J42" i="12" s="1"/>
  <c r="J107" i="12" s="1"/>
  <c r="J22" i="12"/>
  <c r="J34" i="12" s="1"/>
  <c r="J27" i="12"/>
  <c r="J39" i="12" s="1"/>
  <c r="F30" i="12"/>
  <c r="F42" i="12" s="1"/>
  <c r="C24" i="12"/>
  <c r="C36" i="12" s="1"/>
  <c r="C101" i="12" s="1"/>
  <c r="C21" i="12"/>
  <c r="C33" i="12" s="1"/>
  <c r="C98" i="12" s="1"/>
  <c r="J24" i="12"/>
  <c r="J36" i="12" s="1"/>
  <c r="J101" i="12" s="1"/>
  <c r="F22" i="12"/>
  <c r="F34" i="12" s="1"/>
  <c r="C28" i="12"/>
  <c r="C40" i="12" s="1"/>
  <c r="J29" i="12"/>
  <c r="J41" i="12" s="1"/>
  <c r="G25" i="11"/>
  <c r="G37" i="11" s="1"/>
  <c r="J20" i="11"/>
  <c r="J32" i="11" s="1"/>
  <c r="B26" i="11"/>
  <c r="B38" i="11" s="1"/>
  <c r="B28" i="11"/>
  <c r="B40" i="11" s="1"/>
  <c r="L22" i="11"/>
  <c r="L34" i="11" s="1"/>
  <c r="N23" i="11"/>
  <c r="N35" i="11" s="1"/>
  <c r="N28" i="11"/>
  <c r="N40" i="11" s="1"/>
  <c r="N105" i="11" s="1"/>
  <c r="N21" i="11"/>
  <c r="N33" i="11" s="1"/>
  <c r="N24" i="11"/>
  <c r="N36" i="11" s="1"/>
  <c r="N29" i="11"/>
  <c r="N41" i="11" s="1"/>
  <c r="N106" i="11" s="1"/>
  <c r="N27" i="11"/>
  <c r="N39" i="11" s="1"/>
  <c r="N22" i="11"/>
  <c r="N34" i="11" s="1"/>
  <c r="N99" i="11" s="1"/>
  <c r="N20" i="11"/>
  <c r="N32" i="11" s="1"/>
  <c r="N97" i="11" s="1"/>
  <c r="H27" i="11"/>
  <c r="H39" i="11" s="1"/>
  <c r="H104" i="11" s="1"/>
  <c r="N25" i="11"/>
  <c r="N37" i="11" s="1"/>
  <c r="N45" i="11" s="1"/>
  <c r="N48" i="11" s="1"/>
  <c r="J23" i="10"/>
  <c r="J35" i="10" s="1"/>
  <c r="G26" i="10"/>
  <c r="G38" i="10" s="1"/>
  <c r="J26" i="10"/>
  <c r="J38" i="10" s="1"/>
  <c r="J20" i="10"/>
  <c r="J32" i="10" s="1"/>
  <c r="N28" i="10"/>
  <c r="N40" i="10" s="1"/>
  <c r="J29" i="10"/>
  <c r="J41" i="10" s="1"/>
  <c r="J24" i="10"/>
  <c r="J36" i="10" s="1"/>
  <c r="J28" i="10"/>
  <c r="J40" i="10" s="1"/>
  <c r="E25" i="10"/>
  <c r="E37" i="10" s="1"/>
  <c r="E102" i="10" s="1"/>
  <c r="J30" i="10"/>
  <c r="J42" i="10" s="1"/>
  <c r="F23" i="10"/>
  <c r="F35" i="10" s="1"/>
  <c r="F100" i="10" s="1"/>
  <c r="E30" i="10"/>
  <c r="E42" i="10" s="1"/>
  <c r="E27" i="10"/>
  <c r="E39" i="10" s="1"/>
  <c r="E104" i="10" s="1"/>
  <c r="J21" i="10"/>
  <c r="J33" i="10" s="1"/>
  <c r="J45" i="10" s="1"/>
  <c r="N23" i="10"/>
  <c r="N35" i="10" s="1"/>
  <c r="N100" i="10" s="1"/>
  <c r="E23" i="10"/>
  <c r="E35" i="10" s="1"/>
  <c r="J27" i="10"/>
  <c r="J39" i="10" s="1"/>
  <c r="H26" i="10"/>
  <c r="H38" i="10" s="1"/>
  <c r="D21" i="10"/>
  <c r="D33" i="10" s="1"/>
  <c r="E20" i="10"/>
  <c r="E32" i="10" s="1"/>
  <c r="J22" i="9"/>
  <c r="J34" i="9" s="1"/>
  <c r="J20" i="9"/>
  <c r="J32" i="9" s="1"/>
  <c r="J27" i="9"/>
  <c r="J39" i="9" s="1"/>
  <c r="J24" i="9"/>
  <c r="J36" i="9" s="1"/>
  <c r="L25" i="9"/>
  <c r="L37" i="9" s="1"/>
  <c r="J26" i="9"/>
  <c r="J38" i="9" s="1"/>
  <c r="L23" i="9"/>
  <c r="L35" i="9" s="1"/>
  <c r="L100" i="9" s="1"/>
  <c r="G27" i="9"/>
  <c r="G39" i="9" s="1"/>
  <c r="M29" i="9"/>
  <c r="M41" i="9" s="1"/>
  <c r="G24" i="9"/>
  <c r="G36" i="9" s="1"/>
  <c r="M23" i="9"/>
  <c r="M35" i="9" s="1"/>
  <c r="J29" i="9"/>
  <c r="J41" i="9" s="1"/>
  <c r="K21" i="9"/>
  <c r="K33" i="9" s="1"/>
  <c r="K98" i="9" s="1"/>
  <c r="G21" i="9"/>
  <c r="G33" i="9" s="1"/>
  <c r="G98" i="9" s="1"/>
  <c r="M24" i="9"/>
  <c r="M36" i="9" s="1"/>
  <c r="M101" i="9" s="1"/>
  <c r="L21" i="9"/>
  <c r="L33" i="9" s="1"/>
  <c r="L98" i="9" s="1"/>
  <c r="J21" i="9"/>
  <c r="J33" i="9" s="1"/>
  <c r="G25" i="9"/>
  <c r="G37" i="9" s="1"/>
  <c r="M27" i="9"/>
  <c r="M39" i="9" s="1"/>
  <c r="L29" i="9"/>
  <c r="L41" i="9" s="1"/>
  <c r="L106" i="9" s="1"/>
  <c r="M20" i="9"/>
  <c r="M32" i="9" s="1"/>
  <c r="L20" i="9"/>
  <c r="L32" i="9" s="1"/>
  <c r="L97" i="9" s="1"/>
  <c r="M28" i="9"/>
  <c r="M40" i="9" s="1"/>
  <c r="N26" i="1"/>
  <c r="N38" i="1" s="1"/>
  <c r="N27" i="1"/>
  <c r="N39" i="1" s="1"/>
  <c r="N30" i="1"/>
  <c r="N42" i="1" s="1"/>
  <c r="N25" i="1"/>
  <c r="N37" i="1" s="1"/>
  <c r="N22" i="1"/>
  <c r="N34" i="1" s="1"/>
  <c r="N23" i="1"/>
  <c r="N35" i="1" s="1"/>
  <c r="J107" i="1"/>
  <c r="M97" i="1"/>
  <c r="M45" i="1"/>
  <c r="M54" i="1" s="1"/>
  <c r="M101" i="1"/>
  <c r="M100" i="1"/>
  <c r="C35" i="1"/>
  <c r="C21" i="1"/>
  <c r="C33" i="1" s="1"/>
  <c r="C27" i="1"/>
  <c r="C39" i="1" s="1"/>
  <c r="C104" i="1" s="1"/>
  <c r="C30" i="1"/>
  <c r="C42" i="1" s="1"/>
  <c r="C107" i="1" s="1"/>
  <c r="C20" i="1"/>
  <c r="C32" i="1" s="1"/>
  <c r="C28" i="1"/>
  <c r="C40" i="1" s="1"/>
  <c r="C105" i="1" s="1"/>
  <c r="C29" i="1"/>
  <c r="G24" i="1"/>
  <c r="F27" i="1"/>
  <c r="N99" i="1"/>
  <c r="M99" i="1"/>
  <c r="M49" i="1"/>
  <c r="L57" i="1"/>
  <c r="L107" i="1"/>
  <c r="G21" i="1"/>
  <c r="G33" i="1" s="1"/>
  <c r="N102" i="1"/>
  <c r="K105" i="1"/>
  <c r="G25" i="1"/>
  <c r="G37" i="1" s="1"/>
  <c r="G22" i="1"/>
  <c r="G34" i="1" s="1"/>
  <c r="N103" i="1"/>
  <c r="G26" i="1"/>
  <c r="N97" i="1"/>
  <c r="J20" i="1"/>
  <c r="J32" i="1" s="1"/>
  <c r="K99" i="1"/>
  <c r="N24" i="1"/>
  <c r="N36" i="1" s="1"/>
  <c r="L49" i="1"/>
  <c r="L99" i="1"/>
  <c r="K104" i="1"/>
  <c r="M107" i="1"/>
  <c r="L98" i="1"/>
  <c r="N107" i="1"/>
  <c r="J100" i="1"/>
  <c r="N104" i="1"/>
  <c r="M56" i="1"/>
  <c r="M106" i="1"/>
  <c r="E20" i="1"/>
  <c r="E32" i="1" s="1"/>
  <c r="E26" i="1"/>
  <c r="E38" i="1" s="1"/>
  <c r="E103" i="1" s="1"/>
  <c r="E23" i="1"/>
  <c r="E35" i="1" s="1"/>
  <c r="E28" i="1"/>
  <c r="E40" i="1" s="1"/>
  <c r="E105" i="1" s="1"/>
  <c r="E29" i="1"/>
  <c r="E41" i="1" s="1"/>
  <c r="E106" i="1" s="1"/>
  <c r="E21" i="1"/>
  <c r="E24" i="1"/>
  <c r="E36" i="1" s="1"/>
  <c r="E25" i="1"/>
  <c r="E37" i="1" s="1"/>
  <c r="M98" i="1"/>
  <c r="L103" i="1"/>
  <c r="L53" i="1"/>
  <c r="N100" i="1"/>
  <c r="M53" i="1"/>
  <c r="M103" i="1"/>
  <c r="L56" i="1"/>
  <c r="L106" i="1"/>
  <c r="K107" i="1"/>
  <c r="G27" i="1"/>
  <c r="G39" i="1" s="1"/>
  <c r="G104" i="1" s="1"/>
  <c r="C25" i="1"/>
  <c r="K101" i="1"/>
  <c r="G28" i="1"/>
  <c r="E22" i="1"/>
  <c r="C23" i="1"/>
  <c r="G29" i="1"/>
  <c r="G41" i="1" s="1"/>
  <c r="G106" i="1" s="1"/>
  <c r="G20" i="1"/>
  <c r="L100" i="1"/>
  <c r="L50" i="1"/>
  <c r="C26" i="1"/>
  <c r="L54" i="1"/>
  <c r="L104" i="1"/>
  <c r="K97" i="1"/>
  <c r="K45" i="1"/>
  <c r="L97" i="1"/>
  <c r="L45" i="1"/>
  <c r="L47" i="1" s="1"/>
  <c r="F30" i="1"/>
  <c r="F26" i="1"/>
  <c r="M104" i="1"/>
  <c r="J99" i="1"/>
  <c r="H32" i="1"/>
  <c r="H24" i="1"/>
  <c r="H28" i="1"/>
  <c r="H40" i="1" s="1"/>
  <c r="H105" i="1" s="1"/>
  <c r="H25" i="1"/>
  <c r="H37" i="1" s="1"/>
  <c r="H26" i="1"/>
  <c r="H38" i="1" s="1"/>
  <c r="H103" i="1" s="1"/>
  <c r="H27" i="1"/>
  <c r="H39" i="1" s="1"/>
  <c r="H104" i="1" s="1"/>
  <c r="G23" i="1"/>
  <c r="G35" i="1" s="1"/>
  <c r="C24" i="1"/>
  <c r="L101" i="1"/>
  <c r="N29" i="1"/>
  <c r="N41" i="1" s="1"/>
  <c r="I20" i="1"/>
  <c r="K106" i="1"/>
  <c r="J98" i="1"/>
  <c r="J24" i="1"/>
  <c r="J36" i="1" s="1"/>
  <c r="J25" i="1"/>
  <c r="J37" i="1" s="1"/>
  <c r="J26" i="1"/>
  <c r="J38" i="1" s="1"/>
  <c r="J29" i="1"/>
  <c r="J41" i="1" s="1"/>
  <c r="J27" i="1"/>
  <c r="J39" i="1" s="1"/>
  <c r="J28" i="1"/>
  <c r="J40" i="1" s="1"/>
  <c r="F22" i="1"/>
  <c r="F34" i="1" s="1"/>
  <c r="F23" i="1"/>
  <c r="D39" i="1"/>
  <c r="D104" i="1" s="1"/>
  <c r="D25" i="1"/>
  <c r="D26" i="1"/>
  <c r="D23" i="1"/>
  <c r="D20" i="1"/>
  <c r="D28" i="1"/>
  <c r="D24" i="1"/>
  <c r="D29" i="1"/>
  <c r="D41" i="1" s="1"/>
  <c r="D106" i="1" s="1"/>
  <c r="D21" i="1"/>
  <c r="D33" i="1" s="1"/>
  <c r="N21" i="1"/>
  <c r="N33" i="1" s="1"/>
  <c r="N45" i="1" s="1"/>
  <c r="C22" i="1"/>
  <c r="C34" i="1" s="1"/>
  <c r="G30" i="1"/>
  <c r="G42" i="1" s="1"/>
  <c r="G107" i="1" s="1"/>
  <c r="N28" i="1"/>
  <c r="N40" i="1" s="1"/>
  <c r="K30" i="17"/>
  <c r="K42" i="17" s="1"/>
  <c r="K107" i="17" s="1"/>
  <c r="K25" i="17"/>
  <c r="K37" i="17" s="1"/>
  <c r="K102" i="17" s="1"/>
  <c r="K20" i="17"/>
  <c r="K32" i="17" s="1"/>
  <c r="K97" i="17" s="1"/>
  <c r="N25" i="17"/>
  <c r="N37" i="17" s="1"/>
  <c r="N102" i="17" s="1"/>
  <c r="J29" i="17"/>
  <c r="J41" i="17" s="1"/>
  <c r="J106" i="17" s="1"/>
  <c r="K28" i="17"/>
  <c r="K40" i="17" s="1"/>
  <c r="K105" i="17" s="1"/>
  <c r="L27" i="17"/>
  <c r="L39" i="17" s="1"/>
  <c r="L104" i="17" s="1"/>
  <c r="M25" i="17"/>
  <c r="M37" i="17" s="1"/>
  <c r="M102" i="17" s="1"/>
  <c r="C26" i="17"/>
  <c r="C38" i="17" s="1"/>
  <c r="C103" i="17" s="1"/>
  <c r="C20" i="17"/>
  <c r="C32" i="17" s="1"/>
  <c r="C97" i="17" s="1"/>
  <c r="C27" i="17"/>
  <c r="C39" i="17" s="1"/>
  <c r="C104" i="17" s="1"/>
  <c r="K27" i="17"/>
  <c r="K39" i="17" s="1"/>
  <c r="K23" i="17"/>
  <c r="K35" i="17" s="1"/>
  <c r="C25" i="17"/>
  <c r="C37" i="17" s="1"/>
  <c r="C102" i="17" s="1"/>
  <c r="I27" i="16"/>
  <c r="I39" i="16" s="1"/>
  <c r="D20" i="16"/>
  <c r="D32" i="16" s="1"/>
  <c r="F21" i="16"/>
  <c r="F33" i="16" s="1"/>
  <c r="H22" i="16"/>
  <c r="H34" i="16" s="1"/>
  <c r="E27" i="16"/>
  <c r="E39" i="16" s="1"/>
  <c r="E24" i="16"/>
  <c r="E36" i="16" s="1"/>
  <c r="E101" i="16" s="1"/>
  <c r="E20" i="16"/>
  <c r="E32" i="16" s="1"/>
  <c r="E97" i="16" s="1"/>
  <c r="E25" i="16"/>
  <c r="E37" i="16" s="1"/>
  <c r="D24" i="16"/>
  <c r="D36" i="16" s="1"/>
  <c r="D101" i="16" s="1"/>
  <c r="D29" i="16"/>
  <c r="D41" i="16" s="1"/>
  <c r="E28" i="16"/>
  <c r="E40" i="16" s="1"/>
  <c r="E105" i="16" s="1"/>
  <c r="H23" i="16"/>
  <c r="H35" i="16" s="1"/>
  <c r="H26" i="16"/>
  <c r="H38" i="16" s="1"/>
  <c r="H103" i="16" s="1"/>
  <c r="F27" i="16"/>
  <c r="F39" i="16" s="1"/>
  <c r="F104" i="16" s="1"/>
  <c r="H27" i="16"/>
  <c r="H39" i="16" s="1"/>
  <c r="H104" i="16" s="1"/>
  <c r="F22" i="16"/>
  <c r="F34" i="16" s="1"/>
  <c r="F99" i="16" s="1"/>
  <c r="D26" i="16"/>
  <c r="D38" i="16" s="1"/>
  <c r="D103" i="16" s="1"/>
  <c r="H29" i="16"/>
  <c r="H41" i="16" s="1"/>
  <c r="H30" i="16"/>
  <c r="H42" i="16" s="1"/>
  <c r="D21" i="16"/>
  <c r="D33" i="16" s="1"/>
  <c r="H20" i="16"/>
  <c r="H32" i="16" s="1"/>
  <c r="H24" i="16"/>
  <c r="H36" i="16" s="1"/>
  <c r="D28" i="16"/>
  <c r="D40" i="16" s="1"/>
  <c r="E23" i="16"/>
  <c r="E35" i="16" s="1"/>
  <c r="E100" i="16" s="1"/>
  <c r="E22" i="16"/>
  <c r="E34" i="16" s="1"/>
  <c r="E99" i="16" s="1"/>
  <c r="E26" i="16"/>
  <c r="E38" i="16" s="1"/>
  <c r="E103" i="16" s="1"/>
  <c r="D30" i="16"/>
  <c r="D42" i="16" s="1"/>
  <c r="D107" i="16" s="1"/>
  <c r="H21" i="16"/>
  <c r="H33" i="16" s="1"/>
  <c r="H25" i="16"/>
  <c r="H37" i="16" s="1"/>
  <c r="H102" i="16" s="1"/>
  <c r="H20" i="15"/>
  <c r="H32" i="15" s="1"/>
  <c r="H25" i="15"/>
  <c r="H37" i="15" s="1"/>
  <c r="H30" i="15"/>
  <c r="H42" i="15" s="1"/>
  <c r="H29" i="15"/>
  <c r="H41" i="15" s="1"/>
  <c r="H106" i="15" s="1"/>
  <c r="E28" i="15"/>
  <c r="E40" i="15" s="1"/>
  <c r="H27" i="15"/>
  <c r="H39" i="15" s="1"/>
  <c r="H104" i="15" s="1"/>
  <c r="E29" i="15"/>
  <c r="E41" i="15" s="1"/>
  <c r="E106" i="15" s="1"/>
  <c r="E25" i="15"/>
  <c r="E37" i="15" s="1"/>
  <c r="E102" i="15" s="1"/>
  <c r="H21" i="15"/>
  <c r="H33" i="15" s="1"/>
  <c r="H98" i="15" s="1"/>
  <c r="N26" i="14"/>
  <c r="N38" i="14" s="1"/>
  <c r="M22" i="14"/>
  <c r="M34" i="14" s="1"/>
  <c r="M24" i="14"/>
  <c r="M36" i="14" s="1"/>
  <c r="E29" i="14"/>
  <c r="E41" i="14" s="1"/>
  <c r="M27" i="14"/>
  <c r="M39" i="14" s="1"/>
  <c r="M26" i="14"/>
  <c r="M38" i="14" s="1"/>
  <c r="M21" i="14"/>
  <c r="M33" i="14" s="1"/>
  <c r="M98" i="14" s="1"/>
  <c r="N28" i="14"/>
  <c r="N40" i="14" s="1"/>
  <c r="N23" i="14"/>
  <c r="N35" i="14" s="1"/>
  <c r="N100" i="14" s="1"/>
  <c r="N30" i="14"/>
  <c r="N42" i="14" s="1"/>
  <c r="F28" i="14"/>
  <c r="F40" i="14" s="1"/>
  <c r="F105" i="14" s="1"/>
  <c r="M29" i="14"/>
  <c r="M41" i="14" s="1"/>
  <c r="M106" i="14" s="1"/>
  <c r="M25" i="14"/>
  <c r="M37" i="14" s="1"/>
  <c r="M45" i="14" s="1"/>
  <c r="F21" i="14"/>
  <c r="F33" i="14" s="1"/>
  <c r="F98" i="14" s="1"/>
  <c r="F26" i="14"/>
  <c r="F38" i="14" s="1"/>
  <c r="F103" i="14" s="1"/>
  <c r="L30" i="14"/>
  <c r="L42" i="14" s="1"/>
  <c r="L107" i="14" s="1"/>
  <c r="E29" i="13"/>
  <c r="E41" i="13" s="1"/>
  <c r="E106" i="13" s="1"/>
  <c r="E24" i="13"/>
  <c r="E36" i="13" s="1"/>
  <c r="E101" i="13" s="1"/>
  <c r="N22" i="13"/>
  <c r="N34" i="13" s="1"/>
  <c r="N99" i="13" s="1"/>
  <c r="N29" i="13"/>
  <c r="N41" i="13" s="1"/>
  <c r="C22" i="13"/>
  <c r="C34" i="13" s="1"/>
  <c r="C99" i="13" s="1"/>
  <c r="E25" i="13"/>
  <c r="E37" i="13" s="1"/>
  <c r="E102" i="13" s="1"/>
  <c r="J20" i="13"/>
  <c r="J32" i="13" s="1"/>
  <c r="J97" i="13" s="1"/>
  <c r="N27" i="13"/>
  <c r="N39" i="13" s="1"/>
  <c r="E21" i="13"/>
  <c r="E33" i="13" s="1"/>
  <c r="E98" i="13" s="1"/>
  <c r="E26" i="13"/>
  <c r="E38" i="13" s="1"/>
  <c r="N25" i="13"/>
  <c r="N37" i="13" s="1"/>
  <c r="N102" i="13" s="1"/>
  <c r="J28" i="13"/>
  <c r="J40" i="13" s="1"/>
  <c r="J105" i="13" s="1"/>
  <c r="J23" i="13"/>
  <c r="J35" i="13" s="1"/>
  <c r="J100" i="13" s="1"/>
  <c r="J26" i="13"/>
  <c r="J38" i="13" s="1"/>
  <c r="J103" i="13" s="1"/>
  <c r="J30" i="13"/>
  <c r="J42" i="13" s="1"/>
  <c r="J107" i="13" s="1"/>
  <c r="E24" i="12"/>
  <c r="E36" i="12" s="1"/>
  <c r="L30" i="12"/>
  <c r="L42" i="12" s="1"/>
  <c r="E28" i="12"/>
  <c r="E40" i="12" s="1"/>
  <c r="M23" i="12"/>
  <c r="M35" i="12" s="1"/>
  <c r="M100" i="12" s="1"/>
  <c r="M30" i="12"/>
  <c r="M42" i="12" s="1"/>
  <c r="E29" i="12"/>
  <c r="E41" i="12" s="1"/>
  <c r="E106" i="12" s="1"/>
  <c r="I30" i="12"/>
  <c r="I42" i="12" s="1"/>
  <c r="I107" i="12" s="1"/>
  <c r="G25" i="12"/>
  <c r="G37" i="12" s="1"/>
  <c r="G102" i="12" s="1"/>
  <c r="M24" i="12"/>
  <c r="M36" i="12" s="1"/>
  <c r="C22" i="12"/>
  <c r="C34" i="12" s="1"/>
  <c r="C99" i="12" s="1"/>
  <c r="G29" i="12"/>
  <c r="G41" i="12" s="1"/>
  <c r="M27" i="12"/>
  <c r="M39" i="12" s="1"/>
  <c r="C30" i="12"/>
  <c r="C42" i="12" s="1"/>
  <c r="C107" i="12" s="1"/>
  <c r="J26" i="12"/>
  <c r="J38" i="12" s="1"/>
  <c r="J103" i="12" s="1"/>
  <c r="J23" i="12"/>
  <c r="J35" i="12" s="1"/>
  <c r="J100" i="12" s="1"/>
  <c r="M26" i="12"/>
  <c r="M38" i="12" s="1"/>
  <c r="C26" i="12"/>
  <c r="C38" i="12" s="1"/>
  <c r="F27" i="12"/>
  <c r="F39" i="12" s="1"/>
  <c r="M25" i="12"/>
  <c r="M37" i="12" s="1"/>
  <c r="C27" i="12"/>
  <c r="C39" i="12" s="1"/>
  <c r="C104" i="12" s="1"/>
  <c r="M22" i="12"/>
  <c r="M34" i="12" s="1"/>
  <c r="M99" i="12" s="1"/>
  <c r="E22" i="12"/>
  <c r="E34" i="12" s="1"/>
  <c r="E99" i="12" s="1"/>
  <c r="E30" i="12"/>
  <c r="E42" i="12" s="1"/>
  <c r="M20" i="12"/>
  <c r="M32" i="12" s="1"/>
  <c r="M21" i="12"/>
  <c r="M33" i="12" s="1"/>
  <c r="M98" i="12" s="1"/>
  <c r="F29" i="12"/>
  <c r="F41" i="12" s="1"/>
  <c r="F45" i="12" s="1"/>
  <c r="G28" i="12"/>
  <c r="G40" i="12" s="1"/>
  <c r="G105" i="12" s="1"/>
  <c r="C29" i="12"/>
  <c r="C41" i="12" s="1"/>
  <c r="J20" i="12"/>
  <c r="J32" i="12" s="1"/>
  <c r="J28" i="12"/>
  <c r="J40" i="12" s="1"/>
  <c r="J105" i="12" s="1"/>
  <c r="K26" i="11"/>
  <c r="K38" i="11" s="1"/>
  <c r="K30" i="11"/>
  <c r="K42" i="11" s="1"/>
  <c r="J22" i="11"/>
  <c r="J34" i="11" s="1"/>
  <c r="J27" i="11"/>
  <c r="J39" i="11" s="1"/>
  <c r="J23" i="11"/>
  <c r="J35" i="11" s="1"/>
  <c r="J26" i="11"/>
  <c r="J38" i="11" s="1"/>
  <c r="J103" i="11" s="1"/>
  <c r="J30" i="11"/>
  <c r="J42" i="11" s="1"/>
  <c r="J24" i="11"/>
  <c r="J36" i="11" s="1"/>
  <c r="J101" i="11" s="1"/>
  <c r="I22" i="10"/>
  <c r="I34" i="10" s="1"/>
  <c r="I99" i="10" s="1"/>
  <c r="I20" i="10"/>
  <c r="I32" i="10" s="1"/>
  <c r="I97" i="10" s="1"/>
  <c r="I24" i="10"/>
  <c r="I36" i="10" s="1"/>
  <c r="I101" i="10" s="1"/>
  <c r="I25" i="10"/>
  <c r="I37" i="10" s="1"/>
  <c r="I102" i="10" s="1"/>
  <c r="I30" i="10"/>
  <c r="I42" i="10" s="1"/>
  <c r="I107" i="10" s="1"/>
  <c r="I21" i="10"/>
  <c r="I33" i="10" s="1"/>
  <c r="I26" i="10"/>
  <c r="I38" i="10" s="1"/>
  <c r="I103" i="10" s="1"/>
  <c r="E22" i="10"/>
  <c r="E34" i="10" s="1"/>
  <c r="E24" i="10"/>
  <c r="E36" i="10" s="1"/>
  <c r="E101" i="10" s="1"/>
  <c r="I28" i="10"/>
  <c r="I40" i="10" s="1"/>
  <c r="I105" i="10" s="1"/>
  <c r="E26" i="10"/>
  <c r="E38" i="10" s="1"/>
  <c r="E29" i="10"/>
  <c r="E41" i="10" s="1"/>
  <c r="D26" i="10"/>
  <c r="D38" i="10" s="1"/>
  <c r="D53" i="10" s="1"/>
  <c r="I27" i="10"/>
  <c r="I39" i="10" s="1"/>
  <c r="I104" i="10" s="1"/>
  <c r="N29" i="10"/>
  <c r="N41" i="10" s="1"/>
  <c r="E21" i="10"/>
  <c r="E33" i="10" s="1"/>
  <c r="C21" i="10"/>
  <c r="C33" i="10" s="1"/>
  <c r="C98" i="10" s="1"/>
  <c r="I20" i="9"/>
  <c r="I32" i="9" s="1"/>
  <c r="I26" i="9"/>
  <c r="I38" i="9" s="1"/>
  <c r="I103" i="9" s="1"/>
  <c r="I25" i="9"/>
  <c r="I37" i="9" s="1"/>
  <c r="I102" i="9" s="1"/>
  <c r="I30" i="9"/>
  <c r="I42" i="9" s="1"/>
  <c r="I107" i="9" s="1"/>
  <c r="I29" i="9"/>
  <c r="I41" i="9" s="1"/>
  <c r="I106" i="9" s="1"/>
  <c r="I28" i="9"/>
  <c r="I40" i="9" s="1"/>
  <c r="I105" i="9" s="1"/>
  <c r="I22" i="9"/>
  <c r="I34" i="9" s="1"/>
  <c r="I99" i="9" s="1"/>
  <c r="I27" i="9"/>
  <c r="I39" i="9" s="1"/>
  <c r="I104" i="9" s="1"/>
  <c r="I24" i="9"/>
  <c r="I36" i="9" s="1"/>
  <c r="I101" i="9" s="1"/>
  <c r="I21" i="9"/>
  <c r="I33" i="9" s="1"/>
  <c r="J30" i="9"/>
  <c r="J42" i="9" s="1"/>
  <c r="N23" i="9"/>
  <c r="N35" i="9" s="1"/>
  <c r="H22" i="9"/>
  <c r="H34" i="9" s="1"/>
  <c r="N20" i="9"/>
  <c r="N32" i="9" s="1"/>
  <c r="N28" i="9"/>
  <c r="N40" i="9" s="1"/>
  <c r="N29" i="9"/>
  <c r="N41" i="9" s="1"/>
  <c r="N25" i="9"/>
  <c r="N37" i="9" s="1"/>
  <c r="H28" i="9"/>
  <c r="H40" i="9" s="1"/>
  <c r="H105" i="9" s="1"/>
  <c r="N22" i="9"/>
  <c r="N34" i="9" s="1"/>
  <c r="N99" i="9" s="1"/>
  <c r="N26" i="9"/>
  <c r="N38" i="9" s="1"/>
  <c r="N103" i="9" s="1"/>
  <c r="N21" i="9"/>
  <c r="N33" i="9" s="1"/>
  <c r="N24" i="9"/>
  <c r="N36" i="9" s="1"/>
  <c r="N45" i="9" s="1"/>
  <c r="H24" i="9"/>
  <c r="H36" i="9" s="1"/>
  <c r="N30" i="9"/>
  <c r="N42" i="9" s="1"/>
  <c r="J28" i="9"/>
  <c r="J40" i="9" s="1"/>
  <c r="J105" i="9" s="1"/>
  <c r="H25" i="9"/>
  <c r="H37" i="9" s="1"/>
  <c r="H102" i="9" s="1"/>
  <c r="H29" i="9"/>
  <c r="H41" i="9" s="1"/>
  <c r="M104" i="17"/>
  <c r="E101" i="17"/>
  <c r="J104" i="17"/>
  <c r="I100" i="17"/>
  <c r="I98" i="17"/>
  <c r="L99" i="17"/>
  <c r="L20" i="17"/>
  <c r="L32" i="17" s="1"/>
  <c r="L28" i="17"/>
  <c r="L40" i="17" s="1"/>
  <c r="L29" i="17"/>
  <c r="L41" i="17" s="1"/>
  <c r="F20" i="17"/>
  <c r="F32" i="17" s="1"/>
  <c r="F27" i="17"/>
  <c r="F39" i="17" s="1"/>
  <c r="F22" i="17"/>
  <c r="F34" i="17" s="1"/>
  <c r="I103" i="17"/>
  <c r="I53" i="17"/>
  <c r="L21" i="17"/>
  <c r="L33" i="17" s="1"/>
  <c r="K103" i="17"/>
  <c r="L30" i="17"/>
  <c r="L42" i="17" s="1"/>
  <c r="H104" i="17"/>
  <c r="B99" i="17"/>
  <c r="B45" i="17"/>
  <c r="F28" i="17"/>
  <c r="F40" i="17" s="1"/>
  <c r="M100" i="17"/>
  <c r="G100" i="17"/>
  <c r="H100" i="17"/>
  <c r="D98" i="17"/>
  <c r="I104" i="17"/>
  <c r="G98" i="17"/>
  <c r="D103" i="17"/>
  <c r="I101" i="17"/>
  <c r="G103" i="17"/>
  <c r="E100" i="17"/>
  <c r="N104" i="17"/>
  <c r="B100" i="17"/>
  <c r="G106" i="17"/>
  <c r="H101" i="17"/>
  <c r="E25" i="17"/>
  <c r="E37" i="17" s="1"/>
  <c r="E30" i="17"/>
  <c r="E42" i="17" s="1"/>
  <c r="E28" i="17"/>
  <c r="E40" i="17" s="1"/>
  <c r="E27" i="17"/>
  <c r="E39" i="17" s="1"/>
  <c r="E22" i="17"/>
  <c r="E34" i="17" s="1"/>
  <c r="E20" i="17"/>
  <c r="E32" i="17" s="1"/>
  <c r="I97" i="17"/>
  <c r="I45" i="17"/>
  <c r="I47" i="17" s="1"/>
  <c r="G102" i="17"/>
  <c r="H106" i="17"/>
  <c r="C105" i="17"/>
  <c r="K101" i="17"/>
  <c r="M22" i="17"/>
  <c r="M34" i="17" s="1"/>
  <c r="H98" i="17"/>
  <c r="F25" i="17"/>
  <c r="F37" i="17" s="1"/>
  <c r="D101" i="17"/>
  <c r="M24" i="17"/>
  <c r="M36" i="17" s="1"/>
  <c r="G27" i="17"/>
  <c r="G39" i="17" s="1"/>
  <c r="G20" i="17"/>
  <c r="G32" i="17" s="1"/>
  <c r="G24" i="17"/>
  <c r="G36" i="17" s="1"/>
  <c r="G22" i="17"/>
  <c r="G34" i="17" s="1"/>
  <c r="E21" i="17"/>
  <c r="E33" i="17" s="1"/>
  <c r="N20" i="17"/>
  <c r="N32" i="17" s="1"/>
  <c r="N28" i="17"/>
  <c r="N40" i="17" s="1"/>
  <c r="N24" i="17"/>
  <c r="N36" i="17" s="1"/>
  <c r="N26" i="17"/>
  <c r="N38" i="17" s="1"/>
  <c r="N29" i="17"/>
  <c r="N41" i="17" s="1"/>
  <c r="L25" i="17"/>
  <c r="L37" i="17" s="1"/>
  <c r="F29" i="17"/>
  <c r="F41" i="17" s="1"/>
  <c r="F103" i="17"/>
  <c r="E106" i="17"/>
  <c r="L100" i="17"/>
  <c r="F100" i="17"/>
  <c r="F107" i="17"/>
  <c r="L24" i="17"/>
  <c r="L36" i="17" s="1"/>
  <c r="K98" i="17"/>
  <c r="J107" i="17"/>
  <c r="F24" i="17"/>
  <c r="F36" i="17" s="1"/>
  <c r="N98" i="17"/>
  <c r="N100" i="17"/>
  <c r="J97" i="17"/>
  <c r="L26" i="17"/>
  <c r="L38" i="17" s="1"/>
  <c r="H97" i="17"/>
  <c r="H45" i="17"/>
  <c r="H49" i="17" s="1"/>
  <c r="H102" i="17"/>
  <c r="N107" i="17"/>
  <c r="M20" i="17"/>
  <c r="M32" i="17" s="1"/>
  <c r="M29" i="17"/>
  <c r="M41" i="17" s="1"/>
  <c r="M28" i="17"/>
  <c r="M40" i="17" s="1"/>
  <c r="M26" i="17"/>
  <c r="M38" i="17" s="1"/>
  <c r="H103" i="17"/>
  <c r="H107" i="17"/>
  <c r="N99" i="17"/>
  <c r="B103" i="17"/>
  <c r="H105" i="17"/>
  <c r="D100" i="17"/>
  <c r="I56" i="17"/>
  <c r="I106" i="17"/>
  <c r="D105" i="17"/>
  <c r="K99" i="17"/>
  <c r="J100" i="17"/>
  <c r="D97" i="17"/>
  <c r="D45" i="17"/>
  <c r="D47" i="17" s="1"/>
  <c r="I102" i="17"/>
  <c r="I52" i="17"/>
  <c r="G107" i="17"/>
  <c r="J105" i="17"/>
  <c r="C106" i="17"/>
  <c r="K106" i="17"/>
  <c r="C100" i="17"/>
  <c r="D106" i="17"/>
  <c r="G28" i="17"/>
  <c r="G40" i="17" s="1"/>
  <c r="M30" i="17"/>
  <c r="M42" i="17" s="1"/>
  <c r="E26" i="17"/>
  <c r="E38" i="17" s="1"/>
  <c r="I105" i="17"/>
  <c r="J25" i="17"/>
  <c r="J37" i="17" s="1"/>
  <c r="J22" i="17"/>
  <c r="J34" i="17" s="1"/>
  <c r="F21" i="17"/>
  <c r="F33" i="17" s="1"/>
  <c r="M21" i="17"/>
  <c r="M33" i="17" s="1"/>
  <c r="G60" i="16"/>
  <c r="G73" i="16" s="1"/>
  <c r="C104" i="16"/>
  <c r="N106" i="16"/>
  <c r="K106" i="16"/>
  <c r="N104" i="16"/>
  <c r="E102" i="16"/>
  <c r="H106" i="16"/>
  <c r="L103" i="16"/>
  <c r="K99" i="16"/>
  <c r="K49" i="16"/>
  <c r="C107" i="16"/>
  <c r="N99" i="16"/>
  <c r="C102" i="16"/>
  <c r="K101" i="16"/>
  <c r="F98" i="16"/>
  <c r="K102" i="16"/>
  <c r="N103" i="16"/>
  <c r="B101" i="16"/>
  <c r="L100" i="16"/>
  <c r="C26" i="16"/>
  <c r="C38" i="16" s="1"/>
  <c r="J98" i="16"/>
  <c r="C21" i="16"/>
  <c r="C33" i="16" s="1"/>
  <c r="B105" i="16"/>
  <c r="L102" i="16"/>
  <c r="D97" i="16"/>
  <c r="C23" i="16"/>
  <c r="C35" i="16" s="1"/>
  <c r="B107" i="16"/>
  <c r="L98" i="16"/>
  <c r="D99" i="16"/>
  <c r="C28" i="16"/>
  <c r="C40" i="16" s="1"/>
  <c r="I104" i="16"/>
  <c r="M106" i="16"/>
  <c r="H99" i="16"/>
  <c r="M99" i="16"/>
  <c r="I106" i="16"/>
  <c r="H107" i="16"/>
  <c r="D98" i="16"/>
  <c r="C20" i="16"/>
  <c r="C32" i="16" s="1"/>
  <c r="K98" i="16"/>
  <c r="M104" i="16"/>
  <c r="I101" i="16"/>
  <c r="K45" i="16"/>
  <c r="K51" i="16" s="1"/>
  <c r="H101" i="16"/>
  <c r="D105" i="16"/>
  <c r="C29" i="16"/>
  <c r="C41" i="16" s="1"/>
  <c r="K103" i="16"/>
  <c r="M103" i="16"/>
  <c r="J99" i="16"/>
  <c r="I23" i="16"/>
  <c r="I35" i="16" s="1"/>
  <c r="I25" i="16"/>
  <c r="I37" i="16" s="1"/>
  <c r="I30" i="16"/>
  <c r="I42" i="16" s="1"/>
  <c r="F103" i="16"/>
  <c r="H105" i="16"/>
  <c r="G55" i="16"/>
  <c r="G105" i="16"/>
  <c r="H97" i="16"/>
  <c r="N100" i="16"/>
  <c r="J106" i="16"/>
  <c r="I26" i="16"/>
  <c r="I38" i="16" s="1"/>
  <c r="F101" i="16"/>
  <c r="E106" i="16"/>
  <c r="G56" i="16"/>
  <c r="G106" i="16"/>
  <c r="F106" i="16"/>
  <c r="M98" i="16"/>
  <c r="J101" i="16"/>
  <c r="I28" i="16"/>
  <c r="I40" i="16" s="1"/>
  <c r="F107" i="16"/>
  <c r="E107" i="16"/>
  <c r="G104" i="16"/>
  <c r="G54" i="16"/>
  <c r="G102" i="16"/>
  <c r="G52" i="16"/>
  <c r="J103" i="16"/>
  <c r="G57" i="16"/>
  <c r="G107" i="16"/>
  <c r="I98" i="16"/>
  <c r="L104" i="16"/>
  <c r="C101" i="16"/>
  <c r="D100" i="16"/>
  <c r="L106" i="16"/>
  <c r="C99" i="16"/>
  <c r="D102" i="16"/>
  <c r="L101" i="16"/>
  <c r="L51" i="16"/>
  <c r="E98" i="16"/>
  <c r="D104" i="16"/>
  <c r="M50" i="16"/>
  <c r="M100" i="16"/>
  <c r="N98" i="16"/>
  <c r="L99" i="16"/>
  <c r="M45" i="16"/>
  <c r="M47" i="16" s="1"/>
  <c r="M97" i="16"/>
  <c r="L45" i="16"/>
  <c r="L48" i="16" s="1"/>
  <c r="B100" i="16"/>
  <c r="M107" i="16"/>
  <c r="G101" i="16"/>
  <c r="G51" i="16"/>
  <c r="B98" i="16"/>
  <c r="I99" i="16"/>
  <c r="G99" i="16"/>
  <c r="G49" i="16"/>
  <c r="B97" i="16"/>
  <c r="B45" i="16"/>
  <c r="B47" i="16" s="1"/>
  <c r="G50" i="16"/>
  <c r="G100" i="16"/>
  <c r="G48" i="16"/>
  <c r="G98" i="16"/>
  <c r="K104" i="16"/>
  <c r="N97" i="16"/>
  <c r="N45" i="16"/>
  <c r="N48" i="16" s="1"/>
  <c r="J25" i="16"/>
  <c r="J37" i="16" s="1"/>
  <c r="J20" i="16"/>
  <c r="J32" i="16" s="1"/>
  <c r="J23" i="16"/>
  <c r="J35" i="16" s="1"/>
  <c r="J28" i="16"/>
  <c r="J40" i="16" s="1"/>
  <c r="J27" i="16"/>
  <c r="J39" i="16" s="1"/>
  <c r="J30" i="16"/>
  <c r="J42" i="16" s="1"/>
  <c r="I20" i="16"/>
  <c r="I32" i="16" s="1"/>
  <c r="F28" i="16"/>
  <c r="F40" i="16" s="1"/>
  <c r="F20" i="16"/>
  <c r="F32" i="16" s="1"/>
  <c r="F25" i="16"/>
  <c r="F37" i="16" s="1"/>
  <c r="F23" i="16"/>
  <c r="F35" i="16" s="1"/>
  <c r="E104" i="16"/>
  <c r="G53" i="16"/>
  <c r="G103" i="16"/>
  <c r="I98" i="15"/>
  <c r="J101" i="15"/>
  <c r="F107" i="15"/>
  <c r="M100" i="15"/>
  <c r="H97" i="15"/>
  <c r="D106" i="15"/>
  <c r="N101" i="15"/>
  <c r="M104" i="15"/>
  <c r="H102" i="15"/>
  <c r="N97" i="15"/>
  <c r="N45" i="15"/>
  <c r="N57" i="15" s="1"/>
  <c r="M101" i="15"/>
  <c r="M51" i="15"/>
  <c r="H107" i="15"/>
  <c r="N103" i="15"/>
  <c r="M106" i="15"/>
  <c r="C107" i="15"/>
  <c r="N102" i="15"/>
  <c r="I20" i="15"/>
  <c r="I32" i="15" s="1"/>
  <c r="C98" i="15"/>
  <c r="M98" i="15"/>
  <c r="M45" i="15"/>
  <c r="M54" i="15" s="1"/>
  <c r="G98" i="15"/>
  <c r="J22" i="15"/>
  <c r="J34" i="15" s="1"/>
  <c r="K99" i="15"/>
  <c r="F26" i="15"/>
  <c r="F38" i="15" s="1"/>
  <c r="C103" i="15"/>
  <c r="G107" i="15"/>
  <c r="N99" i="15"/>
  <c r="N49" i="15"/>
  <c r="J29" i="15"/>
  <c r="J41" i="15" s="1"/>
  <c r="K106" i="15"/>
  <c r="F23" i="15"/>
  <c r="F35" i="15" s="1"/>
  <c r="C20" i="15"/>
  <c r="C32" i="15" s="1"/>
  <c r="C24" i="15"/>
  <c r="C36" i="15" s="1"/>
  <c r="C29" i="15"/>
  <c r="C41" i="15" s="1"/>
  <c r="C22" i="15"/>
  <c r="C34" i="15" s="1"/>
  <c r="J27" i="15"/>
  <c r="J39" i="15" s="1"/>
  <c r="G20" i="15"/>
  <c r="G32" i="15" s="1"/>
  <c r="G26" i="15"/>
  <c r="G38" i="15" s="1"/>
  <c r="G28" i="15"/>
  <c r="G40" i="15" s="1"/>
  <c r="G27" i="15"/>
  <c r="G39" i="15" s="1"/>
  <c r="G29" i="15"/>
  <c r="G41" i="15" s="1"/>
  <c r="G22" i="15"/>
  <c r="G34" i="15" s="1"/>
  <c r="G25" i="15"/>
  <c r="G37" i="15" s="1"/>
  <c r="G24" i="15"/>
  <c r="G36" i="15" s="1"/>
  <c r="N106" i="15"/>
  <c r="K102" i="15"/>
  <c r="C23" i="15"/>
  <c r="C35" i="15" s="1"/>
  <c r="N100" i="15"/>
  <c r="B103" i="15"/>
  <c r="L98" i="15"/>
  <c r="E104" i="15"/>
  <c r="D105" i="15"/>
  <c r="M99" i="15"/>
  <c r="L103" i="15"/>
  <c r="C102" i="15"/>
  <c r="D101" i="15"/>
  <c r="J98" i="15"/>
  <c r="I101" i="15"/>
  <c r="H99" i="15"/>
  <c r="D103" i="15"/>
  <c r="L107" i="15"/>
  <c r="I30" i="15"/>
  <c r="I42" i="15" s="1"/>
  <c r="I23" i="15"/>
  <c r="I35" i="15" s="1"/>
  <c r="I26" i="15"/>
  <c r="I38" i="15" s="1"/>
  <c r="E97" i="15"/>
  <c r="K97" i="15"/>
  <c r="K45" i="15"/>
  <c r="K50" i="15" s="1"/>
  <c r="I28" i="15"/>
  <c r="I40" i="15" s="1"/>
  <c r="I27" i="15"/>
  <c r="I39" i="15" s="1"/>
  <c r="C105" i="15"/>
  <c r="M55" i="15"/>
  <c r="M105" i="15"/>
  <c r="F102" i="15"/>
  <c r="G100" i="15"/>
  <c r="L100" i="15"/>
  <c r="I25" i="15"/>
  <c r="I37" i="15" s="1"/>
  <c r="E100" i="15"/>
  <c r="C104" i="15"/>
  <c r="B97" i="15"/>
  <c r="N98" i="15"/>
  <c r="J30" i="15"/>
  <c r="J42" i="15" s="1"/>
  <c r="J23" i="15"/>
  <c r="J35" i="15" s="1"/>
  <c r="J25" i="15"/>
  <c r="J37" i="15" s="1"/>
  <c r="J26" i="15"/>
  <c r="J38" i="15" s="1"/>
  <c r="K101" i="15"/>
  <c r="F28" i="15"/>
  <c r="F40" i="15" s="1"/>
  <c r="F21" i="15"/>
  <c r="F33" i="15" s="1"/>
  <c r="F27" i="15"/>
  <c r="F39" i="15" s="1"/>
  <c r="F20" i="15"/>
  <c r="F32" i="15" s="1"/>
  <c r="F29" i="15"/>
  <c r="F41" i="15" s="1"/>
  <c r="F22" i="15"/>
  <c r="F34" i="15" s="1"/>
  <c r="B102" i="15"/>
  <c r="D107" i="15"/>
  <c r="B99" i="15"/>
  <c r="N105" i="15"/>
  <c r="J20" i="15"/>
  <c r="J32" i="15" s="1"/>
  <c r="K103" i="15"/>
  <c r="F24" i="15"/>
  <c r="F36" i="15" s="1"/>
  <c r="E103" i="15"/>
  <c r="L45" i="15"/>
  <c r="L49" i="15" s="1"/>
  <c r="D45" i="15"/>
  <c r="D49" i="15" s="1"/>
  <c r="D97" i="15"/>
  <c r="D47" i="15"/>
  <c r="B100" i="15"/>
  <c r="N104" i="15"/>
  <c r="L102" i="15"/>
  <c r="H100" i="15"/>
  <c r="B107" i="15"/>
  <c r="I29" i="15"/>
  <c r="I41" i="15" s="1"/>
  <c r="D104" i="15"/>
  <c r="B105" i="15"/>
  <c r="K107" i="15"/>
  <c r="L106" i="15"/>
  <c r="H24" i="15"/>
  <c r="H36" i="15" s="1"/>
  <c r="E105" i="15"/>
  <c r="D102" i="15"/>
  <c r="M57" i="15"/>
  <c r="M107" i="15"/>
  <c r="M102" i="15"/>
  <c r="L99" i="15"/>
  <c r="H26" i="15"/>
  <c r="H38" i="15" s="1"/>
  <c r="E99" i="15"/>
  <c r="E30" i="15"/>
  <c r="E42" i="15" s="1"/>
  <c r="D100" i="15"/>
  <c r="J28" i="15"/>
  <c r="J40" i="15" s="1"/>
  <c r="K100" i="15"/>
  <c r="L101" i="15"/>
  <c r="H28" i="15"/>
  <c r="H40" i="15" s="1"/>
  <c r="H45" i="15" s="1"/>
  <c r="I22" i="15"/>
  <c r="I34" i="15" s="1"/>
  <c r="E24" i="15"/>
  <c r="E36" i="15" s="1"/>
  <c r="D98" i="15"/>
  <c r="I97" i="14"/>
  <c r="B100" i="14"/>
  <c r="E107" i="14"/>
  <c r="B105" i="14"/>
  <c r="K106" i="14"/>
  <c r="J98" i="14"/>
  <c r="I102" i="14"/>
  <c r="D101" i="14"/>
  <c r="E106" i="14"/>
  <c r="C66" i="14"/>
  <c r="C79" i="14" s="1"/>
  <c r="K101" i="14"/>
  <c r="J103" i="14"/>
  <c r="C52" i="14"/>
  <c r="D106" i="14"/>
  <c r="L105" i="14"/>
  <c r="J105" i="14"/>
  <c r="J97" i="14"/>
  <c r="F100" i="14"/>
  <c r="K103" i="14"/>
  <c r="N105" i="14"/>
  <c r="M103" i="14"/>
  <c r="N102" i="14"/>
  <c r="F107" i="14"/>
  <c r="H97" i="14"/>
  <c r="H45" i="14"/>
  <c r="H52" i="14" s="1"/>
  <c r="B104" i="14"/>
  <c r="L100" i="14"/>
  <c r="M107" i="14"/>
  <c r="G105" i="14"/>
  <c r="F27" i="14"/>
  <c r="F39" i="14" s="1"/>
  <c r="F20" i="14"/>
  <c r="F32" i="14" s="1"/>
  <c r="F22" i="14"/>
  <c r="F34" i="14" s="1"/>
  <c r="F29" i="14"/>
  <c r="F41" i="14" s="1"/>
  <c r="C48" i="14"/>
  <c r="H102" i="14"/>
  <c r="C101" i="14"/>
  <c r="C51" i="14"/>
  <c r="B99" i="14"/>
  <c r="I98" i="14"/>
  <c r="I100" i="14"/>
  <c r="F24" i="14"/>
  <c r="F36" i="14" s="1"/>
  <c r="H107" i="14"/>
  <c r="D99" i="14"/>
  <c r="D98" i="14"/>
  <c r="L97" i="14"/>
  <c r="J100" i="14"/>
  <c r="L22" i="14"/>
  <c r="L34" i="14" s="1"/>
  <c r="F25" i="14"/>
  <c r="F37" i="14" s="1"/>
  <c r="E105" i="14"/>
  <c r="D103" i="14"/>
  <c r="C57" i="14"/>
  <c r="M99" i="14"/>
  <c r="L29" i="14"/>
  <c r="L41" i="14" s="1"/>
  <c r="G100" i="14"/>
  <c r="B103" i="14"/>
  <c r="D100" i="14"/>
  <c r="N107" i="14"/>
  <c r="L24" i="14"/>
  <c r="L36" i="14" s="1"/>
  <c r="G98" i="14"/>
  <c r="C47" i="14"/>
  <c r="E25" i="14"/>
  <c r="E37" i="14" s="1"/>
  <c r="E27" i="14"/>
  <c r="E39" i="14" s="1"/>
  <c r="E20" i="14"/>
  <c r="E32" i="14" s="1"/>
  <c r="E22" i="14"/>
  <c r="E34" i="14" s="1"/>
  <c r="D105" i="14"/>
  <c r="I28" i="14"/>
  <c r="I40" i="14" s="1"/>
  <c r="M101" i="14"/>
  <c r="L27" i="14"/>
  <c r="L39" i="14" s="1"/>
  <c r="G103" i="14"/>
  <c r="C55" i="14"/>
  <c r="C105" i="14"/>
  <c r="M105" i="14"/>
  <c r="D97" i="14"/>
  <c r="D45" i="14"/>
  <c r="D53" i="14" s="1"/>
  <c r="L21" i="14"/>
  <c r="L33" i="14" s="1"/>
  <c r="G102" i="14"/>
  <c r="C54" i="14"/>
  <c r="C106" i="14"/>
  <c r="C56" i="14"/>
  <c r="N103" i="14"/>
  <c r="N20" i="14"/>
  <c r="N32" i="14" s="1"/>
  <c r="N24" i="14"/>
  <c r="N36" i="14" s="1"/>
  <c r="K100" i="14"/>
  <c r="G107" i="14"/>
  <c r="B45" i="14"/>
  <c r="B54" i="14" s="1"/>
  <c r="C49" i="14"/>
  <c r="C99" i="14"/>
  <c r="K105" i="14"/>
  <c r="N29" i="14"/>
  <c r="N41" i="14" s="1"/>
  <c r="J25" i="14"/>
  <c r="J37" i="14" s="1"/>
  <c r="J30" i="14"/>
  <c r="J42" i="14" s="1"/>
  <c r="J22" i="14"/>
  <c r="J34" i="14" s="1"/>
  <c r="I24" i="14"/>
  <c r="I36" i="14" s="1"/>
  <c r="G27" i="14"/>
  <c r="G39" i="14" s="1"/>
  <c r="G20" i="14"/>
  <c r="G32" i="14" s="1"/>
  <c r="G22" i="14"/>
  <c r="G34" i="14" s="1"/>
  <c r="G29" i="14"/>
  <c r="G41" i="14" s="1"/>
  <c r="G24" i="14"/>
  <c r="G36" i="14" s="1"/>
  <c r="E21" i="14"/>
  <c r="E33" i="14" s="1"/>
  <c r="H101" i="14"/>
  <c r="N22" i="14"/>
  <c r="N34" i="14" s="1"/>
  <c r="J27" i="14"/>
  <c r="J39" i="14" s="1"/>
  <c r="I29" i="14"/>
  <c r="I41" i="14" s="1"/>
  <c r="E26" i="14"/>
  <c r="E38" i="14" s="1"/>
  <c r="H98" i="14"/>
  <c r="N21" i="14"/>
  <c r="N33" i="14" s="1"/>
  <c r="N27" i="14"/>
  <c r="N39" i="14" s="1"/>
  <c r="J29" i="14"/>
  <c r="J41" i="14" s="1"/>
  <c r="I27" i="14"/>
  <c r="I39" i="14" s="1"/>
  <c r="I30" i="14"/>
  <c r="I42" i="14" s="1"/>
  <c r="I22" i="14"/>
  <c r="I34" i="14" s="1"/>
  <c r="E100" i="14"/>
  <c r="B106" i="14"/>
  <c r="M104" i="14"/>
  <c r="L26" i="14"/>
  <c r="L38" i="14" s="1"/>
  <c r="C100" i="14"/>
  <c r="C50" i="14"/>
  <c r="E24" i="14"/>
  <c r="E36" i="14" s="1"/>
  <c r="H106" i="14"/>
  <c r="M97" i="14"/>
  <c r="K104" i="14"/>
  <c r="J24" i="14"/>
  <c r="J36" i="14" s="1"/>
  <c r="I26" i="14"/>
  <c r="I38" i="14" s="1"/>
  <c r="C100" i="13"/>
  <c r="L98" i="13"/>
  <c r="L48" i="13"/>
  <c r="E105" i="13"/>
  <c r="D101" i="13"/>
  <c r="M104" i="13"/>
  <c r="H98" i="13"/>
  <c r="N100" i="13"/>
  <c r="J106" i="13"/>
  <c r="M101" i="13"/>
  <c r="D104" i="13"/>
  <c r="E104" i="13"/>
  <c r="M99" i="13"/>
  <c r="H107" i="13"/>
  <c r="D97" i="13"/>
  <c r="D45" i="13"/>
  <c r="D57" i="13" s="1"/>
  <c r="M106" i="13"/>
  <c r="M98" i="13"/>
  <c r="M48" i="13"/>
  <c r="G105" i="13"/>
  <c r="N106" i="13"/>
  <c r="B107" i="13"/>
  <c r="H45" i="13"/>
  <c r="H50" i="13" s="1"/>
  <c r="H97" i="13"/>
  <c r="L50" i="13"/>
  <c r="L100" i="13"/>
  <c r="G102" i="13"/>
  <c r="D107" i="13"/>
  <c r="D100" i="13"/>
  <c r="B102" i="13"/>
  <c r="H102" i="13"/>
  <c r="H52" i="13"/>
  <c r="E103" i="13"/>
  <c r="L57" i="13"/>
  <c r="L107" i="13"/>
  <c r="I105" i="13"/>
  <c r="G106" i="13"/>
  <c r="F100" i="13"/>
  <c r="F102" i="13"/>
  <c r="H104" i="13"/>
  <c r="L45" i="13"/>
  <c r="L55" i="13" s="1"/>
  <c r="L47" i="13"/>
  <c r="L97" i="13"/>
  <c r="L102" i="13"/>
  <c r="L52" i="13"/>
  <c r="G22" i="13"/>
  <c r="G34" i="13" s="1"/>
  <c r="G27" i="13"/>
  <c r="G39" i="13" s="1"/>
  <c r="G26" i="13"/>
  <c r="G38" i="13" s="1"/>
  <c r="G20" i="13"/>
  <c r="G32" i="13" s="1"/>
  <c r="G30" i="13"/>
  <c r="G42" i="13" s="1"/>
  <c r="G23" i="13"/>
  <c r="G35" i="13" s="1"/>
  <c r="K97" i="13"/>
  <c r="H49" i="13"/>
  <c r="H99" i="13"/>
  <c r="L104" i="13"/>
  <c r="L54" i="13"/>
  <c r="G24" i="13"/>
  <c r="G36" i="13" s="1"/>
  <c r="N104" i="13"/>
  <c r="K104" i="13"/>
  <c r="M105" i="13"/>
  <c r="F105" i="13"/>
  <c r="H101" i="13"/>
  <c r="C106" i="13"/>
  <c r="B106" i="13"/>
  <c r="L106" i="13"/>
  <c r="I98" i="13"/>
  <c r="B100" i="13"/>
  <c r="K101" i="13"/>
  <c r="H106" i="13"/>
  <c r="H56" i="13"/>
  <c r="B101" i="13"/>
  <c r="I100" i="13"/>
  <c r="L99" i="13"/>
  <c r="L49" i="13"/>
  <c r="B98" i="13"/>
  <c r="K106" i="13"/>
  <c r="B99" i="13"/>
  <c r="E20" i="13"/>
  <c r="E32" i="13" s="1"/>
  <c r="E30" i="13"/>
  <c r="E42" i="13" s="1"/>
  <c r="C26" i="13"/>
  <c r="C38" i="13" s="1"/>
  <c r="B103" i="13"/>
  <c r="I107" i="13"/>
  <c r="L103" i="13"/>
  <c r="N97" i="13"/>
  <c r="K99" i="13"/>
  <c r="F99" i="13"/>
  <c r="D105" i="13"/>
  <c r="C21" i="13"/>
  <c r="C33" i="13" s="1"/>
  <c r="M103" i="13"/>
  <c r="M53" i="13"/>
  <c r="I103" i="13"/>
  <c r="I102" i="13"/>
  <c r="B104" i="13"/>
  <c r="C30" i="13"/>
  <c r="C42" i="13" s="1"/>
  <c r="L105" i="13"/>
  <c r="F106" i="13"/>
  <c r="L101" i="13"/>
  <c r="C27" i="13"/>
  <c r="C39" i="13" s="1"/>
  <c r="I45" i="13"/>
  <c r="I56" i="13" s="1"/>
  <c r="I97" i="13"/>
  <c r="H105" i="13"/>
  <c r="H55" i="13"/>
  <c r="B97" i="13"/>
  <c r="B45" i="13"/>
  <c r="B55" i="13" s="1"/>
  <c r="H53" i="13"/>
  <c r="H103" i="13"/>
  <c r="D102" i="13"/>
  <c r="F27" i="13"/>
  <c r="F39" i="13" s="1"/>
  <c r="F20" i="13"/>
  <c r="F32" i="13" s="1"/>
  <c r="F30" i="13"/>
  <c r="F42" i="13" s="1"/>
  <c r="D98" i="13"/>
  <c r="C20" i="13"/>
  <c r="C32" i="13" s="1"/>
  <c r="M50" i="13"/>
  <c r="M100" i="13"/>
  <c r="I104" i="13"/>
  <c r="B105" i="13"/>
  <c r="E23" i="13"/>
  <c r="E35" i="13" s="1"/>
  <c r="F26" i="13"/>
  <c r="F38" i="13" s="1"/>
  <c r="D99" i="13"/>
  <c r="C24" i="13"/>
  <c r="C36" i="13" s="1"/>
  <c r="M102" i="13"/>
  <c r="I99" i="13"/>
  <c r="G21" i="13"/>
  <c r="G33" i="13" s="1"/>
  <c r="N28" i="13"/>
  <c r="N40" i="13" s="1"/>
  <c r="N21" i="13"/>
  <c r="N33" i="13" s="1"/>
  <c r="N24" i="13"/>
  <c r="N36" i="13" s="1"/>
  <c r="N26" i="13"/>
  <c r="N38" i="13" s="1"/>
  <c r="J104" i="13"/>
  <c r="F21" i="13"/>
  <c r="F33" i="13" s="1"/>
  <c r="D106" i="13"/>
  <c r="C28" i="13"/>
  <c r="C40" i="13" s="1"/>
  <c r="M107" i="13"/>
  <c r="I101" i="13"/>
  <c r="K103" i="13"/>
  <c r="N30" i="13"/>
  <c r="N42" i="13" s="1"/>
  <c r="J99" i="13"/>
  <c r="C25" i="13"/>
  <c r="C37" i="13" s="1"/>
  <c r="F24" i="13"/>
  <c r="F36" i="13" s="1"/>
  <c r="D103" i="13"/>
  <c r="M97" i="13"/>
  <c r="M45" i="13"/>
  <c r="M55" i="13" s="1"/>
  <c r="I106" i="13"/>
  <c r="H107" i="12"/>
  <c r="L107" i="12"/>
  <c r="C103" i="12"/>
  <c r="H22" i="12"/>
  <c r="H34" i="12" s="1"/>
  <c r="G104" i="12"/>
  <c r="E97" i="12"/>
  <c r="E45" i="12"/>
  <c r="E50" i="12" s="1"/>
  <c r="E47" i="12"/>
  <c r="E107" i="12"/>
  <c r="G101" i="12"/>
  <c r="E101" i="12"/>
  <c r="F105" i="12"/>
  <c r="H27" i="12"/>
  <c r="H39" i="12" s="1"/>
  <c r="C97" i="12"/>
  <c r="C102" i="12"/>
  <c r="I26" i="12"/>
  <c r="I38" i="12" s="1"/>
  <c r="I23" i="12"/>
  <c r="I35" i="12" s="1"/>
  <c r="I20" i="12"/>
  <c r="I32" i="12" s="1"/>
  <c r="H24" i="12"/>
  <c r="H36" i="12" s="1"/>
  <c r="J102" i="12"/>
  <c r="D99" i="12"/>
  <c r="I27" i="12"/>
  <c r="I39" i="12" s="1"/>
  <c r="H21" i="12"/>
  <c r="H33" i="12" s="1"/>
  <c r="G103" i="12"/>
  <c r="N99" i="12"/>
  <c r="B20" i="12"/>
  <c r="B32" i="12" s="1"/>
  <c r="B25" i="12"/>
  <c r="B37" i="12" s="1"/>
  <c r="B22" i="12"/>
  <c r="B34" i="12" s="1"/>
  <c r="B30" i="12"/>
  <c r="B42" i="12" s="1"/>
  <c r="B27" i="12"/>
  <c r="B39" i="12" s="1"/>
  <c r="I28" i="12"/>
  <c r="I40" i="12" s="1"/>
  <c r="D98" i="12"/>
  <c r="I24" i="12"/>
  <c r="I36" i="12" s="1"/>
  <c r="H25" i="12"/>
  <c r="H37" i="12" s="1"/>
  <c r="J98" i="12"/>
  <c r="B26" i="12"/>
  <c r="B38" i="12" s="1"/>
  <c r="F102" i="12"/>
  <c r="D56" i="12"/>
  <c r="D106" i="12"/>
  <c r="E104" i="12"/>
  <c r="I21" i="12"/>
  <c r="I33" i="12" s="1"/>
  <c r="H29" i="12"/>
  <c r="H41" i="12" s="1"/>
  <c r="M106" i="12"/>
  <c r="B29" i="12"/>
  <c r="B41" i="12" s="1"/>
  <c r="H28" i="12"/>
  <c r="H40" i="12" s="1"/>
  <c r="D103" i="12"/>
  <c r="I29" i="12"/>
  <c r="I41" i="12" s="1"/>
  <c r="F104" i="12"/>
  <c r="B21" i="12"/>
  <c r="B33" i="12" s="1"/>
  <c r="E102" i="12"/>
  <c r="D100" i="12"/>
  <c r="D50" i="12"/>
  <c r="I25" i="12"/>
  <c r="I37" i="12" s="1"/>
  <c r="G21" i="12"/>
  <c r="G33" i="12" s="1"/>
  <c r="M101" i="12"/>
  <c r="C105" i="12"/>
  <c r="K107" i="12"/>
  <c r="G107" i="12"/>
  <c r="C100" i="12"/>
  <c r="D102" i="12"/>
  <c r="L103" i="12"/>
  <c r="K102" i="12"/>
  <c r="F100" i="12"/>
  <c r="I99" i="12"/>
  <c r="M107" i="12"/>
  <c r="E105" i="12"/>
  <c r="G106" i="12"/>
  <c r="B101" i="12"/>
  <c r="F99" i="12"/>
  <c r="D45" i="12"/>
  <c r="D53" i="12" s="1"/>
  <c r="D97" i="12"/>
  <c r="L101" i="12"/>
  <c r="K98" i="12"/>
  <c r="M104" i="12"/>
  <c r="J97" i="12"/>
  <c r="B105" i="12"/>
  <c r="N100" i="12"/>
  <c r="D101" i="12"/>
  <c r="L98" i="12"/>
  <c r="K99" i="12"/>
  <c r="J99" i="12"/>
  <c r="F98" i="12"/>
  <c r="M97" i="12"/>
  <c r="E103" i="12"/>
  <c r="K105" i="12"/>
  <c r="N45" i="12"/>
  <c r="N49" i="12" s="1"/>
  <c r="N97" i="12"/>
  <c r="D105" i="12"/>
  <c r="L102" i="12"/>
  <c r="K23" i="12"/>
  <c r="K35" i="12" s="1"/>
  <c r="K20" i="12"/>
  <c r="K32" i="12" s="1"/>
  <c r="K29" i="12"/>
  <c r="K41" i="12" s="1"/>
  <c r="J104" i="12"/>
  <c r="M105" i="12"/>
  <c r="B23" i="12"/>
  <c r="B35" i="12" s="1"/>
  <c r="F103" i="12"/>
  <c r="N105" i="12"/>
  <c r="F107" i="12"/>
  <c r="L23" i="12"/>
  <c r="L35" i="12" s="1"/>
  <c r="L20" i="12"/>
  <c r="L32" i="12" s="1"/>
  <c r="L29" i="12"/>
  <c r="L41" i="12" s="1"/>
  <c r="L28" i="12"/>
  <c r="L40" i="12" s="1"/>
  <c r="K27" i="12"/>
  <c r="K39" i="12" s="1"/>
  <c r="F101" i="12"/>
  <c r="M102" i="12"/>
  <c r="E98" i="12"/>
  <c r="G23" i="12"/>
  <c r="G35" i="12" s="1"/>
  <c r="N102" i="12"/>
  <c r="L27" i="12"/>
  <c r="L39" i="12" s="1"/>
  <c r="K24" i="12"/>
  <c r="K36" i="12" s="1"/>
  <c r="J106" i="12"/>
  <c r="H26" i="12"/>
  <c r="H38" i="12" s="1"/>
  <c r="H23" i="12"/>
  <c r="H35" i="12" s="1"/>
  <c r="H20" i="12"/>
  <c r="H32" i="12" s="1"/>
  <c r="F97" i="12"/>
  <c r="G20" i="12"/>
  <c r="G32" i="12" s="1"/>
  <c r="N107" i="12"/>
  <c r="L22" i="12"/>
  <c r="L34" i="12" s="1"/>
  <c r="K26" i="12"/>
  <c r="K38" i="12" s="1"/>
  <c r="G22" i="12"/>
  <c r="G34" i="12" s="1"/>
  <c r="B100" i="11"/>
  <c r="E103" i="11"/>
  <c r="C106" i="11"/>
  <c r="L99" i="11"/>
  <c r="K103" i="11"/>
  <c r="G102" i="11"/>
  <c r="D103" i="11"/>
  <c r="B103" i="11"/>
  <c r="E97" i="11"/>
  <c r="E45" i="11"/>
  <c r="E56" i="11" s="1"/>
  <c r="C103" i="11"/>
  <c r="L107" i="11"/>
  <c r="K107" i="11"/>
  <c r="G106" i="11"/>
  <c r="D98" i="11"/>
  <c r="B105" i="11"/>
  <c r="E101" i="11"/>
  <c r="G107" i="11"/>
  <c r="L103" i="11"/>
  <c r="G27" i="11"/>
  <c r="G39" i="11" s="1"/>
  <c r="G22" i="11"/>
  <c r="G34" i="11" s="1"/>
  <c r="G20" i="11"/>
  <c r="G32" i="11" s="1"/>
  <c r="G26" i="11"/>
  <c r="G38" i="11" s="1"/>
  <c r="D50" i="11"/>
  <c r="D100" i="11"/>
  <c r="M101" i="11"/>
  <c r="E105" i="11"/>
  <c r="H105" i="11"/>
  <c r="I99" i="11"/>
  <c r="H22" i="11"/>
  <c r="H34" i="11" s="1"/>
  <c r="H20" i="11"/>
  <c r="H32" i="11" s="1"/>
  <c r="H26" i="11"/>
  <c r="H38" i="11" s="1"/>
  <c r="F106" i="11"/>
  <c r="D45" i="11"/>
  <c r="D57" i="11" s="1"/>
  <c r="D97" i="11"/>
  <c r="M106" i="11"/>
  <c r="E106" i="11"/>
  <c r="J100" i="11"/>
  <c r="I20" i="11"/>
  <c r="I32" i="11" s="1"/>
  <c r="I26" i="11"/>
  <c r="I38" i="11" s="1"/>
  <c r="H24" i="11"/>
  <c r="H36" i="11" s="1"/>
  <c r="F98" i="11"/>
  <c r="D101" i="11"/>
  <c r="M104" i="11"/>
  <c r="E99" i="11"/>
  <c r="G21" i="11"/>
  <c r="G33" i="11" s="1"/>
  <c r="I27" i="11"/>
  <c r="I39" i="11" s="1"/>
  <c r="H21" i="11"/>
  <c r="H33" i="11" s="1"/>
  <c r="F97" i="11"/>
  <c r="F45" i="11"/>
  <c r="F52" i="11" s="1"/>
  <c r="D105" i="11"/>
  <c r="M45" i="11"/>
  <c r="M52" i="11" s="1"/>
  <c r="M97" i="11"/>
  <c r="E104" i="11"/>
  <c r="C101" i="11"/>
  <c r="N103" i="11"/>
  <c r="I24" i="11"/>
  <c r="I36" i="11" s="1"/>
  <c r="H25" i="11"/>
  <c r="H37" i="11" s="1"/>
  <c r="F101" i="11"/>
  <c r="B24" i="11"/>
  <c r="B36" i="11" s="1"/>
  <c r="M102" i="11"/>
  <c r="E100" i="11"/>
  <c r="C105" i="11"/>
  <c r="F107" i="11"/>
  <c r="I21" i="11"/>
  <c r="I33" i="11" s="1"/>
  <c r="H29" i="11"/>
  <c r="H41" i="11" s="1"/>
  <c r="N100" i="11"/>
  <c r="F49" i="11"/>
  <c r="F99" i="11"/>
  <c r="E102" i="11"/>
  <c r="E52" i="11"/>
  <c r="M107" i="11"/>
  <c r="C100" i="11"/>
  <c r="G28" i="11"/>
  <c r="G40" i="11" s="1"/>
  <c r="I29" i="11"/>
  <c r="I41" i="11" s="1"/>
  <c r="H30" i="11"/>
  <c r="H42" i="11" s="1"/>
  <c r="C45" i="11"/>
  <c r="C51" i="11" s="1"/>
  <c r="M100" i="11"/>
  <c r="F54" i="11"/>
  <c r="F104" i="11"/>
  <c r="E107" i="11"/>
  <c r="J102" i="11"/>
  <c r="L102" i="11"/>
  <c r="I25" i="11"/>
  <c r="I37" i="11" s="1"/>
  <c r="F50" i="11"/>
  <c r="F100" i="11"/>
  <c r="B27" i="11"/>
  <c r="B39" i="11" s="1"/>
  <c r="I30" i="11"/>
  <c r="I42" i="11" s="1"/>
  <c r="I23" i="11"/>
  <c r="I35" i="11" s="1"/>
  <c r="F102" i="11"/>
  <c r="J107" i="11"/>
  <c r="E98" i="11"/>
  <c r="B20" i="11"/>
  <c r="B32" i="11" s="1"/>
  <c r="N101" i="11"/>
  <c r="J98" i="11"/>
  <c r="I28" i="11"/>
  <c r="I40" i="11" s="1"/>
  <c r="F55" i="11"/>
  <c r="F105" i="11"/>
  <c r="G23" i="11"/>
  <c r="G35" i="11" s="1"/>
  <c r="J99" i="11"/>
  <c r="D99" i="11"/>
  <c r="B22" i="11"/>
  <c r="B34" i="11" s="1"/>
  <c r="B25" i="11"/>
  <c r="B37" i="11" s="1"/>
  <c r="M103" i="11"/>
  <c r="F103" i="11"/>
  <c r="K102" i="11"/>
  <c r="K20" i="11"/>
  <c r="K32" i="11" s="1"/>
  <c r="K29" i="11"/>
  <c r="K41" i="11" s="1"/>
  <c r="K28" i="11"/>
  <c r="K40" i="11" s="1"/>
  <c r="J104" i="11"/>
  <c r="D104" i="11"/>
  <c r="M105" i="11"/>
  <c r="B30" i="11"/>
  <c r="B42" i="11" s="1"/>
  <c r="N104" i="11"/>
  <c r="M99" i="11"/>
  <c r="K23" i="11"/>
  <c r="K35" i="11" s="1"/>
  <c r="H23" i="11"/>
  <c r="H35" i="11" s="1"/>
  <c r="K27" i="11"/>
  <c r="K39" i="11" s="1"/>
  <c r="D102" i="11"/>
  <c r="N98" i="11"/>
  <c r="B21" i="11"/>
  <c r="B33" i="11" s="1"/>
  <c r="M98" i="11"/>
  <c r="K21" i="11"/>
  <c r="K33" i="11" s="1"/>
  <c r="L20" i="11"/>
  <c r="L32" i="11" s="1"/>
  <c r="L29" i="11"/>
  <c r="L41" i="11" s="1"/>
  <c r="L24" i="11"/>
  <c r="L36" i="11" s="1"/>
  <c r="L23" i="11"/>
  <c r="L35" i="11" s="1"/>
  <c r="L28" i="11"/>
  <c r="L40" i="11" s="1"/>
  <c r="L21" i="11"/>
  <c r="L33" i="11" s="1"/>
  <c r="K22" i="11"/>
  <c r="K34" i="11" s="1"/>
  <c r="J106" i="11"/>
  <c r="D107" i="11"/>
  <c r="B29" i="11"/>
  <c r="B41" i="11" s="1"/>
  <c r="J97" i="11"/>
  <c r="J45" i="11"/>
  <c r="J51" i="11" s="1"/>
  <c r="C48" i="11"/>
  <c r="C98" i="11"/>
  <c r="L27" i="11"/>
  <c r="L39" i="11" s="1"/>
  <c r="K24" i="11"/>
  <c r="K36" i="11" s="1"/>
  <c r="G24" i="11"/>
  <c r="G36" i="11" s="1"/>
  <c r="D106" i="11"/>
  <c r="N107" i="11"/>
  <c r="C100" i="10"/>
  <c r="K104" i="10"/>
  <c r="M45" i="10"/>
  <c r="M53" i="10" s="1"/>
  <c r="M97" i="10"/>
  <c r="M47" i="10"/>
  <c r="N106" i="10"/>
  <c r="N56" i="10"/>
  <c r="B101" i="10"/>
  <c r="M98" i="10"/>
  <c r="B45" i="10"/>
  <c r="B47" i="10" s="1"/>
  <c r="B97" i="10"/>
  <c r="H106" i="10"/>
  <c r="K98" i="10"/>
  <c r="K101" i="10"/>
  <c r="B106" i="10"/>
  <c r="B56" i="10"/>
  <c r="K106" i="10"/>
  <c r="E100" i="10"/>
  <c r="K100" i="10"/>
  <c r="L104" i="10"/>
  <c r="K107" i="10"/>
  <c r="B103" i="10"/>
  <c r="E98" i="10"/>
  <c r="K97" i="10"/>
  <c r="K45" i="10"/>
  <c r="K49" i="10" s="1"/>
  <c r="E97" i="10"/>
  <c r="K105" i="10"/>
  <c r="L98" i="10"/>
  <c r="K103" i="10"/>
  <c r="B49" i="10"/>
  <c r="B99" i="10"/>
  <c r="E107" i="10"/>
  <c r="E103" i="10"/>
  <c r="J105" i="10"/>
  <c r="L103" i="10"/>
  <c r="G103" i="10"/>
  <c r="B102" i="10"/>
  <c r="K102" i="10"/>
  <c r="E99" i="10"/>
  <c r="J103" i="10"/>
  <c r="G107" i="10"/>
  <c r="B50" i="10"/>
  <c r="B100" i="10"/>
  <c r="D98" i="10"/>
  <c r="D48" i="10"/>
  <c r="C24" i="10"/>
  <c r="C36" i="10" s="1"/>
  <c r="I106" i="10"/>
  <c r="G27" i="10"/>
  <c r="G39" i="10" s="1"/>
  <c r="G21" i="10"/>
  <c r="G33" i="10" s="1"/>
  <c r="G24" i="10"/>
  <c r="G36" i="10" s="1"/>
  <c r="G25" i="10"/>
  <c r="G37" i="10" s="1"/>
  <c r="G28" i="10"/>
  <c r="G40" i="10" s="1"/>
  <c r="G22" i="10"/>
  <c r="G34" i="10" s="1"/>
  <c r="B105" i="10"/>
  <c r="B55" i="10"/>
  <c r="D57" i="10"/>
  <c r="D107" i="10"/>
  <c r="C22" i="10"/>
  <c r="C34" i="10" s="1"/>
  <c r="E106" i="10"/>
  <c r="J107" i="10"/>
  <c r="L99" i="10"/>
  <c r="H103" i="10"/>
  <c r="H27" i="10"/>
  <c r="H39" i="10" s="1"/>
  <c r="H21" i="10"/>
  <c r="H33" i="10" s="1"/>
  <c r="H24" i="10"/>
  <c r="H36" i="10" s="1"/>
  <c r="H20" i="10"/>
  <c r="H32" i="10" s="1"/>
  <c r="H28" i="10"/>
  <c r="H40" i="10" s="1"/>
  <c r="H22" i="10"/>
  <c r="H34" i="10" s="1"/>
  <c r="F106" i="10"/>
  <c r="N99" i="10"/>
  <c r="J102" i="10"/>
  <c r="C27" i="10"/>
  <c r="C39" i="10" s="1"/>
  <c r="J98" i="10"/>
  <c r="L45" i="10"/>
  <c r="L55" i="10" s="1"/>
  <c r="L97" i="10"/>
  <c r="N101" i="10"/>
  <c r="H25" i="10"/>
  <c r="H37" i="10" s="1"/>
  <c r="F30" i="10"/>
  <c r="F42" i="10" s="1"/>
  <c r="F22" i="10"/>
  <c r="F34" i="10" s="1"/>
  <c r="F21" i="10"/>
  <c r="F33" i="10" s="1"/>
  <c r="F25" i="10"/>
  <c r="F37" i="10" s="1"/>
  <c r="F28" i="10"/>
  <c r="F40" i="10" s="1"/>
  <c r="F27" i="10"/>
  <c r="F39" i="10" s="1"/>
  <c r="N98" i="10"/>
  <c r="E105" i="10"/>
  <c r="C25" i="10"/>
  <c r="C37" i="10" s="1"/>
  <c r="J104" i="10"/>
  <c r="L52" i="10"/>
  <c r="L102" i="10"/>
  <c r="H23" i="10"/>
  <c r="H35" i="10" s="1"/>
  <c r="H30" i="10"/>
  <c r="H42" i="10" s="1"/>
  <c r="F24" i="10"/>
  <c r="F36" i="10" s="1"/>
  <c r="N107" i="10"/>
  <c r="C30" i="10"/>
  <c r="C42" i="10" s="1"/>
  <c r="C20" i="10"/>
  <c r="C32" i="10" s="1"/>
  <c r="M102" i="10"/>
  <c r="L100" i="10"/>
  <c r="G20" i="10"/>
  <c r="G32" i="10" s="1"/>
  <c r="M104" i="10"/>
  <c r="B107" i="10"/>
  <c r="B57" i="10"/>
  <c r="N102" i="10"/>
  <c r="D101" i="10"/>
  <c r="C26" i="10"/>
  <c r="C38" i="10" s="1"/>
  <c r="M100" i="10"/>
  <c r="L105" i="10"/>
  <c r="N104" i="10"/>
  <c r="F26" i="10"/>
  <c r="F38" i="10" s="1"/>
  <c r="N105" i="10"/>
  <c r="D99" i="10"/>
  <c r="C29" i="10"/>
  <c r="C41" i="10" s="1"/>
  <c r="M106" i="10"/>
  <c r="L106" i="10"/>
  <c r="J100" i="10"/>
  <c r="M101" i="10"/>
  <c r="L101" i="10"/>
  <c r="D104" i="10"/>
  <c r="C28" i="10"/>
  <c r="C40" i="10" s="1"/>
  <c r="M105" i="10"/>
  <c r="B48" i="10"/>
  <c r="B98" i="10"/>
  <c r="L107" i="10"/>
  <c r="J97" i="10"/>
  <c r="G23" i="10"/>
  <c r="G35" i="10" s="1"/>
  <c r="N45" i="10"/>
  <c r="N57" i="10" s="1"/>
  <c r="D50" i="10"/>
  <c r="D100" i="10"/>
  <c r="M99" i="10"/>
  <c r="B104" i="10"/>
  <c r="G29" i="10"/>
  <c r="G41" i="10" s="1"/>
  <c r="F20" i="10"/>
  <c r="F32" i="10" s="1"/>
  <c r="D45" i="10"/>
  <c r="D51" i="10" s="1"/>
  <c r="D97" i="10"/>
  <c r="J106" i="10"/>
  <c r="M57" i="10"/>
  <c r="M107" i="10"/>
  <c r="B100" i="9"/>
  <c r="G105" i="9"/>
  <c r="D100" i="9"/>
  <c r="D50" i="9"/>
  <c r="H101" i="9"/>
  <c r="G107" i="9"/>
  <c r="F104" i="9"/>
  <c r="N97" i="9"/>
  <c r="E98" i="9"/>
  <c r="D102" i="9"/>
  <c r="D45" i="9"/>
  <c r="D47" i="9" s="1"/>
  <c r="D97" i="9"/>
  <c r="H98" i="9"/>
  <c r="G104" i="9"/>
  <c r="F26" i="9"/>
  <c r="F38" i="9" s="1"/>
  <c r="F23" i="9"/>
  <c r="F35" i="9" s="1"/>
  <c r="F20" i="9"/>
  <c r="F32" i="9" s="1"/>
  <c r="N105" i="9"/>
  <c r="C53" i="9"/>
  <c r="C103" i="9"/>
  <c r="D101" i="9"/>
  <c r="G101" i="9"/>
  <c r="F21" i="9"/>
  <c r="F33" i="9" s="1"/>
  <c r="N102" i="9"/>
  <c r="C45" i="9"/>
  <c r="C50" i="9" s="1"/>
  <c r="C97" i="9"/>
  <c r="C47" i="9"/>
  <c r="D105" i="9"/>
  <c r="H106" i="9"/>
  <c r="F25" i="9"/>
  <c r="F37" i="9" s="1"/>
  <c r="N107" i="9"/>
  <c r="C101" i="9"/>
  <c r="J98" i="9"/>
  <c r="H107" i="9"/>
  <c r="G102" i="9"/>
  <c r="F29" i="9"/>
  <c r="F41" i="9" s="1"/>
  <c r="C105" i="9"/>
  <c r="G106" i="9"/>
  <c r="F24" i="9"/>
  <c r="F36" i="9" s="1"/>
  <c r="N104" i="9"/>
  <c r="L107" i="9"/>
  <c r="C100" i="9"/>
  <c r="F28" i="9"/>
  <c r="F40" i="9" s="1"/>
  <c r="K100" i="9"/>
  <c r="G26" i="9"/>
  <c r="G38" i="9" s="1"/>
  <c r="G23" i="9"/>
  <c r="G35" i="9" s="1"/>
  <c r="G20" i="9"/>
  <c r="G32" i="9" s="1"/>
  <c r="B45" i="9"/>
  <c r="B50" i="9" s="1"/>
  <c r="M106" i="9"/>
  <c r="M103" i="9"/>
  <c r="B103" i="9"/>
  <c r="C102" i="9"/>
  <c r="C52" i="9"/>
  <c r="B99" i="9"/>
  <c r="K20" i="9"/>
  <c r="K32" i="9" s="1"/>
  <c r="K29" i="9"/>
  <c r="K41" i="9" s="1"/>
  <c r="K28" i="9"/>
  <c r="K40" i="9" s="1"/>
  <c r="K25" i="9"/>
  <c r="K37" i="9" s="1"/>
  <c r="M100" i="9"/>
  <c r="M99" i="9"/>
  <c r="E97" i="9"/>
  <c r="E45" i="9"/>
  <c r="E56" i="9" s="1"/>
  <c r="E47" i="9"/>
  <c r="D49" i="9"/>
  <c r="D99" i="9"/>
  <c r="C48" i="9"/>
  <c r="C98" i="9"/>
  <c r="K27" i="9"/>
  <c r="K39" i="9" s="1"/>
  <c r="J100" i="9"/>
  <c r="I98" i="9"/>
  <c r="E106" i="9"/>
  <c r="C56" i="9"/>
  <c r="C106" i="9"/>
  <c r="K24" i="9"/>
  <c r="K36" i="9" s="1"/>
  <c r="J99" i="9"/>
  <c r="I100" i="9"/>
  <c r="M104" i="9"/>
  <c r="L99" i="9"/>
  <c r="B106" i="9"/>
  <c r="K22" i="9"/>
  <c r="K34" i="9" s="1"/>
  <c r="J104" i="9"/>
  <c r="I97" i="9"/>
  <c r="M97" i="9"/>
  <c r="M98" i="9"/>
  <c r="B98" i="9"/>
  <c r="F30" i="9"/>
  <c r="F42" i="9" s="1"/>
  <c r="K26" i="9"/>
  <c r="K38" i="9" s="1"/>
  <c r="J101" i="9"/>
  <c r="M105" i="9"/>
  <c r="J97" i="9"/>
  <c r="B101" i="9"/>
  <c r="C99" i="9"/>
  <c r="L102" i="9"/>
  <c r="K30" i="9"/>
  <c r="K42" i="9" s="1"/>
  <c r="J106" i="9"/>
  <c r="N106" i="9"/>
  <c r="M102" i="9"/>
  <c r="L103" i="9"/>
  <c r="B105" i="9"/>
  <c r="D48" i="9"/>
  <c r="D98" i="9"/>
  <c r="L104" i="9"/>
  <c r="H99" i="9"/>
  <c r="J103" i="9"/>
  <c r="N98" i="9"/>
  <c r="M107" i="9"/>
  <c r="D56" i="9"/>
  <c r="D106" i="9"/>
  <c r="H26" i="9"/>
  <c r="H38" i="9" s="1"/>
  <c r="H23" i="9"/>
  <c r="H35" i="9" s="1"/>
  <c r="H20" i="9"/>
  <c r="H32" i="9" s="1"/>
  <c r="J107" i="9"/>
  <c r="N101" i="9"/>
  <c r="E103" i="9"/>
  <c r="F22" i="9"/>
  <c r="F34" i="9" s="1"/>
  <c r="D53" i="9"/>
  <c r="D103" i="9"/>
  <c r="H27" i="9"/>
  <c r="H39" i="9" s="1"/>
  <c r="G22" i="9"/>
  <c r="G34" i="9" s="1"/>
  <c r="N100" i="9"/>
  <c r="F24" i="1"/>
  <c r="F36" i="1" s="1"/>
  <c r="F20" i="1"/>
  <c r="F28" i="1"/>
  <c r="F40" i="1" s="1"/>
  <c r="F105" i="1" s="1"/>
  <c r="F29" i="1"/>
  <c r="F41" i="1" s="1"/>
  <c r="F106" i="1" s="1"/>
  <c r="F21" i="1"/>
  <c r="F33" i="1" s="1"/>
  <c r="I107" i="1"/>
  <c r="I105" i="1"/>
  <c r="F38" i="1"/>
  <c r="F103" i="1" s="1"/>
  <c r="F37" i="1"/>
  <c r="F35" i="1"/>
  <c r="F39" i="1"/>
  <c r="F104" i="1" s="1"/>
  <c r="D42" i="1"/>
  <c r="D107" i="1" s="1"/>
  <c r="C37" i="1"/>
  <c r="D40" i="1"/>
  <c r="D105" i="1" s="1"/>
  <c r="D37" i="1"/>
  <c r="E39" i="1"/>
  <c r="E104" i="1" s="1"/>
  <c r="F32" i="1"/>
  <c r="E33" i="1"/>
  <c r="C41" i="1"/>
  <c r="C106" i="1" s="1"/>
  <c r="E34" i="1"/>
  <c r="E42" i="1"/>
  <c r="E107" i="1" s="1"/>
  <c r="C38" i="1"/>
  <c r="C103" i="1" s="1"/>
  <c r="H36" i="1"/>
  <c r="H33" i="1"/>
  <c r="I104" i="1"/>
  <c r="H42" i="1"/>
  <c r="H107" i="1" s="1"/>
  <c r="G38" i="1"/>
  <c r="G103" i="1" s="1"/>
  <c r="I101" i="1"/>
  <c r="H35" i="1"/>
  <c r="I103" i="1"/>
  <c r="F42" i="1"/>
  <c r="F107" i="1" s="1"/>
  <c r="C36" i="1"/>
  <c r="G32" i="1"/>
  <c r="I106" i="1"/>
  <c r="H34" i="1"/>
  <c r="G40" i="1"/>
  <c r="G105" i="1" s="1"/>
  <c r="H41" i="1"/>
  <c r="H106" i="1" s="1"/>
  <c r="D38" i="1"/>
  <c r="D103" i="1" s="1"/>
  <c r="D36" i="1"/>
  <c r="D35" i="1"/>
  <c r="G36" i="1"/>
  <c r="D34" i="1"/>
  <c r="D32" i="1"/>
  <c r="I32" i="1"/>
  <c r="C88" i="1"/>
  <c r="I50" i="17" l="1"/>
  <c r="I54" i="17"/>
  <c r="J45" i="17"/>
  <c r="I48" i="17"/>
  <c r="K45" i="17"/>
  <c r="K55" i="17" s="1"/>
  <c r="K68" i="17" s="1"/>
  <c r="K81" i="17" s="1"/>
  <c r="I55" i="17"/>
  <c r="I68" i="17" s="1"/>
  <c r="I81" i="17" s="1"/>
  <c r="K48" i="16"/>
  <c r="M57" i="16"/>
  <c r="B50" i="16"/>
  <c r="K54" i="16"/>
  <c r="M53" i="16"/>
  <c r="K56" i="16"/>
  <c r="K53" i="16"/>
  <c r="K47" i="15"/>
  <c r="M49" i="15"/>
  <c r="L51" i="15"/>
  <c r="M50" i="15"/>
  <c r="M52" i="15"/>
  <c r="D53" i="15"/>
  <c r="D79" i="15" s="1"/>
  <c r="B45" i="15"/>
  <c r="M56" i="15"/>
  <c r="K55" i="14"/>
  <c r="K54" i="14"/>
  <c r="K50" i="14"/>
  <c r="K56" i="14"/>
  <c r="D48" i="14"/>
  <c r="D47" i="14"/>
  <c r="D50" i="14"/>
  <c r="K98" i="14"/>
  <c r="I45" i="14"/>
  <c r="I50" i="14" s="1"/>
  <c r="H47" i="14"/>
  <c r="H60" i="14" s="1"/>
  <c r="H73" i="14" s="1"/>
  <c r="D49" i="14"/>
  <c r="D56" i="14"/>
  <c r="B56" i="14"/>
  <c r="B69" i="14" s="1"/>
  <c r="D55" i="14"/>
  <c r="L53" i="13"/>
  <c r="H54" i="13"/>
  <c r="H57" i="13"/>
  <c r="K107" i="13"/>
  <c r="H47" i="13"/>
  <c r="M51" i="13"/>
  <c r="M64" i="13" s="1"/>
  <c r="M77" i="13" s="1"/>
  <c r="H51" i="13"/>
  <c r="C45" i="12"/>
  <c r="D48" i="12"/>
  <c r="M45" i="12"/>
  <c r="M50" i="12" s="1"/>
  <c r="D55" i="12"/>
  <c r="F106" i="12"/>
  <c r="C56" i="12"/>
  <c r="F57" i="11"/>
  <c r="F53" i="11"/>
  <c r="M50" i="11"/>
  <c r="N102" i="11"/>
  <c r="F51" i="11"/>
  <c r="J47" i="11"/>
  <c r="E47" i="11"/>
  <c r="M56" i="11"/>
  <c r="D47" i="11"/>
  <c r="F56" i="11"/>
  <c r="F69" i="11" s="1"/>
  <c r="F82" i="11" s="1"/>
  <c r="M54" i="11"/>
  <c r="F48" i="11"/>
  <c r="J49" i="10"/>
  <c r="J54" i="10"/>
  <c r="J56" i="10"/>
  <c r="J47" i="10"/>
  <c r="J53" i="10"/>
  <c r="J55" i="10"/>
  <c r="J51" i="10"/>
  <c r="D49" i="10"/>
  <c r="D62" i="10" s="1"/>
  <c r="D75" i="10" s="1"/>
  <c r="B54" i="10"/>
  <c r="B52" i="10"/>
  <c r="I45" i="10"/>
  <c r="I52" i="10" s="1"/>
  <c r="I65" i="10" s="1"/>
  <c r="I78" i="10" s="1"/>
  <c r="I98" i="10"/>
  <c r="N49" i="10"/>
  <c r="N62" i="10" s="1"/>
  <c r="M54" i="10"/>
  <c r="M67" i="10" s="1"/>
  <c r="M55" i="10"/>
  <c r="M49" i="10"/>
  <c r="M75" i="10" s="1"/>
  <c r="N52" i="10"/>
  <c r="N55" i="10"/>
  <c r="D54" i="10"/>
  <c r="L47" i="10"/>
  <c r="J101" i="10"/>
  <c r="D103" i="10"/>
  <c r="E45" i="10"/>
  <c r="E49" i="10" s="1"/>
  <c r="E62" i="10" s="1"/>
  <c r="N48" i="9"/>
  <c r="N56" i="9"/>
  <c r="M45" i="9"/>
  <c r="L45" i="9"/>
  <c r="D55" i="9"/>
  <c r="I45" i="9"/>
  <c r="I55" i="9" s="1"/>
  <c r="B49" i="9"/>
  <c r="B56" i="9"/>
  <c r="M50" i="1"/>
  <c r="M57" i="1"/>
  <c r="M51" i="1"/>
  <c r="L51" i="1"/>
  <c r="N53" i="1"/>
  <c r="N47" i="1"/>
  <c r="N54" i="1"/>
  <c r="N50" i="1"/>
  <c r="N49" i="1"/>
  <c r="N57" i="1"/>
  <c r="N52" i="1"/>
  <c r="N105" i="1"/>
  <c r="N55" i="1"/>
  <c r="J103" i="1"/>
  <c r="L67" i="1"/>
  <c r="L80" i="1" s="1"/>
  <c r="M55" i="1"/>
  <c r="M52" i="1"/>
  <c r="N106" i="1"/>
  <c r="N56" i="1"/>
  <c r="M48" i="1"/>
  <c r="K53" i="1"/>
  <c r="K50" i="1"/>
  <c r="K52" i="1"/>
  <c r="K48" i="1"/>
  <c r="J105" i="1"/>
  <c r="K57" i="1"/>
  <c r="J104" i="1"/>
  <c r="K47" i="1"/>
  <c r="J106" i="1"/>
  <c r="J56" i="1"/>
  <c r="K55" i="1"/>
  <c r="L82" i="1"/>
  <c r="L69" i="1"/>
  <c r="N48" i="1"/>
  <c r="N98" i="1"/>
  <c r="J102" i="1"/>
  <c r="L62" i="1"/>
  <c r="L75" i="1" s="1"/>
  <c r="J101" i="1"/>
  <c r="L63" i="1"/>
  <c r="L76" i="1" s="1"/>
  <c r="M66" i="1"/>
  <c r="M79" i="1" s="1"/>
  <c r="N51" i="1"/>
  <c r="N101" i="1"/>
  <c r="M69" i="1"/>
  <c r="M82" i="1" s="1"/>
  <c r="M63" i="1"/>
  <c r="M76" i="1" s="1"/>
  <c r="K56" i="1"/>
  <c r="M67" i="1"/>
  <c r="M80" i="1" s="1"/>
  <c r="L66" i="1"/>
  <c r="L79" i="1" s="1"/>
  <c r="J97" i="1"/>
  <c r="J45" i="1"/>
  <c r="M62" i="1"/>
  <c r="M75" i="1"/>
  <c r="M64" i="1"/>
  <c r="M77" i="1"/>
  <c r="L64" i="1"/>
  <c r="L77" i="1" s="1"/>
  <c r="L55" i="1"/>
  <c r="L52" i="1"/>
  <c r="M47" i="1"/>
  <c r="M70" i="1"/>
  <c r="M83" i="1" s="1"/>
  <c r="K49" i="1"/>
  <c r="K51" i="1"/>
  <c r="K54" i="1"/>
  <c r="L70" i="1"/>
  <c r="L83" i="1" s="1"/>
  <c r="L60" i="1"/>
  <c r="L73" i="1"/>
  <c r="L48" i="1"/>
  <c r="H48" i="17"/>
  <c r="H61" i="17" s="1"/>
  <c r="H74" i="17" s="1"/>
  <c r="H53" i="17"/>
  <c r="H66" i="17" s="1"/>
  <c r="H79" i="17" s="1"/>
  <c r="H54" i="17"/>
  <c r="H67" i="17" s="1"/>
  <c r="H56" i="17"/>
  <c r="H69" i="17" s="1"/>
  <c r="H82" i="17" s="1"/>
  <c r="H51" i="17"/>
  <c r="H52" i="17"/>
  <c r="K52" i="17"/>
  <c r="K51" i="17"/>
  <c r="K48" i="17"/>
  <c r="K61" i="17" s="1"/>
  <c r="K57" i="17"/>
  <c r="K70" i="17" s="1"/>
  <c r="K47" i="17"/>
  <c r="K60" i="17" s="1"/>
  <c r="K73" i="17" s="1"/>
  <c r="K54" i="17"/>
  <c r="J56" i="17"/>
  <c r="J47" i="17"/>
  <c r="J60" i="17" s="1"/>
  <c r="J73" i="17" s="1"/>
  <c r="D48" i="17"/>
  <c r="D61" i="17" s="1"/>
  <c r="D74" i="17" s="1"/>
  <c r="D55" i="17"/>
  <c r="D68" i="17" s="1"/>
  <c r="K50" i="17"/>
  <c r="K63" i="17" s="1"/>
  <c r="K100" i="17"/>
  <c r="P100" i="17" s="1"/>
  <c r="K104" i="17"/>
  <c r="C45" i="17"/>
  <c r="D50" i="17"/>
  <c r="H55" i="17"/>
  <c r="H68" i="17" s="1"/>
  <c r="H47" i="17"/>
  <c r="H60" i="17" s="1"/>
  <c r="H73" i="17" s="1"/>
  <c r="I51" i="17"/>
  <c r="I77" i="17" s="1"/>
  <c r="D53" i="17"/>
  <c r="D66" i="17" s="1"/>
  <c r="D79" i="17" s="1"/>
  <c r="L53" i="16"/>
  <c r="B57" i="16"/>
  <c r="P99" i="16"/>
  <c r="L56" i="16"/>
  <c r="D45" i="16"/>
  <c r="H45" i="16"/>
  <c r="H52" i="16" s="1"/>
  <c r="H100" i="16"/>
  <c r="H53" i="16"/>
  <c r="H66" i="16" s="1"/>
  <c r="H79" i="16" s="1"/>
  <c r="B48" i="16"/>
  <c r="L49" i="16"/>
  <c r="L62" i="16" s="1"/>
  <c r="M49" i="16"/>
  <c r="M62" i="16" s="1"/>
  <c r="M75" i="16" s="1"/>
  <c r="M48" i="16"/>
  <c r="M61" i="16" s="1"/>
  <c r="M74" i="16" s="1"/>
  <c r="E45" i="16"/>
  <c r="E50" i="16" s="1"/>
  <c r="E63" i="16" s="1"/>
  <c r="M54" i="16"/>
  <c r="M56" i="16"/>
  <c r="M69" i="16" s="1"/>
  <c r="M82" i="16" s="1"/>
  <c r="B55" i="16"/>
  <c r="L50" i="16"/>
  <c r="D106" i="16"/>
  <c r="H98" i="16"/>
  <c r="H47" i="15"/>
  <c r="H60" i="15" s="1"/>
  <c r="H73" i="15" s="1"/>
  <c r="H57" i="15"/>
  <c r="D55" i="15"/>
  <c r="M48" i="15"/>
  <c r="M48" i="14"/>
  <c r="M61" i="14" s="1"/>
  <c r="M56" i="14"/>
  <c r="M55" i="14"/>
  <c r="M68" i="14" s="1"/>
  <c r="M81" i="14" s="1"/>
  <c r="M50" i="14"/>
  <c r="M54" i="14"/>
  <c r="M67" i="14" s="1"/>
  <c r="M80" i="14" s="1"/>
  <c r="M51" i="14"/>
  <c r="M53" i="14"/>
  <c r="M66" i="14" s="1"/>
  <c r="M49" i="14"/>
  <c r="M57" i="14"/>
  <c r="M70" i="14" s="1"/>
  <c r="H48" i="14"/>
  <c r="H61" i="14" s="1"/>
  <c r="D51" i="14"/>
  <c r="D64" i="14" s="1"/>
  <c r="D77" i="14" s="1"/>
  <c r="K49" i="14"/>
  <c r="K62" i="14" s="1"/>
  <c r="B50" i="14"/>
  <c r="B63" i="14" s="1"/>
  <c r="K51" i="14"/>
  <c r="K64" i="14" s="1"/>
  <c r="M102" i="14"/>
  <c r="B55" i="14"/>
  <c r="B68" i="14" s="1"/>
  <c r="B81" i="14" s="1"/>
  <c r="K53" i="13"/>
  <c r="K66" i="13" s="1"/>
  <c r="K79" i="13" s="1"/>
  <c r="I51" i="13"/>
  <c r="I64" i="13" s="1"/>
  <c r="I77" i="13" s="1"/>
  <c r="I52" i="13"/>
  <c r="I65" i="13" s="1"/>
  <c r="I48" i="13"/>
  <c r="I61" i="13" s="1"/>
  <c r="I74" i="13" s="1"/>
  <c r="M54" i="13"/>
  <c r="M67" i="13" s="1"/>
  <c r="J45" i="13"/>
  <c r="J49" i="13" s="1"/>
  <c r="J62" i="13" s="1"/>
  <c r="J75" i="13" s="1"/>
  <c r="I50" i="13"/>
  <c r="I49" i="13"/>
  <c r="I57" i="13"/>
  <c r="I70" i="13" s="1"/>
  <c r="I83" i="13" s="1"/>
  <c r="M52" i="13"/>
  <c r="M56" i="13"/>
  <c r="M57" i="13"/>
  <c r="L56" i="13"/>
  <c r="L69" i="13" s="1"/>
  <c r="L82" i="13" s="1"/>
  <c r="D51" i="13"/>
  <c r="D64" i="13" s="1"/>
  <c r="D77" i="13" s="1"/>
  <c r="I53" i="13"/>
  <c r="I66" i="13" s="1"/>
  <c r="I79" i="13" s="1"/>
  <c r="I55" i="13"/>
  <c r="I68" i="13" s="1"/>
  <c r="I81" i="13" s="1"/>
  <c r="I54" i="13"/>
  <c r="I67" i="13" s="1"/>
  <c r="I80" i="13" s="1"/>
  <c r="I47" i="13"/>
  <c r="I60" i="13" s="1"/>
  <c r="I73" i="13" s="1"/>
  <c r="M49" i="13"/>
  <c r="M62" i="13" s="1"/>
  <c r="M75" i="13" s="1"/>
  <c r="F51" i="12"/>
  <c r="F64" i="12" s="1"/>
  <c r="F77" i="12" s="1"/>
  <c r="F47" i="12"/>
  <c r="F60" i="12" s="1"/>
  <c r="F57" i="12"/>
  <c r="F49" i="12"/>
  <c r="F62" i="12" s="1"/>
  <c r="F54" i="12"/>
  <c r="F67" i="12" s="1"/>
  <c r="F80" i="12" s="1"/>
  <c r="F55" i="12"/>
  <c r="F68" i="12" s="1"/>
  <c r="F52" i="12"/>
  <c r="F65" i="12" s="1"/>
  <c r="F78" i="12" s="1"/>
  <c r="F48" i="12"/>
  <c r="F61" i="12" s="1"/>
  <c r="F74" i="12" s="1"/>
  <c r="F56" i="12"/>
  <c r="C47" i="12"/>
  <c r="C60" i="12" s="1"/>
  <c r="C73" i="12" s="1"/>
  <c r="C48" i="12"/>
  <c r="C52" i="12"/>
  <c r="C65" i="12" s="1"/>
  <c r="C78" i="12" s="1"/>
  <c r="C55" i="12"/>
  <c r="C68" i="12" s="1"/>
  <c r="C81" i="12" s="1"/>
  <c r="M103" i="12"/>
  <c r="N55" i="12"/>
  <c r="N68" i="12" s="1"/>
  <c r="N81" i="12" s="1"/>
  <c r="N52" i="12"/>
  <c r="D47" i="12"/>
  <c r="D52" i="12"/>
  <c r="D65" i="12" s="1"/>
  <c r="D78" i="12" s="1"/>
  <c r="D49" i="12"/>
  <c r="D62" i="12" s="1"/>
  <c r="D75" i="12" s="1"/>
  <c r="D51" i="12"/>
  <c r="D64" i="12" s="1"/>
  <c r="D77" i="12" s="1"/>
  <c r="C106" i="12"/>
  <c r="J45" i="12"/>
  <c r="J48" i="12" s="1"/>
  <c r="N57" i="12"/>
  <c r="N70" i="12" s="1"/>
  <c r="N83" i="12" s="1"/>
  <c r="N51" i="11"/>
  <c r="N53" i="11"/>
  <c r="N66" i="11" s="1"/>
  <c r="N79" i="11" s="1"/>
  <c r="E57" i="11"/>
  <c r="E70" i="11" s="1"/>
  <c r="E83" i="11" s="1"/>
  <c r="E48" i="11"/>
  <c r="E61" i="11" s="1"/>
  <c r="E74" i="11" s="1"/>
  <c r="E54" i="11"/>
  <c r="E67" i="11" s="1"/>
  <c r="E80" i="11" s="1"/>
  <c r="E51" i="11"/>
  <c r="E64" i="11" s="1"/>
  <c r="E77" i="11" s="1"/>
  <c r="N49" i="11"/>
  <c r="E55" i="11"/>
  <c r="J49" i="11"/>
  <c r="E50" i="11"/>
  <c r="F47" i="11"/>
  <c r="D48" i="11"/>
  <c r="D61" i="11" s="1"/>
  <c r="D74" i="11" s="1"/>
  <c r="E53" i="11"/>
  <c r="E49" i="11"/>
  <c r="D53" i="11"/>
  <c r="D66" i="11" s="1"/>
  <c r="N52" i="11"/>
  <c r="N65" i="11" s="1"/>
  <c r="N50" i="11"/>
  <c r="N63" i="11" s="1"/>
  <c r="N76" i="11" s="1"/>
  <c r="M51" i="11"/>
  <c r="E47" i="10"/>
  <c r="E57" i="10"/>
  <c r="E70" i="10" s="1"/>
  <c r="E83" i="10" s="1"/>
  <c r="E48" i="10"/>
  <c r="E61" i="10" s="1"/>
  <c r="E74" i="10" s="1"/>
  <c r="E56" i="10"/>
  <c r="E69" i="10" s="1"/>
  <c r="E82" i="10" s="1"/>
  <c r="E55" i="10"/>
  <c r="E68" i="10" s="1"/>
  <c r="E52" i="10"/>
  <c r="L48" i="10"/>
  <c r="L61" i="10" s="1"/>
  <c r="E51" i="10"/>
  <c r="E64" i="10" s="1"/>
  <c r="E77" i="10" s="1"/>
  <c r="B53" i="10"/>
  <c r="B79" i="10" s="1"/>
  <c r="L56" i="10"/>
  <c r="B51" i="10"/>
  <c r="L51" i="10"/>
  <c r="L64" i="10" s="1"/>
  <c r="M50" i="10"/>
  <c r="L57" i="10"/>
  <c r="L70" i="10" s="1"/>
  <c r="M56" i="10"/>
  <c r="L54" i="10"/>
  <c r="L67" i="10" s="1"/>
  <c r="L80" i="10" s="1"/>
  <c r="I54" i="9"/>
  <c r="N55" i="9"/>
  <c r="B53" i="9"/>
  <c r="J45" i="9"/>
  <c r="M53" i="9"/>
  <c r="M66" i="9" s="1"/>
  <c r="M49" i="9"/>
  <c r="M62" i="9" s="1"/>
  <c r="M75" i="9" s="1"/>
  <c r="M47" i="9"/>
  <c r="M60" i="9" s="1"/>
  <c r="N50" i="9"/>
  <c r="M55" i="9"/>
  <c r="M68" i="9" s="1"/>
  <c r="M81" i="9" s="1"/>
  <c r="M56" i="9"/>
  <c r="M50" i="9"/>
  <c r="E48" i="9"/>
  <c r="M52" i="9"/>
  <c r="M65" i="9" s="1"/>
  <c r="M78" i="9" s="1"/>
  <c r="I60" i="17"/>
  <c r="I73" i="17" s="1"/>
  <c r="D60" i="17"/>
  <c r="D73" i="17"/>
  <c r="J69" i="17"/>
  <c r="J82" i="17" s="1"/>
  <c r="L103" i="17"/>
  <c r="E97" i="17"/>
  <c r="E45" i="17"/>
  <c r="E48" i="17" s="1"/>
  <c r="I61" i="17"/>
  <c r="I74" i="17" s="1"/>
  <c r="C57" i="17"/>
  <c r="C51" i="17"/>
  <c r="C48" i="17"/>
  <c r="C54" i="17"/>
  <c r="C53" i="17"/>
  <c r="C49" i="17"/>
  <c r="C52" i="17"/>
  <c r="C47" i="17"/>
  <c r="F102" i="17"/>
  <c r="E99" i="17"/>
  <c r="I66" i="17"/>
  <c r="I79" i="17"/>
  <c r="F106" i="17"/>
  <c r="E104" i="17"/>
  <c r="M98" i="17"/>
  <c r="M103" i="17"/>
  <c r="L102" i="17"/>
  <c r="E105" i="17"/>
  <c r="I64" i="17"/>
  <c r="F105" i="17"/>
  <c r="F99" i="17"/>
  <c r="F98" i="17"/>
  <c r="C56" i="17"/>
  <c r="M105" i="17"/>
  <c r="N106" i="17"/>
  <c r="M99" i="17"/>
  <c r="E107" i="17"/>
  <c r="B51" i="17"/>
  <c r="B56" i="17"/>
  <c r="B54" i="17"/>
  <c r="B48" i="17"/>
  <c r="B52" i="17"/>
  <c r="B55" i="17"/>
  <c r="B57" i="17"/>
  <c r="B47" i="17"/>
  <c r="F104" i="17"/>
  <c r="J51" i="17"/>
  <c r="J49" i="17"/>
  <c r="J99" i="17"/>
  <c r="M106" i="17"/>
  <c r="N103" i="17"/>
  <c r="E102" i="17"/>
  <c r="F45" i="17"/>
  <c r="F51" i="17" s="1"/>
  <c r="F97" i="17"/>
  <c r="I63" i="17"/>
  <c r="I76" i="17"/>
  <c r="J52" i="17"/>
  <c r="J102" i="17"/>
  <c r="J55" i="17"/>
  <c r="I69" i="17"/>
  <c r="I82" i="17" s="1"/>
  <c r="M97" i="17"/>
  <c r="M45" i="17"/>
  <c r="M57" i="17" s="1"/>
  <c r="N101" i="17"/>
  <c r="N51" i="17"/>
  <c r="B49" i="17"/>
  <c r="L106" i="17"/>
  <c r="D63" i="17"/>
  <c r="D76" i="17"/>
  <c r="N105" i="17"/>
  <c r="H64" i="17"/>
  <c r="H77" i="17" s="1"/>
  <c r="L105" i="17"/>
  <c r="J54" i="17"/>
  <c r="F101" i="17"/>
  <c r="N45" i="17"/>
  <c r="N55" i="17" s="1"/>
  <c r="N97" i="17"/>
  <c r="C55" i="17"/>
  <c r="L45" i="17"/>
  <c r="L55" i="17" s="1"/>
  <c r="L97" i="17"/>
  <c r="E103" i="17"/>
  <c r="H65" i="17"/>
  <c r="H78" i="17" s="1"/>
  <c r="E98" i="17"/>
  <c r="I67" i="17"/>
  <c r="I80" i="17"/>
  <c r="L107" i="17"/>
  <c r="I65" i="17"/>
  <c r="I78" i="17"/>
  <c r="J57" i="17"/>
  <c r="G99" i="17"/>
  <c r="M107" i="17"/>
  <c r="B53" i="17"/>
  <c r="G101" i="17"/>
  <c r="B50" i="17"/>
  <c r="G105" i="17"/>
  <c r="H62" i="17"/>
  <c r="H75" i="17" s="1"/>
  <c r="J48" i="17"/>
  <c r="M101" i="17"/>
  <c r="H50" i="17"/>
  <c r="L98" i="17"/>
  <c r="D57" i="17"/>
  <c r="D52" i="17"/>
  <c r="D49" i="17"/>
  <c r="D54" i="17"/>
  <c r="G45" i="17"/>
  <c r="G97" i="17"/>
  <c r="D56" i="17"/>
  <c r="L101" i="17"/>
  <c r="L51" i="17"/>
  <c r="G104" i="17"/>
  <c r="I57" i="17"/>
  <c r="I49" i="17"/>
  <c r="K65" i="17"/>
  <c r="K78" i="17"/>
  <c r="C50" i="17"/>
  <c r="J50" i="17"/>
  <c r="H57" i="17"/>
  <c r="D51" i="17"/>
  <c r="J53" i="17"/>
  <c r="L61" i="16"/>
  <c r="L74" i="16" s="1"/>
  <c r="B60" i="16"/>
  <c r="B73" i="16"/>
  <c r="N61" i="16"/>
  <c r="N74" i="16" s="1"/>
  <c r="M60" i="16"/>
  <c r="M73" i="16" s="1"/>
  <c r="I103" i="16"/>
  <c r="I102" i="16"/>
  <c r="C100" i="16"/>
  <c r="J102" i="16"/>
  <c r="I100" i="16"/>
  <c r="D47" i="16"/>
  <c r="G66" i="16"/>
  <c r="G79" i="16" s="1"/>
  <c r="N47" i="16"/>
  <c r="B61" i="16"/>
  <c r="B74" i="16" s="1"/>
  <c r="M66" i="16"/>
  <c r="M79" i="16"/>
  <c r="K61" i="16"/>
  <c r="K74" i="16" s="1"/>
  <c r="L69" i="16"/>
  <c r="L82" i="16" s="1"/>
  <c r="G70" i="16"/>
  <c r="G83" i="16" s="1"/>
  <c r="L63" i="16"/>
  <c r="L76" i="16" s="1"/>
  <c r="N49" i="16"/>
  <c r="K69" i="16"/>
  <c r="K82" i="16" s="1"/>
  <c r="K67" i="16"/>
  <c r="K80" i="16" s="1"/>
  <c r="G64" i="16"/>
  <c r="G77" i="16" s="1"/>
  <c r="K66" i="16"/>
  <c r="K79" i="16"/>
  <c r="C97" i="16"/>
  <c r="C45" i="16"/>
  <c r="C53" i="16" s="1"/>
  <c r="B51" i="16"/>
  <c r="F100" i="16"/>
  <c r="D50" i="16"/>
  <c r="D48" i="16"/>
  <c r="C55" i="16"/>
  <c r="C105" i="16"/>
  <c r="L52" i="16"/>
  <c r="P101" i="16"/>
  <c r="F102" i="16"/>
  <c r="G61" i="16"/>
  <c r="G74" i="16" s="1"/>
  <c r="M70" i="16"/>
  <c r="M83" i="16" s="1"/>
  <c r="G65" i="16"/>
  <c r="G78" i="16"/>
  <c r="C56" i="16"/>
  <c r="C106" i="16"/>
  <c r="I107" i="16"/>
  <c r="J97" i="16"/>
  <c r="J45" i="16"/>
  <c r="J50" i="16" s="1"/>
  <c r="M67" i="16"/>
  <c r="M80" i="16" s="1"/>
  <c r="C103" i="16"/>
  <c r="N57" i="16"/>
  <c r="N51" i="16"/>
  <c r="N52" i="16"/>
  <c r="N55" i="16"/>
  <c r="N54" i="16"/>
  <c r="B68" i="16"/>
  <c r="B81" i="16" s="1"/>
  <c r="N53" i="16"/>
  <c r="K62" i="16"/>
  <c r="K75" i="16" s="1"/>
  <c r="G63" i="16"/>
  <c r="G76" i="16" s="1"/>
  <c r="M63" i="16"/>
  <c r="M76" i="16" s="1"/>
  <c r="G67" i="16"/>
  <c r="G80" i="16" s="1"/>
  <c r="G68" i="16"/>
  <c r="G81" i="16" s="1"/>
  <c r="N56" i="16"/>
  <c r="L66" i="16"/>
  <c r="L79" i="16" s="1"/>
  <c r="L54" i="16"/>
  <c r="H51" i="16"/>
  <c r="J104" i="16"/>
  <c r="P104" i="16" s="1"/>
  <c r="K50" i="16"/>
  <c r="K55" i="16"/>
  <c r="K47" i="16"/>
  <c r="K57" i="16"/>
  <c r="K52" i="16"/>
  <c r="J100" i="16"/>
  <c r="L64" i="16"/>
  <c r="L77" i="16" s="1"/>
  <c r="B70" i="16"/>
  <c r="B83" i="16" s="1"/>
  <c r="G62" i="16"/>
  <c r="G75" i="16" s="1"/>
  <c r="I105" i="16"/>
  <c r="K64" i="16"/>
  <c r="K77" i="16" s="1"/>
  <c r="N50" i="16"/>
  <c r="F97" i="16"/>
  <c r="F45" i="16"/>
  <c r="F55" i="16" s="1"/>
  <c r="D49" i="16"/>
  <c r="F105" i="16"/>
  <c r="B63" i="16"/>
  <c r="B76" i="16"/>
  <c r="G69" i="16"/>
  <c r="G82" i="16" s="1"/>
  <c r="D55" i="16"/>
  <c r="C98" i="16"/>
  <c r="P98" i="16" s="1"/>
  <c r="I97" i="16"/>
  <c r="I45" i="16"/>
  <c r="I47" i="16" s="1"/>
  <c r="B49" i="16"/>
  <c r="B52" i="16"/>
  <c r="B56" i="16"/>
  <c r="B54" i="16"/>
  <c r="B53" i="16"/>
  <c r="D54" i="16"/>
  <c r="D57" i="16"/>
  <c r="J107" i="16"/>
  <c r="L55" i="16"/>
  <c r="L47" i="16"/>
  <c r="L57" i="16"/>
  <c r="E57" i="16"/>
  <c r="J105" i="16"/>
  <c r="M51" i="16"/>
  <c r="M52" i="16"/>
  <c r="M55" i="16"/>
  <c r="L62" i="15"/>
  <c r="L75" i="15" s="1"/>
  <c r="D66" i="15"/>
  <c r="G102" i="15"/>
  <c r="J106" i="15"/>
  <c r="M61" i="15"/>
  <c r="M74" i="15" s="1"/>
  <c r="H70" i="15"/>
  <c r="H83" i="15"/>
  <c r="G99" i="15"/>
  <c r="M65" i="15"/>
  <c r="M78" i="15"/>
  <c r="B56" i="15"/>
  <c r="B48" i="15"/>
  <c r="B54" i="15"/>
  <c r="B51" i="15"/>
  <c r="M63" i="15"/>
  <c r="M76" i="15"/>
  <c r="D54" i="15"/>
  <c r="F99" i="15"/>
  <c r="I104" i="15"/>
  <c r="H49" i="15"/>
  <c r="G104" i="15"/>
  <c r="M70" i="15"/>
  <c r="M83" i="15" s="1"/>
  <c r="L47" i="15"/>
  <c r="L54" i="15"/>
  <c r="L55" i="15"/>
  <c r="G105" i="15"/>
  <c r="N70" i="15"/>
  <c r="N83" i="15" s="1"/>
  <c r="K63" i="15"/>
  <c r="K76" i="15" s="1"/>
  <c r="K54" i="15"/>
  <c r="K48" i="15"/>
  <c r="K55" i="15"/>
  <c r="N47" i="15"/>
  <c r="F101" i="15"/>
  <c r="F105" i="15"/>
  <c r="F103" i="15"/>
  <c r="H56" i="15"/>
  <c r="C99" i="15"/>
  <c r="C49" i="15"/>
  <c r="H50" i="15"/>
  <c r="K51" i="15"/>
  <c r="C100" i="15"/>
  <c r="N55" i="15"/>
  <c r="L52" i="15"/>
  <c r="K52" i="15"/>
  <c r="J100" i="15"/>
  <c r="I107" i="15"/>
  <c r="H53" i="15"/>
  <c r="H103" i="15"/>
  <c r="K57" i="15"/>
  <c r="N54" i="15"/>
  <c r="J107" i="15"/>
  <c r="M62" i="15"/>
  <c r="M75" i="15"/>
  <c r="N56" i="15"/>
  <c r="K56" i="15"/>
  <c r="D56" i="15"/>
  <c r="M68" i="15"/>
  <c r="M81" i="15" s="1"/>
  <c r="E101" i="15"/>
  <c r="D60" i="15"/>
  <c r="D73" i="15" s="1"/>
  <c r="D68" i="15"/>
  <c r="D81" i="15" s="1"/>
  <c r="N62" i="15"/>
  <c r="N75" i="15" s="1"/>
  <c r="I99" i="15"/>
  <c r="G106" i="15"/>
  <c r="M64" i="15"/>
  <c r="M77" i="15" s="1"/>
  <c r="H55" i="15"/>
  <c r="H105" i="15"/>
  <c r="D62" i="15"/>
  <c r="D75" i="15" s="1"/>
  <c r="B47" i="15"/>
  <c r="L64" i="15"/>
  <c r="L77" i="15"/>
  <c r="I106" i="15"/>
  <c r="F106" i="15"/>
  <c r="I105" i="15"/>
  <c r="L48" i="15"/>
  <c r="I97" i="15"/>
  <c r="I45" i="15"/>
  <c r="I54" i="15" s="1"/>
  <c r="I47" i="15"/>
  <c r="D52" i="15"/>
  <c r="F97" i="15"/>
  <c r="F45" i="15"/>
  <c r="F50" i="15" s="1"/>
  <c r="F47" i="15"/>
  <c r="K60" i="15"/>
  <c r="K73" i="15" s="1"/>
  <c r="G103" i="15"/>
  <c r="F104" i="15"/>
  <c r="G97" i="15"/>
  <c r="G45" i="15"/>
  <c r="G53" i="15" s="1"/>
  <c r="G47" i="15"/>
  <c r="N52" i="15"/>
  <c r="H54" i="15"/>
  <c r="F98" i="15"/>
  <c r="P98" i="15" s="1"/>
  <c r="J105" i="15"/>
  <c r="K53" i="15"/>
  <c r="I102" i="15"/>
  <c r="J104" i="15"/>
  <c r="H52" i="15"/>
  <c r="L50" i="15"/>
  <c r="D51" i="15"/>
  <c r="N50" i="15"/>
  <c r="K49" i="15"/>
  <c r="H48" i="15"/>
  <c r="D50" i="15"/>
  <c r="J97" i="15"/>
  <c r="J45" i="15"/>
  <c r="E45" i="15"/>
  <c r="E51" i="15" s="1"/>
  <c r="C106" i="15"/>
  <c r="M67" i="15"/>
  <c r="M80" i="15" s="1"/>
  <c r="E107" i="15"/>
  <c r="H101" i="15"/>
  <c r="H51" i="15"/>
  <c r="J103" i="15"/>
  <c r="I53" i="15"/>
  <c r="I103" i="15"/>
  <c r="C101" i="15"/>
  <c r="J99" i="15"/>
  <c r="M69" i="15"/>
  <c r="M82" i="15" s="1"/>
  <c r="N51" i="15"/>
  <c r="L56" i="15"/>
  <c r="J102" i="15"/>
  <c r="I100" i="15"/>
  <c r="L53" i="15"/>
  <c r="C45" i="15"/>
  <c r="C51" i="15" s="1"/>
  <c r="C97" i="15"/>
  <c r="F100" i="15"/>
  <c r="D48" i="15"/>
  <c r="B50" i="15"/>
  <c r="D57" i="15"/>
  <c r="N48" i="15"/>
  <c r="L57" i="15"/>
  <c r="G101" i="15"/>
  <c r="M47" i="15"/>
  <c r="M53" i="15"/>
  <c r="N53" i="15"/>
  <c r="I63" i="14"/>
  <c r="I76" i="14"/>
  <c r="N104" i="14"/>
  <c r="E104" i="14"/>
  <c r="D61" i="14"/>
  <c r="D74" i="14" s="1"/>
  <c r="C65" i="14"/>
  <c r="C78" i="14"/>
  <c r="C63" i="14"/>
  <c r="C76" i="14" s="1"/>
  <c r="G45" i="14"/>
  <c r="G49" i="14" s="1"/>
  <c r="G97" i="14"/>
  <c r="D60" i="14"/>
  <c r="D73" i="14" s="1"/>
  <c r="L106" i="14"/>
  <c r="H65" i="14"/>
  <c r="H78" i="14" s="1"/>
  <c r="G104" i="14"/>
  <c r="M62" i="14"/>
  <c r="M75" i="14" s="1"/>
  <c r="N101" i="14"/>
  <c r="D62" i="14"/>
  <c r="D75" i="14"/>
  <c r="H53" i="14"/>
  <c r="H55" i="14"/>
  <c r="H54" i="14"/>
  <c r="H49" i="14"/>
  <c r="H50" i="14"/>
  <c r="E103" i="14"/>
  <c r="J99" i="14"/>
  <c r="C70" i="14"/>
  <c r="C83" i="14" s="1"/>
  <c r="F106" i="14"/>
  <c r="J45" i="14"/>
  <c r="J52" i="14" s="1"/>
  <c r="J57" i="14"/>
  <c r="J107" i="14"/>
  <c r="C68" i="14"/>
  <c r="C81" i="14"/>
  <c r="F99" i="14"/>
  <c r="K69" i="14"/>
  <c r="K82" i="14" s="1"/>
  <c r="J102" i="14"/>
  <c r="M69" i="14"/>
  <c r="M82" i="14" s="1"/>
  <c r="F101" i="14"/>
  <c r="F45" i="14"/>
  <c r="F49" i="14" s="1"/>
  <c r="F97" i="14"/>
  <c r="J104" i="14"/>
  <c r="J54" i="14"/>
  <c r="C69" i="14"/>
  <c r="C82" i="14"/>
  <c r="K68" i="14"/>
  <c r="K81" i="14" s="1"/>
  <c r="K67" i="14"/>
  <c r="K80" i="14" s="1"/>
  <c r="C67" i="14"/>
  <c r="C80" i="14"/>
  <c r="F102" i="14"/>
  <c r="M63" i="14"/>
  <c r="M76" i="14" s="1"/>
  <c r="L99" i="14"/>
  <c r="C62" i="14"/>
  <c r="C75" i="14" s="1"/>
  <c r="I105" i="14"/>
  <c r="P105" i="14" s="1"/>
  <c r="I104" i="14"/>
  <c r="B51" i="14"/>
  <c r="B47" i="14"/>
  <c r="B48" i="14"/>
  <c r="B57" i="14"/>
  <c r="B52" i="14"/>
  <c r="B53" i="14"/>
  <c r="D69" i="14"/>
  <c r="D82" i="14" s="1"/>
  <c r="P100" i="14"/>
  <c r="E98" i="14"/>
  <c r="K47" i="14"/>
  <c r="K52" i="14"/>
  <c r="K57" i="14"/>
  <c r="G101" i="14"/>
  <c r="M52" i="14"/>
  <c r="E99" i="14"/>
  <c r="B49" i="14"/>
  <c r="K48" i="14"/>
  <c r="I47" i="14"/>
  <c r="E101" i="14"/>
  <c r="G99" i="14"/>
  <c r="N98" i="14"/>
  <c r="K63" i="14"/>
  <c r="K76" i="14" s="1"/>
  <c r="E102" i="14"/>
  <c r="B67" i="14"/>
  <c r="B80" i="14" s="1"/>
  <c r="C60" i="14"/>
  <c r="C73" i="14" s="1"/>
  <c r="L103" i="14"/>
  <c r="I101" i="14"/>
  <c r="C61" i="14"/>
  <c r="C74" i="14"/>
  <c r="N45" i="14"/>
  <c r="N97" i="14"/>
  <c r="H57" i="14"/>
  <c r="L101" i="14"/>
  <c r="D66" i="14"/>
  <c r="D79" i="14" s="1"/>
  <c r="I56" i="14"/>
  <c r="I106" i="14"/>
  <c r="I103" i="14"/>
  <c r="N106" i="14"/>
  <c r="F104" i="14"/>
  <c r="F54" i="14"/>
  <c r="J51" i="14"/>
  <c r="J101" i="14"/>
  <c r="N99" i="14"/>
  <c r="L104" i="14"/>
  <c r="I49" i="14"/>
  <c r="I99" i="14"/>
  <c r="M64" i="14"/>
  <c r="M77" i="14" s="1"/>
  <c r="D63" i="14"/>
  <c r="D76" i="14"/>
  <c r="I107" i="14"/>
  <c r="H51" i="14"/>
  <c r="L98" i="14"/>
  <c r="M47" i="14"/>
  <c r="H56" i="14"/>
  <c r="J106" i="14"/>
  <c r="G106" i="14"/>
  <c r="D54" i="14"/>
  <c r="D52" i="14"/>
  <c r="D57" i="14"/>
  <c r="E97" i="14"/>
  <c r="E45" i="14"/>
  <c r="E48" i="14" s="1"/>
  <c r="L45" i="14"/>
  <c r="L54" i="14" s="1"/>
  <c r="C64" i="14"/>
  <c r="C77" i="14"/>
  <c r="K53" i="14"/>
  <c r="L68" i="13"/>
  <c r="L81" i="13" s="1"/>
  <c r="D70" i="13"/>
  <c r="D83" i="13" s="1"/>
  <c r="B68" i="13"/>
  <c r="B81" i="13" s="1"/>
  <c r="M68" i="13"/>
  <c r="M81" i="13"/>
  <c r="I69" i="13"/>
  <c r="I82" i="13"/>
  <c r="F101" i="13"/>
  <c r="H66" i="13"/>
  <c r="H79" i="13" s="1"/>
  <c r="C107" i="13"/>
  <c r="G97" i="13"/>
  <c r="G45" i="13"/>
  <c r="G48" i="13" s="1"/>
  <c r="H70" i="13"/>
  <c r="H83" i="13" s="1"/>
  <c r="C102" i="13"/>
  <c r="P102" i="13" s="1"/>
  <c r="N53" i="13"/>
  <c r="N103" i="13"/>
  <c r="N45" i="13"/>
  <c r="N57" i="13" s="1"/>
  <c r="B48" i="13"/>
  <c r="G103" i="13"/>
  <c r="N51" i="13"/>
  <c r="N101" i="13"/>
  <c r="K65" i="13"/>
  <c r="K78" i="13"/>
  <c r="B47" i="13"/>
  <c r="B54" i="13"/>
  <c r="L62" i="13"/>
  <c r="L75" i="13" s="1"/>
  <c r="G101" i="13"/>
  <c r="G104" i="13"/>
  <c r="N98" i="13"/>
  <c r="N48" i="13"/>
  <c r="L66" i="13"/>
  <c r="L79" i="13" s="1"/>
  <c r="L67" i="13"/>
  <c r="L80" i="13"/>
  <c r="G99" i="13"/>
  <c r="P99" i="13" s="1"/>
  <c r="J55" i="13"/>
  <c r="M61" i="13"/>
  <c r="M74" i="13"/>
  <c r="N107" i="13"/>
  <c r="N105" i="13"/>
  <c r="H68" i="13"/>
  <c r="H81" i="13"/>
  <c r="B56" i="13"/>
  <c r="L65" i="13"/>
  <c r="L78" i="13"/>
  <c r="G98" i="13"/>
  <c r="I63" i="13"/>
  <c r="I76" i="13"/>
  <c r="P106" i="13"/>
  <c r="M69" i="13"/>
  <c r="M82" i="13" s="1"/>
  <c r="I62" i="13"/>
  <c r="I75" i="13" s="1"/>
  <c r="M63" i="13"/>
  <c r="M76" i="13" s="1"/>
  <c r="B51" i="13"/>
  <c r="L70" i="13"/>
  <c r="L83" i="13" s="1"/>
  <c r="L61" i="13"/>
  <c r="L74" i="13"/>
  <c r="C97" i="13"/>
  <c r="C45" i="13"/>
  <c r="C51" i="13" s="1"/>
  <c r="M66" i="13"/>
  <c r="M79" i="13"/>
  <c r="B53" i="13"/>
  <c r="L60" i="13"/>
  <c r="L73" i="13" s="1"/>
  <c r="L63" i="13"/>
  <c r="L76" i="13" s="1"/>
  <c r="D54" i="13"/>
  <c r="M65" i="13"/>
  <c r="M78" i="13" s="1"/>
  <c r="H69" i="13"/>
  <c r="H82" i="13" s="1"/>
  <c r="H64" i="13"/>
  <c r="H77" i="13" s="1"/>
  <c r="H62" i="13"/>
  <c r="H75" i="13" s="1"/>
  <c r="D47" i="13"/>
  <c r="D48" i="13"/>
  <c r="C104" i="13"/>
  <c r="P104" i="13" s="1"/>
  <c r="C98" i="13"/>
  <c r="C103" i="13"/>
  <c r="H65" i="13"/>
  <c r="H78" i="13"/>
  <c r="M70" i="13"/>
  <c r="M83" i="13"/>
  <c r="C101" i="13"/>
  <c r="F107" i="13"/>
  <c r="F57" i="13"/>
  <c r="D55" i="13"/>
  <c r="E107" i="13"/>
  <c r="C105" i="13"/>
  <c r="F97" i="13"/>
  <c r="F45" i="13"/>
  <c r="F54" i="13" s="1"/>
  <c r="F47" i="13"/>
  <c r="L51" i="13"/>
  <c r="E97" i="13"/>
  <c r="E45" i="13"/>
  <c r="E57" i="13" s="1"/>
  <c r="K55" i="13"/>
  <c r="K50" i="13"/>
  <c r="K48" i="13"/>
  <c r="H67" i="13"/>
  <c r="H80" i="13" s="1"/>
  <c r="H60" i="13"/>
  <c r="H73" i="13" s="1"/>
  <c r="D56" i="13"/>
  <c r="D49" i="13"/>
  <c r="F104" i="13"/>
  <c r="K47" i="13"/>
  <c r="B52" i="13"/>
  <c r="H63" i="13"/>
  <c r="H76" i="13" s="1"/>
  <c r="K57" i="13"/>
  <c r="M47" i="13"/>
  <c r="F103" i="13"/>
  <c r="F53" i="13"/>
  <c r="D52" i="13"/>
  <c r="B49" i="13"/>
  <c r="K51" i="13"/>
  <c r="D50" i="13"/>
  <c r="D53" i="13"/>
  <c r="F98" i="13"/>
  <c r="E100" i="13"/>
  <c r="K49" i="13"/>
  <c r="K56" i="13"/>
  <c r="B50" i="13"/>
  <c r="K54" i="13"/>
  <c r="G50" i="13"/>
  <c r="G100" i="13"/>
  <c r="B57" i="13"/>
  <c r="H48" i="13"/>
  <c r="G107" i="13"/>
  <c r="M63" i="12"/>
  <c r="M76" i="12" s="1"/>
  <c r="K103" i="12"/>
  <c r="H103" i="12"/>
  <c r="C69" i="12"/>
  <c r="C82" i="12"/>
  <c r="D69" i="12"/>
  <c r="D82" i="12"/>
  <c r="E49" i="12"/>
  <c r="K97" i="12"/>
  <c r="K45" i="12"/>
  <c r="K54" i="12" s="1"/>
  <c r="L106" i="12"/>
  <c r="M51" i="12"/>
  <c r="C57" i="12"/>
  <c r="C54" i="12"/>
  <c r="L45" i="12"/>
  <c r="L49" i="12" s="1"/>
  <c r="L47" i="12"/>
  <c r="L97" i="12"/>
  <c r="H105" i="12"/>
  <c r="I104" i="12"/>
  <c r="G97" i="12"/>
  <c r="G45" i="12"/>
  <c r="G47" i="12" s="1"/>
  <c r="C49" i="12"/>
  <c r="F69" i="12"/>
  <c r="F82" i="12" s="1"/>
  <c r="I102" i="12"/>
  <c r="H102" i="12"/>
  <c r="D68" i="12"/>
  <c r="D81" i="12"/>
  <c r="I101" i="12"/>
  <c r="C53" i="12"/>
  <c r="G100" i="12"/>
  <c r="M56" i="12"/>
  <c r="N54" i="12"/>
  <c r="N51" i="12"/>
  <c r="N56" i="12"/>
  <c r="N48" i="12"/>
  <c r="N53" i="12"/>
  <c r="M57" i="12"/>
  <c r="I105" i="12"/>
  <c r="E48" i="12"/>
  <c r="F53" i="12"/>
  <c r="N47" i="12"/>
  <c r="B98" i="12"/>
  <c r="H106" i="12"/>
  <c r="B104" i="12"/>
  <c r="M52" i="12"/>
  <c r="D60" i="12"/>
  <c r="D73" i="12" s="1"/>
  <c r="I98" i="12"/>
  <c r="I48" i="12"/>
  <c r="B100" i="12"/>
  <c r="F50" i="12"/>
  <c r="E54" i="12"/>
  <c r="B99" i="12"/>
  <c r="I45" i="12"/>
  <c r="I47" i="12" s="1"/>
  <c r="I97" i="12"/>
  <c r="E60" i="12"/>
  <c r="E73" i="12" s="1"/>
  <c r="E56" i="12"/>
  <c r="H101" i="12"/>
  <c r="H45" i="12"/>
  <c r="H57" i="12" s="1"/>
  <c r="H97" i="12"/>
  <c r="H47" i="12"/>
  <c r="N50" i="12"/>
  <c r="D54" i="12"/>
  <c r="D57" i="12"/>
  <c r="B102" i="12"/>
  <c r="I50" i="12"/>
  <c r="I100" i="12"/>
  <c r="E57" i="12"/>
  <c r="N62" i="12"/>
  <c r="N75" i="12" s="1"/>
  <c r="L99" i="12"/>
  <c r="E63" i="12"/>
  <c r="E76" i="12" s="1"/>
  <c r="K104" i="12"/>
  <c r="K106" i="12"/>
  <c r="M47" i="12"/>
  <c r="I106" i="12"/>
  <c r="I56" i="12"/>
  <c r="K101" i="12"/>
  <c r="L105" i="12"/>
  <c r="M48" i="12"/>
  <c r="B103" i="12"/>
  <c r="L104" i="12"/>
  <c r="K100" i="12"/>
  <c r="M54" i="12"/>
  <c r="D66" i="12"/>
  <c r="D79" i="12" s="1"/>
  <c r="H98" i="12"/>
  <c r="H48" i="12"/>
  <c r="G98" i="12"/>
  <c r="H99" i="12"/>
  <c r="L100" i="12"/>
  <c r="B106" i="12"/>
  <c r="C51" i="12"/>
  <c r="F70" i="12"/>
  <c r="F83" i="12" s="1"/>
  <c r="E55" i="12"/>
  <c r="D63" i="12"/>
  <c r="D76" i="12" s="1"/>
  <c r="M53" i="12"/>
  <c r="H104" i="12"/>
  <c r="C50" i="12"/>
  <c r="E52" i="12"/>
  <c r="D61" i="12"/>
  <c r="D74" i="12" s="1"/>
  <c r="E51" i="12"/>
  <c r="M49" i="12"/>
  <c r="B107" i="12"/>
  <c r="P107" i="12" s="1"/>
  <c r="G49" i="12"/>
  <c r="G99" i="12"/>
  <c r="H100" i="12"/>
  <c r="M55" i="12"/>
  <c r="E53" i="12"/>
  <c r="B45" i="12"/>
  <c r="B47" i="12" s="1"/>
  <c r="B97" i="12"/>
  <c r="I103" i="12"/>
  <c r="N61" i="11"/>
  <c r="N74" i="11" s="1"/>
  <c r="D70" i="11"/>
  <c r="D83" i="11" s="1"/>
  <c r="M65" i="11"/>
  <c r="M78" i="11" s="1"/>
  <c r="F65" i="11"/>
  <c r="F78" i="11" s="1"/>
  <c r="L45" i="11"/>
  <c r="L47" i="11" s="1"/>
  <c r="L97" i="11"/>
  <c r="K100" i="11"/>
  <c r="I105" i="11"/>
  <c r="C47" i="11"/>
  <c r="C52" i="11"/>
  <c r="C54" i="11"/>
  <c r="C49" i="11"/>
  <c r="C57" i="11"/>
  <c r="F70" i="11"/>
  <c r="F83" i="11" s="1"/>
  <c r="D63" i="11"/>
  <c r="D76" i="11" s="1"/>
  <c r="J53" i="11"/>
  <c r="J55" i="11"/>
  <c r="K98" i="11"/>
  <c r="M49" i="11"/>
  <c r="F66" i="11"/>
  <c r="F79" i="11" s="1"/>
  <c r="J48" i="11"/>
  <c r="N55" i="11"/>
  <c r="H107" i="11"/>
  <c r="G103" i="11"/>
  <c r="M48" i="11"/>
  <c r="B104" i="11"/>
  <c r="I106" i="11"/>
  <c r="C55" i="11"/>
  <c r="G97" i="11"/>
  <c r="G45" i="11"/>
  <c r="G54" i="11" s="1"/>
  <c r="N54" i="11"/>
  <c r="M53" i="11"/>
  <c r="G105" i="11"/>
  <c r="D51" i="11"/>
  <c r="G99" i="11"/>
  <c r="J56" i="11"/>
  <c r="D54" i="11"/>
  <c r="F64" i="11"/>
  <c r="F77" i="11" s="1"/>
  <c r="E60" i="11"/>
  <c r="E73" i="11" s="1"/>
  <c r="K104" i="11"/>
  <c r="N64" i="11"/>
  <c r="N77" i="11" s="1"/>
  <c r="M55" i="11"/>
  <c r="C53" i="11"/>
  <c r="D56" i="11"/>
  <c r="K99" i="11"/>
  <c r="D52" i="11"/>
  <c r="D49" i="11"/>
  <c r="J50" i="11"/>
  <c r="K101" i="11"/>
  <c r="L105" i="11"/>
  <c r="K105" i="11"/>
  <c r="J62" i="11"/>
  <c r="I100" i="11"/>
  <c r="I101" i="11"/>
  <c r="I104" i="11"/>
  <c r="L104" i="11"/>
  <c r="L100" i="11"/>
  <c r="J64" i="11"/>
  <c r="J77" i="11" s="1"/>
  <c r="K106" i="11"/>
  <c r="G100" i="11"/>
  <c r="I107" i="11"/>
  <c r="F67" i="11"/>
  <c r="F80" i="11" s="1"/>
  <c r="G98" i="11"/>
  <c r="M69" i="11"/>
  <c r="M82" i="11" s="1"/>
  <c r="L101" i="11"/>
  <c r="K97" i="11"/>
  <c r="K45" i="11"/>
  <c r="K56" i="11" s="1"/>
  <c r="N62" i="11"/>
  <c r="N75" i="11" s="1"/>
  <c r="H106" i="11"/>
  <c r="M64" i="11"/>
  <c r="M77" i="11" s="1"/>
  <c r="C61" i="11"/>
  <c r="C74" i="11" s="1"/>
  <c r="L106" i="11"/>
  <c r="H100" i="11"/>
  <c r="F68" i="11"/>
  <c r="F81" i="11"/>
  <c r="M63" i="11"/>
  <c r="M76" i="11" s="1"/>
  <c r="I98" i="11"/>
  <c r="C64" i="11"/>
  <c r="C77" i="11" s="1"/>
  <c r="D60" i="11"/>
  <c r="D73" i="11" s="1"/>
  <c r="J60" i="11"/>
  <c r="J73" i="11" s="1"/>
  <c r="M67" i="11"/>
  <c r="M80" i="11" s="1"/>
  <c r="F63" i="11"/>
  <c r="F76" i="11" s="1"/>
  <c r="C50" i="11"/>
  <c r="F61" i="11"/>
  <c r="F74" i="11" s="1"/>
  <c r="H103" i="11"/>
  <c r="G104" i="11"/>
  <c r="B106" i="11"/>
  <c r="B107" i="11"/>
  <c r="N56" i="11"/>
  <c r="B45" i="11"/>
  <c r="B54" i="11" s="1"/>
  <c r="B97" i="11"/>
  <c r="I102" i="11"/>
  <c r="E63" i="11"/>
  <c r="E76" i="11" s="1"/>
  <c r="M47" i="11"/>
  <c r="H45" i="11"/>
  <c r="H47" i="11" s="1"/>
  <c r="H97" i="11"/>
  <c r="N47" i="11"/>
  <c r="D55" i="11"/>
  <c r="H101" i="11"/>
  <c r="H99" i="11"/>
  <c r="N57" i="11"/>
  <c r="B98" i="11"/>
  <c r="B102" i="11"/>
  <c r="M57" i="11"/>
  <c r="I103" i="11"/>
  <c r="C56" i="11"/>
  <c r="B99" i="11"/>
  <c r="J57" i="11"/>
  <c r="J52" i="11"/>
  <c r="E65" i="11"/>
  <c r="E78" i="11" s="1"/>
  <c r="B101" i="11"/>
  <c r="B51" i="11"/>
  <c r="I45" i="11"/>
  <c r="I49" i="11" s="1"/>
  <c r="I97" i="11"/>
  <c r="I47" i="11"/>
  <c r="G101" i="11"/>
  <c r="L98" i="11"/>
  <c r="J54" i="11"/>
  <c r="F62" i="11"/>
  <c r="F75" i="11" s="1"/>
  <c r="H102" i="11"/>
  <c r="H98" i="11"/>
  <c r="E69" i="11"/>
  <c r="E82" i="11" s="1"/>
  <c r="E68" i="11"/>
  <c r="E81" i="11"/>
  <c r="L68" i="10"/>
  <c r="L81" i="10" s="1"/>
  <c r="B60" i="10"/>
  <c r="B73" i="10"/>
  <c r="F97" i="10"/>
  <c r="F45" i="10"/>
  <c r="F57" i="10" s="1"/>
  <c r="L69" i="10"/>
  <c r="L82" i="10" s="1"/>
  <c r="M63" i="10"/>
  <c r="M76" i="10" s="1"/>
  <c r="C45" i="10"/>
  <c r="C47" i="10" s="1"/>
  <c r="C97" i="10"/>
  <c r="F104" i="10"/>
  <c r="J66" i="10"/>
  <c r="J79" i="10" s="1"/>
  <c r="K62" i="10"/>
  <c r="K75" i="10" s="1"/>
  <c r="B69" i="10"/>
  <c r="B82" i="10" s="1"/>
  <c r="G106" i="10"/>
  <c r="C107" i="10"/>
  <c r="F105" i="10"/>
  <c r="B64" i="10"/>
  <c r="B77" i="10" s="1"/>
  <c r="B67" i="10"/>
  <c r="B80" i="10" s="1"/>
  <c r="B61" i="10"/>
  <c r="B74" i="10"/>
  <c r="C103" i="10"/>
  <c r="N70" i="10"/>
  <c r="N83" i="10" s="1"/>
  <c r="F102" i="10"/>
  <c r="F98" i="10"/>
  <c r="C99" i="10"/>
  <c r="J64" i="10"/>
  <c r="J77" i="10"/>
  <c r="K51" i="10"/>
  <c r="E65" i="10"/>
  <c r="E78" i="10"/>
  <c r="M62" i="10"/>
  <c r="C106" i="10"/>
  <c r="D64" i="10"/>
  <c r="D77" i="10" s="1"/>
  <c r="F101" i="10"/>
  <c r="F99" i="10"/>
  <c r="K48" i="10"/>
  <c r="C105" i="10"/>
  <c r="H107" i="10"/>
  <c r="F107" i="10"/>
  <c r="H99" i="10"/>
  <c r="D70" i="10"/>
  <c r="D83" i="10" s="1"/>
  <c r="K52" i="10"/>
  <c r="B62" i="10"/>
  <c r="B75" i="10" s="1"/>
  <c r="B66" i="10"/>
  <c r="N65" i="10"/>
  <c r="N78" i="10" s="1"/>
  <c r="H100" i="10"/>
  <c r="H102" i="10"/>
  <c r="H105" i="10"/>
  <c r="B68" i="10"/>
  <c r="B81" i="10"/>
  <c r="C101" i="10"/>
  <c r="B65" i="10"/>
  <c r="B78" i="10"/>
  <c r="K53" i="10"/>
  <c r="K57" i="10"/>
  <c r="D66" i="10"/>
  <c r="D79" i="10"/>
  <c r="D63" i="10"/>
  <c r="D76" i="10" s="1"/>
  <c r="D67" i="10"/>
  <c r="D80" i="10" s="1"/>
  <c r="N68" i="10"/>
  <c r="N81" i="10" s="1"/>
  <c r="B70" i="10"/>
  <c r="B83" i="10"/>
  <c r="H97" i="10"/>
  <c r="H45" i="10"/>
  <c r="H50" i="10" s="1"/>
  <c r="H47" i="10"/>
  <c r="D61" i="10"/>
  <c r="D74" i="10" s="1"/>
  <c r="N69" i="10"/>
  <c r="N82" i="10"/>
  <c r="M70" i="10"/>
  <c r="M83" i="10"/>
  <c r="N50" i="10"/>
  <c r="N53" i="10"/>
  <c r="N47" i="10"/>
  <c r="L65" i="10"/>
  <c r="L78" i="10" s="1"/>
  <c r="N51" i="10"/>
  <c r="H101" i="10"/>
  <c r="G99" i="10"/>
  <c r="J67" i="10"/>
  <c r="J80" i="10" s="1"/>
  <c r="L60" i="10"/>
  <c r="L73" i="10"/>
  <c r="H98" i="10"/>
  <c r="G55" i="10"/>
  <c r="G105" i="10"/>
  <c r="M60" i="10"/>
  <c r="M73" i="10" s="1"/>
  <c r="J69" i="10"/>
  <c r="J82" i="10" s="1"/>
  <c r="H104" i="10"/>
  <c r="H54" i="10"/>
  <c r="G102" i="10"/>
  <c r="B63" i="10"/>
  <c r="B76" i="10"/>
  <c r="K55" i="10"/>
  <c r="K50" i="10"/>
  <c r="G100" i="10"/>
  <c r="F103" i="10"/>
  <c r="G97" i="10"/>
  <c r="G45" i="10"/>
  <c r="G52" i="10" s="1"/>
  <c r="G47" i="10"/>
  <c r="C102" i="10"/>
  <c r="G51" i="10"/>
  <c r="G101" i="10"/>
  <c r="L53" i="10"/>
  <c r="M66" i="10"/>
  <c r="M79" i="10"/>
  <c r="D52" i="10"/>
  <c r="D55" i="10"/>
  <c r="D56" i="10"/>
  <c r="J60" i="10"/>
  <c r="J73" i="10" s="1"/>
  <c r="L50" i="10"/>
  <c r="G98" i="10"/>
  <c r="J68" i="10"/>
  <c r="J81" i="10"/>
  <c r="D47" i="10"/>
  <c r="J62" i="10"/>
  <c r="J75" i="10" s="1"/>
  <c r="M51" i="10"/>
  <c r="N54" i="10"/>
  <c r="J48" i="10"/>
  <c r="G104" i="10"/>
  <c r="E50" i="10"/>
  <c r="M48" i="10"/>
  <c r="K54" i="10"/>
  <c r="J50" i="10"/>
  <c r="N48" i="10"/>
  <c r="C104" i="10"/>
  <c r="L49" i="10"/>
  <c r="I55" i="10"/>
  <c r="I53" i="10"/>
  <c r="E53" i="10"/>
  <c r="K56" i="10"/>
  <c r="M52" i="10"/>
  <c r="J52" i="10"/>
  <c r="J57" i="10"/>
  <c r="K47" i="10"/>
  <c r="E69" i="9"/>
  <c r="E82" i="9" s="1"/>
  <c r="N61" i="9"/>
  <c r="N74" i="9" s="1"/>
  <c r="B63" i="9"/>
  <c r="B76" i="9" s="1"/>
  <c r="C66" i="9"/>
  <c r="C79" i="9" s="1"/>
  <c r="I67" i="9"/>
  <c r="I80" i="9" s="1"/>
  <c r="C63" i="9"/>
  <c r="C76" i="9" s="1"/>
  <c r="D68" i="9"/>
  <c r="D81" i="9"/>
  <c r="L55" i="9"/>
  <c r="L47" i="9"/>
  <c r="L48" i="9"/>
  <c r="L56" i="9"/>
  <c r="L50" i="9"/>
  <c r="L51" i="9"/>
  <c r="D62" i="9"/>
  <c r="D75" i="9" s="1"/>
  <c r="E60" i="9"/>
  <c r="E73" i="9" s="1"/>
  <c r="L57" i="9"/>
  <c r="C60" i="9"/>
  <c r="C73" i="9" s="1"/>
  <c r="N47" i="9"/>
  <c r="F100" i="9"/>
  <c r="H100" i="9"/>
  <c r="I57" i="9"/>
  <c r="C69" i="9"/>
  <c r="C82" i="9" s="1"/>
  <c r="B66" i="9"/>
  <c r="B79" i="9"/>
  <c r="C57" i="9"/>
  <c r="C54" i="9"/>
  <c r="G99" i="9"/>
  <c r="C51" i="9"/>
  <c r="H104" i="9"/>
  <c r="K107" i="9"/>
  <c r="N52" i="9"/>
  <c r="M63" i="9"/>
  <c r="M76" i="9" s="1"/>
  <c r="M69" i="9"/>
  <c r="M82" i="9"/>
  <c r="N57" i="9"/>
  <c r="L52" i="9"/>
  <c r="K103" i="9"/>
  <c r="F99" i="9"/>
  <c r="D61" i="9"/>
  <c r="D74" i="9" s="1"/>
  <c r="B69" i="9"/>
  <c r="B82" i="9" s="1"/>
  <c r="I53" i="9"/>
  <c r="D60" i="9"/>
  <c r="D73" i="9" s="1"/>
  <c r="C55" i="9"/>
  <c r="B51" i="9"/>
  <c r="K102" i="9"/>
  <c r="D57" i="9"/>
  <c r="D54" i="9"/>
  <c r="J55" i="9"/>
  <c r="J52" i="9"/>
  <c r="K104" i="9"/>
  <c r="K106" i="9"/>
  <c r="D51" i="9"/>
  <c r="C61" i="9"/>
  <c r="C74" i="9"/>
  <c r="F105" i="9"/>
  <c r="P105" i="9" s="1"/>
  <c r="E61" i="9"/>
  <c r="E74" i="9"/>
  <c r="B62" i="9"/>
  <c r="B75" i="9" s="1"/>
  <c r="N68" i="9"/>
  <c r="N81" i="9" s="1"/>
  <c r="N69" i="9"/>
  <c r="N82" i="9" s="1"/>
  <c r="C65" i="9"/>
  <c r="C78" i="9" s="1"/>
  <c r="N53" i="9"/>
  <c r="K51" i="9"/>
  <c r="K101" i="9"/>
  <c r="F97" i="9"/>
  <c r="F45" i="9"/>
  <c r="F54" i="9" s="1"/>
  <c r="H45" i="9"/>
  <c r="H47" i="9" s="1"/>
  <c r="H97" i="9"/>
  <c r="E55" i="9"/>
  <c r="E51" i="9"/>
  <c r="E54" i="9"/>
  <c r="E57" i="9"/>
  <c r="E50" i="9"/>
  <c r="E49" i="9"/>
  <c r="E52" i="9"/>
  <c r="I68" i="9"/>
  <c r="I81" i="9" s="1"/>
  <c r="N54" i="9"/>
  <c r="F103" i="9"/>
  <c r="F53" i="9"/>
  <c r="H103" i="9"/>
  <c r="L54" i="9"/>
  <c r="D69" i="9"/>
  <c r="D82" i="9"/>
  <c r="K99" i="9"/>
  <c r="I48" i="9"/>
  <c r="F101" i="9"/>
  <c r="F51" i="9"/>
  <c r="F98" i="9"/>
  <c r="P98" i="9" s="1"/>
  <c r="F48" i="9"/>
  <c r="D66" i="9"/>
  <c r="D79" i="9"/>
  <c r="F107" i="9"/>
  <c r="B52" i="9"/>
  <c r="B54" i="9"/>
  <c r="B47" i="9"/>
  <c r="B57" i="9"/>
  <c r="F102" i="9"/>
  <c r="D63" i="9"/>
  <c r="D76" i="9" s="1"/>
  <c r="E53" i="9"/>
  <c r="I52" i="9"/>
  <c r="B55" i="9"/>
  <c r="C49" i="9"/>
  <c r="L49" i="9"/>
  <c r="G97" i="9"/>
  <c r="G45" i="9"/>
  <c r="G53" i="9" s="1"/>
  <c r="B48" i="9"/>
  <c r="G100" i="9"/>
  <c r="N51" i="9"/>
  <c r="L53" i="9"/>
  <c r="K105" i="9"/>
  <c r="G103" i="9"/>
  <c r="N49" i="9"/>
  <c r="D52" i="9"/>
  <c r="J47" i="9"/>
  <c r="K97" i="9"/>
  <c r="K45" i="9"/>
  <c r="K56" i="9" s="1"/>
  <c r="F106" i="9"/>
  <c r="H45" i="1"/>
  <c r="H57" i="1" s="1"/>
  <c r="E45" i="1"/>
  <c r="E56" i="1" s="1"/>
  <c r="D45" i="1"/>
  <c r="D54" i="1" s="1"/>
  <c r="G45" i="1"/>
  <c r="G57" i="1" s="1"/>
  <c r="C45" i="1"/>
  <c r="C55" i="1" s="1"/>
  <c r="F45" i="1"/>
  <c r="F57" i="1" s="1"/>
  <c r="I99" i="1"/>
  <c r="I98" i="1"/>
  <c r="I102" i="1"/>
  <c r="I100" i="1"/>
  <c r="B18" i="1"/>
  <c r="K67" i="17" l="1"/>
  <c r="K80" i="17" s="1"/>
  <c r="H80" i="17"/>
  <c r="K49" i="17"/>
  <c r="K83" i="17"/>
  <c r="K56" i="17"/>
  <c r="K69" i="17" s="1"/>
  <c r="K82" i="17" s="1"/>
  <c r="K74" i="17"/>
  <c r="K53" i="17"/>
  <c r="K66" i="17" s="1"/>
  <c r="K79" i="17" s="1"/>
  <c r="L47" i="17"/>
  <c r="L60" i="17" s="1"/>
  <c r="L73" i="17" s="1"/>
  <c r="N53" i="17"/>
  <c r="K64" i="17"/>
  <c r="K77" i="17" s="1"/>
  <c r="N56" i="17"/>
  <c r="N69" i="17" s="1"/>
  <c r="L75" i="16"/>
  <c r="J54" i="16"/>
  <c r="I50" i="16"/>
  <c r="E49" i="16"/>
  <c r="I55" i="16"/>
  <c r="E53" i="16"/>
  <c r="J47" i="16"/>
  <c r="G56" i="15"/>
  <c r="P103" i="15"/>
  <c r="B52" i="15"/>
  <c r="B55" i="15"/>
  <c r="B68" i="15" s="1"/>
  <c r="B81" i="15" s="1"/>
  <c r="B49" i="15"/>
  <c r="E57" i="15"/>
  <c r="E70" i="15" s="1"/>
  <c r="E83" i="15" s="1"/>
  <c r="G52" i="15"/>
  <c r="G55" i="15"/>
  <c r="G68" i="15" s="1"/>
  <c r="G81" i="15" s="1"/>
  <c r="B53" i="15"/>
  <c r="B66" i="15" s="1"/>
  <c r="B79" i="15" s="1"/>
  <c r="B57" i="15"/>
  <c r="P106" i="14"/>
  <c r="D68" i="14"/>
  <c r="D81" i="14" s="1"/>
  <c r="I48" i="14"/>
  <c r="K75" i="14"/>
  <c r="I51" i="14"/>
  <c r="I55" i="14"/>
  <c r="I68" i="14" s="1"/>
  <c r="I81" i="14" s="1"/>
  <c r="P98" i="14"/>
  <c r="B82" i="14"/>
  <c r="F47" i="14"/>
  <c r="F60" i="14" s="1"/>
  <c r="F73" i="14" s="1"/>
  <c r="I57" i="14"/>
  <c r="I53" i="14"/>
  <c r="I66" i="14" s="1"/>
  <c r="M74" i="14"/>
  <c r="I54" i="14"/>
  <c r="I67" i="14" s="1"/>
  <c r="I52" i="14"/>
  <c r="I65" i="14" s="1"/>
  <c r="I78" i="14" s="1"/>
  <c r="I78" i="13"/>
  <c r="G47" i="13"/>
  <c r="N55" i="13"/>
  <c r="J50" i="12"/>
  <c r="F75" i="12"/>
  <c r="J57" i="12"/>
  <c r="J55" i="12"/>
  <c r="G48" i="12"/>
  <c r="J53" i="12"/>
  <c r="I53" i="12"/>
  <c r="F73" i="12"/>
  <c r="F81" i="12"/>
  <c r="I52" i="12"/>
  <c r="B49" i="11"/>
  <c r="I54" i="11"/>
  <c r="L48" i="11"/>
  <c r="J75" i="11"/>
  <c r="L56" i="11"/>
  <c r="L69" i="11" s="1"/>
  <c r="L82" i="11" s="1"/>
  <c r="B48" i="11"/>
  <c r="L50" i="11"/>
  <c r="I53" i="11"/>
  <c r="I79" i="11" s="1"/>
  <c r="I52" i="11"/>
  <c r="B47" i="11"/>
  <c r="I50" i="11"/>
  <c r="I63" i="11" s="1"/>
  <c r="K50" i="11"/>
  <c r="K63" i="11" s="1"/>
  <c r="K76" i="11" s="1"/>
  <c r="B57" i="11"/>
  <c r="B70" i="11" s="1"/>
  <c r="B83" i="11" s="1"/>
  <c r="I50" i="10"/>
  <c r="M80" i="10"/>
  <c r="I49" i="10"/>
  <c r="P101" i="10"/>
  <c r="C49" i="10"/>
  <c r="N75" i="10"/>
  <c r="E54" i="10"/>
  <c r="L74" i="10"/>
  <c r="F48" i="10"/>
  <c r="F61" i="10" s="1"/>
  <c r="F74" i="10" s="1"/>
  <c r="I57" i="10"/>
  <c r="M68" i="10"/>
  <c r="M81" i="10" s="1"/>
  <c r="I48" i="10"/>
  <c r="P107" i="10"/>
  <c r="E81" i="10"/>
  <c r="F51" i="10"/>
  <c r="F64" i="10" s="1"/>
  <c r="F77" i="10" s="1"/>
  <c r="I51" i="10"/>
  <c r="I47" i="10"/>
  <c r="I60" i="10" s="1"/>
  <c r="I73" i="10" s="1"/>
  <c r="P106" i="10"/>
  <c r="I56" i="10"/>
  <c r="I69" i="10" s="1"/>
  <c r="I82" i="10" s="1"/>
  <c r="I54" i="10"/>
  <c r="I47" i="9"/>
  <c r="I60" i="9" s="1"/>
  <c r="I73" i="9" s="1"/>
  <c r="N63" i="9"/>
  <c r="N76" i="9" s="1"/>
  <c r="M73" i="9"/>
  <c r="I50" i="9"/>
  <c r="P99" i="9"/>
  <c r="K52" i="9"/>
  <c r="I56" i="9"/>
  <c r="I69" i="9" s="1"/>
  <c r="I82" i="9" s="1"/>
  <c r="P103" i="9"/>
  <c r="K55" i="9"/>
  <c r="K57" i="9"/>
  <c r="K70" i="9" s="1"/>
  <c r="K83" i="9" s="1"/>
  <c r="I51" i="9"/>
  <c r="I49" i="9"/>
  <c r="I62" i="9" s="1"/>
  <c r="I75" i="9" s="1"/>
  <c r="M51" i="9"/>
  <c r="M64" i="9" s="1"/>
  <c r="M77" i="9" s="1"/>
  <c r="M57" i="9"/>
  <c r="M48" i="9"/>
  <c r="M61" i="9" s="1"/>
  <c r="M74" i="9" s="1"/>
  <c r="M54" i="9"/>
  <c r="M79" i="9"/>
  <c r="P104" i="9"/>
  <c r="F47" i="9"/>
  <c r="P104" i="17"/>
  <c r="P99" i="17"/>
  <c r="P97" i="16"/>
  <c r="P106" i="16"/>
  <c r="P100" i="15"/>
  <c r="P99" i="12"/>
  <c r="P105" i="11"/>
  <c r="P103" i="11"/>
  <c r="P99" i="10"/>
  <c r="P97" i="10"/>
  <c r="P106" i="9"/>
  <c r="M65" i="1"/>
  <c r="M78" i="1"/>
  <c r="J69" i="1"/>
  <c r="J82" i="1"/>
  <c r="J50" i="1"/>
  <c r="J57" i="1"/>
  <c r="J49" i="1"/>
  <c r="J48" i="1"/>
  <c r="J47" i="1"/>
  <c r="J54" i="1"/>
  <c r="J53" i="1"/>
  <c r="K67" i="1"/>
  <c r="K80" i="1" s="1"/>
  <c r="K70" i="1"/>
  <c r="K83" i="1" s="1"/>
  <c r="N68" i="1"/>
  <c r="N81" i="1"/>
  <c r="K64" i="1"/>
  <c r="K77" i="1" s="1"/>
  <c r="J51" i="1"/>
  <c r="J55" i="1"/>
  <c r="K62" i="1"/>
  <c r="K75" i="1"/>
  <c r="N65" i="1"/>
  <c r="N78" i="1"/>
  <c r="N64" i="1"/>
  <c r="N77" i="1" s="1"/>
  <c r="K68" i="1"/>
  <c r="K81" i="1"/>
  <c r="L61" i="1"/>
  <c r="L74" i="1" s="1"/>
  <c r="M68" i="1"/>
  <c r="M81" i="1"/>
  <c r="B29" i="1"/>
  <c r="B21" i="1"/>
  <c r="B33" i="1" s="1"/>
  <c r="B25" i="1"/>
  <c r="B26" i="1"/>
  <c r="B38" i="1" s="1"/>
  <c r="B103" i="1" s="1"/>
  <c r="P103" i="1" s="1"/>
  <c r="B24" i="1"/>
  <c r="B20" i="1"/>
  <c r="B22" i="1"/>
  <c r="B30" i="1"/>
  <c r="B23" i="1"/>
  <c r="B27" i="1"/>
  <c r="B28" i="1"/>
  <c r="B40" i="1" s="1"/>
  <c r="B105" i="1" s="1"/>
  <c r="P105" i="1" s="1"/>
  <c r="K60" i="1"/>
  <c r="K73" i="1"/>
  <c r="K61" i="1"/>
  <c r="K74" i="1" s="1"/>
  <c r="N70" i="1"/>
  <c r="N83" i="1" s="1"/>
  <c r="K65" i="1"/>
  <c r="K78" i="1"/>
  <c r="N62" i="1"/>
  <c r="N75" i="1" s="1"/>
  <c r="M60" i="1"/>
  <c r="M73" i="1" s="1"/>
  <c r="K69" i="1"/>
  <c r="K82" i="1" s="1"/>
  <c r="J52" i="1"/>
  <c r="K63" i="1"/>
  <c r="K76" i="1"/>
  <c r="N63" i="1"/>
  <c r="N76" i="1" s="1"/>
  <c r="L65" i="1"/>
  <c r="L78" i="1"/>
  <c r="K66" i="1"/>
  <c r="K79" i="1"/>
  <c r="N67" i="1"/>
  <c r="N80" i="1"/>
  <c r="L68" i="1"/>
  <c r="L81" i="1"/>
  <c r="N61" i="1"/>
  <c r="N74" i="1" s="1"/>
  <c r="M61" i="1"/>
  <c r="M74" i="1" s="1"/>
  <c r="N60" i="1"/>
  <c r="N73" i="1" s="1"/>
  <c r="N69" i="1"/>
  <c r="N82" i="1" s="1"/>
  <c r="N66" i="1"/>
  <c r="N79" i="1" s="1"/>
  <c r="M51" i="17"/>
  <c r="M64" i="17" s="1"/>
  <c r="M77" i="17" s="1"/>
  <c r="K75" i="17"/>
  <c r="M48" i="17"/>
  <c r="M61" i="17" s="1"/>
  <c r="M74" i="17" s="1"/>
  <c r="P105" i="17"/>
  <c r="E49" i="17"/>
  <c r="L53" i="17"/>
  <c r="L66" i="17" s="1"/>
  <c r="L79" i="17" s="1"/>
  <c r="P101" i="17"/>
  <c r="K76" i="17"/>
  <c r="D81" i="17"/>
  <c r="P106" i="17"/>
  <c r="P98" i="17"/>
  <c r="K62" i="17"/>
  <c r="H81" i="17"/>
  <c r="P103" i="17"/>
  <c r="E76" i="16"/>
  <c r="E51" i="16"/>
  <c r="J52" i="16"/>
  <c r="J65" i="16" s="1"/>
  <c r="J78" i="16" s="1"/>
  <c r="P100" i="16"/>
  <c r="D53" i="16"/>
  <c r="D66" i="16" s="1"/>
  <c r="D79" i="16" s="1"/>
  <c r="D51" i="16"/>
  <c r="D64" i="16" s="1"/>
  <c r="D77" i="16" s="1"/>
  <c r="D52" i="16"/>
  <c r="D65" i="16" s="1"/>
  <c r="D78" i="16" s="1"/>
  <c r="H48" i="16"/>
  <c r="J55" i="16"/>
  <c r="J68" i="16" s="1"/>
  <c r="J81" i="16" s="1"/>
  <c r="E52" i="16"/>
  <c r="G86" i="16"/>
  <c r="G90" i="16" s="1"/>
  <c r="G92" i="16" s="1"/>
  <c r="D56" i="16"/>
  <c r="P105" i="16"/>
  <c r="P107" i="16"/>
  <c r="E55" i="16"/>
  <c r="E56" i="16"/>
  <c r="E69" i="16" s="1"/>
  <c r="H56" i="16"/>
  <c r="H49" i="16"/>
  <c r="H62" i="16" s="1"/>
  <c r="H75" i="16" s="1"/>
  <c r="H47" i="16"/>
  <c r="H60" i="16" s="1"/>
  <c r="H73" i="16" s="1"/>
  <c r="H54" i="16"/>
  <c r="H67" i="16" s="1"/>
  <c r="H80" i="16" s="1"/>
  <c r="H55" i="16"/>
  <c r="H68" i="16" s="1"/>
  <c r="H81" i="16" s="1"/>
  <c r="H57" i="16"/>
  <c r="E54" i="16"/>
  <c r="E48" i="16"/>
  <c r="E61" i="16" s="1"/>
  <c r="E74" i="16" s="1"/>
  <c r="P102" i="16"/>
  <c r="E47" i="16"/>
  <c r="H50" i="16"/>
  <c r="P97" i="15"/>
  <c r="P105" i="15"/>
  <c r="P107" i="15"/>
  <c r="P102" i="15"/>
  <c r="P99" i="15"/>
  <c r="P101" i="15"/>
  <c r="P104" i="15"/>
  <c r="P104" i="14"/>
  <c r="P97" i="14"/>
  <c r="H74" i="14"/>
  <c r="G51" i="14"/>
  <c r="G64" i="14" s="1"/>
  <c r="F56" i="14"/>
  <c r="P101" i="14"/>
  <c r="M79" i="14"/>
  <c r="K77" i="14"/>
  <c r="J49" i="14"/>
  <c r="G56" i="14"/>
  <c r="G82" i="14" s="1"/>
  <c r="P103" i="14"/>
  <c r="M83" i="14"/>
  <c r="J56" i="14"/>
  <c r="J69" i="14" s="1"/>
  <c r="J82" i="14" s="1"/>
  <c r="G47" i="14"/>
  <c r="G60" i="14" s="1"/>
  <c r="P99" i="14"/>
  <c r="P107" i="14"/>
  <c r="F52" i="14"/>
  <c r="F65" i="14" s="1"/>
  <c r="F78" i="14" s="1"/>
  <c r="G54" i="14"/>
  <c r="G67" i="14" s="1"/>
  <c r="G80" i="14" s="1"/>
  <c r="F51" i="14"/>
  <c r="F64" i="14" s="1"/>
  <c r="F77" i="14" s="1"/>
  <c r="B76" i="14"/>
  <c r="P103" i="13"/>
  <c r="P107" i="13"/>
  <c r="P100" i="13"/>
  <c r="P97" i="13"/>
  <c r="C55" i="13"/>
  <c r="C68" i="13" s="1"/>
  <c r="F51" i="13"/>
  <c r="F64" i="13" s="1"/>
  <c r="F77" i="13" s="1"/>
  <c r="I86" i="13"/>
  <c r="I90" i="13" s="1"/>
  <c r="I92" i="13" s="1"/>
  <c r="E50" i="13"/>
  <c r="E63" i="13" s="1"/>
  <c r="E76" i="13" s="1"/>
  <c r="P98" i="13"/>
  <c r="C48" i="13"/>
  <c r="C61" i="13" s="1"/>
  <c r="F48" i="13"/>
  <c r="P105" i="13"/>
  <c r="C54" i="13"/>
  <c r="C67" i="13" s="1"/>
  <c r="C80" i="13" s="1"/>
  <c r="J53" i="13"/>
  <c r="J66" i="13" s="1"/>
  <c r="J79" i="13" s="1"/>
  <c r="P101" i="13"/>
  <c r="J52" i="13"/>
  <c r="J65" i="13" s="1"/>
  <c r="J78" i="13" s="1"/>
  <c r="J51" i="13"/>
  <c r="J50" i="13"/>
  <c r="J56" i="13"/>
  <c r="J57" i="13"/>
  <c r="C52" i="13"/>
  <c r="C65" i="13" s="1"/>
  <c r="C78" i="13" s="1"/>
  <c r="J54" i="13"/>
  <c r="J67" i="13" s="1"/>
  <c r="J80" i="13" s="1"/>
  <c r="J47" i="13"/>
  <c r="J48" i="13"/>
  <c r="M80" i="13"/>
  <c r="B50" i="12"/>
  <c r="P100" i="12"/>
  <c r="N65" i="12"/>
  <c r="N78" i="12" s="1"/>
  <c r="L54" i="12"/>
  <c r="L67" i="12" s="1"/>
  <c r="G50" i="12"/>
  <c r="G63" i="12" s="1"/>
  <c r="G76" i="12" s="1"/>
  <c r="I54" i="12"/>
  <c r="I67" i="12" s="1"/>
  <c r="C61" i="12"/>
  <c r="C74" i="12" s="1"/>
  <c r="J52" i="12"/>
  <c r="J65" i="12" s="1"/>
  <c r="J78" i="12" s="1"/>
  <c r="J51" i="12"/>
  <c r="J54" i="12"/>
  <c r="J56" i="12"/>
  <c r="J69" i="12" s="1"/>
  <c r="J82" i="12" s="1"/>
  <c r="J47" i="12"/>
  <c r="J60" i="12" s="1"/>
  <c r="J73" i="12" s="1"/>
  <c r="J49" i="12"/>
  <c r="J62" i="12" s="1"/>
  <c r="H55" i="12"/>
  <c r="H68" i="12" s="1"/>
  <c r="I51" i="12"/>
  <c r="P105" i="12"/>
  <c r="P102" i="12"/>
  <c r="I55" i="12"/>
  <c r="P101" i="12"/>
  <c r="G49" i="11"/>
  <c r="G62" i="11" s="1"/>
  <c r="G75" i="11" s="1"/>
  <c r="G48" i="11"/>
  <c r="G47" i="11"/>
  <c r="G60" i="11" s="1"/>
  <c r="H50" i="11"/>
  <c r="H57" i="11"/>
  <c r="H70" i="11" s="1"/>
  <c r="H83" i="11" s="1"/>
  <c r="D79" i="11"/>
  <c r="I55" i="11"/>
  <c r="F60" i="11"/>
  <c r="F73" i="11" s="1"/>
  <c r="F86" i="11" s="1"/>
  <c r="F90" i="11" s="1"/>
  <c r="F92" i="11" s="1"/>
  <c r="H49" i="11"/>
  <c r="H62" i="11" s="1"/>
  <c r="E62" i="11"/>
  <c r="E75" i="11" s="1"/>
  <c r="P100" i="11"/>
  <c r="E66" i="11"/>
  <c r="E79" i="11" s="1"/>
  <c r="H48" i="11"/>
  <c r="H61" i="11" s="1"/>
  <c r="H74" i="11" s="1"/>
  <c r="P101" i="11"/>
  <c r="G50" i="11"/>
  <c r="G63" i="11" s="1"/>
  <c r="G76" i="11" s="1"/>
  <c r="K48" i="11"/>
  <c r="K61" i="11" s="1"/>
  <c r="H52" i="11"/>
  <c r="N78" i="11"/>
  <c r="I48" i="11"/>
  <c r="I61" i="11" s="1"/>
  <c r="I74" i="11" s="1"/>
  <c r="P104" i="11"/>
  <c r="P98" i="11"/>
  <c r="I57" i="11"/>
  <c r="I70" i="11" s="1"/>
  <c r="I83" i="11" s="1"/>
  <c r="H51" i="11"/>
  <c r="I56" i="11"/>
  <c r="K49" i="11"/>
  <c r="K62" i="11" s="1"/>
  <c r="K75" i="11" s="1"/>
  <c r="G53" i="11"/>
  <c r="G66" i="11" s="1"/>
  <c r="G79" i="11" s="1"/>
  <c r="P104" i="10"/>
  <c r="P98" i="10"/>
  <c r="G48" i="10"/>
  <c r="G74" i="10" s="1"/>
  <c r="L77" i="10"/>
  <c r="L83" i="10"/>
  <c r="F55" i="10"/>
  <c r="G50" i="10"/>
  <c r="G63" i="10" s="1"/>
  <c r="G76" i="10" s="1"/>
  <c r="G49" i="10"/>
  <c r="G62" i="10" s="1"/>
  <c r="G75" i="10" s="1"/>
  <c r="P103" i="10"/>
  <c r="H51" i="10"/>
  <c r="H64" i="10" s="1"/>
  <c r="E60" i="10"/>
  <c r="E73" i="10" s="1"/>
  <c r="H49" i="10"/>
  <c r="H62" i="10" s="1"/>
  <c r="H75" i="10" s="1"/>
  <c r="G56" i="10"/>
  <c r="G69" i="10" s="1"/>
  <c r="G82" i="10" s="1"/>
  <c r="H52" i="10"/>
  <c r="H65" i="10" s="1"/>
  <c r="H78" i="10" s="1"/>
  <c r="E75" i="10"/>
  <c r="P102" i="10"/>
  <c r="M69" i="10"/>
  <c r="M82" i="10" s="1"/>
  <c r="P100" i="10"/>
  <c r="P105" i="10"/>
  <c r="H57" i="10"/>
  <c r="H70" i="10" s="1"/>
  <c r="H83" i="10" s="1"/>
  <c r="P97" i="9"/>
  <c r="F55" i="9"/>
  <c r="F68" i="9" s="1"/>
  <c r="F52" i="9"/>
  <c r="P100" i="9"/>
  <c r="F50" i="9"/>
  <c r="G47" i="9"/>
  <c r="K54" i="9"/>
  <c r="K67" i="9" s="1"/>
  <c r="F49" i="9"/>
  <c r="F62" i="9" s="1"/>
  <c r="J53" i="9"/>
  <c r="J66" i="9" s="1"/>
  <c r="J79" i="9" s="1"/>
  <c r="J51" i="9"/>
  <c r="J64" i="9" s="1"/>
  <c r="J77" i="9" s="1"/>
  <c r="J48" i="9"/>
  <c r="J61" i="9" s="1"/>
  <c r="J74" i="9" s="1"/>
  <c r="J54" i="9"/>
  <c r="J50" i="9"/>
  <c r="J63" i="9" s="1"/>
  <c r="J76" i="9" s="1"/>
  <c r="J56" i="9"/>
  <c r="J49" i="9"/>
  <c r="J57" i="9"/>
  <c r="J70" i="9" s="1"/>
  <c r="J83" i="9" s="1"/>
  <c r="H50" i="9"/>
  <c r="H63" i="9" s="1"/>
  <c r="H76" i="9" s="1"/>
  <c r="F57" i="9"/>
  <c r="P101" i="9"/>
  <c r="F56" i="9"/>
  <c r="H54" i="9"/>
  <c r="H67" i="9" s="1"/>
  <c r="H80" i="9" s="1"/>
  <c r="H53" i="9"/>
  <c r="K53" i="9"/>
  <c r="K66" i="9" s="1"/>
  <c r="K79" i="9" s="1"/>
  <c r="P97" i="17"/>
  <c r="H70" i="17"/>
  <c r="H83" i="17" s="1"/>
  <c r="E61" i="17"/>
  <c r="E74" i="17" s="1"/>
  <c r="F64" i="17"/>
  <c r="F77" i="17" s="1"/>
  <c r="B62" i="17"/>
  <c r="B75" i="17" s="1"/>
  <c r="F53" i="17"/>
  <c r="F50" i="17"/>
  <c r="F57" i="17"/>
  <c r="B68" i="17"/>
  <c r="B81" i="17" s="1"/>
  <c r="J63" i="17"/>
  <c r="J76" i="17" s="1"/>
  <c r="J61" i="17"/>
  <c r="J74" i="17"/>
  <c r="M70" i="17"/>
  <c r="M83" i="17" s="1"/>
  <c r="J67" i="17"/>
  <c r="J80" i="17" s="1"/>
  <c r="F47" i="17"/>
  <c r="B65" i="17"/>
  <c r="B78" i="17" s="1"/>
  <c r="F52" i="17"/>
  <c r="E56" i="17"/>
  <c r="E50" i="17"/>
  <c r="E51" i="17"/>
  <c r="C63" i="17"/>
  <c r="C76" i="17" s="1"/>
  <c r="L68" i="17"/>
  <c r="L81" i="17" s="1"/>
  <c r="B61" i="17"/>
  <c r="B74" i="17"/>
  <c r="C69" i="17"/>
  <c r="C82" i="17"/>
  <c r="E47" i="17"/>
  <c r="G52" i="17"/>
  <c r="G56" i="17"/>
  <c r="G57" i="17"/>
  <c r="G48" i="17"/>
  <c r="G50" i="17"/>
  <c r="G53" i="17"/>
  <c r="N64" i="17"/>
  <c r="N77" i="17"/>
  <c r="E52" i="17"/>
  <c r="B67" i="17"/>
  <c r="B80" i="17" s="1"/>
  <c r="F48" i="17"/>
  <c r="G47" i="17"/>
  <c r="P102" i="17"/>
  <c r="B69" i="17"/>
  <c r="B82" i="17"/>
  <c r="E54" i="17"/>
  <c r="I62" i="17"/>
  <c r="I75" i="17" s="1"/>
  <c r="G55" i="17"/>
  <c r="M54" i="17"/>
  <c r="M52" i="17"/>
  <c r="M50" i="17"/>
  <c r="B64" i="17"/>
  <c r="B77" i="17"/>
  <c r="F49" i="17"/>
  <c r="I70" i="17"/>
  <c r="I83" i="17" s="1"/>
  <c r="D67" i="17"/>
  <c r="D80" i="17"/>
  <c r="G49" i="17"/>
  <c r="E53" i="17"/>
  <c r="N66" i="17"/>
  <c r="N79" i="17" s="1"/>
  <c r="G54" i="17"/>
  <c r="D62" i="17"/>
  <c r="D75" i="17"/>
  <c r="J70" i="17"/>
  <c r="J83" i="17" s="1"/>
  <c r="M47" i="17"/>
  <c r="M56" i="17"/>
  <c r="C60" i="17"/>
  <c r="C73" i="17" s="1"/>
  <c r="D65" i="17"/>
  <c r="D78" i="17" s="1"/>
  <c r="B63" i="17"/>
  <c r="B76" i="17" s="1"/>
  <c r="N68" i="17"/>
  <c r="N81" i="17" s="1"/>
  <c r="E57" i="17"/>
  <c r="F55" i="17"/>
  <c r="F56" i="17"/>
  <c r="C65" i="17"/>
  <c r="C78" i="17"/>
  <c r="L64" i="17"/>
  <c r="L77" i="17" s="1"/>
  <c r="D70" i="17"/>
  <c r="D83" i="17"/>
  <c r="P107" i="17"/>
  <c r="C62" i="17"/>
  <c r="C75" i="17" s="1"/>
  <c r="G51" i="17"/>
  <c r="L49" i="17"/>
  <c r="L50" i="17"/>
  <c r="L54" i="17"/>
  <c r="J68" i="17"/>
  <c r="J81" i="17" s="1"/>
  <c r="J62" i="17"/>
  <c r="J75" i="17" s="1"/>
  <c r="M49" i="17"/>
  <c r="C66" i="17"/>
  <c r="C79" i="17" s="1"/>
  <c r="C68" i="17"/>
  <c r="C81" i="17"/>
  <c r="J64" i="17"/>
  <c r="J77" i="17" s="1"/>
  <c r="C67" i="17"/>
  <c r="C80" i="17" s="1"/>
  <c r="L48" i="17"/>
  <c r="J65" i="17"/>
  <c r="J78" i="17" s="1"/>
  <c r="F54" i="17"/>
  <c r="E55" i="17"/>
  <c r="C61" i="17"/>
  <c r="C74" i="17" s="1"/>
  <c r="D69" i="17"/>
  <c r="D82" i="17"/>
  <c r="L57" i="17"/>
  <c r="N49" i="17"/>
  <c r="N54" i="17"/>
  <c r="N48" i="17"/>
  <c r="N57" i="17"/>
  <c r="N50" i="17"/>
  <c r="N52" i="17"/>
  <c r="C64" i="17"/>
  <c r="C77" i="17"/>
  <c r="J66" i="17"/>
  <c r="J79" i="17"/>
  <c r="H63" i="17"/>
  <c r="H76" i="17"/>
  <c r="N47" i="17"/>
  <c r="L56" i="17"/>
  <c r="B60" i="17"/>
  <c r="B73" i="17"/>
  <c r="M55" i="17"/>
  <c r="L52" i="17"/>
  <c r="C70" i="17"/>
  <c r="C83" i="17" s="1"/>
  <c r="D64" i="17"/>
  <c r="D77" i="17" s="1"/>
  <c r="B66" i="17"/>
  <c r="B79" i="17" s="1"/>
  <c r="B70" i="17"/>
  <c r="B83" i="17" s="1"/>
  <c r="M53" i="17"/>
  <c r="K60" i="16"/>
  <c r="K73" i="16" s="1"/>
  <c r="E67" i="16"/>
  <c r="E80" i="16" s="1"/>
  <c r="N65" i="16"/>
  <c r="N78" i="16" s="1"/>
  <c r="I68" i="16"/>
  <c r="I81" i="16"/>
  <c r="N64" i="16"/>
  <c r="N77" i="16" s="1"/>
  <c r="B66" i="16"/>
  <c r="B79" i="16" s="1"/>
  <c r="F68" i="16"/>
  <c r="F81" i="16" s="1"/>
  <c r="D63" i="16"/>
  <c r="D76" i="16" s="1"/>
  <c r="I60" i="16"/>
  <c r="I73" i="16" s="1"/>
  <c r="E70" i="16"/>
  <c r="E83" i="16" s="1"/>
  <c r="I56" i="16"/>
  <c r="I49" i="16"/>
  <c r="I51" i="16"/>
  <c r="I54" i="16"/>
  <c r="I48" i="16"/>
  <c r="N63" i="16"/>
  <c r="N76" i="16"/>
  <c r="J63" i="16"/>
  <c r="J76" i="16" s="1"/>
  <c r="N66" i="16"/>
  <c r="N79" i="16" s="1"/>
  <c r="J60" i="16"/>
  <c r="J73" i="16" s="1"/>
  <c r="L65" i="16"/>
  <c r="L78" i="16" s="1"/>
  <c r="K63" i="16"/>
  <c r="K76" i="16" s="1"/>
  <c r="B67" i="16"/>
  <c r="B80" i="16" s="1"/>
  <c r="C66" i="16"/>
  <c r="C79" i="16" s="1"/>
  <c r="D62" i="16"/>
  <c r="D75" i="16" s="1"/>
  <c r="B65" i="16"/>
  <c r="B78" i="16" s="1"/>
  <c r="F51" i="16"/>
  <c r="F57" i="16"/>
  <c r="F53" i="16"/>
  <c r="F48" i="16"/>
  <c r="F56" i="16"/>
  <c r="F49" i="16"/>
  <c r="F54" i="16"/>
  <c r="L67" i="16"/>
  <c r="L80" i="16" s="1"/>
  <c r="F50" i="16"/>
  <c r="B62" i="16"/>
  <c r="B75" i="16" s="1"/>
  <c r="B64" i="16"/>
  <c r="B77" i="16" s="1"/>
  <c r="F47" i="16"/>
  <c r="C51" i="16"/>
  <c r="C52" i="16"/>
  <c r="C54" i="16"/>
  <c r="C57" i="16"/>
  <c r="C49" i="16"/>
  <c r="L70" i="16"/>
  <c r="L83" i="16" s="1"/>
  <c r="J48" i="16"/>
  <c r="J49" i="16"/>
  <c r="J51" i="16"/>
  <c r="J56" i="16"/>
  <c r="J53" i="16"/>
  <c r="C47" i="16"/>
  <c r="C50" i="16"/>
  <c r="L60" i="16"/>
  <c r="L73" i="16" s="1"/>
  <c r="E66" i="16"/>
  <c r="E79" i="16" s="1"/>
  <c r="K65" i="16"/>
  <c r="K78" i="16" s="1"/>
  <c r="N62" i="16"/>
  <c r="N75" i="16" s="1"/>
  <c r="L68" i="16"/>
  <c r="L81" i="16" s="1"/>
  <c r="C48" i="16"/>
  <c r="N69" i="16"/>
  <c r="N82" i="16" s="1"/>
  <c r="F52" i="16"/>
  <c r="N60" i="16"/>
  <c r="N73" i="16" s="1"/>
  <c r="I52" i="16"/>
  <c r="E73" i="16"/>
  <c r="E60" i="16"/>
  <c r="D70" i="16"/>
  <c r="D83" i="16" s="1"/>
  <c r="N68" i="16"/>
  <c r="N81" i="16"/>
  <c r="K68" i="16"/>
  <c r="K81" i="16" s="1"/>
  <c r="D60" i="16"/>
  <c r="D73" i="16" s="1"/>
  <c r="D67" i="16"/>
  <c r="D80" i="16" s="1"/>
  <c r="N70" i="16"/>
  <c r="N83" i="16" s="1"/>
  <c r="C68" i="16"/>
  <c r="C81" i="16" s="1"/>
  <c r="E64" i="16"/>
  <c r="E77" i="16" s="1"/>
  <c r="P103" i="16"/>
  <c r="D61" i="16"/>
  <c r="D74" i="16" s="1"/>
  <c r="M68" i="16"/>
  <c r="M81" i="16" s="1"/>
  <c r="J67" i="16"/>
  <c r="J80" i="16"/>
  <c r="C69" i="16"/>
  <c r="C82" i="16" s="1"/>
  <c r="I63" i="16"/>
  <c r="I76" i="16" s="1"/>
  <c r="M65" i="16"/>
  <c r="M78" i="16" s="1"/>
  <c r="B69" i="16"/>
  <c r="B82" i="16" s="1"/>
  <c r="H64" i="16"/>
  <c r="H77" i="16"/>
  <c r="H65" i="16"/>
  <c r="H78" i="16" s="1"/>
  <c r="M64" i="16"/>
  <c r="M77" i="16"/>
  <c r="J57" i="16"/>
  <c r="D68" i="16"/>
  <c r="D81" i="16" s="1"/>
  <c r="E65" i="16"/>
  <c r="E78" i="16" s="1"/>
  <c r="K70" i="16"/>
  <c r="K83" i="16"/>
  <c r="N67" i="16"/>
  <c r="N80" i="16" s="1"/>
  <c r="I57" i="16"/>
  <c r="E62" i="16"/>
  <c r="E75" i="16" s="1"/>
  <c r="I53" i="16"/>
  <c r="I67" i="15"/>
  <c r="I80" i="15"/>
  <c r="G66" i="15"/>
  <c r="G79" i="15" s="1"/>
  <c r="F63" i="15"/>
  <c r="F76" i="15" s="1"/>
  <c r="J48" i="15"/>
  <c r="J51" i="15"/>
  <c r="B60" i="15"/>
  <c r="B73" i="15" s="1"/>
  <c r="C62" i="15"/>
  <c r="C75" i="15" s="1"/>
  <c r="C64" i="15"/>
  <c r="C77" i="15" s="1"/>
  <c r="J47" i="15"/>
  <c r="F52" i="15"/>
  <c r="F57" i="15"/>
  <c r="K70" i="15"/>
  <c r="K83" i="15" s="1"/>
  <c r="H69" i="15"/>
  <c r="H82" i="15" s="1"/>
  <c r="D63" i="15"/>
  <c r="D76" i="15"/>
  <c r="D65" i="15"/>
  <c r="D78" i="15" s="1"/>
  <c r="F53" i="15"/>
  <c r="C57" i="15"/>
  <c r="C48" i="15"/>
  <c r="C55" i="15"/>
  <c r="C52" i="15"/>
  <c r="C53" i="15"/>
  <c r="C54" i="15"/>
  <c r="H61" i="15"/>
  <c r="H74" i="15" s="1"/>
  <c r="I60" i="15"/>
  <c r="I73" i="15" s="1"/>
  <c r="B64" i="15"/>
  <c r="B77" i="15"/>
  <c r="C47" i="15"/>
  <c r="K62" i="15"/>
  <c r="K75" i="15" s="1"/>
  <c r="H67" i="15"/>
  <c r="H80" i="15" s="1"/>
  <c r="I57" i="15"/>
  <c r="B67" i="15"/>
  <c r="B80" i="15" s="1"/>
  <c r="N66" i="15"/>
  <c r="N79" i="15" s="1"/>
  <c r="N65" i="15"/>
  <c r="N78" i="15" s="1"/>
  <c r="L67" i="15"/>
  <c r="L80" i="15" s="1"/>
  <c r="M66" i="15"/>
  <c r="M79" i="15" s="1"/>
  <c r="H64" i="15"/>
  <c r="H77" i="15"/>
  <c r="G60" i="15"/>
  <c r="G73" i="15" s="1"/>
  <c r="G69" i="15"/>
  <c r="G82" i="15" s="1"/>
  <c r="B69" i="15"/>
  <c r="B82" i="15" s="1"/>
  <c r="I50" i="15"/>
  <c r="L63" i="15"/>
  <c r="L76" i="15"/>
  <c r="I55" i="15"/>
  <c r="J50" i="15"/>
  <c r="H65" i="15"/>
  <c r="H78" i="15"/>
  <c r="D69" i="15"/>
  <c r="D82" i="15" s="1"/>
  <c r="F51" i="15"/>
  <c r="J54" i="15"/>
  <c r="G49" i="15"/>
  <c r="N64" i="15"/>
  <c r="N77" i="15" s="1"/>
  <c r="K68" i="15"/>
  <c r="K81" i="15" s="1"/>
  <c r="H62" i="15"/>
  <c r="H75" i="15"/>
  <c r="P106" i="15"/>
  <c r="I52" i="15"/>
  <c r="I56" i="15"/>
  <c r="C50" i="15"/>
  <c r="K61" i="15"/>
  <c r="K74" i="15" s="1"/>
  <c r="B63" i="15"/>
  <c r="B76" i="15"/>
  <c r="C56" i="15"/>
  <c r="K66" i="15"/>
  <c r="K79" i="15" s="1"/>
  <c r="K64" i="15"/>
  <c r="K77" i="15" s="1"/>
  <c r="K67" i="15"/>
  <c r="K80" i="15" s="1"/>
  <c r="F60" i="15"/>
  <c r="F73" i="15"/>
  <c r="N67" i="15"/>
  <c r="N80" i="15" s="1"/>
  <c r="D67" i="15"/>
  <c r="D80" i="15" s="1"/>
  <c r="B62" i="15"/>
  <c r="B75" i="15" s="1"/>
  <c r="F48" i="15"/>
  <c r="J56" i="15"/>
  <c r="I66" i="15"/>
  <c r="I79" i="15" s="1"/>
  <c r="B70" i="15"/>
  <c r="B83" i="15" s="1"/>
  <c r="H68" i="15"/>
  <c r="H81" i="15"/>
  <c r="H66" i="15"/>
  <c r="H79" i="15" s="1"/>
  <c r="G65" i="15"/>
  <c r="G78" i="15" s="1"/>
  <c r="J53" i="15"/>
  <c r="I48" i="15"/>
  <c r="I51" i="15"/>
  <c r="E64" i="15"/>
  <c r="E77" i="15" s="1"/>
  <c r="L68" i="15"/>
  <c r="L81" i="15" s="1"/>
  <c r="L66" i="15"/>
  <c r="L79" i="15" s="1"/>
  <c r="N63" i="15"/>
  <c r="N76" i="15" s="1"/>
  <c r="F55" i="15"/>
  <c r="B61" i="15"/>
  <c r="B74" i="15" s="1"/>
  <c r="D64" i="15"/>
  <c r="D77" i="15" s="1"/>
  <c r="L61" i="15"/>
  <c r="L74" i="15" s="1"/>
  <c r="L60" i="15"/>
  <c r="L73" i="15"/>
  <c r="M60" i="15"/>
  <c r="M73" i="15" s="1"/>
  <c r="M86" i="15" s="1"/>
  <c r="M90" i="15" s="1"/>
  <c r="M92" i="15" s="1"/>
  <c r="G57" i="15"/>
  <c r="G48" i="15"/>
  <c r="G50" i="15"/>
  <c r="G51" i="15"/>
  <c r="K65" i="15"/>
  <c r="K78" i="15" s="1"/>
  <c r="J52" i="15"/>
  <c r="F54" i="15"/>
  <c r="F56" i="15"/>
  <c r="I49" i="15"/>
  <c r="K69" i="15"/>
  <c r="K82" i="15"/>
  <c r="L65" i="15"/>
  <c r="L78" i="15" s="1"/>
  <c r="N60" i="15"/>
  <c r="N73" i="15" s="1"/>
  <c r="G54" i="15"/>
  <c r="L70" i="15"/>
  <c r="L83" i="15" s="1"/>
  <c r="L69" i="15"/>
  <c r="L82" i="15" s="1"/>
  <c r="N69" i="15"/>
  <c r="N82" i="15" s="1"/>
  <c r="N68" i="15"/>
  <c r="N81" i="15" s="1"/>
  <c r="N61" i="15"/>
  <c r="N74" i="15" s="1"/>
  <c r="D70" i="15"/>
  <c r="D83" i="15" s="1"/>
  <c r="D61" i="15"/>
  <c r="D74" i="15" s="1"/>
  <c r="J49" i="15"/>
  <c r="E52" i="15"/>
  <c r="E50" i="15"/>
  <c r="E48" i="15"/>
  <c r="E53" i="15"/>
  <c r="E54" i="15"/>
  <c r="E49" i="15"/>
  <c r="E47" i="15"/>
  <c r="E55" i="15"/>
  <c r="E56" i="15"/>
  <c r="J55" i="15"/>
  <c r="J57" i="15"/>
  <c r="H63" i="15"/>
  <c r="H76" i="15" s="1"/>
  <c r="F49" i="15"/>
  <c r="L67" i="14"/>
  <c r="L80" i="14"/>
  <c r="C86" i="14"/>
  <c r="C90" i="14" s="1"/>
  <c r="C92" i="14" s="1"/>
  <c r="I60" i="14"/>
  <c r="I73" i="14" s="1"/>
  <c r="F69" i="14"/>
  <c r="F82" i="14" s="1"/>
  <c r="E56" i="14"/>
  <c r="E50" i="14"/>
  <c r="E55" i="14"/>
  <c r="E57" i="14"/>
  <c r="K61" i="14"/>
  <c r="K74" i="14"/>
  <c r="I70" i="14"/>
  <c r="I83" i="14"/>
  <c r="B62" i="14"/>
  <c r="B75" i="14" s="1"/>
  <c r="N52" i="14"/>
  <c r="N50" i="14"/>
  <c r="N55" i="14"/>
  <c r="N57" i="14"/>
  <c r="N53" i="14"/>
  <c r="D70" i="14"/>
  <c r="D83" i="14" s="1"/>
  <c r="D65" i="14"/>
  <c r="D78" i="14" s="1"/>
  <c r="N56" i="14"/>
  <c r="E52" i="14"/>
  <c r="M65" i="14"/>
  <c r="M78" i="14"/>
  <c r="B65" i="14"/>
  <c r="B78" i="14"/>
  <c r="E53" i="14"/>
  <c r="P102" i="14"/>
  <c r="B70" i="14"/>
  <c r="B83" i="14"/>
  <c r="B61" i="14"/>
  <c r="B74" i="14"/>
  <c r="K70" i="14"/>
  <c r="K83" i="14" s="1"/>
  <c r="J67" i="14"/>
  <c r="J80" i="14"/>
  <c r="H62" i="14"/>
  <c r="H75" i="14" s="1"/>
  <c r="N54" i="14"/>
  <c r="B64" i="14"/>
  <c r="B77" i="14" s="1"/>
  <c r="L56" i="14"/>
  <c r="K60" i="14"/>
  <c r="K73" i="14"/>
  <c r="H68" i="14"/>
  <c r="H81" i="14" s="1"/>
  <c r="H69" i="14"/>
  <c r="H82" i="14"/>
  <c r="K66" i="14"/>
  <c r="K79" i="14" s="1"/>
  <c r="G62" i="14"/>
  <c r="G75" i="14" s="1"/>
  <c r="J70" i="14"/>
  <c r="J83" i="14" s="1"/>
  <c r="M60" i="14"/>
  <c r="M73" i="14"/>
  <c r="E51" i="14"/>
  <c r="F57" i="14"/>
  <c r="F55" i="14"/>
  <c r="F53" i="14"/>
  <c r="F48" i="14"/>
  <c r="F50" i="14"/>
  <c r="J55" i="14"/>
  <c r="J53" i="14"/>
  <c r="J48" i="14"/>
  <c r="J47" i="14"/>
  <c r="J50" i="14"/>
  <c r="N51" i="14"/>
  <c r="L55" i="14"/>
  <c r="L52" i="14"/>
  <c r="L57" i="14"/>
  <c r="L47" i="14"/>
  <c r="L50" i="14"/>
  <c r="E61" i="14"/>
  <c r="E74" i="14"/>
  <c r="H64" i="14"/>
  <c r="H77" i="14" s="1"/>
  <c r="H70" i="14"/>
  <c r="H83" i="14"/>
  <c r="E47" i="14"/>
  <c r="J64" i="14"/>
  <c r="J77" i="14" s="1"/>
  <c r="I61" i="14"/>
  <c r="I74" i="14" s="1"/>
  <c r="F67" i="14"/>
  <c r="F80" i="14" s="1"/>
  <c r="J65" i="14"/>
  <c r="J78" i="14"/>
  <c r="N47" i="14"/>
  <c r="E49" i="14"/>
  <c r="B66" i="14"/>
  <c r="B79" i="14"/>
  <c r="D67" i="14"/>
  <c r="D80" i="14" s="1"/>
  <c r="L49" i="14"/>
  <c r="H63" i="14"/>
  <c r="H76" i="14" s="1"/>
  <c r="E54" i="14"/>
  <c r="G69" i="14"/>
  <c r="B60" i="14"/>
  <c r="B73" i="14"/>
  <c r="F62" i="14"/>
  <c r="F75" i="14" s="1"/>
  <c r="N48" i="14"/>
  <c r="K65" i="14"/>
  <c r="K78" i="14" s="1"/>
  <c r="H67" i="14"/>
  <c r="H80" i="14"/>
  <c r="I62" i="14"/>
  <c r="I75" i="14" s="1"/>
  <c r="I64" i="14"/>
  <c r="I77" i="14"/>
  <c r="L53" i="14"/>
  <c r="H66" i="14"/>
  <c r="H79" i="14" s="1"/>
  <c r="I69" i="14"/>
  <c r="I82" i="14" s="1"/>
  <c r="L48" i="14"/>
  <c r="N49" i="14"/>
  <c r="L51" i="14"/>
  <c r="G53" i="14"/>
  <c r="G50" i="14"/>
  <c r="G57" i="14"/>
  <c r="G52" i="14"/>
  <c r="G55" i="14"/>
  <c r="G48" i="14"/>
  <c r="D63" i="13"/>
  <c r="D76" i="13" s="1"/>
  <c r="D69" i="13"/>
  <c r="D82" i="13" s="1"/>
  <c r="N70" i="13"/>
  <c r="N83" i="13"/>
  <c r="H61" i="13"/>
  <c r="H74" i="13" s="1"/>
  <c r="H86" i="13" s="1"/>
  <c r="H90" i="13" s="1"/>
  <c r="H92" i="13" s="1"/>
  <c r="K64" i="13"/>
  <c r="K77" i="13" s="1"/>
  <c r="J69" i="13"/>
  <c r="J82" i="13" s="1"/>
  <c r="B70" i="13"/>
  <c r="B83" i="13" s="1"/>
  <c r="B62" i="13"/>
  <c r="B75" i="13" s="1"/>
  <c r="D67" i="13"/>
  <c r="D80" i="13"/>
  <c r="N66" i="13"/>
  <c r="N79" i="13" s="1"/>
  <c r="D65" i="13"/>
  <c r="D78" i="13" s="1"/>
  <c r="E70" i="13"/>
  <c r="E83" i="13" s="1"/>
  <c r="G63" i="13"/>
  <c r="G76" i="13"/>
  <c r="F66" i="13"/>
  <c r="F79" i="13" s="1"/>
  <c r="D61" i="13"/>
  <c r="D74" i="13" s="1"/>
  <c r="B64" i="13"/>
  <c r="B77" i="13" s="1"/>
  <c r="G61" i="13"/>
  <c r="G74" i="13" s="1"/>
  <c r="B67" i="13"/>
  <c r="B80" i="13" s="1"/>
  <c r="K67" i="13"/>
  <c r="K80" i="13" s="1"/>
  <c r="D68" i="13"/>
  <c r="D81" i="13" s="1"/>
  <c r="J64" i="13"/>
  <c r="J77" i="13" s="1"/>
  <c r="J68" i="13"/>
  <c r="J81" i="13" s="1"/>
  <c r="B60" i="13"/>
  <c r="B73" i="13" s="1"/>
  <c r="B63" i="13"/>
  <c r="B76" i="13" s="1"/>
  <c r="M60" i="13"/>
  <c r="M73" i="13" s="1"/>
  <c r="F70" i="13"/>
  <c r="F83" i="13"/>
  <c r="J63" i="13"/>
  <c r="J76" i="13" s="1"/>
  <c r="N61" i="13"/>
  <c r="N74" i="13" s="1"/>
  <c r="K69" i="13"/>
  <c r="K82" i="13"/>
  <c r="K70" i="13"/>
  <c r="K83" i="13" s="1"/>
  <c r="K61" i="13"/>
  <c r="K74" i="13"/>
  <c r="J70" i="13"/>
  <c r="J83" i="13" s="1"/>
  <c r="K62" i="13"/>
  <c r="K75" i="13" s="1"/>
  <c r="K63" i="13"/>
  <c r="K76" i="13"/>
  <c r="C64" i="13"/>
  <c r="C77" i="13" s="1"/>
  <c r="D60" i="13"/>
  <c r="D73" i="13" s="1"/>
  <c r="B66" i="13"/>
  <c r="B79" i="13"/>
  <c r="J60" i="13"/>
  <c r="J73" i="13" s="1"/>
  <c r="J61" i="13"/>
  <c r="K68" i="13"/>
  <c r="K81" i="13"/>
  <c r="N64" i="13"/>
  <c r="N77" i="13" s="1"/>
  <c r="G60" i="13"/>
  <c r="G73" i="13" s="1"/>
  <c r="B65" i="13"/>
  <c r="B78" i="13" s="1"/>
  <c r="E48" i="13"/>
  <c r="E52" i="13"/>
  <c r="E49" i="13"/>
  <c r="E51" i="13"/>
  <c r="E53" i="13"/>
  <c r="E54" i="13"/>
  <c r="E56" i="13"/>
  <c r="E55" i="13"/>
  <c r="G55" i="13"/>
  <c r="G52" i="13"/>
  <c r="G56" i="13"/>
  <c r="K60" i="13"/>
  <c r="K73" i="13" s="1"/>
  <c r="E47" i="13"/>
  <c r="C50" i="13"/>
  <c r="C49" i="13"/>
  <c r="C56" i="13"/>
  <c r="B69" i="13"/>
  <c r="B82" i="13" s="1"/>
  <c r="C47" i="13"/>
  <c r="G49" i="13"/>
  <c r="G53" i="13"/>
  <c r="G57" i="13"/>
  <c r="D66" i="13"/>
  <c r="D79" i="13" s="1"/>
  <c r="L64" i="13"/>
  <c r="L77" i="13"/>
  <c r="L86" i="13" s="1"/>
  <c r="L90" i="13" s="1"/>
  <c r="L92" i="13" s="1"/>
  <c r="G54" i="13"/>
  <c r="F67" i="13"/>
  <c r="F80" i="13" s="1"/>
  <c r="F60" i="13"/>
  <c r="F73" i="13"/>
  <c r="G51" i="13"/>
  <c r="B61" i="13"/>
  <c r="B74" i="13" s="1"/>
  <c r="D62" i="13"/>
  <c r="D75" i="13" s="1"/>
  <c r="F50" i="13"/>
  <c r="F52" i="13"/>
  <c r="F49" i="13"/>
  <c r="F56" i="13"/>
  <c r="F55" i="13"/>
  <c r="C53" i="13"/>
  <c r="N68" i="13"/>
  <c r="N81" i="13"/>
  <c r="N49" i="13"/>
  <c r="N50" i="13"/>
  <c r="N52" i="13"/>
  <c r="N47" i="13"/>
  <c r="N54" i="13"/>
  <c r="N56" i="13"/>
  <c r="C57" i="13"/>
  <c r="I60" i="12"/>
  <c r="I73" i="12" s="1"/>
  <c r="K67" i="12"/>
  <c r="K80" i="12" s="1"/>
  <c r="I66" i="12"/>
  <c r="I79" i="12" s="1"/>
  <c r="J70" i="12"/>
  <c r="J83" i="12" s="1"/>
  <c r="M66" i="12"/>
  <c r="M79" i="12"/>
  <c r="H61" i="12"/>
  <c r="H74" i="12" s="1"/>
  <c r="N60" i="12"/>
  <c r="N73" i="12"/>
  <c r="E64" i="12"/>
  <c r="E77" i="12" s="1"/>
  <c r="K51" i="12"/>
  <c r="D70" i="12"/>
  <c r="D83" i="12" s="1"/>
  <c r="E67" i="12"/>
  <c r="E80" i="12" s="1"/>
  <c r="B60" i="12"/>
  <c r="B73" i="12" s="1"/>
  <c r="D67" i="12"/>
  <c r="D80" i="12" s="1"/>
  <c r="F63" i="12"/>
  <c r="F76" i="12" s="1"/>
  <c r="E61" i="12"/>
  <c r="E74" i="12" s="1"/>
  <c r="I64" i="12"/>
  <c r="I77" i="12"/>
  <c r="P97" i="12"/>
  <c r="E68" i="12"/>
  <c r="E81" i="12"/>
  <c r="N63" i="12"/>
  <c r="N76" i="12"/>
  <c r="B63" i="12"/>
  <c r="B76" i="12" s="1"/>
  <c r="I68" i="12"/>
  <c r="I81" i="12" s="1"/>
  <c r="B55" i="12"/>
  <c r="B51" i="12"/>
  <c r="E65" i="12"/>
  <c r="E78" i="12" s="1"/>
  <c r="M67" i="12"/>
  <c r="M80" i="12" s="1"/>
  <c r="I69" i="12"/>
  <c r="I82" i="12"/>
  <c r="E66" i="12"/>
  <c r="E79" i="12" s="1"/>
  <c r="C63" i="12"/>
  <c r="C76" i="12"/>
  <c r="K50" i="12"/>
  <c r="I61" i="12"/>
  <c r="I74" i="12" s="1"/>
  <c r="M70" i="12"/>
  <c r="M83" i="12" s="1"/>
  <c r="M68" i="12"/>
  <c r="M81" i="12" s="1"/>
  <c r="C64" i="12"/>
  <c r="C77" i="12" s="1"/>
  <c r="J63" i="12"/>
  <c r="J76" i="12" s="1"/>
  <c r="H70" i="12"/>
  <c r="H83" i="12" s="1"/>
  <c r="N66" i="12"/>
  <c r="N79" i="12"/>
  <c r="H53" i="12"/>
  <c r="P106" i="12"/>
  <c r="H51" i="12"/>
  <c r="N61" i="12"/>
  <c r="N74" i="12" s="1"/>
  <c r="L60" i="12"/>
  <c r="L73" i="12"/>
  <c r="H50" i="12"/>
  <c r="B56" i="12"/>
  <c r="M60" i="12"/>
  <c r="M73" i="12" s="1"/>
  <c r="N69" i="12"/>
  <c r="N82" i="12" s="1"/>
  <c r="H52" i="12"/>
  <c r="L51" i="12"/>
  <c r="L57" i="12"/>
  <c r="L48" i="12"/>
  <c r="L52" i="12"/>
  <c r="L53" i="12"/>
  <c r="K53" i="12"/>
  <c r="B53" i="12"/>
  <c r="K56" i="12"/>
  <c r="E69" i="12"/>
  <c r="E82" i="12"/>
  <c r="M65" i="12"/>
  <c r="M78" i="12"/>
  <c r="M61" i="12"/>
  <c r="M74" i="12" s="1"/>
  <c r="P104" i="12"/>
  <c r="M69" i="12"/>
  <c r="M82" i="12" s="1"/>
  <c r="J61" i="12"/>
  <c r="J74" i="12" s="1"/>
  <c r="J66" i="12"/>
  <c r="J79" i="12" s="1"/>
  <c r="C67" i="12"/>
  <c r="C80" i="12" s="1"/>
  <c r="B57" i="12"/>
  <c r="E70" i="12"/>
  <c r="E83" i="12" s="1"/>
  <c r="H56" i="12"/>
  <c r="M64" i="12"/>
  <c r="M77" i="12" s="1"/>
  <c r="K48" i="12"/>
  <c r="K57" i="12"/>
  <c r="K55" i="12"/>
  <c r="K49" i="12"/>
  <c r="K52" i="12"/>
  <c r="L62" i="12"/>
  <c r="L75" i="12" s="1"/>
  <c r="N64" i="12"/>
  <c r="N77" i="12" s="1"/>
  <c r="P103" i="12"/>
  <c r="C70" i="12"/>
  <c r="C83" i="12" s="1"/>
  <c r="M62" i="12"/>
  <c r="M75" i="12" s="1"/>
  <c r="H49" i="12"/>
  <c r="L56" i="12"/>
  <c r="G60" i="12"/>
  <c r="G73" i="12" s="1"/>
  <c r="E62" i="12"/>
  <c r="E75" i="12" s="1"/>
  <c r="G62" i="12"/>
  <c r="G75" i="12" s="1"/>
  <c r="I65" i="12"/>
  <c r="I78" i="12"/>
  <c r="H54" i="12"/>
  <c r="G61" i="12"/>
  <c r="G74" i="12" s="1"/>
  <c r="I63" i="12"/>
  <c r="I76" i="12"/>
  <c r="I57" i="12"/>
  <c r="I49" i="12"/>
  <c r="P98" i="12"/>
  <c r="J68" i="12"/>
  <c r="J81" i="12" s="1"/>
  <c r="C62" i="12"/>
  <c r="C75" i="12" s="1"/>
  <c r="F66" i="12"/>
  <c r="F79" i="12" s="1"/>
  <c r="K47" i="12"/>
  <c r="H60" i="12"/>
  <c r="H73" i="12" s="1"/>
  <c r="L50" i="12"/>
  <c r="B54" i="12"/>
  <c r="N67" i="12"/>
  <c r="N80" i="12" s="1"/>
  <c r="L55" i="12"/>
  <c r="B52" i="12"/>
  <c r="B49" i="12"/>
  <c r="B48" i="12"/>
  <c r="C66" i="12"/>
  <c r="C79" i="12" s="1"/>
  <c r="G51" i="12"/>
  <c r="G54" i="12"/>
  <c r="G53" i="12"/>
  <c r="G55" i="12"/>
  <c r="G57" i="12"/>
  <c r="G52" i="12"/>
  <c r="G56" i="12"/>
  <c r="G67" i="11"/>
  <c r="G80" i="11" s="1"/>
  <c r="K69" i="11"/>
  <c r="K82" i="11" s="1"/>
  <c r="M68" i="11"/>
  <c r="M81" i="11" s="1"/>
  <c r="H65" i="11"/>
  <c r="H78" i="11"/>
  <c r="P97" i="11"/>
  <c r="K55" i="11"/>
  <c r="M61" i="11"/>
  <c r="M74" i="11" s="1"/>
  <c r="L60" i="11"/>
  <c r="L73" i="11" s="1"/>
  <c r="B55" i="11"/>
  <c r="B53" i="11"/>
  <c r="B50" i="11"/>
  <c r="D64" i="11"/>
  <c r="D77" i="11"/>
  <c r="L53" i="11"/>
  <c r="L52" i="11"/>
  <c r="L49" i="11"/>
  <c r="L57" i="11"/>
  <c r="J65" i="11"/>
  <c r="J78" i="11" s="1"/>
  <c r="H64" i="11"/>
  <c r="H77" i="11" s="1"/>
  <c r="N69" i="11"/>
  <c r="N82" i="11" s="1"/>
  <c r="L51" i="11"/>
  <c r="J70" i="11"/>
  <c r="J83" i="11" s="1"/>
  <c r="D68" i="11"/>
  <c r="D81" i="11" s="1"/>
  <c r="P107" i="11"/>
  <c r="H63" i="11"/>
  <c r="H76" i="11" s="1"/>
  <c r="L55" i="11"/>
  <c r="G55" i="11"/>
  <c r="I68" i="11"/>
  <c r="I81" i="11" s="1"/>
  <c r="B61" i="11"/>
  <c r="B74" i="11"/>
  <c r="I65" i="11"/>
  <c r="I78" i="11"/>
  <c r="C63" i="11"/>
  <c r="C76" i="11" s="1"/>
  <c r="D69" i="11"/>
  <c r="D82" i="11" s="1"/>
  <c r="J69" i="11"/>
  <c r="J82" i="11" s="1"/>
  <c r="B64" i="11"/>
  <c r="B77" i="11" s="1"/>
  <c r="N70" i="11"/>
  <c r="N83" i="11"/>
  <c r="K52" i="11"/>
  <c r="K57" i="11"/>
  <c r="K53" i="11"/>
  <c r="C66" i="11"/>
  <c r="C79" i="11" s="1"/>
  <c r="B60" i="11"/>
  <c r="B73" i="11" s="1"/>
  <c r="K47" i="11"/>
  <c r="B67" i="11"/>
  <c r="B80" i="11" s="1"/>
  <c r="J67" i="11"/>
  <c r="J80" i="11"/>
  <c r="P99" i="11"/>
  <c r="L63" i="11"/>
  <c r="L76" i="11" s="1"/>
  <c r="K54" i="11"/>
  <c r="L61" i="11"/>
  <c r="L74" i="11"/>
  <c r="K51" i="11"/>
  <c r="C69" i="11"/>
  <c r="C82" i="11"/>
  <c r="N60" i="11"/>
  <c r="N73" i="11" s="1"/>
  <c r="B56" i="11"/>
  <c r="G61" i="11"/>
  <c r="G74" i="11" s="1"/>
  <c r="L54" i="11"/>
  <c r="J63" i="11"/>
  <c r="J76" i="11" s="1"/>
  <c r="C70" i="11"/>
  <c r="C83" i="11" s="1"/>
  <c r="G51" i="11"/>
  <c r="I66" i="11"/>
  <c r="H60" i="11"/>
  <c r="H73" i="11" s="1"/>
  <c r="I67" i="11"/>
  <c r="I80" i="11" s="1"/>
  <c r="J61" i="11"/>
  <c r="J74" i="11" s="1"/>
  <c r="C67" i="11"/>
  <c r="C80" i="11" s="1"/>
  <c r="J66" i="11"/>
  <c r="J79" i="11" s="1"/>
  <c r="C62" i="11"/>
  <c r="C75" i="11" s="1"/>
  <c r="I60" i="11"/>
  <c r="I73" i="11" s="1"/>
  <c r="M70" i="11"/>
  <c r="M83" i="11" s="1"/>
  <c r="H54" i="11"/>
  <c r="H55" i="11"/>
  <c r="H53" i="11"/>
  <c r="D62" i="11"/>
  <c r="D75" i="11" s="1"/>
  <c r="C65" i="11"/>
  <c r="C78" i="11" s="1"/>
  <c r="D67" i="11"/>
  <c r="D80" i="11" s="1"/>
  <c r="J68" i="11"/>
  <c r="J81" i="11" s="1"/>
  <c r="B62" i="11"/>
  <c r="B75" i="11" s="1"/>
  <c r="N67" i="11"/>
  <c r="N80" i="11" s="1"/>
  <c r="N68" i="11"/>
  <c r="N81" i="11" s="1"/>
  <c r="B52" i="11"/>
  <c r="M60" i="11"/>
  <c r="M73" i="11"/>
  <c r="H56" i="11"/>
  <c r="D65" i="11"/>
  <c r="D78" i="11" s="1"/>
  <c r="C60" i="11"/>
  <c r="C73" i="11" s="1"/>
  <c r="I69" i="11"/>
  <c r="I82" i="11" s="1"/>
  <c r="M66" i="11"/>
  <c r="M79" i="11"/>
  <c r="P106" i="11"/>
  <c r="G57" i="11"/>
  <c r="G56" i="11"/>
  <c r="G52" i="11"/>
  <c r="I62" i="11"/>
  <c r="I75" i="11" s="1"/>
  <c r="P102" i="11"/>
  <c r="I51" i="11"/>
  <c r="C68" i="11"/>
  <c r="C81" i="11" s="1"/>
  <c r="M62" i="11"/>
  <c r="M75" i="11" s="1"/>
  <c r="C60" i="10"/>
  <c r="C73" i="10"/>
  <c r="C62" i="10"/>
  <c r="C75" i="10" s="1"/>
  <c r="F68" i="10"/>
  <c r="F81" i="10" s="1"/>
  <c r="C53" i="10"/>
  <c r="C57" i="10"/>
  <c r="L62" i="10"/>
  <c r="L75" i="10" s="1"/>
  <c r="C56" i="10"/>
  <c r="C54" i="10"/>
  <c r="L66" i="10"/>
  <c r="L79" i="10"/>
  <c r="N61" i="10"/>
  <c r="N74" i="10"/>
  <c r="K60" i="10"/>
  <c r="K73" i="10" s="1"/>
  <c r="J63" i="10"/>
  <c r="J76" i="10" s="1"/>
  <c r="G64" i="10"/>
  <c r="G77" i="10" s="1"/>
  <c r="G65" i="10"/>
  <c r="G78" i="10" s="1"/>
  <c r="K70" i="10"/>
  <c r="K83" i="10" s="1"/>
  <c r="C55" i="10"/>
  <c r="F56" i="10"/>
  <c r="F50" i="10"/>
  <c r="H60" i="10"/>
  <c r="H73" i="10"/>
  <c r="J65" i="10"/>
  <c r="J78" i="10" s="1"/>
  <c r="N64" i="10"/>
  <c r="N77" i="10" s="1"/>
  <c r="K64" i="10"/>
  <c r="K77" i="10"/>
  <c r="K67" i="10"/>
  <c r="K80" i="10" s="1"/>
  <c r="G60" i="10"/>
  <c r="G73" i="10" s="1"/>
  <c r="G68" i="10"/>
  <c r="G81" i="10"/>
  <c r="B86" i="10"/>
  <c r="B90" i="10" s="1"/>
  <c r="B92" i="10" s="1"/>
  <c r="K69" i="10"/>
  <c r="K82" i="10" s="1"/>
  <c r="M61" i="10"/>
  <c r="M74" i="10" s="1"/>
  <c r="C51" i="10"/>
  <c r="E66" i="10"/>
  <c r="E79" i="10" s="1"/>
  <c r="I66" i="10"/>
  <c r="I79" i="10" s="1"/>
  <c r="N60" i="10"/>
  <c r="N73" i="10" s="1"/>
  <c r="K65" i="10"/>
  <c r="K78" i="10" s="1"/>
  <c r="F49" i="10"/>
  <c r="I62" i="10"/>
  <c r="I75" i="10" s="1"/>
  <c r="N66" i="10"/>
  <c r="N79" i="10" s="1"/>
  <c r="I63" i="10"/>
  <c r="I76" i="10"/>
  <c r="D82" i="10"/>
  <c r="D69" i="10"/>
  <c r="C50" i="10"/>
  <c r="C48" i="10"/>
  <c r="J61" i="10"/>
  <c r="J74" i="10"/>
  <c r="D68" i="10"/>
  <c r="D81" i="10"/>
  <c r="N67" i="10"/>
  <c r="N80" i="10" s="1"/>
  <c r="D65" i="10"/>
  <c r="D78" i="10"/>
  <c r="K63" i="10"/>
  <c r="K76" i="10" s="1"/>
  <c r="F70" i="10"/>
  <c r="F83" i="10" s="1"/>
  <c r="M64" i="10"/>
  <c r="M77" i="10" s="1"/>
  <c r="K68" i="10"/>
  <c r="K81" i="10" s="1"/>
  <c r="H63" i="10"/>
  <c r="H76" i="10"/>
  <c r="D60" i="10"/>
  <c r="D73" i="10" s="1"/>
  <c r="J70" i="10"/>
  <c r="J83" i="10" s="1"/>
  <c r="C52" i="10"/>
  <c r="H67" i="10"/>
  <c r="H80" i="10" s="1"/>
  <c r="K66" i="10"/>
  <c r="K79" i="10"/>
  <c r="K61" i="10"/>
  <c r="K74" i="10"/>
  <c r="H53" i="10"/>
  <c r="H56" i="10"/>
  <c r="F47" i="10"/>
  <c r="M65" i="10"/>
  <c r="M78" i="10" s="1"/>
  <c r="G61" i="10"/>
  <c r="G57" i="10"/>
  <c r="G53" i="10"/>
  <c r="E63" i="10"/>
  <c r="E76" i="10" s="1"/>
  <c r="H48" i="10"/>
  <c r="F52" i="10"/>
  <c r="L63" i="10"/>
  <c r="L76" i="10" s="1"/>
  <c r="F53" i="10"/>
  <c r="F54" i="10"/>
  <c r="I68" i="10"/>
  <c r="I81" i="10" s="1"/>
  <c r="G54" i="10"/>
  <c r="N63" i="10"/>
  <c r="N76" i="10" s="1"/>
  <c r="H55" i="10"/>
  <c r="K69" i="9"/>
  <c r="K82" i="9" s="1"/>
  <c r="B70" i="9"/>
  <c r="B83" i="9" s="1"/>
  <c r="I66" i="9"/>
  <c r="I79" i="9" s="1"/>
  <c r="D65" i="9"/>
  <c r="D78" i="9" s="1"/>
  <c r="B60" i="9"/>
  <c r="B73" i="9" s="1"/>
  <c r="N62" i="9"/>
  <c r="N75" i="9" s="1"/>
  <c r="B61" i="9"/>
  <c r="B74" i="9" s="1"/>
  <c r="B67" i="9"/>
  <c r="B80" i="9" s="1"/>
  <c r="E65" i="9"/>
  <c r="E78" i="9" s="1"/>
  <c r="K64" i="9"/>
  <c r="K77" i="9" s="1"/>
  <c r="J68" i="9"/>
  <c r="J81" i="9" s="1"/>
  <c r="G66" i="9"/>
  <c r="G79" i="9" s="1"/>
  <c r="B65" i="9"/>
  <c r="B78" i="9" s="1"/>
  <c r="E62" i="9"/>
  <c r="E75" i="9" s="1"/>
  <c r="N66" i="9"/>
  <c r="N79" i="9"/>
  <c r="L64" i="9"/>
  <c r="L77" i="9" s="1"/>
  <c r="F70" i="9"/>
  <c r="F83" i="9" s="1"/>
  <c r="E63" i="9"/>
  <c r="E76" i="9" s="1"/>
  <c r="P107" i="9"/>
  <c r="E70" i="9"/>
  <c r="E83" i="9" s="1"/>
  <c r="F63" i="9"/>
  <c r="F76" i="9" s="1"/>
  <c r="E67" i="9"/>
  <c r="E80" i="9"/>
  <c r="L61" i="9"/>
  <c r="L74" i="9" s="1"/>
  <c r="L62" i="9"/>
  <c r="L75" i="9"/>
  <c r="K65" i="9"/>
  <c r="K78" i="9" s="1"/>
  <c r="C62" i="9"/>
  <c r="C75" i="9" s="1"/>
  <c r="F61" i="9"/>
  <c r="F74" i="9"/>
  <c r="B64" i="9"/>
  <c r="B77" i="9" s="1"/>
  <c r="N60" i="9"/>
  <c r="N73" i="9" s="1"/>
  <c r="I65" i="9"/>
  <c r="I78" i="9" s="1"/>
  <c r="C68" i="9"/>
  <c r="C81" i="9" s="1"/>
  <c r="E66" i="9"/>
  <c r="E79" i="9" s="1"/>
  <c r="F64" i="9"/>
  <c r="F77" i="9"/>
  <c r="F66" i="9"/>
  <c r="F79" i="9"/>
  <c r="H60" i="9"/>
  <c r="H73" i="9" s="1"/>
  <c r="C67" i="9"/>
  <c r="C80" i="9" s="1"/>
  <c r="L66" i="9"/>
  <c r="L79" i="9"/>
  <c r="N64" i="9"/>
  <c r="N77" i="9" s="1"/>
  <c r="I61" i="9"/>
  <c r="I74" i="9" s="1"/>
  <c r="N67" i="9"/>
  <c r="N80" i="9" s="1"/>
  <c r="H56" i="9"/>
  <c r="H51" i="9"/>
  <c r="H52" i="9"/>
  <c r="H55" i="9"/>
  <c r="H48" i="9"/>
  <c r="H49" i="9"/>
  <c r="H57" i="9"/>
  <c r="J60" i="9"/>
  <c r="J73" i="9" s="1"/>
  <c r="F65" i="9"/>
  <c r="F78" i="9" s="1"/>
  <c r="F60" i="9"/>
  <c r="F73" i="9" s="1"/>
  <c r="J65" i="9"/>
  <c r="J78" i="9"/>
  <c r="N65" i="9"/>
  <c r="N78" i="9"/>
  <c r="I70" i="9"/>
  <c r="I83" i="9" s="1"/>
  <c r="G60" i="9"/>
  <c r="G73" i="9" s="1"/>
  <c r="L67" i="9"/>
  <c r="L80" i="9" s="1"/>
  <c r="L63" i="9"/>
  <c r="L76" i="9" s="1"/>
  <c r="K68" i="9"/>
  <c r="K81" i="9" s="1"/>
  <c r="G55" i="9"/>
  <c r="G51" i="9"/>
  <c r="G56" i="9"/>
  <c r="G54" i="9"/>
  <c r="G57" i="9"/>
  <c r="G48" i="9"/>
  <c r="G52" i="9"/>
  <c r="D67" i="9"/>
  <c r="D80" i="9" s="1"/>
  <c r="L69" i="9"/>
  <c r="L82" i="9" s="1"/>
  <c r="D70" i="9"/>
  <c r="D83" i="9" s="1"/>
  <c r="C64" i="9"/>
  <c r="C77" i="9" s="1"/>
  <c r="E64" i="9"/>
  <c r="E77" i="9" s="1"/>
  <c r="L60" i="9"/>
  <c r="L73" i="9"/>
  <c r="E68" i="9"/>
  <c r="E81" i="9"/>
  <c r="L68" i="9"/>
  <c r="L81" i="9" s="1"/>
  <c r="F69" i="9"/>
  <c r="F82" i="9"/>
  <c r="B68" i="9"/>
  <c r="B81" i="9" s="1"/>
  <c r="H66" i="9"/>
  <c r="H79" i="9" s="1"/>
  <c r="L65" i="9"/>
  <c r="L78" i="9" s="1"/>
  <c r="N70" i="9"/>
  <c r="N83" i="9" s="1"/>
  <c r="G49" i="9"/>
  <c r="K48" i="9"/>
  <c r="K50" i="9"/>
  <c r="K47" i="9"/>
  <c r="D64" i="9"/>
  <c r="D77" i="9"/>
  <c r="C70" i="9"/>
  <c r="C83" i="9" s="1"/>
  <c r="L70" i="9"/>
  <c r="L83" i="9" s="1"/>
  <c r="G50" i="9"/>
  <c r="P102" i="9"/>
  <c r="K49" i="9"/>
  <c r="F67" i="9"/>
  <c r="F80" i="9" s="1"/>
  <c r="G48" i="1"/>
  <c r="G61" i="1" s="1"/>
  <c r="G74" i="1" s="1"/>
  <c r="C68" i="1"/>
  <c r="C81" i="1" s="1"/>
  <c r="F70" i="1"/>
  <c r="F83" i="1" s="1"/>
  <c r="H70" i="1"/>
  <c r="H83" i="1" s="1"/>
  <c r="G70" i="1"/>
  <c r="G83" i="1"/>
  <c r="D67" i="1"/>
  <c r="D80" i="1"/>
  <c r="E69" i="1"/>
  <c r="E82" i="1" s="1"/>
  <c r="F49" i="1"/>
  <c r="F62" i="1" s="1"/>
  <c r="F75" i="1" s="1"/>
  <c r="H54" i="1"/>
  <c r="C48" i="1"/>
  <c r="C61" i="1" s="1"/>
  <c r="C74" i="1" s="1"/>
  <c r="D53" i="1"/>
  <c r="E55" i="1"/>
  <c r="F51" i="1"/>
  <c r="F64" i="1" s="1"/>
  <c r="F77" i="1" s="1"/>
  <c r="H55" i="1"/>
  <c r="G54" i="1"/>
  <c r="H51" i="1"/>
  <c r="H64" i="1" s="1"/>
  <c r="H77" i="1" s="1"/>
  <c r="G53" i="1"/>
  <c r="H52" i="1"/>
  <c r="H65" i="1" s="1"/>
  <c r="H78" i="1" s="1"/>
  <c r="H53" i="1"/>
  <c r="G55" i="1"/>
  <c r="F53" i="1"/>
  <c r="H48" i="1"/>
  <c r="H61" i="1" s="1"/>
  <c r="H74" i="1" s="1"/>
  <c r="E53" i="1"/>
  <c r="C56" i="1"/>
  <c r="F54" i="1"/>
  <c r="F55" i="1"/>
  <c r="H50" i="1"/>
  <c r="H63" i="1" s="1"/>
  <c r="H76" i="1" s="1"/>
  <c r="C57" i="1"/>
  <c r="D55" i="1"/>
  <c r="E57" i="1"/>
  <c r="G51" i="1"/>
  <c r="G64" i="1" s="1"/>
  <c r="G77" i="1" s="1"/>
  <c r="H56" i="1"/>
  <c r="C54" i="1"/>
  <c r="D56" i="1"/>
  <c r="E54" i="1"/>
  <c r="H49" i="1"/>
  <c r="H62" i="1" s="1"/>
  <c r="H75" i="1" s="1"/>
  <c r="G50" i="1"/>
  <c r="G63" i="1" s="1"/>
  <c r="G76" i="1" s="1"/>
  <c r="G49" i="1"/>
  <c r="G62" i="1" s="1"/>
  <c r="G75" i="1" s="1"/>
  <c r="G56" i="1"/>
  <c r="D57" i="1"/>
  <c r="F50" i="1"/>
  <c r="F63" i="1" s="1"/>
  <c r="F76" i="1" s="1"/>
  <c r="F56" i="1"/>
  <c r="C53" i="1"/>
  <c r="I45" i="1"/>
  <c r="G52" i="1"/>
  <c r="G65" i="1" s="1"/>
  <c r="G78" i="1" s="1"/>
  <c r="F48" i="1"/>
  <c r="F61" i="1" s="1"/>
  <c r="F74" i="1" s="1"/>
  <c r="F52" i="1"/>
  <c r="F65" i="1" s="1"/>
  <c r="F78" i="1" s="1"/>
  <c r="C51" i="1"/>
  <c r="C64" i="1" s="1"/>
  <c r="C50" i="1"/>
  <c r="C63" i="1" s="1"/>
  <c r="C76" i="1" s="1"/>
  <c r="C52" i="1"/>
  <c r="C65" i="1" s="1"/>
  <c r="C78" i="1" s="1"/>
  <c r="C49" i="1"/>
  <c r="C62" i="1" s="1"/>
  <c r="C75" i="1" s="1"/>
  <c r="B34" i="1"/>
  <c r="B39" i="1"/>
  <c r="B104" i="1" s="1"/>
  <c r="P104" i="1" s="1"/>
  <c r="B35" i="1"/>
  <c r="B41" i="1"/>
  <c r="B106" i="1" s="1"/>
  <c r="P106" i="1" s="1"/>
  <c r="B36" i="1"/>
  <c r="B42" i="1"/>
  <c r="B107" i="1" s="1"/>
  <c r="P107" i="1" s="1"/>
  <c r="B32" i="1"/>
  <c r="F99" i="1"/>
  <c r="F100" i="1"/>
  <c r="F102" i="1"/>
  <c r="F101" i="1"/>
  <c r="F98" i="1"/>
  <c r="C101" i="1"/>
  <c r="C100" i="1"/>
  <c r="C102" i="1"/>
  <c r="E102" i="1"/>
  <c r="E101" i="1"/>
  <c r="E100" i="1"/>
  <c r="H98" i="1"/>
  <c r="H100" i="1"/>
  <c r="H101" i="1"/>
  <c r="H102" i="1"/>
  <c r="G102" i="1"/>
  <c r="G100" i="1"/>
  <c r="G101" i="1"/>
  <c r="D98" i="1"/>
  <c r="D101" i="1"/>
  <c r="D100" i="1"/>
  <c r="D102" i="1"/>
  <c r="E62" i="17" l="1"/>
  <c r="E75" i="17" s="1"/>
  <c r="H86" i="17"/>
  <c r="H90" i="17" s="1"/>
  <c r="H92" i="17" s="1"/>
  <c r="N82" i="17"/>
  <c r="K86" i="17"/>
  <c r="K90" i="17" s="1"/>
  <c r="K92" i="17" s="1"/>
  <c r="I86" i="17"/>
  <c r="I90" i="17" s="1"/>
  <c r="I92" i="17" s="1"/>
  <c r="B65" i="15"/>
  <c r="B78" i="15" s="1"/>
  <c r="B86" i="15" s="1"/>
  <c r="B90" i="15" s="1"/>
  <c r="B92" i="15" s="1"/>
  <c r="I79" i="14"/>
  <c r="G77" i="14"/>
  <c r="I80" i="14"/>
  <c r="J74" i="13"/>
  <c r="J86" i="13" s="1"/>
  <c r="J90" i="13" s="1"/>
  <c r="J92" i="13" s="1"/>
  <c r="F61" i="13"/>
  <c r="F74" i="13" s="1"/>
  <c r="I80" i="12"/>
  <c r="L80" i="12"/>
  <c r="C86" i="12"/>
  <c r="C90" i="12" s="1"/>
  <c r="C92" i="12" s="1"/>
  <c r="F86" i="12"/>
  <c r="F90" i="12" s="1"/>
  <c r="F92" i="12" s="1"/>
  <c r="I76" i="11"/>
  <c r="H75" i="11"/>
  <c r="G73" i="11"/>
  <c r="I61" i="10"/>
  <c r="I74" i="10"/>
  <c r="I70" i="10"/>
  <c r="I83" i="10" s="1"/>
  <c r="I64" i="10"/>
  <c r="I77" i="10"/>
  <c r="E67" i="10"/>
  <c r="E80" i="10" s="1"/>
  <c r="E86" i="10" s="1"/>
  <c r="E90" i="10" s="1"/>
  <c r="E92" i="10" s="1"/>
  <c r="M86" i="10"/>
  <c r="M90" i="10" s="1"/>
  <c r="M92" i="10" s="1"/>
  <c r="I67" i="10"/>
  <c r="I80" i="10"/>
  <c r="M67" i="9"/>
  <c r="M80" i="9"/>
  <c r="M70" i="9"/>
  <c r="M83" i="9" s="1"/>
  <c r="I64" i="9"/>
  <c r="I77" i="9" s="1"/>
  <c r="D86" i="9"/>
  <c r="D90" i="9" s="1"/>
  <c r="D92" i="9" s="1"/>
  <c r="F81" i="9"/>
  <c r="I63" i="9"/>
  <c r="I76" i="9"/>
  <c r="L86" i="1"/>
  <c r="L90" i="1" s="1"/>
  <c r="L92" i="1" s="1"/>
  <c r="N86" i="1"/>
  <c r="N90" i="1" s="1"/>
  <c r="N92" i="1" s="1"/>
  <c r="J65" i="1"/>
  <c r="J78" i="1"/>
  <c r="J66" i="1"/>
  <c r="J79" i="1"/>
  <c r="J60" i="1"/>
  <c r="J73" i="1"/>
  <c r="M86" i="1"/>
  <c r="M90" i="1" s="1"/>
  <c r="M92" i="1" s="1"/>
  <c r="J61" i="1"/>
  <c r="J74" i="1"/>
  <c r="J62" i="1"/>
  <c r="J75" i="1" s="1"/>
  <c r="J70" i="1"/>
  <c r="J83" i="1" s="1"/>
  <c r="K86" i="1"/>
  <c r="K90" i="1" s="1"/>
  <c r="K92" i="1" s="1"/>
  <c r="J67" i="1"/>
  <c r="J80" i="1" s="1"/>
  <c r="J63" i="1"/>
  <c r="J76" i="1" s="1"/>
  <c r="J64" i="1"/>
  <c r="J77" i="1" s="1"/>
  <c r="J68" i="1"/>
  <c r="J81" i="1"/>
  <c r="H63" i="16"/>
  <c r="H76" i="16" s="1"/>
  <c r="H61" i="16"/>
  <c r="H74" i="16" s="1"/>
  <c r="H70" i="16"/>
  <c r="H83" i="16"/>
  <c r="E82" i="16"/>
  <c r="D69" i="16"/>
  <c r="D82" i="16"/>
  <c r="D86" i="16" s="1"/>
  <c r="D90" i="16" s="1"/>
  <c r="D92" i="16" s="1"/>
  <c r="E68" i="16"/>
  <c r="E81" i="16" s="1"/>
  <c r="E86" i="16" s="1"/>
  <c r="E90" i="16" s="1"/>
  <c r="E92" i="16" s="1"/>
  <c r="B86" i="16"/>
  <c r="B90" i="16" s="1"/>
  <c r="B92" i="16" s="1"/>
  <c r="M86" i="16"/>
  <c r="M90" i="16" s="1"/>
  <c r="M92" i="16" s="1"/>
  <c r="H69" i="16"/>
  <c r="H82" i="16"/>
  <c r="N86" i="15"/>
  <c r="N90" i="15" s="1"/>
  <c r="N92" i="15" s="1"/>
  <c r="G73" i="14"/>
  <c r="D86" i="14"/>
  <c r="D90" i="14" s="1"/>
  <c r="D92" i="14" s="1"/>
  <c r="J62" i="14"/>
  <c r="J75" i="14" s="1"/>
  <c r="H86" i="14"/>
  <c r="H90" i="14" s="1"/>
  <c r="H92" i="14" s="1"/>
  <c r="C74" i="13"/>
  <c r="C81" i="13"/>
  <c r="M86" i="13"/>
  <c r="M90" i="13" s="1"/>
  <c r="M92" i="13" s="1"/>
  <c r="J67" i="12"/>
  <c r="J80" i="12"/>
  <c r="H81" i="12"/>
  <c r="J75" i="12"/>
  <c r="J86" i="12" s="1"/>
  <c r="J90" i="12" s="1"/>
  <c r="J92" i="12" s="1"/>
  <c r="J64" i="12"/>
  <c r="J77" i="12"/>
  <c r="E86" i="11"/>
  <c r="E90" i="11" s="1"/>
  <c r="E92" i="11" s="1"/>
  <c r="C86" i="11"/>
  <c r="C90" i="11" s="1"/>
  <c r="C92" i="11" s="1"/>
  <c r="K74" i="11"/>
  <c r="D86" i="11"/>
  <c r="D90" i="11" s="1"/>
  <c r="D92" i="11" s="1"/>
  <c r="H77" i="10"/>
  <c r="L86" i="10"/>
  <c r="L90" i="10" s="1"/>
  <c r="L92" i="10" s="1"/>
  <c r="J69" i="9"/>
  <c r="J82" i="9"/>
  <c r="J67" i="9"/>
  <c r="J80" i="9"/>
  <c r="F75" i="9"/>
  <c r="K80" i="9"/>
  <c r="J62" i="9"/>
  <c r="J75" i="9"/>
  <c r="J86" i="9" s="1"/>
  <c r="J90" i="9" s="1"/>
  <c r="J92" i="9" s="1"/>
  <c r="D86" i="17"/>
  <c r="D90" i="17" s="1"/>
  <c r="D92" i="17" s="1"/>
  <c r="J86" i="17"/>
  <c r="J90" i="17" s="1"/>
  <c r="J92" i="17" s="1"/>
  <c r="M68" i="17"/>
  <c r="M81" i="17" s="1"/>
  <c r="N62" i="17"/>
  <c r="N75" i="17" s="1"/>
  <c r="E66" i="17"/>
  <c r="E79" i="17" s="1"/>
  <c r="E60" i="17"/>
  <c r="E73" i="17"/>
  <c r="B86" i="17"/>
  <c r="B90" i="17" s="1"/>
  <c r="B92" i="17" s="1"/>
  <c r="L70" i="17"/>
  <c r="L83" i="17" s="1"/>
  <c r="G62" i="17"/>
  <c r="G75" i="17" s="1"/>
  <c r="F60" i="17"/>
  <c r="F73" i="17"/>
  <c r="L69" i="17"/>
  <c r="L82" i="17" s="1"/>
  <c r="G60" i="17"/>
  <c r="G73" i="17"/>
  <c r="N60" i="17"/>
  <c r="N73" i="17" s="1"/>
  <c r="F61" i="17"/>
  <c r="F74" i="17" s="1"/>
  <c r="C86" i="17"/>
  <c r="C90" i="17" s="1"/>
  <c r="C92" i="17" s="1"/>
  <c r="M66" i="17"/>
  <c r="M79" i="17" s="1"/>
  <c r="M62" i="17"/>
  <c r="M75" i="17" s="1"/>
  <c r="F62" i="17"/>
  <c r="F75" i="17"/>
  <c r="E68" i="17"/>
  <c r="E81" i="17"/>
  <c r="M69" i="17"/>
  <c r="M82" i="17" s="1"/>
  <c r="E65" i="17"/>
  <c r="E78" i="17" s="1"/>
  <c r="M60" i="17"/>
  <c r="M73" i="17"/>
  <c r="M63" i="17"/>
  <c r="M76" i="17" s="1"/>
  <c r="E64" i="17"/>
  <c r="E77" i="17" s="1"/>
  <c r="F67" i="17"/>
  <c r="F80" i="17" s="1"/>
  <c r="F69" i="17"/>
  <c r="F82" i="17" s="1"/>
  <c r="M65" i="17"/>
  <c r="M78" i="17" s="1"/>
  <c r="G66" i="17"/>
  <c r="G79" i="17" s="1"/>
  <c r="E63" i="17"/>
  <c r="E76" i="17"/>
  <c r="N65" i="17"/>
  <c r="N78" i="17"/>
  <c r="L67" i="17"/>
  <c r="L80" i="17" s="1"/>
  <c r="F68" i="17"/>
  <c r="F81" i="17" s="1"/>
  <c r="M67" i="17"/>
  <c r="M80" i="17" s="1"/>
  <c r="G63" i="17"/>
  <c r="G76" i="17" s="1"/>
  <c r="E69" i="17"/>
  <c r="E82" i="17"/>
  <c r="N63" i="17"/>
  <c r="N76" i="17" s="1"/>
  <c r="L63" i="17"/>
  <c r="L76" i="17"/>
  <c r="E70" i="17"/>
  <c r="E83" i="17" s="1"/>
  <c r="G68" i="17"/>
  <c r="G81" i="17"/>
  <c r="G61" i="17"/>
  <c r="G74" i="17"/>
  <c r="F65" i="17"/>
  <c r="F78" i="17" s="1"/>
  <c r="N70" i="17"/>
  <c r="N83" i="17"/>
  <c r="L61" i="17"/>
  <c r="L74" i="17" s="1"/>
  <c r="L62" i="17"/>
  <c r="L75" i="17" s="1"/>
  <c r="G67" i="17"/>
  <c r="G80" i="17" s="1"/>
  <c r="G70" i="17"/>
  <c r="G83" i="17" s="1"/>
  <c r="F66" i="17"/>
  <c r="F79" i="17" s="1"/>
  <c r="N61" i="17"/>
  <c r="N74" i="17"/>
  <c r="G64" i="17"/>
  <c r="G77" i="17" s="1"/>
  <c r="G69" i="17"/>
  <c r="G82" i="17"/>
  <c r="F70" i="17"/>
  <c r="F83" i="17" s="1"/>
  <c r="L65" i="17"/>
  <c r="L78" i="17" s="1"/>
  <c r="N67" i="17"/>
  <c r="N80" i="17" s="1"/>
  <c r="E67" i="17"/>
  <c r="E80" i="17"/>
  <c r="G65" i="17"/>
  <c r="G78" i="17" s="1"/>
  <c r="F63" i="17"/>
  <c r="F76" i="17"/>
  <c r="L86" i="16"/>
  <c r="L90" i="16" s="1"/>
  <c r="L92" i="16" s="1"/>
  <c r="N86" i="16"/>
  <c r="N90" i="16" s="1"/>
  <c r="N92" i="16" s="1"/>
  <c r="C60" i="16"/>
  <c r="C73" i="16" s="1"/>
  <c r="C64" i="16"/>
  <c r="C77" i="16" s="1"/>
  <c r="J66" i="16"/>
  <c r="J79" i="16" s="1"/>
  <c r="J69" i="16"/>
  <c r="J82" i="16"/>
  <c r="I66" i="16"/>
  <c r="I79" i="16" s="1"/>
  <c r="J64" i="16"/>
  <c r="J77" i="16" s="1"/>
  <c r="C61" i="16"/>
  <c r="C74" i="16" s="1"/>
  <c r="J62" i="16"/>
  <c r="J75" i="16" s="1"/>
  <c r="I61" i="16"/>
  <c r="I74" i="16"/>
  <c r="I69" i="16"/>
  <c r="I82" i="16" s="1"/>
  <c r="F67" i="16"/>
  <c r="F80" i="16" s="1"/>
  <c r="F62" i="16"/>
  <c r="F75" i="16" s="1"/>
  <c r="F69" i="16"/>
  <c r="F82" i="16"/>
  <c r="F60" i="16"/>
  <c r="F73" i="16" s="1"/>
  <c r="J61" i="16"/>
  <c r="J74" i="16" s="1"/>
  <c r="C62" i="16"/>
  <c r="C75" i="16"/>
  <c r="F61" i="16"/>
  <c r="F74" i="16" s="1"/>
  <c r="K86" i="16"/>
  <c r="K90" i="16" s="1"/>
  <c r="K92" i="16" s="1"/>
  <c r="I67" i="16"/>
  <c r="I80" i="16" s="1"/>
  <c r="I62" i="16"/>
  <c r="I75" i="16" s="1"/>
  <c r="C70" i="16"/>
  <c r="C83" i="16"/>
  <c r="F66" i="16"/>
  <c r="F79" i="16" s="1"/>
  <c r="F65" i="16"/>
  <c r="F78" i="16" s="1"/>
  <c r="I70" i="16"/>
  <c r="I83" i="16"/>
  <c r="F63" i="16"/>
  <c r="F76" i="16"/>
  <c r="I64" i="16"/>
  <c r="I77" i="16" s="1"/>
  <c r="I65" i="16"/>
  <c r="I78" i="16" s="1"/>
  <c r="C67" i="16"/>
  <c r="C80" i="16" s="1"/>
  <c r="F70" i="16"/>
  <c r="F83" i="16" s="1"/>
  <c r="J70" i="16"/>
  <c r="J83" i="16" s="1"/>
  <c r="C63" i="16"/>
  <c r="C76" i="16" s="1"/>
  <c r="C65" i="16"/>
  <c r="C78" i="16" s="1"/>
  <c r="F64" i="16"/>
  <c r="F77" i="16" s="1"/>
  <c r="D86" i="15"/>
  <c r="D90" i="15" s="1"/>
  <c r="D92" i="15" s="1"/>
  <c r="H86" i="15"/>
  <c r="H90" i="15" s="1"/>
  <c r="H92" i="15" s="1"/>
  <c r="K86" i="15"/>
  <c r="K90" i="15" s="1"/>
  <c r="K92" i="15" s="1"/>
  <c r="F62" i="15"/>
  <c r="F75" i="15"/>
  <c r="G70" i="15"/>
  <c r="G83" i="15" s="1"/>
  <c r="I70" i="15"/>
  <c r="I83" i="15"/>
  <c r="C70" i="15"/>
  <c r="C83" i="15"/>
  <c r="J68" i="15"/>
  <c r="J81" i="15" s="1"/>
  <c r="L86" i="15"/>
  <c r="L90" i="15" s="1"/>
  <c r="L92" i="15" s="1"/>
  <c r="C69" i="15"/>
  <c r="C82" i="15"/>
  <c r="E69" i="15"/>
  <c r="E82" i="15"/>
  <c r="I64" i="15"/>
  <c r="I77" i="15"/>
  <c r="F64" i="15"/>
  <c r="F77" i="15" s="1"/>
  <c r="J64" i="15"/>
  <c r="J77" i="15" s="1"/>
  <c r="E68" i="15"/>
  <c r="E81" i="15" s="1"/>
  <c r="I62" i="15"/>
  <c r="I75" i="15"/>
  <c r="I61" i="15"/>
  <c r="I74" i="15" s="1"/>
  <c r="E60" i="15"/>
  <c r="E73" i="15"/>
  <c r="F69" i="15"/>
  <c r="F82" i="15" s="1"/>
  <c r="J66" i="15"/>
  <c r="J79" i="15" s="1"/>
  <c r="E62" i="15"/>
  <c r="E75" i="15" s="1"/>
  <c r="F67" i="15"/>
  <c r="F80" i="15" s="1"/>
  <c r="E67" i="15"/>
  <c r="E80" i="15"/>
  <c r="J65" i="15"/>
  <c r="J78" i="15" s="1"/>
  <c r="C63" i="15"/>
  <c r="C76" i="15"/>
  <c r="J63" i="15"/>
  <c r="J76" i="15" s="1"/>
  <c r="I68" i="15"/>
  <c r="I81" i="15" s="1"/>
  <c r="E65" i="15"/>
  <c r="E78" i="15" s="1"/>
  <c r="C67" i="15"/>
  <c r="C80" i="15"/>
  <c r="J62" i="15"/>
  <c r="J75" i="15" s="1"/>
  <c r="G64" i="15"/>
  <c r="G77" i="15" s="1"/>
  <c r="I63" i="15"/>
  <c r="I76" i="15" s="1"/>
  <c r="C66" i="15"/>
  <c r="C79" i="15" s="1"/>
  <c r="J60" i="15"/>
  <c r="J73" i="15" s="1"/>
  <c r="G61" i="15"/>
  <c r="G74" i="15"/>
  <c r="C68" i="15"/>
  <c r="C81" i="15" s="1"/>
  <c r="C61" i="15"/>
  <c r="C74" i="15"/>
  <c r="J70" i="15"/>
  <c r="J83" i="15"/>
  <c r="G62" i="15"/>
  <c r="G75" i="15" s="1"/>
  <c r="F66" i="15"/>
  <c r="F79" i="15" s="1"/>
  <c r="J69" i="15"/>
  <c r="J82" i="15" s="1"/>
  <c r="J67" i="15"/>
  <c r="J80" i="15" s="1"/>
  <c r="F61" i="15"/>
  <c r="F74" i="15"/>
  <c r="C60" i="15"/>
  <c r="C73" i="15" s="1"/>
  <c r="J61" i="15"/>
  <c r="J74" i="15"/>
  <c r="E66" i="15"/>
  <c r="E79" i="15" s="1"/>
  <c r="I69" i="15"/>
  <c r="I82" i="15"/>
  <c r="E61" i="15"/>
  <c r="E74" i="15" s="1"/>
  <c r="I65" i="15"/>
  <c r="I78" i="15" s="1"/>
  <c r="E63" i="15"/>
  <c r="E76" i="15"/>
  <c r="F68" i="15"/>
  <c r="F81" i="15" s="1"/>
  <c r="F70" i="15"/>
  <c r="F83" i="15" s="1"/>
  <c r="F65" i="15"/>
  <c r="F78" i="15" s="1"/>
  <c r="G67" i="15"/>
  <c r="G80" i="15" s="1"/>
  <c r="G63" i="15"/>
  <c r="G76" i="15" s="1"/>
  <c r="C65" i="15"/>
  <c r="C78" i="15" s="1"/>
  <c r="I86" i="14"/>
  <c r="I90" i="14" s="1"/>
  <c r="I92" i="14" s="1"/>
  <c r="J61" i="14"/>
  <c r="J74" i="14" s="1"/>
  <c r="B86" i="14"/>
  <c r="B90" i="14" s="1"/>
  <c r="B92" i="14" s="1"/>
  <c r="J66" i="14"/>
  <c r="J79" i="14"/>
  <c r="G61" i="14"/>
  <c r="G74" i="14"/>
  <c r="N60" i="14"/>
  <c r="N73" i="14" s="1"/>
  <c r="F61" i="14"/>
  <c r="F74" i="14"/>
  <c r="G70" i="14"/>
  <c r="G83" i="14" s="1"/>
  <c r="E67" i="14"/>
  <c r="E80" i="14" s="1"/>
  <c r="N69" i="14"/>
  <c r="N82" i="14" s="1"/>
  <c r="F68" i="14"/>
  <c r="F81" i="14" s="1"/>
  <c r="F70" i="14"/>
  <c r="F83" i="14" s="1"/>
  <c r="L63" i="14"/>
  <c r="L76" i="14"/>
  <c r="E69" i="14"/>
  <c r="E82" i="14"/>
  <c r="N62" i="14"/>
  <c r="N75" i="14"/>
  <c r="L60" i="14"/>
  <c r="L73" i="14" s="1"/>
  <c r="L61" i="14"/>
  <c r="L74" i="14" s="1"/>
  <c r="L70" i="14"/>
  <c r="L83" i="14" s="1"/>
  <c r="N70" i="14"/>
  <c r="N83" i="14" s="1"/>
  <c r="L68" i="14"/>
  <c r="L81" i="14" s="1"/>
  <c r="N63" i="14"/>
  <c r="N76" i="14" s="1"/>
  <c r="J63" i="14"/>
  <c r="J76" i="14" s="1"/>
  <c r="L69" i="14"/>
  <c r="L82" i="14" s="1"/>
  <c r="N65" i="14"/>
  <c r="N78" i="14"/>
  <c r="L66" i="14"/>
  <c r="L79" i="14" s="1"/>
  <c r="N67" i="14"/>
  <c r="N80" i="14" s="1"/>
  <c r="J68" i="14"/>
  <c r="J81" i="14" s="1"/>
  <c r="G68" i="14"/>
  <c r="G81" i="14" s="1"/>
  <c r="E62" i="14"/>
  <c r="E75" i="14"/>
  <c r="F63" i="14"/>
  <c r="F76" i="14"/>
  <c r="G65" i="14"/>
  <c r="G78" i="14" s="1"/>
  <c r="E65" i="14"/>
  <c r="E78" i="14"/>
  <c r="F66" i="14"/>
  <c r="F79" i="14" s="1"/>
  <c r="E70" i="14"/>
  <c r="E83" i="14"/>
  <c r="G63" i="14"/>
  <c r="G76" i="14"/>
  <c r="E68" i="14"/>
  <c r="E81" i="14"/>
  <c r="G66" i="14"/>
  <c r="G79" i="14" s="1"/>
  <c r="E63" i="14"/>
  <c r="E76" i="14" s="1"/>
  <c r="L64" i="14"/>
  <c r="L77" i="14"/>
  <c r="L62" i="14"/>
  <c r="L75" i="14" s="1"/>
  <c r="E64" i="14"/>
  <c r="E77" i="14" s="1"/>
  <c r="M86" i="14"/>
  <c r="M90" i="14" s="1"/>
  <c r="M92" i="14" s="1"/>
  <c r="K86" i="14"/>
  <c r="K90" i="14" s="1"/>
  <c r="K92" i="14" s="1"/>
  <c r="N66" i="14"/>
  <c r="N79" i="14" s="1"/>
  <c r="L65" i="14"/>
  <c r="L78" i="14"/>
  <c r="N61" i="14"/>
  <c r="N74" i="14"/>
  <c r="N68" i="14"/>
  <c r="N81" i="14"/>
  <c r="N64" i="14"/>
  <c r="N77" i="14" s="1"/>
  <c r="E60" i="14"/>
  <c r="E73" i="14" s="1"/>
  <c r="J60" i="14"/>
  <c r="J73" i="14" s="1"/>
  <c r="E66" i="14"/>
  <c r="E79" i="14" s="1"/>
  <c r="D86" i="13"/>
  <c r="D90" i="13" s="1"/>
  <c r="D92" i="13" s="1"/>
  <c r="B86" i="13"/>
  <c r="B90" i="13" s="1"/>
  <c r="B92" i="13" s="1"/>
  <c r="K86" i="13"/>
  <c r="K90" i="13" s="1"/>
  <c r="K92" i="13" s="1"/>
  <c r="N69" i="13"/>
  <c r="N82" i="13" s="1"/>
  <c r="G62" i="13"/>
  <c r="G75" i="13" s="1"/>
  <c r="E69" i="13"/>
  <c r="E82" i="13" s="1"/>
  <c r="N67" i="13"/>
  <c r="N80" i="13"/>
  <c r="C60" i="13"/>
  <c r="C73" i="13" s="1"/>
  <c r="E67" i="13"/>
  <c r="E80" i="13"/>
  <c r="N60" i="13"/>
  <c r="N73" i="13" s="1"/>
  <c r="G64" i="13"/>
  <c r="G77" i="13" s="1"/>
  <c r="E66" i="13"/>
  <c r="E79" i="13" s="1"/>
  <c r="N65" i="13"/>
  <c r="N78" i="13" s="1"/>
  <c r="E64" i="13"/>
  <c r="E77" i="13" s="1"/>
  <c r="N63" i="13"/>
  <c r="N76" i="13" s="1"/>
  <c r="E62" i="13"/>
  <c r="E75" i="13" s="1"/>
  <c r="N62" i="13"/>
  <c r="N75" i="13"/>
  <c r="E65" i="13"/>
  <c r="E78" i="13" s="1"/>
  <c r="C69" i="13"/>
  <c r="C82" i="13" s="1"/>
  <c r="E61" i="13"/>
  <c r="E74" i="13"/>
  <c r="C62" i="13"/>
  <c r="C75" i="13" s="1"/>
  <c r="C66" i="13"/>
  <c r="C79" i="13" s="1"/>
  <c r="C63" i="13"/>
  <c r="C76" i="13" s="1"/>
  <c r="F68" i="13"/>
  <c r="F81" i="13" s="1"/>
  <c r="G67" i="13"/>
  <c r="G80" i="13" s="1"/>
  <c r="E60" i="13"/>
  <c r="E73" i="13"/>
  <c r="F69" i="13"/>
  <c r="F82" i="13" s="1"/>
  <c r="F62" i="13"/>
  <c r="F75" i="13"/>
  <c r="F65" i="13"/>
  <c r="F78" i="13"/>
  <c r="G69" i="13"/>
  <c r="G82" i="13" s="1"/>
  <c r="F63" i="13"/>
  <c r="F76" i="13" s="1"/>
  <c r="G65" i="13"/>
  <c r="G78" i="13"/>
  <c r="G70" i="13"/>
  <c r="G83" i="13"/>
  <c r="G68" i="13"/>
  <c r="G81" i="13"/>
  <c r="C70" i="13"/>
  <c r="C83" i="13" s="1"/>
  <c r="G66" i="13"/>
  <c r="G79" i="13"/>
  <c r="E68" i="13"/>
  <c r="E81" i="13" s="1"/>
  <c r="E86" i="12"/>
  <c r="E90" i="12" s="1"/>
  <c r="E92" i="12" s="1"/>
  <c r="D86" i="12"/>
  <c r="D90" i="12" s="1"/>
  <c r="D92" i="12" s="1"/>
  <c r="K65" i="12"/>
  <c r="K78" i="12" s="1"/>
  <c r="L65" i="12"/>
  <c r="L78" i="12" s="1"/>
  <c r="H64" i="12"/>
  <c r="H77" i="12"/>
  <c r="B64" i="12"/>
  <c r="B77" i="12"/>
  <c r="K62" i="12"/>
  <c r="K75" i="12"/>
  <c r="L61" i="12"/>
  <c r="L74" i="12"/>
  <c r="B68" i="12"/>
  <c r="B81" i="12" s="1"/>
  <c r="B61" i="12"/>
  <c r="B74" i="12" s="1"/>
  <c r="K68" i="12"/>
  <c r="K81" i="12" s="1"/>
  <c r="L70" i="12"/>
  <c r="L83" i="12"/>
  <c r="B62" i="12"/>
  <c r="B75" i="12" s="1"/>
  <c r="L69" i="12"/>
  <c r="L82" i="12" s="1"/>
  <c r="K70" i="12"/>
  <c r="K83" i="12"/>
  <c r="L64" i="12"/>
  <c r="L77" i="12"/>
  <c r="K63" i="12"/>
  <c r="K76" i="12" s="1"/>
  <c r="B65" i="12"/>
  <c r="B78" i="12" s="1"/>
  <c r="I62" i="12"/>
  <c r="I75" i="12"/>
  <c r="K61" i="12"/>
  <c r="K74" i="12"/>
  <c r="H65" i="12"/>
  <c r="H78" i="12"/>
  <c r="H66" i="12"/>
  <c r="H79" i="12" s="1"/>
  <c r="L68" i="12"/>
  <c r="L81" i="12" s="1"/>
  <c r="I70" i="12"/>
  <c r="I83" i="12" s="1"/>
  <c r="H62" i="12"/>
  <c r="H75" i="12" s="1"/>
  <c r="H69" i="12"/>
  <c r="H82" i="12"/>
  <c r="M86" i="12"/>
  <c r="M90" i="12" s="1"/>
  <c r="M92" i="12" s="1"/>
  <c r="B67" i="12"/>
  <c r="B80" i="12"/>
  <c r="G69" i="12"/>
  <c r="G82" i="12"/>
  <c r="L63" i="12"/>
  <c r="L76" i="12" s="1"/>
  <c r="B69" i="12"/>
  <c r="B82" i="12" s="1"/>
  <c r="G65" i="12"/>
  <c r="G78" i="12" s="1"/>
  <c r="H67" i="12"/>
  <c r="H80" i="12"/>
  <c r="B70" i="12"/>
  <c r="B83" i="12" s="1"/>
  <c r="K69" i="12"/>
  <c r="K82" i="12" s="1"/>
  <c r="G70" i="12"/>
  <c r="G83" i="12" s="1"/>
  <c r="B66" i="12"/>
  <c r="B79" i="12" s="1"/>
  <c r="H63" i="12"/>
  <c r="H76" i="12" s="1"/>
  <c r="K64" i="12"/>
  <c r="K77" i="12" s="1"/>
  <c r="G68" i="12"/>
  <c r="G81" i="12"/>
  <c r="K60" i="12"/>
  <c r="K73" i="12"/>
  <c r="G66" i="12"/>
  <c r="G79" i="12" s="1"/>
  <c r="G67" i="12"/>
  <c r="G80" i="12" s="1"/>
  <c r="K66" i="12"/>
  <c r="K79" i="12" s="1"/>
  <c r="N86" i="12"/>
  <c r="N90" i="12" s="1"/>
  <c r="N92" i="12" s="1"/>
  <c r="G64" i="12"/>
  <c r="G77" i="12" s="1"/>
  <c r="L66" i="12"/>
  <c r="L79" i="12" s="1"/>
  <c r="J86" i="11"/>
  <c r="J90" i="11" s="1"/>
  <c r="J92" i="11" s="1"/>
  <c r="I64" i="11"/>
  <c r="I77" i="11"/>
  <c r="I86" i="11" s="1"/>
  <c r="I90" i="11" s="1"/>
  <c r="I92" i="11" s="1"/>
  <c r="G68" i="11"/>
  <c r="G81" i="11" s="1"/>
  <c r="L70" i="11"/>
  <c r="L83" i="11" s="1"/>
  <c r="H69" i="11"/>
  <c r="H82" i="11" s="1"/>
  <c r="L68" i="11"/>
  <c r="L81" i="11" s="1"/>
  <c r="L62" i="11"/>
  <c r="L75" i="11"/>
  <c r="K68" i="11"/>
  <c r="K81" i="11" s="1"/>
  <c r="M86" i="11"/>
  <c r="M90" i="11" s="1"/>
  <c r="M92" i="11" s="1"/>
  <c r="L67" i="11"/>
  <c r="L80" i="11"/>
  <c r="K66" i="11"/>
  <c r="K79" i="11" s="1"/>
  <c r="L65" i="11"/>
  <c r="L78" i="11" s="1"/>
  <c r="G65" i="11"/>
  <c r="G78" i="11" s="1"/>
  <c r="K70" i="11"/>
  <c r="K83" i="11" s="1"/>
  <c r="L66" i="11"/>
  <c r="L79" i="11" s="1"/>
  <c r="G69" i="11"/>
  <c r="G82" i="11" s="1"/>
  <c r="B65" i="11"/>
  <c r="B78" i="11" s="1"/>
  <c r="H66" i="11"/>
  <c r="H79" i="11" s="1"/>
  <c r="K65" i="11"/>
  <c r="K78" i="11" s="1"/>
  <c r="G70" i="11"/>
  <c r="G83" i="11" s="1"/>
  <c r="H68" i="11"/>
  <c r="H81" i="11"/>
  <c r="B69" i="11"/>
  <c r="B82" i="11" s="1"/>
  <c r="H67" i="11"/>
  <c r="H80" i="11"/>
  <c r="N86" i="11"/>
  <c r="N90" i="11" s="1"/>
  <c r="N92" i="11" s="1"/>
  <c r="B63" i="11"/>
  <c r="B76" i="11" s="1"/>
  <c r="L64" i="11"/>
  <c r="L77" i="11" s="1"/>
  <c r="B66" i="11"/>
  <c r="B79" i="11"/>
  <c r="K64" i="11"/>
  <c r="K77" i="11" s="1"/>
  <c r="B68" i="11"/>
  <c r="B81" i="11" s="1"/>
  <c r="G64" i="11"/>
  <c r="G77" i="11" s="1"/>
  <c r="K67" i="11"/>
  <c r="K80" i="11" s="1"/>
  <c r="K60" i="11"/>
  <c r="K73" i="11" s="1"/>
  <c r="K86" i="10"/>
  <c r="K90" i="10" s="1"/>
  <c r="K92" i="10" s="1"/>
  <c r="I86" i="10"/>
  <c r="I90" i="10" s="1"/>
  <c r="I92" i="10" s="1"/>
  <c r="N86" i="10"/>
  <c r="N90" i="10" s="1"/>
  <c r="N92" i="10" s="1"/>
  <c r="J86" i="10"/>
  <c r="J90" i="10" s="1"/>
  <c r="J92" i="10" s="1"/>
  <c r="G66" i="10"/>
  <c r="G79" i="10"/>
  <c r="C64" i="10"/>
  <c r="C77" i="10" s="1"/>
  <c r="C65" i="10"/>
  <c r="C78" i="10"/>
  <c r="C66" i="10"/>
  <c r="C79" i="10" s="1"/>
  <c r="G67" i="10"/>
  <c r="G80" i="10" s="1"/>
  <c r="D86" i="10"/>
  <c r="D90" i="10" s="1"/>
  <c r="D92" i="10" s="1"/>
  <c r="F63" i="10"/>
  <c r="F76" i="10"/>
  <c r="F69" i="10"/>
  <c r="F82" i="10" s="1"/>
  <c r="F60" i="10"/>
  <c r="F73" i="10" s="1"/>
  <c r="H69" i="10"/>
  <c r="H82" i="10"/>
  <c r="F65" i="10"/>
  <c r="F78" i="10" s="1"/>
  <c r="H61" i="10"/>
  <c r="H74" i="10" s="1"/>
  <c r="C69" i="10"/>
  <c r="C82" i="10" s="1"/>
  <c r="H68" i="10"/>
  <c r="H81" i="10" s="1"/>
  <c r="C70" i="10"/>
  <c r="C83" i="10" s="1"/>
  <c r="G70" i="10"/>
  <c r="G83" i="10" s="1"/>
  <c r="C67" i="10"/>
  <c r="C80" i="10" s="1"/>
  <c r="F67" i="10"/>
  <c r="F80" i="10" s="1"/>
  <c r="F62" i="10"/>
  <c r="F75" i="10" s="1"/>
  <c r="C68" i="10"/>
  <c r="C81" i="10"/>
  <c r="F66" i="10"/>
  <c r="F79" i="10"/>
  <c r="H66" i="10"/>
  <c r="H79" i="10"/>
  <c r="C61" i="10"/>
  <c r="C74" i="10"/>
  <c r="C63" i="10"/>
  <c r="C76" i="10" s="1"/>
  <c r="B86" i="9"/>
  <c r="B90" i="9" s="1"/>
  <c r="B92" i="9" s="1"/>
  <c r="I86" i="9"/>
  <c r="I90" i="9" s="1"/>
  <c r="I92" i="9" s="1"/>
  <c r="C86" i="9"/>
  <c r="C90" i="9" s="1"/>
  <c r="C92" i="9" s="1"/>
  <c r="E86" i="9"/>
  <c r="E90" i="9" s="1"/>
  <c r="E92" i="9" s="1"/>
  <c r="L86" i="9"/>
  <c r="L90" i="9" s="1"/>
  <c r="L92" i="9" s="1"/>
  <c r="G68" i="9"/>
  <c r="G81" i="9" s="1"/>
  <c r="H65" i="9"/>
  <c r="H78" i="9"/>
  <c r="K62" i="9"/>
  <c r="K75" i="9"/>
  <c r="G63" i="9"/>
  <c r="G76" i="9" s="1"/>
  <c r="K60" i="9"/>
  <c r="K73" i="9"/>
  <c r="G65" i="9"/>
  <c r="G78" i="9" s="1"/>
  <c r="K61" i="9"/>
  <c r="K74" i="9"/>
  <c r="G70" i="9"/>
  <c r="G83" i="9" s="1"/>
  <c r="H70" i="9"/>
  <c r="H83" i="9" s="1"/>
  <c r="G62" i="9"/>
  <c r="G75" i="9" s="1"/>
  <c r="G67" i="9"/>
  <c r="G80" i="9" s="1"/>
  <c r="H62" i="9"/>
  <c r="H75" i="9" s="1"/>
  <c r="G69" i="9"/>
  <c r="G82" i="9" s="1"/>
  <c r="H61" i="9"/>
  <c r="H74" i="9" s="1"/>
  <c r="G64" i="9"/>
  <c r="G77" i="9" s="1"/>
  <c r="H68" i="9"/>
  <c r="H81" i="9"/>
  <c r="H64" i="9"/>
  <c r="H77" i="9"/>
  <c r="H69" i="9"/>
  <c r="H82" i="9" s="1"/>
  <c r="N86" i="9"/>
  <c r="N90" i="9" s="1"/>
  <c r="N92" i="9" s="1"/>
  <c r="K63" i="9"/>
  <c r="K76" i="9" s="1"/>
  <c r="G61" i="9"/>
  <c r="G74" i="9" s="1"/>
  <c r="C67" i="1"/>
  <c r="C80" i="1" s="1"/>
  <c r="G68" i="1"/>
  <c r="G81" i="1" s="1"/>
  <c r="D68" i="1"/>
  <c r="D81" i="1" s="1"/>
  <c r="E68" i="1"/>
  <c r="E81" i="1" s="1"/>
  <c r="D66" i="1"/>
  <c r="D79" i="1" s="1"/>
  <c r="F69" i="1"/>
  <c r="F82" i="1" s="1"/>
  <c r="F68" i="1"/>
  <c r="F81" i="1" s="1"/>
  <c r="H67" i="1"/>
  <c r="H80" i="1" s="1"/>
  <c r="D70" i="1"/>
  <c r="D83" i="1" s="1"/>
  <c r="G66" i="1"/>
  <c r="G79" i="1" s="1"/>
  <c r="H69" i="1"/>
  <c r="H82" i="1" s="1"/>
  <c r="G67" i="1"/>
  <c r="G80" i="1" s="1"/>
  <c r="E70" i="1"/>
  <c r="E83" i="1" s="1"/>
  <c r="H68" i="1"/>
  <c r="H81" i="1" s="1"/>
  <c r="C70" i="1"/>
  <c r="C83" i="1" s="1"/>
  <c r="C66" i="1"/>
  <c r="C79" i="1" s="1"/>
  <c r="F67" i="1"/>
  <c r="F80" i="1" s="1"/>
  <c r="C69" i="1"/>
  <c r="C82" i="1" s="1"/>
  <c r="G69" i="1"/>
  <c r="G82" i="1" s="1"/>
  <c r="E66" i="1"/>
  <c r="E79" i="1" s="1"/>
  <c r="F66" i="1"/>
  <c r="F79" i="1" s="1"/>
  <c r="E67" i="1"/>
  <c r="E80" i="1" s="1"/>
  <c r="H66" i="1"/>
  <c r="H79" i="1" s="1"/>
  <c r="D69" i="1"/>
  <c r="D82" i="1" s="1"/>
  <c r="I57" i="1"/>
  <c r="I53" i="1"/>
  <c r="I54" i="1"/>
  <c r="I56" i="1"/>
  <c r="I55" i="1"/>
  <c r="B100" i="1"/>
  <c r="P100" i="1" s="1"/>
  <c r="C77" i="1"/>
  <c r="B101" i="1"/>
  <c r="P101" i="1" s="1"/>
  <c r="B37" i="1"/>
  <c r="I50" i="1"/>
  <c r="I52" i="1"/>
  <c r="I51" i="1"/>
  <c r="I48" i="1"/>
  <c r="I49" i="1"/>
  <c r="B97" i="1"/>
  <c r="B98" i="1"/>
  <c r="E98" i="1"/>
  <c r="B99" i="1"/>
  <c r="C98" i="1"/>
  <c r="C99" i="1"/>
  <c r="D99" i="1"/>
  <c r="H99" i="1"/>
  <c r="G99" i="1"/>
  <c r="H97" i="1"/>
  <c r="G98" i="1"/>
  <c r="E99" i="1"/>
  <c r="E97" i="1"/>
  <c r="C97" i="1"/>
  <c r="I97" i="1"/>
  <c r="D97" i="1"/>
  <c r="F97" i="1"/>
  <c r="G97" i="1"/>
  <c r="I86" i="16" l="1"/>
  <c r="I90" i="16" s="1"/>
  <c r="I92" i="16" s="1"/>
  <c r="H86" i="16"/>
  <c r="H90" i="16" s="1"/>
  <c r="H92" i="16" s="1"/>
  <c r="I86" i="15"/>
  <c r="I90" i="15" s="1"/>
  <c r="I92" i="15" s="1"/>
  <c r="K86" i="11"/>
  <c r="K90" i="11" s="1"/>
  <c r="K92" i="11" s="1"/>
  <c r="F86" i="9"/>
  <c r="F90" i="9" s="1"/>
  <c r="F92" i="9" s="1"/>
  <c r="M86" i="9"/>
  <c r="M90" i="9" s="1"/>
  <c r="M92" i="9" s="1"/>
  <c r="P99" i="1"/>
  <c r="P98" i="1"/>
  <c r="P97" i="1"/>
  <c r="J86" i="1"/>
  <c r="J90" i="1" s="1"/>
  <c r="J92" i="1" s="1"/>
  <c r="I75" i="1"/>
  <c r="I74" i="1"/>
  <c r="J86" i="15"/>
  <c r="J90" i="15" s="1"/>
  <c r="J92" i="15" s="1"/>
  <c r="C86" i="15"/>
  <c r="C90" i="15" s="1"/>
  <c r="C92" i="15" s="1"/>
  <c r="J86" i="14"/>
  <c r="J90" i="14" s="1"/>
  <c r="J92" i="14" s="1"/>
  <c r="L86" i="12"/>
  <c r="L90" i="12" s="1"/>
  <c r="L92" i="12" s="1"/>
  <c r="I86" i="12"/>
  <c r="I90" i="12" s="1"/>
  <c r="I92" i="12" s="1"/>
  <c r="H86" i="11"/>
  <c r="H90" i="11" s="1"/>
  <c r="H92" i="11" s="1"/>
  <c r="L86" i="11"/>
  <c r="L90" i="11" s="1"/>
  <c r="L92" i="11" s="1"/>
  <c r="H86" i="10"/>
  <c r="H90" i="10" s="1"/>
  <c r="H92" i="10" s="1"/>
  <c r="F86" i="10"/>
  <c r="F90" i="10" s="1"/>
  <c r="F92" i="10" s="1"/>
  <c r="H86" i="9"/>
  <c r="H90" i="9" s="1"/>
  <c r="H92" i="9" s="1"/>
  <c r="L86" i="17"/>
  <c r="L90" i="17" s="1"/>
  <c r="L92" i="17" s="1"/>
  <c r="N86" i="17"/>
  <c r="N90" i="17" s="1"/>
  <c r="N92" i="17" s="1"/>
  <c r="F86" i="17"/>
  <c r="F90" i="17" s="1"/>
  <c r="F92" i="17" s="1"/>
  <c r="E86" i="17"/>
  <c r="E90" i="17" s="1"/>
  <c r="E92" i="17" s="1"/>
  <c r="M86" i="17"/>
  <c r="M90" i="17" s="1"/>
  <c r="M92" i="17" s="1"/>
  <c r="G86" i="17"/>
  <c r="G90" i="17" s="1"/>
  <c r="G92" i="17" s="1"/>
  <c r="J86" i="16"/>
  <c r="J90" i="16" s="1"/>
  <c r="J92" i="16" s="1"/>
  <c r="F86" i="16"/>
  <c r="F90" i="16" s="1"/>
  <c r="F92" i="16" s="1"/>
  <c r="C86" i="16"/>
  <c r="C90" i="16" s="1"/>
  <c r="C92" i="16" s="1"/>
  <c r="F86" i="15"/>
  <c r="F90" i="15" s="1"/>
  <c r="F92" i="15" s="1"/>
  <c r="G86" i="15"/>
  <c r="G90" i="15" s="1"/>
  <c r="G92" i="15" s="1"/>
  <c r="E86" i="15"/>
  <c r="E90" i="15" s="1"/>
  <c r="E92" i="15" s="1"/>
  <c r="F86" i="14"/>
  <c r="F90" i="14" s="1"/>
  <c r="F92" i="14" s="1"/>
  <c r="G86" i="14"/>
  <c r="G90" i="14" s="1"/>
  <c r="G92" i="14" s="1"/>
  <c r="L86" i="14"/>
  <c r="L90" i="14" s="1"/>
  <c r="L92" i="14" s="1"/>
  <c r="N86" i="14"/>
  <c r="N90" i="14" s="1"/>
  <c r="N92" i="14" s="1"/>
  <c r="E86" i="14"/>
  <c r="E90" i="14" s="1"/>
  <c r="E92" i="14" s="1"/>
  <c r="N86" i="13"/>
  <c r="N90" i="13" s="1"/>
  <c r="N92" i="13" s="1"/>
  <c r="F86" i="13"/>
  <c r="F90" i="13" s="1"/>
  <c r="F92" i="13" s="1"/>
  <c r="C86" i="13"/>
  <c r="C90" i="13" s="1"/>
  <c r="C92" i="13" s="1"/>
  <c r="G86" i="13"/>
  <c r="G90" i="13" s="1"/>
  <c r="G92" i="13" s="1"/>
  <c r="E86" i="13"/>
  <c r="E90" i="13" s="1"/>
  <c r="E92" i="13" s="1"/>
  <c r="B93" i="13"/>
  <c r="D94" i="13"/>
  <c r="H86" i="12"/>
  <c r="H90" i="12" s="1"/>
  <c r="H92" i="12" s="1"/>
  <c r="G86" i="12"/>
  <c r="G90" i="12" s="1"/>
  <c r="G92" i="12" s="1"/>
  <c r="B86" i="12"/>
  <c r="B90" i="12" s="1"/>
  <c r="B92" i="12" s="1"/>
  <c r="K86" i="12"/>
  <c r="K90" i="12" s="1"/>
  <c r="K92" i="12" s="1"/>
  <c r="G86" i="11"/>
  <c r="G90" i="11" s="1"/>
  <c r="G92" i="11" s="1"/>
  <c r="B86" i="11"/>
  <c r="B90" i="11" s="1"/>
  <c r="B92" i="11" s="1"/>
  <c r="C86" i="10"/>
  <c r="C90" i="10" s="1"/>
  <c r="C92" i="10" s="1"/>
  <c r="G86" i="10"/>
  <c r="G90" i="10" s="1"/>
  <c r="G92" i="10" s="1"/>
  <c r="G86" i="9"/>
  <c r="G90" i="9" s="1"/>
  <c r="G92" i="9" s="1"/>
  <c r="K86" i="9"/>
  <c r="K90" i="9" s="1"/>
  <c r="K92" i="9" s="1"/>
  <c r="B93" i="9"/>
  <c r="I66" i="1"/>
  <c r="I79" i="1" s="1"/>
  <c r="I70" i="1"/>
  <c r="I83" i="1" s="1"/>
  <c r="I67" i="1"/>
  <c r="I80" i="1" s="1"/>
  <c r="I68" i="1"/>
  <c r="I81" i="1" s="1"/>
  <c r="I69" i="1"/>
  <c r="I82" i="1" s="1"/>
  <c r="B45" i="1"/>
  <c r="B57" i="1" s="1"/>
  <c r="I65" i="1"/>
  <c r="I78" i="1" s="1"/>
  <c r="B102" i="1"/>
  <c r="P102" i="1" s="1"/>
  <c r="I64" i="1"/>
  <c r="I77" i="1" s="1"/>
  <c r="I63" i="1"/>
  <c r="I76" i="1" s="1"/>
  <c r="I62" i="1"/>
  <c r="I61" i="1"/>
  <c r="D47" i="1"/>
  <c r="E48" i="1"/>
  <c r="I47" i="1"/>
  <c r="F47" i="1"/>
  <c r="B93" i="15" l="1"/>
  <c r="B94" i="15" s="1"/>
  <c r="B93" i="17"/>
  <c r="F94" i="17" s="1"/>
  <c r="N94" i="17"/>
  <c r="L94" i="17"/>
  <c r="B93" i="16"/>
  <c r="F94" i="16" s="1"/>
  <c r="B93" i="14"/>
  <c r="E94" i="14" s="1"/>
  <c r="L94" i="14"/>
  <c r="G94" i="14"/>
  <c r="F94" i="14"/>
  <c r="I94" i="13"/>
  <c r="L94" i="13"/>
  <c r="J94" i="13"/>
  <c r="M94" i="13"/>
  <c r="H94" i="13"/>
  <c r="B94" i="13"/>
  <c r="E94" i="13"/>
  <c r="K94" i="13"/>
  <c r="G94" i="13"/>
  <c r="C94" i="13"/>
  <c r="F94" i="13"/>
  <c r="N94" i="13"/>
  <c r="B93" i="12"/>
  <c r="G94" i="12"/>
  <c r="H94" i="12"/>
  <c r="B93" i="11"/>
  <c r="G94" i="11" s="1"/>
  <c r="B93" i="10"/>
  <c r="D94" i="9"/>
  <c r="M94" i="9"/>
  <c r="B94" i="9"/>
  <c r="J94" i="9"/>
  <c r="I94" i="9"/>
  <c r="K94" i="9"/>
  <c r="C94" i="9"/>
  <c r="E94" i="9"/>
  <c r="L94" i="9"/>
  <c r="F94" i="9"/>
  <c r="N94" i="9"/>
  <c r="G94" i="9"/>
  <c r="H94" i="9"/>
  <c r="B70" i="1"/>
  <c r="B83" i="1" s="1"/>
  <c r="B52" i="1"/>
  <c r="B54" i="1"/>
  <c r="B51" i="1"/>
  <c r="B50" i="1"/>
  <c r="B48" i="1"/>
  <c r="B53" i="1"/>
  <c r="B55" i="1"/>
  <c r="B56" i="1"/>
  <c r="B49" i="1"/>
  <c r="F60" i="1"/>
  <c r="F73" i="1" s="1"/>
  <c r="F86" i="1" s="1"/>
  <c r="D60" i="1"/>
  <c r="D73" i="1" s="1"/>
  <c r="I60" i="1"/>
  <c r="I73" i="1" s="1"/>
  <c r="I86" i="1" s="1"/>
  <c r="E61" i="1"/>
  <c r="E74" i="1" s="1"/>
  <c r="C47" i="1"/>
  <c r="E49" i="1"/>
  <c r="D49" i="1"/>
  <c r="D52" i="1"/>
  <c r="D48" i="1"/>
  <c r="D50" i="1"/>
  <c r="D51" i="1"/>
  <c r="E50" i="1"/>
  <c r="E52" i="1"/>
  <c r="E51" i="1"/>
  <c r="H47" i="1"/>
  <c r="G47" i="1"/>
  <c r="E47" i="1"/>
  <c r="B47" i="1"/>
  <c r="B60" i="1" s="1"/>
  <c r="B73" i="1" s="1"/>
  <c r="I94" i="15" l="1"/>
  <c r="G94" i="15"/>
  <c r="H94" i="15"/>
  <c r="N94" i="15"/>
  <c r="J94" i="15"/>
  <c r="F94" i="15"/>
  <c r="K94" i="15"/>
  <c r="E94" i="15"/>
  <c r="M94" i="15"/>
  <c r="L94" i="15"/>
  <c r="D94" i="15"/>
  <c r="C94" i="15"/>
  <c r="M94" i="17"/>
  <c r="J94" i="16"/>
  <c r="N94" i="14"/>
  <c r="K94" i="17"/>
  <c r="I94" i="17"/>
  <c r="H94" i="17"/>
  <c r="J94" i="17"/>
  <c r="B94" i="17"/>
  <c r="C94" i="17"/>
  <c r="D94" i="17"/>
  <c r="E94" i="17"/>
  <c r="G94" i="17"/>
  <c r="G94" i="16"/>
  <c r="H94" i="16"/>
  <c r="B94" i="16"/>
  <c r="M94" i="16"/>
  <c r="I94" i="16"/>
  <c r="E94" i="16"/>
  <c r="K94" i="16"/>
  <c r="L94" i="16"/>
  <c r="N94" i="16"/>
  <c r="D94" i="16"/>
  <c r="C94" i="16"/>
  <c r="D94" i="14"/>
  <c r="H94" i="14"/>
  <c r="C94" i="14"/>
  <c r="B94" i="14"/>
  <c r="K94" i="14"/>
  <c r="M94" i="14"/>
  <c r="I94" i="14"/>
  <c r="J94" i="14"/>
  <c r="C94" i="12"/>
  <c r="F94" i="12"/>
  <c r="L94" i="12"/>
  <c r="I94" i="12"/>
  <c r="N94" i="12"/>
  <c r="M94" i="12"/>
  <c r="D94" i="12"/>
  <c r="E94" i="12"/>
  <c r="J94" i="12"/>
  <c r="B94" i="12"/>
  <c r="K94" i="12"/>
  <c r="D94" i="11"/>
  <c r="C94" i="11"/>
  <c r="F94" i="11"/>
  <c r="E94" i="11"/>
  <c r="K94" i="11"/>
  <c r="L94" i="11"/>
  <c r="H94" i="11"/>
  <c r="I94" i="11"/>
  <c r="M94" i="11"/>
  <c r="J94" i="11"/>
  <c r="N94" i="11"/>
  <c r="B94" i="11"/>
  <c r="M94" i="10"/>
  <c r="L94" i="10"/>
  <c r="B94" i="10"/>
  <c r="E94" i="10"/>
  <c r="F94" i="10"/>
  <c r="H94" i="10"/>
  <c r="J94" i="10"/>
  <c r="I94" i="10"/>
  <c r="N94" i="10"/>
  <c r="D94" i="10"/>
  <c r="K94" i="10"/>
  <c r="C94" i="10"/>
  <c r="G94" i="10"/>
  <c r="B69" i="1"/>
  <c r="B82" i="1" s="1"/>
  <c r="B68" i="1"/>
  <c r="B81" i="1" s="1"/>
  <c r="B67" i="1"/>
  <c r="B80" i="1" s="1"/>
  <c r="B66" i="1"/>
  <c r="B79" i="1" s="1"/>
  <c r="B65" i="1"/>
  <c r="B78" i="1" s="1"/>
  <c r="E64" i="1"/>
  <c r="E77" i="1" s="1"/>
  <c r="E65" i="1"/>
  <c r="E78" i="1" s="1"/>
  <c r="B63" i="1"/>
  <c r="B76" i="1" s="1"/>
  <c r="D63" i="1"/>
  <c r="D76" i="1" s="1"/>
  <c r="D61" i="1"/>
  <c r="D74" i="1" s="1"/>
  <c r="B61" i="1"/>
  <c r="B74" i="1" s="1"/>
  <c r="C60" i="1"/>
  <c r="C73" i="1" s="1"/>
  <c r="C86" i="1" s="1"/>
  <c r="E60" i="1"/>
  <c r="E73" i="1" s="1"/>
  <c r="H60" i="1"/>
  <c r="H73" i="1" s="1"/>
  <c r="H86" i="1" s="1"/>
  <c r="B64" i="1"/>
  <c r="B77" i="1" s="1"/>
  <c r="D65" i="1"/>
  <c r="D78" i="1" s="1"/>
  <c r="E63" i="1"/>
  <c r="E76" i="1" s="1"/>
  <c r="D64" i="1"/>
  <c r="D77" i="1" s="1"/>
  <c r="B62" i="1"/>
  <c r="B75" i="1" s="1"/>
  <c r="D62" i="1"/>
  <c r="D75" i="1" s="1"/>
  <c r="G60" i="1"/>
  <c r="G73" i="1" s="1"/>
  <c r="G86" i="1" s="1"/>
  <c r="E62" i="1"/>
  <c r="E75" i="1" s="1"/>
  <c r="I90" i="1"/>
  <c r="I92" i="1" s="1"/>
  <c r="F90" i="1"/>
  <c r="F92" i="1" s="1"/>
  <c r="B86" i="1" l="1"/>
  <c r="B90" i="1" s="1"/>
  <c r="B92" i="1" s="1"/>
  <c r="D86" i="1"/>
  <c r="D90" i="1" s="1"/>
  <c r="D92" i="1" s="1"/>
  <c r="E86" i="1"/>
  <c r="E90" i="1" s="1"/>
  <c r="E92" i="1" s="1"/>
  <c r="C90" i="1"/>
  <c r="C92" i="1" s="1"/>
  <c r="H90" i="1"/>
  <c r="H92" i="1" s="1"/>
  <c r="G90" i="1"/>
  <c r="G92" i="1" s="1"/>
  <c r="B93" i="1" l="1"/>
  <c r="H94" i="1" s="1"/>
  <c r="B94" i="1" l="1"/>
  <c r="D94" i="1"/>
  <c r="L94" i="1"/>
  <c r="K94" i="1"/>
  <c r="M94" i="1"/>
  <c r="N94" i="1"/>
  <c r="J94" i="1"/>
  <c r="F94" i="1"/>
  <c r="I94" i="1"/>
  <c r="C94" i="1"/>
  <c r="E94" i="1"/>
  <c r="G94" i="1"/>
</calcChain>
</file>

<file path=xl/sharedStrings.xml><?xml version="1.0" encoding="utf-8"?>
<sst xmlns="http://schemas.openxmlformats.org/spreadsheetml/2006/main" count="473" uniqueCount="57">
  <si>
    <t>MAX</t>
    <phoneticPr fontId="1" type="noConversion"/>
  </si>
  <si>
    <t>MIN</t>
    <phoneticPr fontId="1" type="noConversion"/>
  </si>
  <si>
    <t>lnp</t>
    <phoneticPr fontId="1" type="noConversion"/>
  </si>
  <si>
    <t>p*lnp</t>
    <phoneticPr fontId="1" type="noConversion"/>
  </si>
  <si>
    <t>type</t>
    <phoneticPr fontId="1" type="noConversion"/>
  </si>
  <si>
    <t>P</t>
    <phoneticPr fontId="1" type="noConversion"/>
  </si>
  <si>
    <t>N</t>
    <phoneticPr fontId="1" type="noConversion"/>
  </si>
  <si>
    <t>Comprehensive ecosystem valuation</t>
    <phoneticPr fontId="1" type="noConversion"/>
  </si>
  <si>
    <t>City</t>
    <phoneticPr fontId="1" type="noConversion"/>
  </si>
  <si>
    <t>Fujian</t>
    <phoneticPr fontId="1" type="noConversion"/>
  </si>
  <si>
    <t>Fuzhou</t>
    <phoneticPr fontId="1" type="noConversion"/>
  </si>
  <si>
    <t xml:space="preserve"> Quanzhou </t>
    <phoneticPr fontId="1" type="noConversion"/>
  </si>
  <si>
    <t xml:space="preserve">Xiamen </t>
    <phoneticPr fontId="1" type="noConversion"/>
  </si>
  <si>
    <t xml:space="preserve">Sanming </t>
    <phoneticPr fontId="1" type="noConversion"/>
  </si>
  <si>
    <t>Longyan</t>
    <phoneticPr fontId="1" type="noConversion"/>
  </si>
  <si>
    <t xml:space="preserve"> Putian</t>
    <phoneticPr fontId="1" type="noConversion"/>
  </si>
  <si>
    <t xml:space="preserve"> Zhangzhou </t>
    <phoneticPr fontId="1" type="noConversion"/>
  </si>
  <si>
    <t xml:space="preserve">Nanping </t>
    <phoneticPr fontId="1" type="noConversion"/>
  </si>
  <si>
    <t>Ningde</t>
    <phoneticPr fontId="1" type="noConversion"/>
  </si>
  <si>
    <t>Park green space per capita (m2)</t>
  </si>
  <si>
    <t>Park green space per capita (m2)</t>
    <phoneticPr fontId="1" type="noConversion"/>
  </si>
  <si>
    <t>Urban population density (persons/sq. km.)</t>
  </si>
  <si>
    <t>Urban population density (persons/sq. km.)</t>
    <phoneticPr fontId="1" type="noConversion"/>
  </si>
  <si>
    <t>Greening coverage of built-up areas (%)</t>
  </si>
  <si>
    <t>Greening coverage of built-up areas (%)</t>
    <phoneticPr fontId="1" type="noConversion"/>
  </si>
  <si>
    <t>Forest cover (%)</t>
  </si>
  <si>
    <t>Forest cover (%)</t>
    <phoneticPr fontId="1" type="noConversion"/>
  </si>
  <si>
    <t>Total wastewater discharge (billion tons)</t>
  </si>
  <si>
    <t>Total wastewater discharge (billion tons)</t>
    <phoneticPr fontId="1" type="noConversion"/>
  </si>
  <si>
    <t>Sulfur dioxide emissions (tons)</t>
  </si>
  <si>
    <t>Industrial particulate emissions (tons)</t>
  </si>
  <si>
    <t>Industrial particulate emissions (tons)</t>
    <phoneticPr fontId="1" type="noConversion"/>
  </si>
  <si>
    <t>NOx emissions (tons)</t>
  </si>
  <si>
    <t>Industrial solid waste generation (tons)</t>
  </si>
  <si>
    <t>Sewage treatment rate (%)</t>
  </si>
  <si>
    <t>Non-hazardous treatment rate of domestic waste (%)</t>
  </si>
  <si>
    <t>Expenditures on energy conservation and environmental protection ($ million)</t>
  </si>
  <si>
    <t>Comprehensive utilization of industrial solid waste (tons)</t>
  </si>
  <si>
    <t>year</t>
  </si>
  <si>
    <t>year</t>
    <phoneticPr fontId="1" type="noConversion"/>
  </si>
  <si>
    <t>dimensionless processing</t>
  </si>
  <si>
    <t>Elimination of 0</t>
  </si>
  <si>
    <t>weights</t>
  </si>
  <si>
    <t>specific gravity P</t>
  </si>
  <si>
    <t>aggregate</t>
  </si>
  <si>
    <t>Coefficient of variation</t>
  </si>
  <si>
    <t>composite index</t>
  </si>
  <si>
    <t>composite index</t>
    <phoneticPr fontId="1" type="noConversion"/>
  </si>
  <si>
    <t xml:space="preserve">entropy </t>
  </si>
  <si>
    <t xml:space="preserve">entropy </t>
    <phoneticPr fontId="1" type="noConversion"/>
  </si>
  <si>
    <t>difference</t>
  </si>
  <si>
    <t>difference</t>
    <phoneticPr fontId="1" type="noConversion"/>
  </si>
  <si>
    <t>MAX</t>
  </si>
  <si>
    <t>MIN</t>
  </si>
  <si>
    <t>type</t>
  </si>
  <si>
    <t>summation</t>
  </si>
  <si>
    <t>Year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</si>
</sst>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_ "/>
    <numFmt numFmtId="178" formatCode="0.00000000_ "/>
    <numFmt numFmtId="179" formatCode="0.000_ "/>
    <numFmt numFmtId="180" formatCode="0.00_);[Red]\(0.00\)"/>
  </numFmts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7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178" fontId="0" fillId="2" borderId="0" xfId="0" applyNumberFormat="1" applyFill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79" fontId="0" fillId="0" borderId="0" xfId="0" applyNumberFormat="1">
      <alignment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A7ADD-D017-4431-8640-EDC85E160AC1}">
  <dimension ref="A1:P107"/>
  <sheetViews>
    <sheetView tabSelected="1" workbookViewId="0">
      <selection activeCell="B1" sqref="B1:R1"/>
    </sheetView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12.57</v>
      </c>
      <c r="C3" s="3">
        <v>313</v>
      </c>
      <c r="D3" s="3">
        <v>42.8</v>
      </c>
      <c r="E3" s="9">
        <v>65.95</v>
      </c>
      <c r="F3" s="4">
        <v>25.909786</v>
      </c>
      <c r="G3" s="5">
        <v>36.1</v>
      </c>
      <c r="H3" s="10">
        <v>24.06</v>
      </c>
      <c r="I3" s="5">
        <v>43.83</v>
      </c>
      <c r="J3" s="8">
        <v>8536.8799999999992</v>
      </c>
      <c r="K3" s="8">
        <v>87.3</v>
      </c>
      <c r="L3" s="8">
        <v>98.2</v>
      </c>
      <c r="M3" s="8">
        <v>586029</v>
      </c>
      <c r="N3" s="8">
        <v>7412.47</v>
      </c>
    </row>
    <row r="4" spans="1:14" x14ac:dyDescent="0.35">
      <c r="A4" s="1">
        <v>2014</v>
      </c>
      <c r="B4" s="2">
        <v>12.76</v>
      </c>
      <c r="C4" s="3">
        <v>318</v>
      </c>
      <c r="D4" s="3">
        <v>42.8</v>
      </c>
      <c r="E4" s="9">
        <v>65.95</v>
      </c>
      <c r="F4" s="4">
        <v>26.057922000000001</v>
      </c>
      <c r="G4" s="5">
        <v>35.6</v>
      </c>
      <c r="H4" s="10">
        <v>34.92</v>
      </c>
      <c r="I4" s="5">
        <v>41.17</v>
      </c>
      <c r="J4" s="8">
        <v>4843.8999999999996</v>
      </c>
      <c r="K4" s="8">
        <v>88.7</v>
      </c>
      <c r="L4" s="8">
        <v>97.9</v>
      </c>
      <c r="M4" s="8">
        <v>617958</v>
      </c>
      <c r="N4" s="8">
        <v>4277.6899999999996</v>
      </c>
    </row>
    <row r="5" spans="1:14" x14ac:dyDescent="0.35">
      <c r="A5" s="8">
        <v>2015</v>
      </c>
      <c r="B5" s="8">
        <v>12.98</v>
      </c>
      <c r="C5" s="8">
        <v>321</v>
      </c>
      <c r="D5" s="8">
        <v>43</v>
      </c>
      <c r="E5" s="8">
        <v>65.95</v>
      </c>
      <c r="F5" s="8">
        <v>25.686817000000001</v>
      </c>
      <c r="G5" s="8">
        <v>33.79</v>
      </c>
      <c r="H5" s="8">
        <v>32.18</v>
      </c>
      <c r="I5" s="8">
        <v>37.9</v>
      </c>
      <c r="J5" s="8">
        <v>4956.2700000000004</v>
      </c>
      <c r="K5" s="8">
        <v>89.5</v>
      </c>
      <c r="L5" s="8">
        <v>99.2</v>
      </c>
      <c r="M5" s="8">
        <v>955694</v>
      </c>
      <c r="N5" s="8">
        <v>3784.27</v>
      </c>
    </row>
    <row r="6" spans="1:14" x14ac:dyDescent="0.35">
      <c r="A6" s="8">
        <v>2016</v>
      </c>
      <c r="B6" s="8">
        <v>13.08</v>
      </c>
      <c r="C6" s="8">
        <v>324</v>
      </c>
      <c r="D6" s="8">
        <v>43.3</v>
      </c>
      <c r="E6" s="8">
        <v>65.95</v>
      </c>
      <c r="F6" s="8">
        <v>23.701609000000001</v>
      </c>
      <c r="G6" s="8">
        <v>18.93</v>
      </c>
      <c r="H6" s="8">
        <v>21.89</v>
      </c>
      <c r="I6" s="8">
        <v>26.18</v>
      </c>
      <c r="J6" s="8">
        <v>4449.2299999999996</v>
      </c>
      <c r="K6" s="8">
        <v>91.3</v>
      </c>
      <c r="L6" s="8">
        <v>98.4</v>
      </c>
      <c r="M6" s="8">
        <v>1303491</v>
      </c>
      <c r="N6" s="8">
        <v>3090.82</v>
      </c>
    </row>
    <row r="7" spans="1:14" x14ac:dyDescent="0.35">
      <c r="A7" s="8">
        <v>2017</v>
      </c>
      <c r="B7" s="8">
        <v>14.13</v>
      </c>
      <c r="C7" s="8">
        <v>328</v>
      </c>
      <c r="D7" s="8">
        <v>43.7</v>
      </c>
      <c r="E7" s="8">
        <v>65.95</v>
      </c>
      <c r="F7" s="8">
        <v>23.827919000000001</v>
      </c>
      <c r="G7" s="8">
        <v>13.39</v>
      </c>
      <c r="H7" s="8">
        <v>14.8</v>
      </c>
      <c r="I7" s="8">
        <v>27.72</v>
      </c>
      <c r="J7" s="8">
        <v>5461.57</v>
      </c>
      <c r="K7" s="8">
        <v>92.2</v>
      </c>
      <c r="L7" s="8">
        <v>99.4</v>
      </c>
      <c r="M7" s="8">
        <v>1206481</v>
      </c>
      <c r="N7" s="8">
        <v>3403.99</v>
      </c>
    </row>
    <row r="8" spans="1:14" x14ac:dyDescent="0.35">
      <c r="A8" s="8">
        <v>2018</v>
      </c>
      <c r="B8" s="8">
        <v>14.62</v>
      </c>
      <c r="C8" s="8">
        <v>331</v>
      </c>
      <c r="D8" s="8">
        <v>44.3</v>
      </c>
      <c r="E8" s="8">
        <v>66.8</v>
      </c>
      <c r="F8" s="8">
        <v>32.611874</v>
      </c>
      <c r="G8" s="8">
        <v>12.19</v>
      </c>
      <c r="H8" s="8">
        <v>15.47</v>
      </c>
      <c r="I8" s="8">
        <v>28.41</v>
      </c>
      <c r="J8" s="8">
        <v>6117.6</v>
      </c>
      <c r="K8" s="8">
        <v>93.6</v>
      </c>
      <c r="L8" s="8">
        <v>99.9</v>
      </c>
      <c r="M8" s="8">
        <v>1240388</v>
      </c>
      <c r="N8" s="8">
        <v>3861.21</v>
      </c>
    </row>
    <row r="9" spans="1:14" x14ac:dyDescent="0.35">
      <c r="A9" s="8">
        <v>2019</v>
      </c>
      <c r="B9" s="8">
        <v>15.03</v>
      </c>
      <c r="C9" s="8">
        <v>334</v>
      </c>
      <c r="D9" s="8">
        <v>44.5</v>
      </c>
      <c r="E9" s="8">
        <v>66.8</v>
      </c>
      <c r="F9" s="8">
        <v>34.738562999999999</v>
      </c>
      <c r="G9" s="8">
        <v>12.1</v>
      </c>
      <c r="H9" s="8">
        <v>17.079999999999998</v>
      </c>
      <c r="I9" s="8">
        <v>30.15</v>
      </c>
      <c r="J9" s="8">
        <v>6354.72</v>
      </c>
      <c r="K9" s="8">
        <v>95.3</v>
      </c>
      <c r="L9" s="8">
        <v>100</v>
      </c>
      <c r="M9" s="8">
        <v>1795465</v>
      </c>
      <c r="N9" s="8">
        <v>4428.38</v>
      </c>
    </row>
    <row r="10" spans="1:14" x14ac:dyDescent="0.35">
      <c r="A10" s="8">
        <v>2020</v>
      </c>
      <c r="B10" s="8">
        <v>14.94</v>
      </c>
      <c r="C10" s="8">
        <v>336</v>
      </c>
      <c r="D10" s="8">
        <v>44.6</v>
      </c>
      <c r="E10" s="8">
        <v>66.8</v>
      </c>
      <c r="F10" s="8">
        <v>38.82</v>
      </c>
      <c r="G10" s="8">
        <v>7.88</v>
      </c>
      <c r="H10" s="8">
        <v>9.44</v>
      </c>
      <c r="I10" s="8">
        <v>25.82</v>
      </c>
      <c r="J10" s="8">
        <v>6043</v>
      </c>
      <c r="K10" s="8">
        <v>97.2</v>
      </c>
      <c r="L10" s="8">
        <v>100</v>
      </c>
      <c r="M10" s="8">
        <v>1564246</v>
      </c>
      <c r="N10" s="8">
        <v>4016.18</v>
      </c>
    </row>
    <row r="11" spans="1:14" x14ac:dyDescent="0.35">
      <c r="A11" s="8">
        <v>2021</v>
      </c>
      <c r="B11" s="8">
        <v>15.01</v>
      </c>
      <c r="C11" s="8">
        <v>338</v>
      </c>
      <c r="D11" s="8">
        <v>44.3</v>
      </c>
      <c r="E11" s="8">
        <v>66.8</v>
      </c>
      <c r="F11" s="8">
        <v>38.799999999999997</v>
      </c>
      <c r="G11" s="8">
        <v>6.5</v>
      </c>
      <c r="H11" s="8">
        <v>7.53</v>
      </c>
      <c r="I11" s="8">
        <v>24.509231</v>
      </c>
      <c r="J11" s="8">
        <v>6664.9</v>
      </c>
      <c r="K11" s="8">
        <v>98.3</v>
      </c>
      <c r="L11" s="8">
        <v>100</v>
      </c>
      <c r="M11" s="8">
        <v>1399660</v>
      </c>
      <c r="N11" s="8">
        <v>5587.58</v>
      </c>
    </row>
    <row r="12" spans="1:14" x14ac:dyDescent="0.35">
      <c r="A12" s="8">
        <v>2022</v>
      </c>
      <c r="B12" s="8">
        <v>15</v>
      </c>
      <c r="C12" s="8">
        <v>338</v>
      </c>
      <c r="D12" s="8">
        <v>44.07</v>
      </c>
      <c r="E12" s="8">
        <v>65.12</v>
      </c>
      <c r="F12" s="8">
        <v>38.5</v>
      </c>
      <c r="G12" s="8">
        <v>6</v>
      </c>
      <c r="H12" s="8">
        <v>8</v>
      </c>
      <c r="I12" s="8">
        <v>22.1</v>
      </c>
      <c r="J12" s="8">
        <v>6617.9</v>
      </c>
      <c r="K12" s="8">
        <v>97.94</v>
      </c>
      <c r="L12" s="8">
        <v>100</v>
      </c>
      <c r="M12" s="8">
        <v>1226221</v>
      </c>
      <c r="N12" s="8">
        <v>5671.3</v>
      </c>
    </row>
    <row r="13" spans="1:14" x14ac:dyDescent="0.35">
      <c r="A13" s="8">
        <v>2023</v>
      </c>
      <c r="B13" s="8">
        <v>15.3</v>
      </c>
      <c r="C13" s="8">
        <v>337</v>
      </c>
      <c r="D13" s="8">
        <v>40.700000000000003</v>
      </c>
      <c r="E13" s="8">
        <v>65.12</v>
      </c>
      <c r="F13" s="8">
        <v>41.53</v>
      </c>
      <c r="G13" s="8">
        <v>5.69</v>
      </c>
      <c r="H13" s="8">
        <v>6.54</v>
      </c>
      <c r="I13" s="8">
        <v>26.84</v>
      </c>
      <c r="J13" s="8">
        <v>7133.93</v>
      </c>
      <c r="K13" s="8">
        <v>98.34</v>
      </c>
      <c r="L13" s="8">
        <v>100</v>
      </c>
      <c r="M13" s="8">
        <v>1204932</v>
      </c>
      <c r="N13" s="8">
        <v>6443.96</v>
      </c>
    </row>
    <row r="16" spans="1:14" x14ac:dyDescent="0.35">
      <c r="A16" s="8" t="s">
        <v>52</v>
      </c>
      <c r="B16" s="8">
        <f>MAX(B3:B13)</f>
        <v>15.3</v>
      </c>
      <c r="C16" s="8">
        <f t="shared" ref="C16:N16" si="0">MAX(C3:C13)</f>
        <v>338</v>
      </c>
      <c r="D16" s="8">
        <f t="shared" si="0"/>
        <v>44.6</v>
      </c>
      <c r="E16" s="8">
        <f t="shared" si="0"/>
        <v>66.8</v>
      </c>
      <c r="F16" s="8">
        <f t="shared" si="0"/>
        <v>41.53</v>
      </c>
      <c r="G16" s="8">
        <f t="shared" si="0"/>
        <v>36.1</v>
      </c>
      <c r="H16" s="8">
        <f t="shared" si="0"/>
        <v>34.92</v>
      </c>
      <c r="I16" s="8">
        <f t="shared" si="0"/>
        <v>43.83</v>
      </c>
      <c r="J16" s="8">
        <f t="shared" si="0"/>
        <v>8536.8799999999992</v>
      </c>
      <c r="K16" s="8">
        <f t="shared" si="0"/>
        <v>98.34</v>
      </c>
      <c r="L16" s="8">
        <f t="shared" si="0"/>
        <v>100</v>
      </c>
      <c r="M16" s="8">
        <f t="shared" si="0"/>
        <v>1795465</v>
      </c>
      <c r="N16" s="8">
        <f t="shared" si="0"/>
        <v>7412.47</v>
      </c>
    </row>
    <row r="17" spans="1:14" x14ac:dyDescent="0.35">
      <c r="A17" s="8" t="s">
        <v>53</v>
      </c>
      <c r="B17" s="8">
        <f>MIN(B3:B13)</f>
        <v>12.57</v>
      </c>
      <c r="C17" s="8">
        <f t="shared" ref="C17:N17" si="1">MIN(C3:C13)</f>
        <v>313</v>
      </c>
      <c r="D17" s="8">
        <f t="shared" si="1"/>
        <v>40.700000000000003</v>
      </c>
      <c r="E17" s="8">
        <f t="shared" si="1"/>
        <v>65.12</v>
      </c>
      <c r="F17" s="8">
        <f t="shared" si="1"/>
        <v>23.701609000000001</v>
      </c>
      <c r="G17" s="8">
        <f t="shared" si="1"/>
        <v>5.69</v>
      </c>
      <c r="H17" s="8">
        <f t="shared" si="1"/>
        <v>6.54</v>
      </c>
      <c r="I17" s="8">
        <f t="shared" si="1"/>
        <v>22.1</v>
      </c>
      <c r="J17" s="8">
        <f t="shared" si="1"/>
        <v>4449.2299999999996</v>
      </c>
      <c r="K17" s="8">
        <f t="shared" si="1"/>
        <v>87.3</v>
      </c>
      <c r="L17" s="8">
        <f t="shared" si="1"/>
        <v>97.9</v>
      </c>
      <c r="M17" s="8">
        <f t="shared" si="1"/>
        <v>586029</v>
      </c>
      <c r="N17" s="8">
        <f t="shared" si="1"/>
        <v>3090.82</v>
      </c>
    </row>
    <row r="18" spans="1:14" x14ac:dyDescent="0.35">
      <c r="A18" s="8" t="s">
        <v>50</v>
      </c>
      <c r="B18" s="8">
        <f>B16-B17</f>
        <v>2.7300000000000004</v>
      </c>
      <c r="C18" s="8">
        <f t="shared" ref="C18:N18" si="2">C16-C17</f>
        <v>25</v>
      </c>
      <c r="D18" s="8">
        <f t="shared" si="2"/>
        <v>3.8999999999999986</v>
      </c>
      <c r="E18" s="8">
        <f t="shared" si="2"/>
        <v>1.6799999999999926</v>
      </c>
      <c r="F18" s="8">
        <f t="shared" si="2"/>
        <v>17.828391</v>
      </c>
      <c r="G18" s="8">
        <f t="shared" si="2"/>
        <v>30.41</v>
      </c>
      <c r="H18" s="8">
        <f t="shared" si="2"/>
        <v>28.380000000000003</v>
      </c>
      <c r="I18" s="8">
        <f t="shared" si="2"/>
        <v>21.729999999999997</v>
      </c>
      <c r="J18" s="8">
        <f t="shared" si="2"/>
        <v>4087.6499999999996</v>
      </c>
      <c r="K18" s="8">
        <f t="shared" si="2"/>
        <v>11.040000000000006</v>
      </c>
      <c r="L18" s="8">
        <f t="shared" si="2"/>
        <v>2.0999999999999943</v>
      </c>
      <c r="M18" s="8">
        <f t="shared" si="2"/>
        <v>1209436</v>
      </c>
      <c r="N18" s="8">
        <f t="shared" si="2"/>
        <v>4321.6499999999996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1</v>
      </c>
      <c r="D20" s="8">
        <f>(D3-$D$17)/$D$18</f>
        <v>0.53846153846153721</v>
      </c>
      <c r="E20" s="8">
        <f>(E3-$E$17)/$E$18</f>
        <v>0.49404761904762018</v>
      </c>
      <c r="F20" s="8">
        <f>($F$16-F3)/$F$18</f>
        <v>0.87614266480918002</v>
      </c>
      <c r="G20" s="8">
        <f>($G$16-G3)/$G$18</f>
        <v>0</v>
      </c>
      <c r="H20" s="8">
        <f>($H$16-H3)/$H$18</f>
        <v>0.38266384778012691</v>
      </c>
      <c r="I20" s="8">
        <f>($I$16-I3)/$I$18</f>
        <v>0</v>
      </c>
      <c r="J20" s="8">
        <f>($J$16-J3)/$J$18</f>
        <v>0</v>
      </c>
      <c r="K20" s="8">
        <f>(K3-$K$17)/$K$18</f>
        <v>0</v>
      </c>
      <c r="L20" s="8">
        <f>(L3-$L$17)/$L$18</f>
        <v>0.14285714285714188</v>
      </c>
      <c r="M20" s="8">
        <f>(M3-$M$17)/$M$18</f>
        <v>0</v>
      </c>
      <c r="N20" s="8">
        <f>(N3-$N$17)/$N$18</f>
        <v>1</v>
      </c>
    </row>
    <row r="21" spans="1:14" x14ac:dyDescent="0.35">
      <c r="B21" s="8">
        <f t="shared" ref="B21:B30" si="3">(B4-$B$17)/$B$18</f>
        <v>6.9597069597069405E-2</v>
      </c>
      <c r="C21" s="8">
        <f t="shared" ref="C21:C30" si="4">($C$16-C4)/$C$18</f>
        <v>0.8</v>
      </c>
      <c r="D21" s="8">
        <f t="shared" ref="D21:D30" si="5">(D4-$D$17)/$D$18</f>
        <v>0.53846153846153721</v>
      </c>
      <c r="E21" s="8">
        <f t="shared" ref="E21:E30" si="6">(E4-$E$17)/$E$18</f>
        <v>0.49404761904762018</v>
      </c>
      <c r="F21" s="8">
        <f t="shared" ref="F21:F30" si="7">($F$16-F4)/$F$18</f>
        <v>0.86783367046414905</v>
      </c>
      <c r="G21" s="8">
        <f t="shared" ref="G21:G30" si="8">($G$16-G4)/$G$18</f>
        <v>1.6441959881617889E-2</v>
      </c>
      <c r="H21" s="8">
        <f t="shared" ref="H21:H30" si="9">($H$16-H4)/$H$18</f>
        <v>0</v>
      </c>
      <c r="I21" s="8">
        <f t="shared" ref="I21:I30" si="10">($I$16-I4)/$I$18</f>
        <v>0.12241141279337307</v>
      </c>
      <c r="J21" s="8">
        <f t="shared" ref="J21:J30" si="11">($J$16-J4)/$J$18</f>
        <v>0.90344819150367572</v>
      </c>
      <c r="K21" s="8">
        <f t="shared" ref="K21:K30" si="12">(K4-$K$17)/$K$18</f>
        <v>0.126811594202899</v>
      </c>
      <c r="L21" s="8">
        <f t="shared" ref="L21:L30" si="13">(L4-$L$17)/$L$18</f>
        <v>0</v>
      </c>
      <c r="M21" s="8">
        <f t="shared" ref="M21:M30" si="14">(M4-$M$17)/$M$18</f>
        <v>2.6399908717782503E-2</v>
      </c>
      <c r="N21" s="8">
        <f t="shared" ref="N21:N30" si="15">(N4-$N$17)/$N$18</f>
        <v>0.27463353117443556</v>
      </c>
    </row>
    <row r="22" spans="1:14" x14ac:dyDescent="0.35">
      <c r="B22" s="8">
        <f t="shared" si="3"/>
        <v>0.1501831501831502</v>
      </c>
      <c r="C22" s="8">
        <f t="shared" si="4"/>
        <v>0.68</v>
      </c>
      <c r="D22" s="8">
        <f t="shared" si="5"/>
        <v>0.5897435897435892</v>
      </c>
      <c r="E22" s="8">
        <f t="shared" si="6"/>
        <v>0.49404761904762018</v>
      </c>
      <c r="F22" s="8">
        <f t="shared" si="7"/>
        <v>0.88864906541482069</v>
      </c>
      <c r="G22" s="8">
        <f t="shared" si="8"/>
        <v>7.5961854653074715E-2</v>
      </c>
      <c r="H22" s="8">
        <f t="shared" si="9"/>
        <v>9.6546863988724516E-2</v>
      </c>
      <c r="I22" s="8">
        <f t="shared" si="10"/>
        <v>0.27289461573861024</v>
      </c>
      <c r="J22" s="8">
        <f t="shared" si="11"/>
        <v>0.8759580688170463</v>
      </c>
      <c r="K22" s="8">
        <f t="shared" si="12"/>
        <v>0.19927536231884072</v>
      </c>
      <c r="L22" s="8">
        <f t="shared" si="13"/>
        <v>0.6190476190476194</v>
      </c>
      <c r="M22" s="8">
        <f t="shared" si="14"/>
        <v>0.30565073306896767</v>
      </c>
      <c r="N22" s="8">
        <f t="shared" si="15"/>
        <v>0.16045954670091281</v>
      </c>
    </row>
    <row r="23" spans="1:14" x14ac:dyDescent="0.35">
      <c r="B23" s="8">
        <f t="shared" si="3"/>
        <v>0.1868131868131867</v>
      </c>
      <c r="C23" s="8">
        <f t="shared" si="4"/>
        <v>0.56000000000000005</v>
      </c>
      <c r="D23" s="8">
        <f t="shared" si="5"/>
        <v>0.66666666666666541</v>
      </c>
      <c r="E23" s="8">
        <f t="shared" si="6"/>
        <v>0.49404761904762018</v>
      </c>
      <c r="F23" s="8">
        <f t="shared" si="7"/>
        <v>1</v>
      </c>
      <c r="G23" s="8">
        <f t="shared" si="8"/>
        <v>0.56461690233475836</v>
      </c>
      <c r="H23" s="8">
        <f t="shared" si="9"/>
        <v>0.45912614517265682</v>
      </c>
      <c r="I23" s="8">
        <f t="shared" si="10"/>
        <v>0.81224114127933733</v>
      </c>
      <c r="J23" s="8">
        <f t="shared" si="11"/>
        <v>1</v>
      </c>
      <c r="K23" s="8">
        <f t="shared" si="12"/>
        <v>0.36231884057970992</v>
      </c>
      <c r="L23" s="8">
        <f t="shared" si="13"/>
        <v>0.23809523809523875</v>
      </c>
      <c r="M23" s="8">
        <f t="shared" si="14"/>
        <v>0.59322031095485828</v>
      </c>
      <c r="N23" s="8">
        <f t="shared" si="15"/>
        <v>0</v>
      </c>
    </row>
    <row r="24" spans="1:14" x14ac:dyDescent="0.35">
      <c r="B24" s="8">
        <f t="shared" si="3"/>
        <v>0.57142857142857151</v>
      </c>
      <c r="C24" s="8">
        <f t="shared" si="4"/>
        <v>0.4</v>
      </c>
      <c r="D24" s="8">
        <f t="shared" si="5"/>
        <v>0.7692307692307695</v>
      </c>
      <c r="E24" s="8">
        <f t="shared" si="6"/>
        <v>0.49404761904762018</v>
      </c>
      <c r="F24" s="8">
        <f t="shared" si="7"/>
        <v>0.99291523278797289</v>
      </c>
      <c r="G24" s="8">
        <f t="shared" si="8"/>
        <v>0.74679381782308452</v>
      </c>
      <c r="H24" s="8">
        <f t="shared" si="9"/>
        <v>0.70894996476391825</v>
      </c>
      <c r="I24" s="8">
        <f t="shared" si="10"/>
        <v>0.74137137597791081</v>
      </c>
      <c r="J24" s="8">
        <f t="shared" si="11"/>
        <v>0.75234181008647993</v>
      </c>
      <c r="K24" s="8">
        <f t="shared" si="12"/>
        <v>0.44384057971014518</v>
      </c>
      <c r="L24" s="8">
        <f t="shared" si="13"/>
        <v>0.71428571428571619</v>
      </c>
      <c r="M24" s="8">
        <f t="shared" si="14"/>
        <v>0.51300936965660027</v>
      </c>
      <c r="N24" s="8">
        <f t="shared" si="15"/>
        <v>7.2465377807087492E-2</v>
      </c>
    </row>
    <row r="25" spans="1:14" x14ac:dyDescent="0.35">
      <c r="B25" s="8">
        <f t="shared" si="3"/>
        <v>0.75091575091575036</v>
      </c>
      <c r="C25" s="8">
        <f t="shared" si="4"/>
        <v>0.28000000000000003</v>
      </c>
      <c r="D25" s="8">
        <f t="shared" si="5"/>
        <v>0.92307692307692191</v>
      </c>
      <c r="E25" s="8">
        <f t="shared" si="6"/>
        <v>1</v>
      </c>
      <c r="F25" s="8">
        <f t="shared" si="7"/>
        <v>0.50022046296830713</v>
      </c>
      <c r="G25" s="8">
        <f t="shared" si="8"/>
        <v>0.78625452153896758</v>
      </c>
      <c r="H25" s="8">
        <f t="shared" si="9"/>
        <v>0.68534178999295281</v>
      </c>
      <c r="I25" s="8">
        <f t="shared" si="10"/>
        <v>0.70961803957662217</v>
      </c>
      <c r="J25" s="8">
        <f t="shared" si="11"/>
        <v>0.59185106356953243</v>
      </c>
      <c r="K25" s="8">
        <f t="shared" si="12"/>
        <v>0.5706521739130429</v>
      </c>
      <c r="L25" s="8">
        <f t="shared" si="13"/>
        <v>0.95238095238095499</v>
      </c>
      <c r="M25" s="8">
        <f t="shared" si="14"/>
        <v>0.54104475143786024</v>
      </c>
      <c r="N25" s="8">
        <f t="shared" si="15"/>
        <v>0.17826293198199761</v>
      </c>
    </row>
    <row r="26" spans="1:14" x14ac:dyDescent="0.35">
      <c r="B26" s="8">
        <f t="shared" si="3"/>
        <v>0.90109890109890067</v>
      </c>
      <c r="C26" s="8">
        <f t="shared" si="4"/>
        <v>0.16</v>
      </c>
      <c r="D26" s="8">
        <f t="shared" si="5"/>
        <v>0.97435897435897401</v>
      </c>
      <c r="E26" s="8">
        <f t="shared" si="6"/>
        <v>1</v>
      </c>
      <c r="F26" s="8">
        <f t="shared" si="7"/>
        <v>0.38093381505936247</v>
      </c>
      <c r="G26" s="8">
        <f t="shared" si="8"/>
        <v>0.78921407431765866</v>
      </c>
      <c r="H26" s="8">
        <f t="shared" si="9"/>
        <v>0.62861169837914033</v>
      </c>
      <c r="I26" s="8">
        <f t="shared" si="10"/>
        <v>0.62954440865163375</v>
      </c>
      <c r="J26" s="8">
        <f t="shared" si="11"/>
        <v>0.53384218316147403</v>
      </c>
      <c r="K26" s="8">
        <f t="shared" si="12"/>
        <v>0.72463768115941984</v>
      </c>
      <c r="L26" s="8">
        <f t="shared" si="13"/>
        <v>1</v>
      </c>
      <c r="M26" s="8">
        <f t="shared" si="14"/>
        <v>1</v>
      </c>
      <c r="N26" s="8">
        <f t="shared" si="15"/>
        <v>0.30950215774067774</v>
      </c>
    </row>
    <row r="27" spans="1:14" x14ac:dyDescent="0.35">
      <c r="B27" s="8">
        <f t="shared" si="3"/>
        <v>0.86813186813186771</v>
      </c>
      <c r="C27" s="8">
        <f t="shared" si="4"/>
        <v>0.08</v>
      </c>
      <c r="D27" s="8">
        <f t="shared" si="5"/>
        <v>1</v>
      </c>
      <c r="E27" s="8">
        <f t="shared" si="6"/>
        <v>1</v>
      </c>
      <c r="F27" s="8">
        <f t="shared" si="7"/>
        <v>0.15200474344544052</v>
      </c>
      <c r="G27" s="8">
        <f t="shared" si="8"/>
        <v>0.92798421571851375</v>
      </c>
      <c r="H27" s="8">
        <f t="shared" si="9"/>
        <v>0.8978153629316421</v>
      </c>
      <c r="I27" s="8">
        <f t="shared" si="10"/>
        <v>0.82880809940174871</v>
      </c>
      <c r="J27" s="8">
        <f t="shared" si="11"/>
        <v>0.61010115836727685</v>
      </c>
      <c r="K27" s="8">
        <f t="shared" si="12"/>
        <v>0.89673913043478259</v>
      </c>
      <c r="L27" s="8">
        <f t="shared" si="13"/>
        <v>1</v>
      </c>
      <c r="M27" s="8">
        <f t="shared" si="14"/>
        <v>0.80882080573093573</v>
      </c>
      <c r="N27" s="8">
        <f t="shared" si="15"/>
        <v>0.21412192102553418</v>
      </c>
    </row>
    <row r="28" spans="1:14" x14ac:dyDescent="0.35">
      <c r="B28" s="8">
        <f t="shared" si="3"/>
        <v>0.89377289377289348</v>
      </c>
      <c r="C28" s="8">
        <f t="shared" si="4"/>
        <v>0</v>
      </c>
      <c r="D28" s="8">
        <f t="shared" si="5"/>
        <v>0.92307692307692191</v>
      </c>
      <c r="E28" s="8">
        <f t="shared" si="6"/>
        <v>1</v>
      </c>
      <c r="F28" s="8">
        <f t="shared" si="7"/>
        <v>0.15312654967013031</v>
      </c>
      <c r="G28" s="8">
        <f t="shared" si="8"/>
        <v>0.9733640249917791</v>
      </c>
      <c r="H28" s="8">
        <f t="shared" si="9"/>
        <v>0.96511627906976738</v>
      </c>
      <c r="I28" s="8">
        <f t="shared" si="10"/>
        <v>0.88912880809940176</v>
      </c>
      <c r="J28" s="8">
        <f t="shared" si="11"/>
        <v>0.45795995253996791</v>
      </c>
      <c r="K28" s="8">
        <f t="shared" si="12"/>
        <v>0.99637681159420233</v>
      </c>
      <c r="L28" s="8">
        <f t="shared" si="13"/>
        <v>1</v>
      </c>
      <c r="M28" s="8">
        <f t="shared" si="14"/>
        <v>0.67273588681005025</v>
      </c>
      <c r="N28" s="8">
        <f t="shared" si="15"/>
        <v>0.57773304177802454</v>
      </c>
    </row>
    <row r="29" spans="1:14" x14ac:dyDescent="0.35">
      <c r="B29" s="8">
        <f t="shared" si="3"/>
        <v>0.89010989010988983</v>
      </c>
      <c r="C29" s="8">
        <f t="shared" si="4"/>
        <v>0</v>
      </c>
      <c r="D29" s="8">
        <f t="shared" si="5"/>
        <v>0.86410256410256381</v>
      </c>
      <c r="E29" s="8">
        <f t="shared" si="6"/>
        <v>0</v>
      </c>
      <c r="F29" s="8">
        <f t="shared" si="7"/>
        <v>0.16995364304047411</v>
      </c>
      <c r="G29" s="8">
        <f t="shared" si="8"/>
        <v>0.98980598487339699</v>
      </c>
      <c r="H29" s="8">
        <f t="shared" si="9"/>
        <v>0.94855532064834391</v>
      </c>
      <c r="I29" s="8">
        <f t="shared" si="10"/>
        <v>1</v>
      </c>
      <c r="J29" s="8">
        <f t="shared" si="11"/>
        <v>0.4694580015412278</v>
      </c>
      <c r="K29" s="8">
        <f t="shared" si="12"/>
        <v>0.96376811594202849</v>
      </c>
      <c r="L29" s="8">
        <f t="shared" si="13"/>
        <v>1</v>
      </c>
      <c r="M29" s="8">
        <f t="shared" si="14"/>
        <v>0.52933102702416668</v>
      </c>
      <c r="N29" s="8">
        <f t="shared" si="15"/>
        <v>0.59710527229183308</v>
      </c>
    </row>
    <row r="30" spans="1:14" x14ac:dyDescent="0.35">
      <c r="B30" s="8">
        <f t="shared" si="3"/>
        <v>1</v>
      </c>
      <c r="C30" s="8">
        <f t="shared" si="4"/>
        <v>0.04</v>
      </c>
      <c r="D30" s="8">
        <f t="shared" si="5"/>
        <v>0</v>
      </c>
      <c r="E30" s="8">
        <f t="shared" si="6"/>
        <v>0</v>
      </c>
      <c r="F30" s="8">
        <f t="shared" si="7"/>
        <v>0</v>
      </c>
      <c r="G30" s="8">
        <f t="shared" si="8"/>
        <v>1</v>
      </c>
      <c r="H30" s="8">
        <f t="shared" si="9"/>
        <v>1</v>
      </c>
      <c r="I30" s="8">
        <f t="shared" si="10"/>
        <v>0.78186838472158315</v>
      </c>
      <c r="J30" s="8">
        <f t="shared" si="11"/>
        <v>0.34321676268760754</v>
      </c>
      <c r="K30" s="8">
        <f t="shared" si="12"/>
        <v>1</v>
      </c>
      <c r="L30" s="8">
        <f t="shared" si="13"/>
        <v>1</v>
      </c>
      <c r="M30" s="8">
        <f t="shared" si="14"/>
        <v>0.51172860738393766</v>
      </c>
      <c r="N30" s="8">
        <f t="shared" si="15"/>
        <v>0.7758934666157602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1.0001</v>
      </c>
      <c r="D32" s="8">
        <f t="shared" si="16"/>
        <v>0.5385615384615372</v>
      </c>
      <c r="E32" s="8">
        <f t="shared" si="16"/>
        <v>0.49414761904762017</v>
      </c>
      <c r="F32" s="8">
        <f t="shared" si="16"/>
        <v>0.87624266480918001</v>
      </c>
      <c r="G32" s="8">
        <f t="shared" si="16"/>
        <v>1E-4</v>
      </c>
      <c r="H32" s="8">
        <f t="shared" si="16"/>
        <v>0.3827638477801269</v>
      </c>
      <c r="I32" s="8">
        <f t="shared" si="16"/>
        <v>1E-4</v>
      </c>
      <c r="J32" s="8">
        <f t="shared" ref="J32:N32" si="17">J20+0.0001</f>
        <v>1E-4</v>
      </c>
      <c r="K32" s="8">
        <f t="shared" si="17"/>
        <v>1E-4</v>
      </c>
      <c r="L32" s="8">
        <f t="shared" si="17"/>
        <v>0.14295714285714187</v>
      </c>
      <c r="M32" s="8">
        <f t="shared" si="17"/>
        <v>1E-4</v>
      </c>
      <c r="N32" s="8">
        <f t="shared" si="17"/>
        <v>1.0001</v>
      </c>
    </row>
    <row r="33" spans="1:14" x14ac:dyDescent="0.35">
      <c r="B33" s="8">
        <f t="shared" ref="B33:H36" si="18">B21+0.0001</f>
        <v>6.9697069597069408E-2</v>
      </c>
      <c r="C33" s="8">
        <f t="shared" si="18"/>
        <v>0.80010000000000003</v>
      </c>
      <c r="D33" s="8">
        <f t="shared" si="18"/>
        <v>0.5385615384615372</v>
      </c>
      <c r="E33" s="8">
        <f t="shared" si="18"/>
        <v>0.49414761904762017</v>
      </c>
      <c r="F33" s="8">
        <f t="shared" si="18"/>
        <v>0.86793367046414904</v>
      </c>
      <c r="G33" s="8">
        <f t="shared" si="18"/>
        <v>1.6541959881617888E-2</v>
      </c>
      <c r="H33" s="8">
        <f t="shared" si="18"/>
        <v>1E-4</v>
      </c>
      <c r="I33" s="8">
        <f t="shared" ref="I33:N33" si="19">I21+0.0001</f>
        <v>0.12251141279337308</v>
      </c>
      <c r="J33" s="8">
        <f t="shared" si="19"/>
        <v>0.90354819150367571</v>
      </c>
      <c r="K33" s="8">
        <f t="shared" si="19"/>
        <v>0.12691159420289899</v>
      </c>
      <c r="L33" s="8">
        <f t="shared" si="19"/>
        <v>1E-4</v>
      </c>
      <c r="M33" s="8">
        <f t="shared" si="19"/>
        <v>2.6499908717782503E-2</v>
      </c>
      <c r="N33" s="8">
        <f t="shared" si="19"/>
        <v>0.27473353117443555</v>
      </c>
    </row>
    <row r="34" spans="1:14" x14ac:dyDescent="0.35">
      <c r="B34" s="8">
        <f t="shared" si="18"/>
        <v>0.15028315018315019</v>
      </c>
      <c r="C34" s="8">
        <f t="shared" si="18"/>
        <v>0.68010000000000004</v>
      </c>
      <c r="D34" s="8">
        <f t="shared" si="18"/>
        <v>0.58984358974358919</v>
      </c>
      <c r="E34" s="8">
        <f t="shared" si="18"/>
        <v>0.49414761904762017</v>
      </c>
      <c r="F34" s="8">
        <f t="shared" si="18"/>
        <v>0.88874906541482068</v>
      </c>
      <c r="G34" s="8">
        <f t="shared" si="18"/>
        <v>7.6061854653074717E-2</v>
      </c>
      <c r="H34" s="8">
        <f t="shared" si="18"/>
        <v>9.6646863988724518E-2</v>
      </c>
      <c r="I34" s="8">
        <f t="shared" ref="I34:N34" si="20">I22+0.0001</f>
        <v>0.27299461573861022</v>
      </c>
      <c r="J34" s="8">
        <f t="shared" si="20"/>
        <v>0.87605806881704629</v>
      </c>
      <c r="K34" s="8">
        <f t="shared" si="20"/>
        <v>0.1993753623188407</v>
      </c>
      <c r="L34" s="8">
        <f t="shared" si="20"/>
        <v>0.61914761904761939</v>
      </c>
      <c r="M34" s="8">
        <f t="shared" si="20"/>
        <v>0.30575073306896766</v>
      </c>
      <c r="N34" s="8">
        <f t="shared" si="20"/>
        <v>0.1605595467009128</v>
      </c>
    </row>
    <row r="35" spans="1:14" x14ac:dyDescent="0.35">
      <c r="B35" s="8">
        <f t="shared" si="18"/>
        <v>0.18691318681318669</v>
      </c>
      <c r="C35" s="8">
        <f t="shared" si="18"/>
        <v>0.56010000000000004</v>
      </c>
      <c r="D35" s="8">
        <f t="shared" si="18"/>
        <v>0.6667666666666654</v>
      </c>
      <c r="E35" s="8">
        <f t="shared" si="18"/>
        <v>0.49414761904762017</v>
      </c>
      <c r="F35" s="8">
        <f t="shared" si="18"/>
        <v>1.0001</v>
      </c>
      <c r="G35" s="8">
        <f t="shared" si="18"/>
        <v>0.56471690233475835</v>
      </c>
      <c r="H35" s="8">
        <f t="shared" si="18"/>
        <v>0.45922614517265681</v>
      </c>
      <c r="I35" s="8">
        <f t="shared" ref="I35:N35" si="21">I23+0.0001</f>
        <v>0.81234114127933732</v>
      </c>
      <c r="J35" s="8">
        <f t="shared" si="21"/>
        <v>1.0001</v>
      </c>
      <c r="K35" s="8">
        <f t="shared" si="21"/>
        <v>0.36241884057970991</v>
      </c>
      <c r="L35" s="8">
        <f t="shared" si="21"/>
        <v>0.23819523809523874</v>
      </c>
      <c r="M35" s="8">
        <f t="shared" si="21"/>
        <v>0.59332031095485827</v>
      </c>
      <c r="N35" s="8">
        <f t="shared" si="21"/>
        <v>1E-4</v>
      </c>
    </row>
    <row r="36" spans="1:14" x14ac:dyDescent="0.35">
      <c r="B36" s="8">
        <f t="shared" si="18"/>
        <v>0.5715285714285715</v>
      </c>
      <c r="C36" s="8">
        <f t="shared" si="18"/>
        <v>0.40010000000000001</v>
      </c>
      <c r="D36" s="8">
        <f t="shared" si="18"/>
        <v>0.76933076923076948</v>
      </c>
      <c r="E36" s="8">
        <f t="shared" si="18"/>
        <v>0.49414761904762017</v>
      </c>
      <c r="F36" s="8">
        <f t="shared" si="18"/>
        <v>0.99301523278797288</v>
      </c>
      <c r="G36" s="8">
        <f t="shared" si="18"/>
        <v>0.7468938178230845</v>
      </c>
      <c r="H36" s="8">
        <f t="shared" si="18"/>
        <v>0.70904996476391824</v>
      </c>
      <c r="I36" s="8">
        <f t="shared" ref="I36:N36" si="22">I24+0.0001</f>
        <v>0.7414713759779108</v>
      </c>
      <c r="J36" s="8">
        <f t="shared" si="22"/>
        <v>0.75244181008647992</v>
      </c>
      <c r="K36" s="8">
        <f t="shared" si="22"/>
        <v>0.44394057971014517</v>
      </c>
      <c r="L36" s="8">
        <f t="shared" si="22"/>
        <v>0.71438571428571618</v>
      </c>
      <c r="M36" s="8">
        <f t="shared" si="22"/>
        <v>0.51310936965660026</v>
      </c>
      <c r="N36" s="8">
        <f t="shared" si="22"/>
        <v>7.2565377807087494E-2</v>
      </c>
    </row>
    <row r="37" spans="1:14" x14ac:dyDescent="0.35">
      <c r="B37" s="8">
        <f>B25+0.0001</f>
        <v>0.75101575091575035</v>
      </c>
      <c r="C37" s="8">
        <f t="shared" ref="C37:N37" si="23">C25+0.0001</f>
        <v>0.28010000000000002</v>
      </c>
      <c r="D37" s="8">
        <f t="shared" si="23"/>
        <v>0.9231769230769219</v>
      </c>
      <c r="E37" s="8">
        <f t="shared" si="23"/>
        <v>1.0001</v>
      </c>
      <c r="F37" s="8">
        <f t="shared" si="23"/>
        <v>0.50032046296830712</v>
      </c>
      <c r="G37" s="8">
        <f t="shared" si="23"/>
        <v>0.78635452153896757</v>
      </c>
      <c r="H37" s="8">
        <f t="shared" si="23"/>
        <v>0.6854417899929528</v>
      </c>
      <c r="I37" s="8">
        <f t="shared" si="23"/>
        <v>0.70971803957662216</v>
      </c>
      <c r="J37" s="8">
        <f t="shared" si="23"/>
        <v>0.59195106356953242</v>
      </c>
      <c r="K37" s="8">
        <f t="shared" si="23"/>
        <v>0.57075217391304289</v>
      </c>
      <c r="L37" s="8">
        <f t="shared" si="23"/>
        <v>0.95248095238095498</v>
      </c>
      <c r="M37" s="8">
        <f t="shared" si="23"/>
        <v>0.54114475143786023</v>
      </c>
      <c r="N37" s="8">
        <f t="shared" si="23"/>
        <v>0.1783629319819976</v>
      </c>
    </row>
    <row r="38" spans="1:14" x14ac:dyDescent="0.35">
      <c r="B38" s="8">
        <f t="shared" ref="B38:N42" si="24">B26+0.0001</f>
        <v>0.90119890109890066</v>
      </c>
      <c r="C38" s="8">
        <f t="shared" si="24"/>
        <v>0.16009999999999999</v>
      </c>
      <c r="D38" s="8">
        <f t="shared" si="24"/>
        <v>0.97445897435897399</v>
      </c>
      <c r="E38" s="8">
        <f t="shared" si="24"/>
        <v>1.0001</v>
      </c>
      <c r="F38" s="8">
        <f t="shared" si="24"/>
        <v>0.38103381505936246</v>
      </c>
      <c r="G38" s="8">
        <f t="shared" si="24"/>
        <v>0.78931407431765865</v>
      </c>
      <c r="H38" s="8">
        <f t="shared" si="24"/>
        <v>0.62871169837914032</v>
      </c>
      <c r="I38" s="8">
        <f t="shared" si="24"/>
        <v>0.62964440865163374</v>
      </c>
      <c r="J38" s="8">
        <f t="shared" si="24"/>
        <v>0.53394218316147402</v>
      </c>
      <c r="K38" s="8">
        <f t="shared" si="24"/>
        <v>0.72473768115941983</v>
      </c>
      <c r="L38" s="8">
        <f t="shared" si="24"/>
        <v>1.0001</v>
      </c>
      <c r="M38" s="8">
        <f t="shared" si="24"/>
        <v>1.0001</v>
      </c>
      <c r="N38" s="8">
        <f t="shared" si="24"/>
        <v>0.30960215774067773</v>
      </c>
    </row>
    <row r="39" spans="1:14" x14ac:dyDescent="0.35">
      <c r="B39" s="8">
        <f t="shared" si="24"/>
        <v>0.8682318681318677</v>
      </c>
      <c r="C39" s="8">
        <f t="shared" si="24"/>
        <v>8.0100000000000005E-2</v>
      </c>
      <c r="D39" s="8">
        <f t="shared" si="24"/>
        <v>1.0001</v>
      </c>
      <c r="E39" s="8">
        <f t="shared" si="24"/>
        <v>1.0001</v>
      </c>
      <c r="F39" s="8">
        <f t="shared" si="24"/>
        <v>0.1521047434454405</v>
      </c>
      <c r="G39" s="8">
        <f t="shared" si="24"/>
        <v>0.92808421571851374</v>
      </c>
      <c r="H39" s="8">
        <f t="shared" si="24"/>
        <v>0.89791536293164209</v>
      </c>
      <c r="I39" s="8">
        <f t="shared" si="24"/>
        <v>0.8289080994017487</v>
      </c>
      <c r="J39" s="8">
        <f t="shared" si="24"/>
        <v>0.61020115836727684</v>
      </c>
      <c r="K39" s="8">
        <f t="shared" si="24"/>
        <v>0.89683913043478258</v>
      </c>
      <c r="L39" s="8">
        <f t="shared" si="24"/>
        <v>1.0001</v>
      </c>
      <c r="M39" s="8">
        <f t="shared" si="24"/>
        <v>0.80892080573093572</v>
      </c>
      <c r="N39" s="8">
        <f t="shared" si="24"/>
        <v>0.21422192102553417</v>
      </c>
    </row>
    <row r="40" spans="1:14" x14ac:dyDescent="0.35">
      <c r="B40" s="8">
        <f t="shared" si="24"/>
        <v>0.89387289377289347</v>
      </c>
      <c r="C40" s="8">
        <f t="shared" si="24"/>
        <v>1E-4</v>
      </c>
      <c r="D40" s="8">
        <f t="shared" si="24"/>
        <v>0.9231769230769219</v>
      </c>
      <c r="E40" s="8">
        <f t="shared" si="24"/>
        <v>1.0001</v>
      </c>
      <c r="F40" s="8">
        <f t="shared" si="24"/>
        <v>0.1532265496701303</v>
      </c>
      <c r="G40" s="8">
        <f t="shared" si="24"/>
        <v>0.97346402499177909</v>
      </c>
      <c r="H40" s="8">
        <f t="shared" si="24"/>
        <v>0.96521627906976737</v>
      </c>
      <c r="I40" s="8">
        <f t="shared" si="24"/>
        <v>0.88922880809940175</v>
      </c>
      <c r="J40" s="8">
        <f t="shared" si="24"/>
        <v>0.4580599525399679</v>
      </c>
      <c r="K40" s="8">
        <f t="shared" si="24"/>
        <v>0.99647681159420232</v>
      </c>
      <c r="L40" s="8">
        <f t="shared" si="24"/>
        <v>1.0001</v>
      </c>
      <c r="M40" s="8">
        <f t="shared" si="24"/>
        <v>0.67283588681005024</v>
      </c>
      <c r="N40" s="8">
        <f t="shared" si="24"/>
        <v>0.57783304177802453</v>
      </c>
    </row>
    <row r="41" spans="1:14" x14ac:dyDescent="0.35">
      <c r="B41" s="8">
        <f t="shared" si="24"/>
        <v>0.89020989010988982</v>
      </c>
      <c r="C41" s="8">
        <f t="shared" si="24"/>
        <v>1E-4</v>
      </c>
      <c r="D41" s="8">
        <f t="shared" si="24"/>
        <v>0.8642025641025638</v>
      </c>
      <c r="E41" s="8">
        <f t="shared" si="24"/>
        <v>1E-4</v>
      </c>
      <c r="F41" s="8">
        <f t="shared" si="24"/>
        <v>0.1700536430404741</v>
      </c>
      <c r="G41" s="8">
        <f t="shared" si="24"/>
        <v>0.98990598487339698</v>
      </c>
      <c r="H41" s="8">
        <f t="shared" si="24"/>
        <v>0.9486553206483439</v>
      </c>
      <c r="I41" s="8">
        <f t="shared" si="24"/>
        <v>1.0001</v>
      </c>
      <c r="J41" s="8">
        <f t="shared" si="24"/>
        <v>0.46955800154122779</v>
      </c>
      <c r="K41" s="8">
        <f t="shared" si="24"/>
        <v>0.96386811594202848</v>
      </c>
      <c r="L41" s="8">
        <f t="shared" si="24"/>
        <v>1.0001</v>
      </c>
      <c r="M41" s="8">
        <f t="shared" si="24"/>
        <v>0.52943102702416667</v>
      </c>
      <c r="N41" s="8">
        <f t="shared" si="24"/>
        <v>0.59720527229183307</v>
      </c>
    </row>
    <row r="42" spans="1:14" x14ac:dyDescent="0.35">
      <c r="B42" s="8">
        <f t="shared" si="24"/>
        <v>1.0001</v>
      </c>
      <c r="C42" s="8">
        <f t="shared" si="24"/>
        <v>4.0100000000000004E-2</v>
      </c>
      <c r="D42" s="8">
        <f t="shared" si="24"/>
        <v>1E-4</v>
      </c>
      <c r="E42" s="8">
        <f t="shared" si="24"/>
        <v>1E-4</v>
      </c>
      <c r="F42" s="8">
        <f t="shared" si="24"/>
        <v>1E-4</v>
      </c>
      <c r="G42" s="8">
        <f t="shared" si="24"/>
        <v>1.0001</v>
      </c>
      <c r="H42" s="8">
        <f t="shared" si="24"/>
        <v>1.0001</v>
      </c>
      <c r="I42" s="8">
        <f t="shared" si="24"/>
        <v>0.78196838472158314</v>
      </c>
      <c r="J42" s="8">
        <f t="shared" si="24"/>
        <v>0.34331676268760752</v>
      </c>
      <c r="K42" s="8">
        <f t="shared" si="24"/>
        <v>1.0001</v>
      </c>
      <c r="L42" s="8">
        <f t="shared" si="24"/>
        <v>1.0001</v>
      </c>
      <c r="M42" s="8">
        <f t="shared" si="24"/>
        <v>0.51182860738393765</v>
      </c>
      <c r="N42" s="8">
        <f t="shared" si="24"/>
        <v>0.77599346661576019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6.2831512820512803</v>
      </c>
      <c r="C45" s="8">
        <f t="shared" ref="C45:N45" si="25">SUM(C32:C42)</f>
        <v>4.0011000000000001</v>
      </c>
      <c r="D45" s="8">
        <f t="shared" si="25"/>
        <v>7.78827948717948</v>
      </c>
      <c r="E45" s="8">
        <f t="shared" si="25"/>
        <v>6.4713380952380994</v>
      </c>
      <c r="F45" s="8">
        <f t="shared" si="25"/>
        <v>5.9828798476598362</v>
      </c>
      <c r="G45" s="8">
        <f t="shared" si="25"/>
        <v>6.8715373561328512</v>
      </c>
      <c r="H45" s="8">
        <f t="shared" si="25"/>
        <v>6.7738272727272726</v>
      </c>
      <c r="I45" s="8">
        <f t="shared" si="25"/>
        <v>6.7889862862402213</v>
      </c>
      <c r="J45" s="8">
        <f t="shared" si="25"/>
        <v>6.5392771922742892</v>
      </c>
      <c r="K45" s="8">
        <f t="shared" si="25"/>
        <v>6.2855202898550697</v>
      </c>
      <c r="L45" s="8">
        <f t="shared" si="25"/>
        <v>7.6677666666666697</v>
      </c>
      <c r="M45" s="8">
        <f t="shared" si="25"/>
        <v>5.5030414007851594</v>
      </c>
      <c r="N45" s="8">
        <f t="shared" si="25"/>
        <v>4.1612772471162636</v>
      </c>
    </row>
    <row r="46" spans="1:14" x14ac:dyDescent="0.35">
      <c r="B46" s="8" t="s">
        <v>43</v>
      </c>
    </row>
    <row r="47" spans="1:14" x14ac:dyDescent="0.35">
      <c r="B47" s="8">
        <f>B32/$B$45</f>
        <v>1.59155804963131E-5</v>
      </c>
      <c r="C47" s="8">
        <f t="shared" ref="C47:C52" si="26">C32/$C$45</f>
        <v>0.2499562620279423</v>
      </c>
      <c r="D47" s="8">
        <f t="shared" ref="D47:D52" si="27">D32/$D$45</f>
        <v>6.9150258327025815E-2</v>
      </c>
      <c r="E47" s="8">
        <f t="shared" ref="E47:E52" si="28">E32/$E$45</f>
        <v>7.6359419300196379E-2</v>
      </c>
      <c r="F47" s="8">
        <f t="shared" ref="F47:F52" si="29">F32/$F$45</f>
        <v>0.14645834232354116</v>
      </c>
      <c r="G47" s="8">
        <f t="shared" ref="G47:G52" si="30">G32/$G$45</f>
        <v>1.4552784161283784E-5</v>
      </c>
      <c r="H47" s="8">
        <f t="shared" ref="H47:H52" si="31">H32/$H$45</f>
        <v>5.6506289925816022E-2</v>
      </c>
      <c r="I47" s="8">
        <f t="shared" ref="I47:I52" si="32">I32/$I$45</f>
        <v>1.4729739578746529E-5</v>
      </c>
      <c r="J47" s="8">
        <f>J32/$J$45</f>
        <v>1.5292209988917919E-5</v>
      </c>
      <c r="K47" s="8">
        <f>K32/$K$45</f>
        <v>1.5909581926161561E-5</v>
      </c>
      <c r="L47" s="8">
        <f>L32/$L$45</f>
        <v>1.8643908855313168E-2</v>
      </c>
      <c r="M47" s="8">
        <f>M32/$M$45</f>
        <v>1.8171769521074706E-5</v>
      </c>
      <c r="N47" s="8">
        <f>N32/$N$45</f>
        <v>0.24033486369913526</v>
      </c>
    </row>
    <row r="48" spans="1:14" x14ac:dyDescent="0.35">
      <c r="B48" s="8">
        <f t="shared" ref="B48:B55" si="33">B33/$B$45</f>
        <v>1.1092693215292946E-2</v>
      </c>
      <c r="C48" s="8">
        <f t="shared" si="26"/>
        <v>0.19997000824773187</v>
      </c>
      <c r="D48" s="8">
        <f t="shared" si="27"/>
        <v>6.9150258327025815E-2</v>
      </c>
      <c r="E48" s="8">
        <f t="shared" si="28"/>
        <v>7.6359419300196379E-2</v>
      </c>
      <c r="F48" s="8">
        <f t="shared" si="29"/>
        <v>0.14506954720202772</v>
      </c>
      <c r="G48" s="8">
        <f t="shared" si="30"/>
        <v>2.4073157176180055E-3</v>
      </c>
      <c r="H48" s="8">
        <f t="shared" si="31"/>
        <v>1.4762702970390046E-5</v>
      </c>
      <c r="I48" s="8">
        <f t="shared" si="32"/>
        <v>1.8045612058707014E-2</v>
      </c>
      <c r="J48" s="8">
        <f t="shared" ref="J48:J57" si="34">J33/$J$45</f>
        <v>0.13817248679581229</v>
      </c>
      <c r="K48" s="8">
        <f t="shared" ref="K48:K57" si="35">K33/$K$45</f>
        <v>2.0191104053507922E-2</v>
      </c>
      <c r="L48" s="8">
        <f t="shared" ref="L48:L57" si="36">L33/$L$45</f>
        <v>1.3041607073767672E-5</v>
      </c>
      <c r="M48" s="8">
        <f t="shared" ref="M48:M57" si="37">M33/$M$45</f>
        <v>4.8155023354906189E-3</v>
      </c>
      <c r="N48" s="8">
        <f t="shared" ref="N48:N57" si="38">N33/$N$45</f>
        <v>6.602144362402769E-2</v>
      </c>
    </row>
    <row r="49" spans="2:14" x14ac:dyDescent="0.35">
      <c r="B49" s="8">
        <f t="shared" si="33"/>
        <v>2.3918435739794377E-2</v>
      </c>
      <c r="C49" s="8">
        <f t="shared" si="26"/>
        <v>0.16997825597960561</v>
      </c>
      <c r="D49" s="8">
        <f t="shared" si="27"/>
        <v>7.5734774376619171E-2</v>
      </c>
      <c r="E49" s="8">
        <f t="shared" si="28"/>
        <v>7.6359419300196379E-2</v>
      </c>
      <c r="F49" s="8">
        <f t="shared" si="29"/>
        <v>0.14854870698472225</v>
      </c>
      <c r="G49" s="8">
        <f t="shared" si="30"/>
        <v>1.106911753673135E-2</v>
      </c>
      <c r="H49" s="8">
        <f t="shared" si="31"/>
        <v>1.4267689460852261E-2</v>
      </c>
      <c r="I49" s="8">
        <f t="shared" si="32"/>
        <v>4.0211395962297072E-2</v>
      </c>
      <c r="J49" s="8">
        <f t="shared" si="34"/>
        <v>0.13396863950836177</v>
      </c>
      <c r="K49" s="8">
        <f t="shared" si="35"/>
        <v>3.1719786608697412E-2</v>
      </c>
      <c r="L49" s="8">
        <f t="shared" si="36"/>
        <v>8.0746799682778453E-2</v>
      </c>
      <c r="M49" s="8">
        <f t="shared" si="37"/>
        <v>5.556031852228914E-2</v>
      </c>
      <c r="N49" s="8">
        <f t="shared" si="38"/>
        <v>3.8584198352123608E-2</v>
      </c>
    </row>
    <row r="50" spans="2:14" x14ac:dyDescent="0.35">
      <c r="B50" s="8">
        <f t="shared" si="33"/>
        <v>2.9748318705476808E-2</v>
      </c>
      <c r="C50" s="8">
        <f t="shared" si="26"/>
        <v>0.13998650371147936</v>
      </c>
      <c r="D50" s="8">
        <f t="shared" si="27"/>
        <v>8.5611548451008976E-2</v>
      </c>
      <c r="E50" s="8">
        <f t="shared" si="28"/>
        <v>7.6359419300196379E-2</v>
      </c>
      <c r="F50" s="8">
        <f t="shared" si="29"/>
        <v>0.16716030163821233</v>
      </c>
      <c r="G50" s="8">
        <f t="shared" si="30"/>
        <v>8.2182031919065118E-2</v>
      </c>
      <c r="H50" s="8">
        <f t="shared" si="31"/>
        <v>6.7794191774211504E-2</v>
      </c>
      <c r="I50" s="8">
        <f t="shared" si="32"/>
        <v>0.11965573460146381</v>
      </c>
      <c r="J50" s="8">
        <f t="shared" si="34"/>
        <v>0.1529373920991681</v>
      </c>
      <c r="K50" s="8">
        <f t="shared" si="35"/>
        <v>5.7659322357873813E-2</v>
      </c>
      <c r="L50" s="8">
        <f t="shared" si="36"/>
        <v>3.1064487020806403E-2</v>
      </c>
      <c r="M50" s="8">
        <f t="shared" si="37"/>
        <v>0.10781679942844059</v>
      </c>
      <c r="N50" s="8">
        <f t="shared" si="38"/>
        <v>2.4031083261587367E-5</v>
      </c>
    </row>
    <row r="51" spans="2:14" x14ac:dyDescent="0.35">
      <c r="B51" s="8">
        <f t="shared" si="33"/>
        <v>9.0962089845142605E-2</v>
      </c>
      <c r="C51" s="8">
        <f t="shared" si="26"/>
        <v>9.9997500687310989E-2</v>
      </c>
      <c r="D51" s="8">
        <f t="shared" si="27"/>
        <v>9.8780580550195701E-2</v>
      </c>
      <c r="E51" s="8">
        <f t="shared" si="28"/>
        <v>7.6359419300196379E-2</v>
      </c>
      <c r="F51" s="8">
        <f t="shared" si="29"/>
        <v>0.16597612823135405</v>
      </c>
      <c r="G51" s="8">
        <f t="shared" si="30"/>
        <v>0.10869384522176559</v>
      </c>
      <c r="H51" s="8">
        <f t="shared" si="31"/>
        <v>0.10467494020975252</v>
      </c>
      <c r="I51" s="8">
        <f t="shared" si="32"/>
        <v>0.10921680273249482</v>
      </c>
      <c r="J51" s="8">
        <f t="shared" si="34"/>
        <v>0.11506498164283947</v>
      </c>
      <c r="K51" s="8">
        <f t="shared" si="35"/>
        <v>7.0629090232462124E-2</v>
      </c>
      <c r="L51" s="8">
        <f t="shared" si="36"/>
        <v>9.3167377848271671E-2</v>
      </c>
      <c r="M51" s="8">
        <f t="shared" si="37"/>
        <v>9.3241052045036618E-2</v>
      </c>
      <c r="N51" s="8">
        <f t="shared" si="38"/>
        <v>1.7438246359906637E-2</v>
      </c>
    </row>
    <row r="52" spans="2:14" x14ac:dyDescent="0.35">
      <c r="B52" s="8">
        <f t="shared" si="33"/>
        <v>0.11952851637698653</v>
      </c>
      <c r="C52" s="8">
        <f t="shared" si="26"/>
        <v>7.0005748419184721E-2</v>
      </c>
      <c r="D52" s="8">
        <f t="shared" si="27"/>
        <v>0.11853412869897531</v>
      </c>
      <c r="E52" s="8">
        <f t="shared" si="28"/>
        <v>0.15454299949741745</v>
      </c>
      <c r="F52" s="8">
        <f t="shared" si="29"/>
        <v>8.3625356969855277E-2</v>
      </c>
      <c r="G52" s="8">
        <f t="shared" si="30"/>
        <v>0.11443647626206174</v>
      </c>
      <c r="H52" s="8">
        <f t="shared" si="31"/>
        <v>0.10118973549158433</v>
      </c>
      <c r="I52" s="8">
        <f t="shared" si="32"/>
        <v>0.10453961897302166</v>
      </c>
      <c r="J52" s="8">
        <f t="shared" si="34"/>
        <v>9.0522399672685896E-2</v>
      </c>
      <c r="K52" s="8">
        <f t="shared" si="35"/>
        <v>9.0804284704043683E-2</v>
      </c>
      <c r="L52" s="8">
        <f t="shared" si="36"/>
        <v>0.12421882326200431</v>
      </c>
      <c r="M52" s="8">
        <f t="shared" si="37"/>
        <v>9.8335577006680552E-2</v>
      </c>
      <c r="N52" s="8">
        <f t="shared" si="38"/>
        <v>4.2862544692402284E-2</v>
      </c>
    </row>
    <row r="53" spans="2:14" x14ac:dyDescent="0.35">
      <c r="B53" s="8">
        <f t="shared" si="33"/>
        <v>0.14343103653628461</v>
      </c>
      <c r="C53" s="8">
        <f t="shared" ref="C53:C57" si="39">C38/$C$45</f>
        <v>4.0013996151058454E-2</v>
      </c>
      <c r="D53" s="8">
        <f t="shared" ref="D53:D57" si="40">D38/$D$45</f>
        <v>0.12511864474856868</v>
      </c>
      <c r="E53" s="8">
        <f t="shared" ref="E53:E57" si="41">E38/$E$45</f>
        <v>0.15454299949741745</v>
      </c>
      <c r="F53" s="8">
        <f t="shared" ref="F53:F57" si="42">F38/$F$45</f>
        <v>6.3687358723809456E-2</v>
      </c>
      <c r="G53" s="8">
        <f t="shared" ref="G53:G57" si="43">G38/$G$45</f>
        <v>0.11486717359008394</v>
      </c>
      <c r="H53" s="8">
        <f t="shared" ref="H53:H57" si="44">H38/$H$45</f>
        <v>9.2814840571807042E-2</v>
      </c>
      <c r="I53" s="8">
        <f t="shared" ref="I53:I57" si="45">I38/$I$45</f>
        <v>9.2744981666524229E-2</v>
      </c>
      <c r="J53" s="8">
        <f t="shared" si="34"/>
        <v>8.165155986846534E-2</v>
      </c>
      <c r="K53" s="8">
        <f t="shared" si="35"/>
        <v>0.11530273513382147</v>
      </c>
      <c r="L53" s="8">
        <f t="shared" si="36"/>
        <v>0.13042911234475049</v>
      </c>
      <c r="M53" s="8">
        <f t="shared" si="37"/>
        <v>0.18173586698026811</v>
      </c>
      <c r="N53" s="8">
        <f t="shared" si="38"/>
        <v>7.440075230633332E-2</v>
      </c>
    </row>
    <row r="54" spans="2:14" x14ac:dyDescent="0.35">
      <c r="B54" s="8">
        <f t="shared" si="33"/>
        <v>0.1381841418671704</v>
      </c>
      <c r="C54" s="8">
        <f t="shared" si="39"/>
        <v>2.0019494638974282E-2</v>
      </c>
      <c r="D54" s="8">
        <f t="shared" si="40"/>
        <v>0.12841090277336537</v>
      </c>
      <c r="E54" s="8">
        <f t="shared" si="41"/>
        <v>0.15454299949741745</v>
      </c>
      <c r="F54" s="8">
        <f t="shared" si="42"/>
        <v>2.5423332461696563E-2</v>
      </c>
      <c r="G54" s="8">
        <f t="shared" si="43"/>
        <v>0.13506209274845868</v>
      </c>
      <c r="H54" s="8">
        <f t="shared" si="44"/>
        <v>0.13255657795509806</v>
      </c>
      <c r="I54" s="8">
        <f t="shared" si="45"/>
        <v>0.12209600438901499</v>
      </c>
      <c r="J54" s="8">
        <f t="shared" si="34"/>
        <v>9.3313242492333554E-2</v>
      </c>
      <c r="K54" s="8">
        <f t="shared" si="35"/>
        <v>0.14268335620239669</v>
      </c>
      <c r="L54" s="8">
        <f t="shared" si="36"/>
        <v>0.13042911234475049</v>
      </c>
      <c r="M54" s="8">
        <f t="shared" si="37"/>
        <v>0.1469952244254461</v>
      </c>
      <c r="N54" s="8">
        <f t="shared" si="38"/>
        <v>5.1479848206218051E-2</v>
      </c>
    </row>
    <row r="55" spans="2:14" x14ac:dyDescent="0.35">
      <c r="B55" s="8">
        <f t="shared" si="33"/>
        <v>0.14226505994314814</v>
      </c>
      <c r="C55" s="8">
        <f t="shared" si="39"/>
        <v>2.4993126890105221E-5</v>
      </c>
      <c r="D55" s="8">
        <f t="shared" si="40"/>
        <v>0.11853412869897531</v>
      </c>
      <c r="E55" s="8">
        <f t="shared" si="41"/>
        <v>0.15454299949741745</v>
      </c>
      <c r="F55" s="8">
        <f t="shared" si="42"/>
        <v>2.561083517832367E-2</v>
      </c>
      <c r="G55" s="8">
        <f t="shared" si="43"/>
        <v>0.14166611844479923</v>
      </c>
      <c r="H55" s="8">
        <f t="shared" si="44"/>
        <v>0.14249201230092082</v>
      </c>
      <c r="I55" s="8">
        <f t="shared" si="45"/>
        <v>0.1309810876922336</v>
      </c>
      <c r="J55" s="8">
        <f t="shared" si="34"/>
        <v>7.0047489817549644E-2</v>
      </c>
      <c r="K55" s="8">
        <f t="shared" si="35"/>
        <v>0.1585352947157822</v>
      </c>
      <c r="L55" s="8">
        <f t="shared" si="36"/>
        <v>0.13042911234475049</v>
      </c>
      <c r="M55" s="8">
        <f t="shared" si="37"/>
        <v>0.12226618660620139</v>
      </c>
      <c r="N55" s="8">
        <f t="shared" si="38"/>
        <v>0.13885953938263998</v>
      </c>
    </row>
    <row r="56" spans="2:14" x14ac:dyDescent="0.35">
      <c r="B56" s="8">
        <f>B41/$B$45</f>
        <v>0.14168207164657989</v>
      </c>
      <c r="C56" s="8">
        <f t="shared" si="39"/>
        <v>2.4993126890105221E-5</v>
      </c>
      <c r="D56" s="8">
        <f t="shared" si="40"/>
        <v>0.11096193524194317</v>
      </c>
      <c r="E56" s="8">
        <f t="shared" si="41"/>
        <v>1.5452754674274319E-5</v>
      </c>
      <c r="F56" s="8">
        <f t="shared" si="42"/>
        <v>2.8423375927729762E-2</v>
      </c>
      <c r="G56" s="8">
        <f t="shared" si="43"/>
        <v>0.14405888137825595</v>
      </c>
      <c r="H56" s="8">
        <f t="shared" si="44"/>
        <v>0.14004716720011626</v>
      </c>
      <c r="I56" s="8">
        <f t="shared" si="45"/>
        <v>0.14731212552704404</v>
      </c>
      <c r="J56" s="8">
        <f t="shared" si="34"/>
        <v>7.1805795615450987E-2</v>
      </c>
      <c r="K56" s="8">
        <f t="shared" si="35"/>
        <v>0.15334738756594693</v>
      </c>
      <c r="L56" s="8">
        <f t="shared" si="36"/>
        <v>0.13042911234475049</v>
      </c>
      <c r="M56" s="8">
        <f t="shared" si="37"/>
        <v>9.6206986003890299E-2</v>
      </c>
      <c r="N56" s="8">
        <f t="shared" si="38"/>
        <v>0.14351489622703995</v>
      </c>
    </row>
    <row r="57" spans="2:14" x14ac:dyDescent="0.35">
      <c r="B57" s="8">
        <f>B42/$B$45</f>
        <v>0.1591717205436273</v>
      </c>
      <c r="C57" s="8">
        <f t="shared" si="39"/>
        <v>1.0022243882932194E-2</v>
      </c>
      <c r="D57" s="8">
        <f t="shared" si="40"/>
        <v>1.2839806296706866E-5</v>
      </c>
      <c r="E57" s="8">
        <f t="shared" si="41"/>
        <v>1.5452754674274319E-5</v>
      </c>
      <c r="F57" s="8">
        <f t="shared" si="42"/>
        <v>1.6714358727948438E-5</v>
      </c>
      <c r="G57" s="8">
        <f t="shared" si="43"/>
        <v>0.14554239439699912</v>
      </c>
      <c r="H57" s="8">
        <f t="shared" si="44"/>
        <v>0.14764179240687084</v>
      </c>
      <c r="I57" s="8">
        <f t="shared" si="45"/>
        <v>0.11518190665761996</v>
      </c>
      <c r="J57" s="8">
        <f t="shared" si="34"/>
        <v>5.250072027734394E-2</v>
      </c>
      <c r="K57" s="8">
        <f t="shared" si="35"/>
        <v>0.15911172884354177</v>
      </c>
      <c r="L57" s="8">
        <f t="shared" si="36"/>
        <v>0.13042911234475049</v>
      </c>
      <c r="M57" s="8">
        <f t="shared" si="37"/>
        <v>9.3008314876735484E-2</v>
      </c>
      <c r="N57" s="8">
        <f t="shared" si="38"/>
        <v>0.18647963606691151</v>
      </c>
    </row>
    <row r="59" spans="2:14" x14ac:dyDescent="0.35">
      <c r="B59" s="8" t="s">
        <v>2</v>
      </c>
    </row>
    <row r="60" spans="2:14" x14ac:dyDescent="0.35">
      <c r="B60" s="8">
        <f t="shared" ref="B60:I65" si="46">LN(B47)</f>
        <v>-11.048212023103506</v>
      </c>
      <c r="C60" s="8">
        <f t="shared" si="46"/>
        <v>-1.3864693283139882</v>
      </c>
      <c r="D60" s="8">
        <f t="shared" si="46"/>
        <v>-2.6714734851296011</v>
      </c>
      <c r="E60" s="8">
        <f t="shared" si="46"/>
        <v>-2.5723038849178286</v>
      </c>
      <c r="F60" s="8">
        <f t="shared" si="46"/>
        <v>-1.9210142437012545</v>
      </c>
      <c r="G60" s="8">
        <f t="shared" si="46"/>
        <v>-11.137728231361114</v>
      </c>
      <c r="H60" s="8">
        <f t="shared" si="46"/>
        <v>-2.8734033209053971</v>
      </c>
      <c r="I60" s="8">
        <f t="shared" si="46"/>
        <v>-11.125642007296632</v>
      </c>
      <c r="J60" s="8">
        <f t="shared" ref="J60:N60" si="47">LN(J47)</f>
        <v>-11.088167010278411</v>
      </c>
      <c r="K60" s="8">
        <f t="shared" si="47"/>
        <v>-11.048588993385257</v>
      </c>
      <c r="L60" s="8">
        <f t="shared" si="47"/>
        <v>-3.9822357891709359</v>
      </c>
      <c r="M60" s="8">
        <f t="shared" si="47"/>
        <v>-10.915641293337364</v>
      </c>
      <c r="N60" s="8">
        <f t="shared" si="47"/>
        <v>-1.4257220627053968</v>
      </c>
    </row>
    <row r="61" spans="2:14" x14ac:dyDescent="0.35">
      <c r="B61" s="8">
        <f t="shared" si="46"/>
        <v>-4.50146865631047</v>
      </c>
      <c r="C61" s="8">
        <f t="shared" si="46"/>
        <v>-1.6095878824403802</v>
      </c>
      <c r="D61" s="8">
        <f t="shared" si="46"/>
        <v>-2.6714734851296011</v>
      </c>
      <c r="E61" s="8">
        <f t="shared" si="46"/>
        <v>-2.5723038849178286</v>
      </c>
      <c r="F61" s="8">
        <f t="shared" si="46"/>
        <v>-1.9305420156740292</v>
      </c>
      <c r="G61" s="8">
        <f t="shared" si="46"/>
        <v>-6.0292429623440444</v>
      </c>
      <c r="H61" s="8">
        <f t="shared" si="46"/>
        <v>-11.123406627482641</v>
      </c>
      <c r="I61" s="8">
        <f t="shared" si="46"/>
        <v>-4.0148527229972659</v>
      </c>
      <c r="J61" s="8">
        <f t="shared" ref="J61:N61" si="48">LN(J48)</f>
        <v>-1.9792524699875709</v>
      </c>
      <c r="K61" s="8">
        <f t="shared" si="48"/>
        <v>-3.9025131649673246</v>
      </c>
      <c r="L61" s="8">
        <f t="shared" si="48"/>
        <v>-11.247365767206071</v>
      </c>
      <c r="M61" s="8">
        <f t="shared" si="48"/>
        <v>-5.3359149119690548</v>
      </c>
      <c r="N61" s="8">
        <f t="shared" si="48"/>
        <v>-2.7177756863310307</v>
      </c>
    </row>
    <row r="62" spans="2:14" x14ac:dyDescent="0.35">
      <c r="B62" s="8">
        <f t="shared" si="46"/>
        <v>-3.7331057475316305</v>
      </c>
      <c r="C62" s="8">
        <f t="shared" si="46"/>
        <v>-1.7720847561148656</v>
      </c>
      <c r="D62" s="8">
        <f t="shared" si="46"/>
        <v>-2.5805178531239896</v>
      </c>
      <c r="E62" s="8">
        <f t="shared" si="46"/>
        <v>-2.5723038849178286</v>
      </c>
      <c r="F62" s="8">
        <f t="shared" si="46"/>
        <v>-1.9068423813542685</v>
      </c>
      <c r="G62" s="8">
        <f t="shared" si="46"/>
        <v>-4.5035962520849004</v>
      </c>
      <c r="H62" s="8">
        <f t="shared" si="46"/>
        <v>-4.2497577764509522</v>
      </c>
      <c r="I62" s="8">
        <f t="shared" si="46"/>
        <v>-3.2136048418813115</v>
      </c>
      <c r="J62" s="8">
        <f t="shared" ref="J62:N62" si="49">LN(J49)</f>
        <v>-2.0101495399410316</v>
      </c>
      <c r="K62" s="8">
        <f t="shared" si="49"/>
        <v>-3.4508146095805707</v>
      </c>
      <c r="L62" s="8">
        <f t="shared" si="49"/>
        <v>-2.5164369500761681</v>
      </c>
      <c r="M62" s="8">
        <f t="shared" si="49"/>
        <v>-2.8902860281698581</v>
      </c>
      <c r="N62" s="8">
        <f t="shared" si="49"/>
        <v>-3.2549124554417319</v>
      </c>
    </row>
    <row r="63" spans="2:14" x14ac:dyDescent="0.35">
      <c r="B63" s="8">
        <f t="shared" si="46"/>
        <v>-3.5149826626891003</v>
      </c>
      <c r="C63" s="8">
        <f t="shared" si="46"/>
        <v>-1.9662092630806718</v>
      </c>
      <c r="D63" s="8">
        <f t="shared" si="46"/>
        <v>-2.4579350931233681</v>
      </c>
      <c r="E63" s="8">
        <f t="shared" si="46"/>
        <v>-2.5723038849178286</v>
      </c>
      <c r="F63" s="8">
        <f t="shared" si="46"/>
        <v>-1.7888020369160609</v>
      </c>
      <c r="G63" s="8">
        <f t="shared" si="46"/>
        <v>-2.4988185906066289</v>
      </c>
      <c r="H63" s="8">
        <f t="shared" si="46"/>
        <v>-2.6912787547524464</v>
      </c>
      <c r="I63" s="8">
        <f t="shared" si="46"/>
        <v>-2.123136537640343</v>
      </c>
      <c r="J63" s="8">
        <f t="shared" ref="J63:N63" si="50">LN(J50)</f>
        <v>-1.8777266433018946</v>
      </c>
      <c r="K63" s="8">
        <f t="shared" si="50"/>
        <v>-2.8532033392191263</v>
      </c>
      <c r="L63" s="8">
        <f t="shared" si="50"/>
        <v>-3.4716900086945204</v>
      </c>
      <c r="M63" s="8">
        <f t="shared" si="50"/>
        <v>-2.2273217937950442</v>
      </c>
      <c r="N63" s="8">
        <f t="shared" si="50"/>
        <v>-10.636162429681914</v>
      </c>
    </row>
    <row r="64" spans="2:14" x14ac:dyDescent="0.35">
      <c r="B64" s="8">
        <f t="shared" si="46"/>
        <v>-2.3973124543734601</v>
      </c>
      <c r="C64" s="8">
        <f t="shared" si="46"/>
        <v>-2.302610086433269</v>
      </c>
      <c r="D64" s="8">
        <f t="shared" si="46"/>
        <v>-2.314854246683085</v>
      </c>
      <c r="E64" s="8">
        <f t="shared" si="46"/>
        <v>-2.5723038849178286</v>
      </c>
      <c r="F64" s="8">
        <f t="shared" si="46"/>
        <v>-1.7959113068018608</v>
      </c>
      <c r="G64" s="8">
        <f t="shared" si="46"/>
        <v>-2.2192201081529306</v>
      </c>
      <c r="H64" s="8">
        <f t="shared" si="46"/>
        <v>-2.2568955382760181</v>
      </c>
      <c r="I64" s="8">
        <f t="shared" si="46"/>
        <v>-2.2144203563315954</v>
      </c>
      <c r="J64" s="8">
        <f t="shared" ref="J64:N64" si="51">LN(J51)</f>
        <v>-2.1622582524400902</v>
      </c>
      <c r="K64" s="8">
        <f t="shared" si="51"/>
        <v>-2.650313176396605</v>
      </c>
      <c r="L64" s="8">
        <f t="shared" si="51"/>
        <v>-2.3733576416501845</v>
      </c>
      <c r="M64" s="8">
        <f t="shared" si="51"/>
        <v>-2.3725671816839347</v>
      </c>
      <c r="N64" s="8">
        <f t="shared" si="51"/>
        <v>-4.0490894183147175</v>
      </c>
    </row>
    <row r="65" spans="2:14" x14ac:dyDescent="0.35">
      <c r="B65" s="8">
        <f t="shared" si="46"/>
        <v>-2.1242003053086034</v>
      </c>
      <c r="C65" s="8">
        <f t="shared" si="46"/>
        <v>-2.6591779200303955</v>
      </c>
      <c r="D65" s="8">
        <f t="shared" si="46"/>
        <v>-2.1325543539741627</v>
      </c>
      <c r="E65" s="8">
        <f t="shared" si="46"/>
        <v>-1.8672829074673236</v>
      </c>
      <c r="F65" s="8">
        <f t="shared" si="46"/>
        <v>-2.4814084918450345</v>
      </c>
      <c r="G65" s="8">
        <f t="shared" si="46"/>
        <v>-2.1677354024132067</v>
      </c>
      <c r="H65" s="8">
        <f t="shared" si="46"/>
        <v>-2.2907579552217054</v>
      </c>
      <c r="I65" s="8">
        <f t="shared" si="46"/>
        <v>-2.2581891505000464</v>
      </c>
      <c r="J65" s="8">
        <f t="shared" ref="J65:N65" si="52">LN(J52)</f>
        <v>-2.4021579487064275</v>
      </c>
      <c r="K65" s="8">
        <f t="shared" si="52"/>
        <v>-2.3990488061177002</v>
      </c>
      <c r="L65" s="8">
        <f t="shared" si="52"/>
        <v>-2.085710564911432</v>
      </c>
      <c r="M65" s="8">
        <f t="shared" si="52"/>
        <v>-2.3193693945536409</v>
      </c>
      <c r="N65" s="8">
        <f t="shared" si="52"/>
        <v>-3.1497569185012586</v>
      </c>
    </row>
    <row r="66" spans="2:14" x14ac:dyDescent="0.35">
      <c r="B66" s="8">
        <f t="shared" ref="B66:N70" si="53">LN(B53)</f>
        <v>-1.9419009409275023</v>
      </c>
      <c r="C66" s="8">
        <f t="shared" si="53"/>
        <v>-3.2185259822937895</v>
      </c>
      <c r="D66" s="8">
        <f t="shared" si="53"/>
        <v>-2.0784928338569006</v>
      </c>
      <c r="E66" s="8">
        <f t="shared" si="53"/>
        <v>-1.8672829074673236</v>
      </c>
      <c r="F66" s="8">
        <f t="shared" si="53"/>
        <v>-2.7537691862735367</v>
      </c>
      <c r="G66" s="8">
        <f t="shared" si="53"/>
        <v>-2.1639788304197483</v>
      </c>
      <c r="H66" s="8">
        <f t="shared" si="53"/>
        <v>-2.3771487320209976</v>
      </c>
      <c r="I66" s="8">
        <f t="shared" si="53"/>
        <v>-2.3779016849796784</v>
      </c>
      <c r="J66" s="8">
        <f t="shared" si="53"/>
        <v>-2.5052943554191178</v>
      </c>
      <c r="K66" s="8">
        <f t="shared" si="53"/>
        <v>-2.1601941300993119</v>
      </c>
      <c r="L66" s="8">
        <f t="shared" si="53"/>
        <v>-2.0369254002295554</v>
      </c>
      <c r="M66" s="8">
        <f t="shared" si="53"/>
        <v>-1.7052009263608474</v>
      </c>
      <c r="N66" s="8">
        <f t="shared" si="53"/>
        <v>-2.5982892255499483</v>
      </c>
    </row>
    <row r="67" spans="2:14" x14ac:dyDescent="0.35">
      <c r="B67" s="8">
        <f t="shared" si="53"/>
        <v>-1.979168121937579</v>
      </c>
      <c r="C67" s="8">
        <f t="shared" si="53"/>
        <v>-3.9110487482221452</v>
      </c>
      <c r="D67" s="8">
        <f t="shared" si="53"/>
        <v>-2.0525199787659933</v>
      </c>
      <c r="E67" s="8">
        <f t="shared" si="53"/>
        <v>-1.8672829074673236</v>
      </c>
      <c r="F67" s="8">
        <f t="shared" si="53"/>
        <v>-3.6720879257590129</v>
      </c>
      <c r="G67" s="8">
        <f t="shared" si="53"/>
        <v>-2.0020206600016981</v>
      </c>
      <c r="H67" s="8">
        <f t="shared" si="53"/>
        <v>-2.0207457212611808</v>
      </c>
      <c r="I67" s="8">
        <f t="shared" si="53"/>
        <v>-2.1029476224876138</v>
      </c>
      <c r="J67" s="8">
        <f t="shared" si="53"/>
        <v>-2.3717932466632554</v>
      </c>
      <c r="K67" s="8">
        <f t="shared" si="53"/>
        <v>-1.947127396183316</v>
      </c>
      <c r="L67" s="8">
        <f t="shared" si="53"/>
        <v>-2.0369254002295554</v>
      </c>
      <c r="M67" s="8">
        <f t="shared" si="53"/>
        <v>-1.9173551796328387</v>
      </c>
      <c r="N67" s="8">
        <f t="shared" si="53"/>
        <v>-2.9665648448557214</v>
      </c>
    </row>
    <row r="68" spans="2:14" x14ac:dyDescent="0.35">
      <c r="B68" s="8">
        <f t="shared" si="53"/>
        <v>-1.9500633420318674</v>
      </c>
      <c r="C68" s="8">
        <f t="shared" si="53"/>
        <v>-10.596909695290504</v>
      </c>
      <c r="D68" s="8">
        <f t="shared" si="53"/>
        <v>-2.1325543539741627</v>
      </c>
      <c r="E68" s="8">
        <f t="shared" si="53"/>
        <v>-1.8672829074673236</v>
      </c>
      <c r="F68" s="8">
        <f t="shared" si="53"/>
        <v>-3.6647397678880091</v>
      </c>
      <c r="G68" s="8">
        <f t="shared" si="53"/>
        <v>-1.9542822685347347</v>
      </c>
      <c r="H68" s="8">
        <f t="shared" si="53"/>
        <v>-1.9484693348731434</v>
      </c>
      <c r="I68" s="8">
        <f t="shared" si="53"/>
        <v>-2.0327023349647337</v>
      </c>
      <c r="J68" s="8">
        <f t="shared" si="53"/>
        <v>-2.6585818409946467</v>
      </c>
      <c r="K68" s="8">
        <f t="shared" si="53"/>
        <v>-1.8417780308593823</v>
      </c>
      <c r="L68" s="8">
        <f t="shared" si="53"/>
        <v>-2.0369254002295554</v>
      </c>
      <c r="M68" s="8">
        <f t="shared" si="53"/>
        <v>-2.1015547536153285</v>
      </c>
      <c r="N68" s="8">
        <f t="shared" si="53"/>
        <v>-1.9742923647974677</v>
      </c>
    </row>
    <row r="69" spans="2:14" x14ac:dyDescent="0.35">
      <c r="B69" s="8">
        <f t="shared" si="53"/>
        <v>-1.9541696636030261</v>
      </c>
      <c r="C69" s="8">
        <f t="shared" si="53"/>
        <v>-10.596909695290504</v>
      </c>
      <c r="D69" s="8">
        <f t="shared" si="53"/>
        <v>-2.1985680622305428</v>
      </c>
      <c r="E69" s="8">
        <f t="shared" si="53"/>
        <v>-11.077723274443839</v>
      </c>
      <c r="F69" s="8">
        <f t="shared" si="53"/>
        <v>-3.5605433763259411</v>
      </c>
      <c r="G69" s="8">
        <f t="shared" si="53"/>
        <v>-1.9375331645222189</v>
      </c>
      <c r="H69" s="8">
        <f t="shared" si="53"/>
        <v>-1.9657760045415229</v>
      </c>
      <c r="I69" s="8">
        <f t="shared" si="53"/>
        <v>-1.9152016403201151</v>
      </c>
      <c r="J69" s="8">
        <f t="shared" si="53"/>
        <v>-2.6337900873074043</v>
      </c>
      <c r="K69" s="8">
        <f t="shared" si="53"/>
        <v>-1.8750494243286631</v>
      </c>
      <c r="L69" s="8">
        <f t="shared" si="53"/>
        <v>-2.0369254002295554</v>
      </c>
      <c r="M69" s="8">
        <f t="shared" si="53"/>
        <v>-2.3412533043640913</v>
      </c>
      <c r="N69" s="8">
        <f t="shared" si="53"/>
        <v>-1.9413164427097702</v>
      </c>
    </row>
    <row r="70" spans="2:14" x14ac:dyDescent="0.35">
      <c r="B70" s="8">
        <f t="shared" si="53"/>
        <v>-1.8377716561269903</v>
      </c>
      <c r="C70" s="8">
        <f t="shared" si="53"/>
        <v>-4.6029482679839351</v>
      </c>
      <c r="D70" s="8">
        <f t="shared" si="53"/>
        <v>-11.26296034574251</v>
      </c>
      <c r="E70" s="8">
        <f t="shared" si="53"/>
        <v>-11.077723274443839</v>
      </c>
      <c r="F70" s="8">
        <f t="shared" si="53"/>
        <v>-10.999242403892577</v>
      </c>
      <c r="G70" s="8">
        <f t="shared" si="53"/>
        <v>-1.9272878643845981</v>
      </c>
      <c r="H70" s="8">
        <f t="shared" si="53"/>
        <v>-1.9129662605061244</v>
      </c>
      <c r="I70" s="8">
        <f t="shared" si="53"/>
        <v>-2.1612426033193168</v>
      </c>
      <c r="J70" s="8">
        <f t="shared" si="53"/>
        <v>-2.9469283899102154</v>
      </c>
      <c r="K70" s="8">
        <f t="shared" si="53"/>
        <v>-1.8381486264087405</v>
      </c>
      <c r="L70" s="8">
        <f t="shared" si="53"/>
        <v>-2.0369254002295554</v>
      </c>
      <c r="M70" s="8">
        <f t="shared" si="53"/>
        <v>-2.3750663825487477</v>
      </c>
      <c r="N70" s="8">
        <f t="shared" si="53"/>
        <v>-1.6794332358496784</v>
      </c>
    </row>
    <row r="72" spans="2:14" x14ac:dyDescent="0.35">
      <c r="B72" s="8" t="s">
        <v>3</v>
      </c>
    </row>
    <row r="73" spans="2:14" x14ac:dyDescent="0.35">
      <c r="B73" s="8">
        <f t="shared" ref="B73:I73" si="54">B47*B60</f>
        <v>-1.7583870779403805E-4</v>
      </c>
      <c r="C73" s="8">
        <f t="shared" si="54"/>
        <v>-0.34655669072175638</v>
      </c>
      <c r="D73" s="8">
        <f t="shared" si="54"/>
        <v>-0.18473308161051188</v>
      </c>
      <c r="E73" s="8">
        <f t="shared" si="54"/>
        <v>-0.19641963091596457</v>
      </c>
      <c r="F73" s="8">
        <f t="shared" si="54"/>
        <v>-0.28134856171239686</v>
      </c>
      <c r="G73" s="8">
        <f t="shared" si="54"/>
        <v>-1.6208495499803527E-4</v>
      </c>
      <c r="H73" s="8">
        <f t="shared" si="54"/>
        <v>-0.16236536112488295</v>
      </c>
      <c r="I73" s="8">
        <f t="shared" si="54"/>
        <v>-1.6387780941384217E-4</v>
      </c>
      <c r="J73" s="8">
        <f t="shared" ref="J73:N73" si="55">J47*J60</f>
        <v>-1.6956257831336966E-4</v>
      </c>
      <c r="K73" s="8">
        <f t="shared" si="55"/>
        <v>-1.7577843175874965E-4</v>
      </c>
      <c r="L73" s="8">
        <f t="shared" si="55"/>
        <v>-7.4244441093669039E-2</v>
      </c>
      <c r="M73" s="8">
        <f t="shared" si="55"/>
        <v>-1.9835651775725239E-4</v>
      </c>
      <c r="N73" s="8">
        <f t="shared" si="55"/>
        <v>-0.34265071761315152</v>
      </c>
    </row>
    <row r="74" spans="2:14" x14ac:dyDescent="0.35">
      <c r="B74" s="8">
        <f t="shared" ref="B74:H78" si="56">B48*B61</f>
        <v>-4.9933410822709003E-2</v>
      </c>
      <c r="C74" s="8">
        <f t="shared" si="56"/>
        <v>-0.32186930212705211</v>
      </c>
      <c r="D74" s="8">
        <f t="shared" si="56"/>
        <v>-0.18473308161051188</v>
      </c>
      <c r="E74" s="8">
        <f t="shared" si="56"/>
        <v>-0.19641963091596457</v>
      </c>
      <c r="F74" s="8">
        <f t="shared" si="56"/>
        <v>-0.28006285606832132</v>
      </c>
      <c r="G74" s="8">
        <f t="shared" si="56"/>
        <v>-1.4514291348588563E-2</v>
      </c>
      <c r="H74" s="8">
        <f t="shared" si="56"/>
        <v>-1.6421154806039431E-4</v>
      </c>
      <c r="I74" s="8">
        <f t="shared" ref="I74:N74" si="57">I48*I61</f>
        <v>-7.2450474712052154E-2</v>
      </c>
      <c r="J74" s="8">
        <f t="shared" si="57"/>
        <v>-0.27347823577493652</v>
      </c>
      <c r="K74" s="8">
        <f t="shared" si="57"/>
        <v>-7.8796049384039779E-2</v>
      </c>
      <c r="L74" s="8">
        <f t="shared" si="57"/>
        <v>-1.4668372495084707E-4</v>
      </c>
      <c r="M74" s="8">
        <f t="shared" si="57"/>
        <v>-2.5695110720566204E-2</v>
      </c>
      <c r="N74" s="8">
        <f t="shared" si="57"/>
        <v>-0.1794314742578573</v>
      </c>
    </row>
    <row r="75" spans="2:14" x14ac:dyDescent="0.35">
      <c r="B75" s="8">
        <f t="shared" si="56"/>
        <v>-8.9290049932192361E-2</v>
      </c>
      <c r="C75" s="8">
        <f t="shared" si="56"/>
        <v>-0.30121587629244961</v>
      </c>
      <c r="D75" s="8">
        <f t="shared" si="56"/>
        <v>-0.19543493738118303</v>
      </c>
      <c r="E75" s="8">
        <f t="shared" si="56"/>
        <v>-0.19641963091596457</v>
      </c>
      <c r="F75" s="8">
        <f t="shared" si="56"/>
        <v>-0.28325897017384521</v>
      </c>
      <c r="G75" s="8">
        <f t="shared" si="56"/>
        <v>-4.9850836252310557E-2</v>
      </c>
      <c r="H75" s="8">
        <f t="shared" si="56"/>
        <v>-6.0634224238244189E-2</v>
      </c>
      <c r="I75" s="8">
        <f t="shared" ref="I75:N75" si="58">I49*I62</f>
        <v>-0.1292235367632445</v>
      </c>
      <c r="J75" s="8">
        <f t="shared" si="58"/>
        <v>-0.2692969990742593</v>
      </c>
      <c r="K75" s="8">
        <f t="shared" si="58"/>
        <v>-0.10945910304207117</v>
      </c>
      <c r="L75" s="8">
        <f t="shared" si="58"/>
        <v>-0.20319423032214232</v>
      </c>
      <c r="M75" s="8">
        <f t="shared" si="58"/>
        <v>-0.16058521234563927</v>
      </c>
      <c r="N75" s="8">
        <f t="shared" si="58"/>
        <v>-0.12558818779956149</v>
      </c>
    </row>
    <row r="76" spans="2:14" x14ac:dyDescent="0.35">
      <c r="B76" s="8">
        <f t="shared" si="56"/>
        <v>-0.10456482449390084</v>
      </c>
      <c r="C76" s="8">
        <f t="shared" si="56"/>
        <v>-0.27524276030378758</v>
      </c>
      <c r="D76" s="8">
        <f t="shared" si="56"/>
        <v>-0.21042762931436648</v>
      </c>
      <c r="E76" s="8">
        <f t="shared" si="56"/>
        <v>-0.19641963091596457</v>
      </c>
      <c r="F76" s="8">
        <f t="shared" si="56"/>
        <v>-0.29901668806193737</v>
      </c>
      <c r="G76" s="8">
        <f t="shared" si="56"/>
        <v>-0.20535798917318729</v>
      </c>
      <c r="H76" s="8">
        <f t="shared" si="56"/>
        <v>-0.18245306801754849</v>
      </c>
      <c r="I76" s="8">
        <f t="shared" ref="I76:N76" si="59">I50*I63</f>
        <v>-0.25404546207056367</v>
      </c>
      <c r="J76" s="8">
        <f t="shared" si="59"/>
        <v>-0.28717461590171661</v>
      </c>
      <c r="K76" s="8">
        <f t="shared" si="59"/>
        <v>-0.16451377108859758</v>
      </c>
      <c r="L76" s="8">
        <f t="shared" si="59"/>
        <v>-0.1078462692153542</v>
      </c>
      <c r="M76" s="8">
        <f t="shared" si="59"/>
        <v>-0.2401427071041948</v>
      </c>
      <c r="N76" s="8">
        <f t="shared" si="59"/>
        <v>-2.5559850493145348E-4</v>
      </c>
    </row>
    <row r="77" spans="2:14" x14ac:dyDescent="0.35">
      <c r="B77" s="8">
        <f t="shared" si="56"/>
        <v>-0.21806455086159801</v>
      </c>
      <c r="C77" s="8">
        <f t="shared" si="56"/>
        <v>-0.23025525370072003</v>
      </c>
      <c r="D77" s="8">
        <f t="shared" si="56"/>
        <v>-0.22866264637644107</v>
      </c>
      <c r="E77" s="8">
        <f t="shared" si="56"/>
        <v>-0.19641963091596457</v>
      </c>
      <c r="F77" s="8">
        <f t="shared" si="56"/>
        <v>-0.29807840534988428</v>
      </c>
      <c r="G77" s="8">
        <f t="shared" si="56"/>
        <v>-0.24121556694860452</v>
      </c>
      <c r="H77" s="8">
        <f t="shared" si="56"/>
        <v>-0.2362404055286994</v>
      </c>
      <c r="I77" s="8">
        <f t="shared" ref="I77:N77" si="60">I51*I64</f>
        <v>-0.24185191122428873</v>
      </c>
      <c r="J77" s="8">
        <f t="shared" si="60"/>
        <v>-0.24880020612409715</v>
      </c>
      <c r="K77" s="8">
        <f t="shared" si="60"/>
        <v>-0.18718920847999912</v>
      </c>
      <c r="L77" s="8">
        <f t="shared" si="60"/>
        <v>-0.22111950816870568</v>
      </c>
      <c r="M77" s="8">
        <f t="shared" si="60"/>
        <v>-0.22122066006773761</v>
      </c>
      <c r="N77" s="8">
        <f t="shared" si="60"/>
        <v>-7.0609018809863103E-2</v>
      </c>
    </row>
    <row r="78" spans="2:14" x14ac:dyDescent="0.35">
      <c r="B78" s="8">
        <f t="shared" si="56"/>
        <v>-0.25390251098107919</v>
      </c>
      <c r="C78" s="8">
        <f t="shared" si="56"/>
        <v>-0.18615774047149877</v>
      </c>
      <c r="D78" s="8">
        <f t="shared" si="56"/>
        <v>-0.25278047225153355</v>
      </c>
      <c r="E78" s="8">
        <f t="shared" si="56"/>
        <v>-0.28857550143025879</v>
      </c>
      <c r="F78" s="8">
        <f t="shared" si="56"/>
        <v>-0.20750867091857123</v>
      </c>
      <c r="G78" s="8">
        <f t="shared" si="56"/>
        <v>-0.24806800092068979</v>
      </c>
      <c r="H78" s="8">
        <f t="shared" si="56"/>
        <v>-0.23180119156412696</v>
      </c>
      <c r="I78" s="8">
        <f t="shared" ref="I78:N78" si="61">I52*I65</f>
        <v>-0.23607023336228633</v>
      </c>
      <c r="J78" s="8">
        <f t="shared" si="61"/>
        <v>-0.21744910190972253</v>
      </c>
      <c r="K78" s="8">
        <f t="shared" si="61"/>
        <v>-0.21784391080960774</v>
      </c>
      <c r="L78" s="8">
        <f t="shared" si="61"/>
        <v>-0.25908451203842836</v>
      </c>
      <c r="M78" s="8">
        <f t="shared" si="61"/>
        <v>-0.22807652770506759</v>
      </c>
      <c r="N78" s="8">
        <f t="shared" si="61"/>
        <v>-0.13500659668946349</v>
      </c>
    </row>
    <row r="79" spans="2:14" x14ac:dyDescent="0.35">
      <c r="B79" s="8">
        <f t="shared" ref="B79:N83" si="62">B53*B66</f>
        <v>-0.27852886480801803</v>
      </c>
      <c r="C79" s="8">
        <f t="shared" si="62"/>
        <v>-0.12878608626758531</v>
      </c>
      <c r="D79" s="8">
        <f t="shared" si="62"/>
        <v>-0.26005820649178735</v>
      </c>
      <c r="E79" s="8">
        <f t="shared" si="62"/>
        <v>-0.28857550143025879</v>
      </c>
      <c r="F79" s="8">
        <f t="shared" si="62"/>
        <v>-0.17538028600877559</v>
      </c>
      <c r="G79" s="8">
        <f t="shared" si="62"/>
        <v>-0.24857013195909206</v>
      </c>
      <c r="H79" s="8">
        <f t="shared" si="62"/>
        <v>-0.22063468057800215</v>
      </c>
      <c r="I79" s="8">
        <f t="shared" si="62"/>
        <v>-0.22053844817823734</v>
      </c>
      <c r="J79" s="8">
        <f t="shared" si="62"/>
        <v>-0.20456119204963238</v>
      </c>
      <c r="K79" s="8">
        <f t="shared" si="62"/>
        <v>-0.24907629162047684</v>
      </c>
      <c r="L79" s="8">
        <f t="shared" si="62"/>
        <v>-0.26567437186441656</v>
      </c>
      <c r="M79" s="8">
        <f t="shared" si="62"/>
        <v>-0.30989616872774495</v>
      </c>
      <c r="N79" s="8">
        <f t="shared" si="62"/>
        <v>-0.19331467309035633</v>
      </c>
    </row>
    <row r="80" spans="2:14" x14ac:dyDescent="0.35">
      <c r="B80" s="8">
        <f t="shared" si="62"/>
        <v>-0.2734896485408036</v>
      </c>
      <c r="C80" s="8">
        <f t="shared" si="62"/>
        <v>-7.8297219447800312E-2</v>
      </c>
      <c r="D80" s="8">
        <f t="shared" si="62"/>
        <v>-0.26356594343370993</v>
      </c>
      <c r="E80" s="8">
        <f t="shared" si="62"/>
        <v>-0.28857550143025879</v>
      </c>
      <c r="F80" s="8">
        <f t="shared" si="62"/>
        <v>-9.3356712165153108E-2</v>
      </c>
      <c r="G80" s="8">
        <f t="shared" si="62"/>
        <v>-0.27039710006547979</v>
      </c>
      <c r="H80" s="8">
        <f t="shared" si="62"/>
        <v>-0.26786313772778858</v>
      </c>
      <c r="I80" s="8">
        <f t="shared" si="62"/>
        <v>-0.25676150214511634</v>
      </c>
      <c r="J80" s="8">
        <f t="shared" si="62"/>
        <v>-0.22131971836756745</v>
      </c>
      <c r="K80" s="8">
        <f t="shared" si="62"/>
        <v>-0.27782267184106929</v>
      </c>
      <c r="L80" s="8">
        <f t="shared" si="62"/>
        <v>-0.26567437186441656</v>
      </c>
      <c r="M80" s="8">
        <f t="shared" si="62"/>
        <v>-0.28184205493342068</v>
      </c>
      <c r="N80" s="8">
        <f t="shared" si="62"/>
        <v>-0.15271830790707533</v>
      </c>
    </row>
    <row r="81" spans="1:16" x14ac:dyDescent="0.35">
      <c r="B81" s="8">
        <f t="shared" si="62"/>
        <v>-0.27742587824709941</v>
      </c>
      <c r="C81" s="8">
        <f t="shared" si="62"/>
        <v>-2.6484990865738181E-4</v>
      </c>
      <c r="D81" s="8">
        <f t="shared" si="62"/>
        <v>-0.25278047225153355</v>
      </c>
      <c r="E81" s="8">
        <f t="shared" si="62"/>
        <v>-0.28857550143025879</v>
      </c>
      <c r="F81" s="8">
        <f t="shared" si="62"/>
        <v>-9.385704616682794E-2</v>
      </c>
      <c r="G81" s="8">
        <f t="shared" si="62"/>
        <v>-0.27685558332881266</v>
      </c>
      <c r="H81" s="8">
        <f t="shared" si="62"/>
        <v>-0.27764131643271095</v>
      </c>
      <c r="I81" s="8">
        <f t="shared" si="62"/>
        <v>-0.26624556278822381</v>
      </c>
      <c r="J81" s="8">
        <f t="shared" si="62"/>
        <v>-0.1862269844361949</v>
      </c>
      <c r="K81" s="8">
        <f t="shared" si="62"/>
        <v>-0.29198682292334516</v>
      </c>
      <c r="L81" s="8">
        <f t="shared" si="62"/>
        <v>-0.26567437186441656</v>
      </c>
      <c r="M81" s="8">
        <f t="shared" si="62"/>
        <v>-0.25694908566868135</v>
      </c>
      <c r="N81" s="8">
        <f t="shared" si="62"/>
        <v>-0.27414932838243938</v>
      </c>
    </row>
    <row r="82" spans="1:16" x14ac:dyDescent="0.35">
      <c r="B82" s="8">
        <f t="shared" si="62"/>
        <v>-0.2768708062881769</v>
      </c>
      <c r="C82" s="8">
        <f t="shared" si="62"/>
        <v>-2.6484990865738181E-4</v>
      </c>
      <c r="D82" s="8">
        <f t="shared" si="62"/>
        <v>-0.24395736694622996</v>
      </c>
      <c r="E82" s="8">
        <f t="shared" si="62"/>
        <v>-1.7118134010947947E-4</v>
      </c>
      <c r="F82" s="8">
        <f t="shared" si="62"/>
        <v>-0.1012026628923004</v>
      </c>
      <c r="G82" s="8">
        <f t="shared" si="62"/>
        <v>-0.27911886031434319</v>
      </c>
      <c r="H82" s="8">
        <f t="shared" si="62"/>
        <v>-0.27530136078600315</v>
      </c>
      <c r="I82" s="8">
        <f t="shared" si="62"/>
        <v>-0.28213242444843745</v>
      </c>
      <c r="J82" s="8">
        <f t="shared" si="62"/>
        <v>-0.18912139270319628</v>
      </c>
      <c r="K82" s="8">
        <f t="shared" si="62"/>
        <v>-0.28753393077783318</v>
      </c>
      <c r="L82" s="8">
        <f t="shared" si="62"/>
        <v>-0.26567437186441656</v>
      </c>
      <c r="M82" s="8">
        <f t="shared" si="62"/>
        <v>-0.22524492388451806</v>
      </c>
      <c r="N82" s="8">
        <f t="shared" si="62"/>
        <v>-0.27860782781933902</v>
      </c>
    </row>
    <row r="83" spans="1:16" x14ac:dyDescent="0.35">
      <c r="B83" s="8">
        <f t="shared" si="62"/>
        <v>-0.29252127647204446</v>
      </c>
      <c r="C83" s="8">
        <f t="shared" si="62"/>
        <v>-4.6131870122255336E-2</v>
      </c>
      <c r="D83" s="8">
        <f t="shared" si="62"/>
        <v>-1.4461422916682443E-4</v>
      </c>
      <c r="E83" s="8">
        <f t="shared" si="62"/>
        <v>-1.7118134010947947E-4</v>
      </c>
      <c r="F83" s="8">
        <f t="shared" si="62"/>
        <v>-1.8384528327432246E-4</v>
      </c>
      <c r="G83" s="8">
        <f t="shared" si="62"/>
        <v>-0.28050209047481334</v>
      </c>
      <c r="H83" s="8">
        <f t="shared" si="62"/>
        <v>-0.28243376751499322</v>
      </c>
      <c r="I83" s="8">
        <f t="shared" si="62"/>
        <v>-0.24893604379999712</v>
      </c>
      <c r="J83" s="8">
        <f t="shared" si="62"/>
        <v>-0.15471586307603977</v>
      </c>
      <c r="K83" s="8">
        <f t="shared" si="62"/>
        <v>-0.29247100581927632</v>
      </c>
      <c r="L83" s="8">
        <f t="shared" si="62"/>
        <v>-0.26567437186441656</v>
      </c>
      <c r="M83" s="8">
        <f t="shared" si="62"/>
        <v>-0.22090092196124303</v>
      </c>
      <c r="N83" s="8">
        <f t="shared" si="62"/>
        <v>-0.31318009861992357</v>
      </c>
    </row>
    <row r="85" spans="1:16" x14ac:dyDescent="0.35">
      <c r="B85" s="8" t="s">
        <v>44</v>
      </c>
    </row>
    <row r="86" spans="1:16" x14ac:dyDescent="0.35">
      <c r="B86" s="8">
        <f>SUM(B73:B83)</f>
        <v>-2.1147676601554157</v>
      </c>
      <c r="C86" s="8">
        <f t="shared" ref="C86:N86" si="63">SUM(C73:C83)</f>
        <v>-1.9150424992722199</v>
      </c>
      <c r="D86" s="8">
        <f t="shared" si="63"/>
        <v>-2.2772784518969749</v>
      </c>
      <c r="E86" s="8">
        <f t="shared" si="63"/>
        <v>-2.1367425229810775</v>
      </c>
      <c r="F86" s="8">
        <f t="shared" si="63"/>
        <v>-2.1132547048012875</v>
      </c>
      <c r="G86" s="8">
        <f t="shared" si="63"/>
        <v>-2.1146125357409198</v>
      </c>
      <c r="H86" s="8">
        <f t="shared" si="63"/>
        <v>-2.1975327250610603</v>
      </c>
      <c r="I86" s="8">
        <f t="shared" si="63"/>
        <v>-2.2084194773018613</v>
      </c>
      <c r="J86" s="8">
        <f t="shared" si="63"/>
        <v>-2.2523138719956761</v>
      </c>
      <c r="K86" s="8">
        <f t="shared" si="63"/>
        <v>-2.1568685442180744</v>
      </c>
      <c r="L86" s="8">
        <f t="shared" si="63"/>
        <v>-2.1940075038853335</v>
      </c>
      <c r="M86" s="8">
        <f t="shared" si="63"/>
        <v>-2.1707517296365708</v>
      </c>
      <c r="N86" s="8">
        <f t="shared" si="63"/>
        <v>-2.0655118294939623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64">B86*$C$88</f>
        <v>0.88192661462127087</v>
      </c>
      <c r="C90" s="8">
        <f t="shared" si="64"/>
        <v>0.79863475315055932</v>
      </c>
      <c r="D90" s="8">
        <f t="shared" si="64"/>
        <v>0.9496988787335009</v>
      </c>
      <c r="E90" s="8">
        <f t="shared" si="64"/>
        <v>0.89109084421667628</v>
      </c>
      <c r="F90" s="8">
        <f t="shared" si="64"/>
        <v>0.88129566323182063</v>
      </c>
      <c r="G90" s="8">
        <f t="shared" si="64"/>
        <v>0.88186192271572528</v>
      </c>
      <c r="H90" s="8">
        <f t="shared" si="64"/>
        <v>0.91644232756525479</v>
      </c>
      <c r="I90" s="8">
        <f t="shared" si="64"/>
        <v>0.92098245588707928</v>
      </c>
      <c r="J90" s="8">
        <f t="shared" ref="J90:N90" si="65">J86*$C$88</f>
        <v>0.93928784027636059</v>
      </c>
      <c r="K90" s="8">
        <f t="shared" si="65"/>
        <v>0.89948404698299633</v>
      </c>
      <c r="L90" s="8">
        <f t="shared" si="65"/>
        <v>0.91497219614804204</v>
      </c>
      <c r="M90" s="8">
        <f t="shared" si="65"/>
        <v>0.90527378499865807</v>
      </c>
      <c r="N90" s="8">
        <f t="shared" si="65"/>
        <v>0.86138533776893722</v>
      </c>
    </row>
    <row r="92" spans="1:16" x14ac:dyDescent="0.35">
      <c r="A92" s="8" t="s">
        <v>45</v>
      </c>
      <c r="B92" s="8">
        <f>1-B90</f>
        <v>0.11807338537872913</v>
      </c>
      <c r="C92" s="8">
        <f t="shared" ref="C92:N92" si="66">1-C90</f>
        <v>0.20136524684944068</v>
      </c>
      <c r="D92" s="8">
        <f t="shared" si="66"/>
        <v>5.0301121266499105E-2</v>
      </c>
      <c r="E92" s="8">
        <f t="shared" si="66"/>
        <v>0.10890915578332372</v>
      </c>
      <c r="F92" s="8">
        <f t="shared" si="66"/>
        <v>0.11870433676817937</v>
      </c>
      <c r="G92" s="8">
        <f t="shared" si="66"/>
        <v>0.11813807728427472</v>
      </c>
      <c r="H92" s="8">
        <f t="shared" si="66"/>
        <v>8.3557672434745212E-2</v>
      </c>
      <c r="I92" s="8">
        <f t="shared" si="66"/>
        <v>7.9017544112920723E-2</v>
      </c>
      <c r="J92" s="8">
        <f t="shared" si="66"/>
        <v>6.0712159723639414E-2</v>
      </c>
      <c r="K92" s="8">
        <f t="shared" si="66"/>
        <v>0.10051595301700367</v>
      </c>
      <c r="L92" s="8">
        <f t="shared" si="66"/>
        <v>8.5027803851957962E-2</v>
      </c>
      <c r="M92" s="8">
        <f t="shared" si="66"/>
        <v>9.4726215001341929E-2</v>
      </c>
      <c r="N92" s="8">
        <f t="shared" si="66"/>
        <v>0.13861466223106278</v>
      </c>
    </row>
    <row r="93" spans="1:16" x14ac:dyDescent="0.35">
      <c r="A93" s="8" t="s">
        <v>44</v>
      </c>
      <c r="B93" s="8">
        <f>SUM(B92:N92)</f>
        <v>1.3576633337031185</v>
      </c>
    </row>
    <row r="94" spans="1:16" x14ac:dyDescent="0.35">
      <c r="A94" s="8" t="s">
        <v>42</v>
      </c>
      <c r="B94" s="8">
        <f>B92/$B$93</f>
        <v>8.6968088809378091E-2</v>
      </c>
      <c r="C94" s="8">
        <f t="shared" ref="C94:N94" si="67">C92/$B$93</f>
        <v>0.14831751130834722</v>
      </c>
      <c r="D94" s="8">
        <f t="shared" si="67"/>
        <v>3.7049775167234865E-2</v>
      </c>
      <c r="E94" s="8">
        <f t="shared" si="67"/>
        <v>8.0218087267825547E-2</v>
      </c>
      <c r="F94" s="8">
        <f t="shared" si="67"/>
        <v>8.7432822130067603E-2</v>
      </c>
      <c r="G94" s="8">
        <f t="shared" si="67"/>
        <v>8.7015738255260336E-2</v>
      </c>
      <c r="H94" s="8">
        <f t="shared" si="67"/>
        <v>6.1545208123751867E-2</v>
      </c>
      <c r="I94" s="8">
        <f t="shared" si="67"/>
        <v>5.8201132896028816E-2</v>
      </c>
      <c r="J94" s="8">
        <f t="shared" si="67"/>
        <v>4.4718125780154119E-2</v>
      </c>
      <c r="K94" s="8">
        <f t="shared" si="67"/>
        <v>7.4035992960669872E-2</v>
      </c>
      <c r="L94" s="8">
        <f t="shared" si="67"/>
        <v>6.2628047573501808E-2</v>
      </c>
      <c r="M94" s="8">
        <f t="shared" si="67"/>
        <v>6.9771505681728754E-2</v>
      </c>
      <c r="N94" s="8">
        <f t="shared" si="67"/>
        <v>0.10209796404605104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0.14833234305947807</v>
      </c>
      <c r="D97" s="11">
        <f>D32*$D$95</f>
        <v>1.9953583913720065E-2</v>
      </c>
      <c r="E97" s="11">
        <f>E32*$E$95</f>
        <v>3.9639576827950211E-2</v>
      </c>
      <c r="F97" s="11">
        <f>F32*$F$95</f>
        <v>7.6612369055037488E-2</v>
      </c>
      <c r="G97" s="11">
        <f>G32*$G$95</f>
        <v>8.7015738255260346E-6</v>
      </c>
      <c r="H97" s="11">
        <f>H32*$H$95</f>
        <v>2.355728067387599E-2</v>
      </c>
      <c r="I97" s="11">
        <f>I32*$I$95</f>
        <v>5.8201132896028823E-6</v>
      </c>
      <c r="J97" s="11">
        <f>J32*$J$95</f>
        <v>4.4718125780154124E-6</v>
      </c>
      <c r="K97" s="11">
        <f>K32*$K$95</f>
        <v>7.4035992960669873E-6</v>
      </c>
      <c r="L97" s="11">
        <f>L32*$L$95</f>
        <v>8.9531267438289746E-3</v>
      </c>
      <c r="M97" s="11">
        <f>M32*$M$95</f>
        <v>6.9771505681728762E-6</v>
      </c>
      <c r="N97" s="11">
        <f>N32*$N$95</f>
        <v>0.10210817384245564</v>
      </c>
      <c r="P97" s="12">
        <f>SUM(B97:N97)</f>
        <v>0.41919852517478473</v>
      </c>
    </row>
    <row r="98" spans="2:16" x14ac:dyDescent="0.35">
      <c r="B98" s="11">
        <f t="shared" ref="B98:B107" si="68">B33*$B$95</f>
        <v>6.0614209384713376E-3</v>
      </c>
      <c r="C98" s="11">
        <f t="shared" ref="C98:C107" si="69">C33*$C$95</f>
        <v>0.11866884079780862</v>
      </c>
      <c r="D98" s="11">
        <f t="shared" ref="D98:D107" si="70">D33*$D$95</f>
        <v>1.9953583913720065E-2</v>
      </c>
      <c r="E98" s="11">
        <f t="shared" ref="E98:E107" si="71">E33*$E$95</f>
        <v>3.9639576827950211E-2</v>
      </c>
      <c r="F98" s="11">
        <f t="shared" ref="F98:F107" si="72">F33*$F$95</f>
        <v>7.588589023038865E-2</v>
      </c>
      <c r="G98" s="11">
        <f t="shared" ref="G98:G107" si="73">G33*$G$95</f>
        <v>1.4394108512878795E-3</v>
      </c>
      <c r="H98" s="11">
        <f t="shared" ref="H98:H107" si="74">H33*$H$95</f>
        <v>6.1545208123751871E-6</v>
      </c>
      <c r="I98" s="11">
        <f t="shared" ref="I98:I107" si="75">I33*$I$95</f>
        <v>7.1303030172673509E-3</v>
      </c>
      <c r="J98" s="11">
        <f t="shared" ref="J98:J107" si="76">J33*$J$95</f>
        <v>4.0404981676092154E-2</v>
      </c>
      <c r="K98" s="11">
        <f t="shared" ref="K98:K107" si="77">K33*$K$95</f>
        <v>9.3960258950332217E-3</v>
      </c>
      <c r="L98" s="11">
        <f t="shared" ref="L98:L107" si="78">L33*$L$95</f>
        <v>6.262804757350181E-6</v>
      </c>
      <c r="M98" s="11">
        <f t="shared" ref="M98:M107" si="79">M33*$M$95</f>
        <v>1.8489385316680553E-3</v>
      </c>
      <c r="N98" s="11">
        <f t="shared" ref="N98:N107" si="80">N33*$N$95</f>
        <v>2.8049734188092163E-2</v>
      </c>
      <c r="P98" s="12">
        <f t="shared" ref="P98:P107" si="81">SUM(B98:N98)</f>
        <v>0.34849112419334949</v>
      </c>
    </row>
    <row r="99" spans="2:16" x14ac:dyDescent="0.35">
      <c r="B99" s="11">
        <f t="shared" si="68"/>
        <v>1.3069838351681311E-2</v>
      </c>
      <c r="C99" s="11">
        <f t="shared" si="69"/>
        <v>0.10087073944080695</v>
      </c>
      <c r="D99" s="11">
        <f t="shared" si="70"/>
        <v>2.1853572383834702E-2</v>
      </c>
      <c r="E99" s="11">
        <f t="shared" si="71"/>
        <v>3.9639576827950211E-2</v>
      </c>
      <c r="F99" s="11">
        <f t="shared" si="72"/>
        <v>7.7705838954677836E-2</v>
      </c>
      <c r="G99" s="11">
        <f t="shared" si="73"/>
        <v>6.618578435701605E-3</v>
      </c>
      <c r="H99" s="11">
        <f t="shared" si="74"/>
        <v>5.9481513586939899E-3</v>
      </c>
      <c r="I99" s="11">
        <f t="shared" si="75"/>
        <v>1.5888595910503175E-2</v>
      </c>
      <c r="J99" s="11">
        <f t="shared" si="76"/>
        <v>3.9175674912079586E-2</v>
      </c>
      <c r="K99" s="11">
        <f t="shared" si="77"/>
        <v>1.4760952921168696E-2</v>
      </c>
      <c r="L99" s="11">
        <f t="shared" si="78"/>
        <v>3.8776006540734681E-2</v>
      </c>
      <c r="M99" s="11">
        <f t="shared" si="79"/>
        <v>2.1332689009514207E-2</v>
      </c>
      <c r="N99" s="11">
        <f t="shared" si="80"/>
        <v>1.6392802826320049E-2</v>
      </c>
      <c r="P99" s="12">
        <f t="shared" si="81"/>
        <v>0.41203301787366703</v>
      </c>
    </row>
    <row r="100" spans="2:16" x14ac:dyDescent="0.35">
      <c r="B100" s="11">
        <f t="shared" si="68"/>
        <v>1.6255482630413098E-2</v>
      </c>
      <c r="C100" s="11">
        <f t="shared" si="69"/>
        <v>8.3072638083805286E-2</v>
      </c>
      <c r="D100" s="11">
        <f t="shared" si="70"/>
        <v>2.4703555089006585E-2</v>
      </c>
      <c r="E100" s="11">
        <f t="shared" si="71"/>
        <v>3.9639576827950211E-2</v>
      </c>
      <c r="F100" s="11">
        <f t="shared" si="72"/>
        <v>8.7441565412280611E-2</v>
      </c>
      <c r="G100" s="11">
        <f t="shared" si="73"/>
        <v>4.9139258161882748E-2</v>
      </c>
      <c r="H100" s="11">
        <f t="shared" si="74"/>
        <v>2.8263168680519452E-2</v>
      </c>
      <c r="I100" s="11">
        <f t="shared" si="75"/>
        <v>4.7279174720510429E-2</v>
      </c>
      <c r="J100" s="11">
        <f t="shared" si="76"/>
        <v>4.4722597592732137E-2</v>
      </c>
      <c r="K100" s="11">
        <f t="shared" si="77"/>
        <v>2.6832038729973539E-2</v>
      </c>
      <c r="L100" s="11">
        <f t="shared" si="78"/>
        <v>1.4917702703210202E-2</v>
      </c>
      <c r="M100" s="11">
        <f t="shared" si="79"/>
        <v>4.1396851446871961E-2</v>
      </c>
      <c r="N100" s="11">
        <f t="shared" si="80"/>
        <v>1.0209796404605104E-5</v>
      </c>
      <c r="P100" s="12">
        <f t="shared" si="81"/>
        <v>0.50367381987556092</v>
      </c>
    </row>
    <row r="101" spans="2:16" x14ac:dyDescent="0.35">
      <c r="B101" s="11">
        <f t="shared" si="68"/>
        <v>4.9704747557096994E-2</v>
      </c>
      <c r="C101" s="11">
        <f t="shared" si="69"/>
        <v>5.9341836274469727E-2</v>
      </c>
      <c r="D101" s="11">
        <f t="shared" si="70"/>
        <v>2.8503532029235858E-2</v>
      </c>
      <c r="E101" s="11">
        <f t="shared" si="71"/>
        <v>3.9639576827950211E-2</v>
      </c>
      <c r="F101" s="11">
        <f t="shared" si="72"/>
        <v>8.6822124220798505E-2</v>
      </c>
      <c r="G101" s="11">
        <f t="shared" si="73"/>
        <v>6.4991516956165618E-2</v>
      </c>
      <c r="H101" s="11">
        <f t="shared" si="74"/>
        <v>4.3638627651534277E-2</v>
      </c>
      <c r="I101" s="11">
        <f t="shared" si="75"/>
        <v>4.3154474091891735E-2</v>
      </c>
      <c r="J101" s="11">
        <f t="shared" si="76"/>
        <v>3.3647787505694048E-2</v>
      </c>
      <c r="K101" s="11">
        <f t="shared" si="77"/>
        <v>3.286758163437601E-2</v>
      </c>
      <c r="L101" s="11">
        <f t="shared" si="78"/>
        <v>4.4740582500115901E-2</v>
      </c>
      <c r="M101" s="11">
        <f t="shared" si="79"/>
        <v>3.5800413300343746E-2</v>
      </c>
      <c r="N101" s="11">
        <f t="shared" si="80"/>
        <v>7.4087773343361292E-3</v>
      </c>
      <c r="P101" s="12">
        <f t="shared" si="81"/>
        <v>0.57026157788400866</v>
      </c>
    </row>
    <row r="102" spans="2:16" x14ac:dyDescent="0.35">
      <c r="B102" s="11">
        <f t="shared" si="68"/>
        <v>6.5314404522882757E-2</v>
      </c>
      <c r="C102" s="11">
        <f t="shared" si="69"/>
        <v>4.1543734917468059E-2</v>
      </c>
      <c r="D102" s="11">
        <f t="shared" si="70"/>
        <v>3.4203497439579629E-2</v>
      </c>
      <c r="E102" s="11">
        <f t="shared" si="71"/>
        <v>8.0226109076552324E-2</v>
      </c>
      <c r="F102" s="11">
        <f t="shared" si="72"/>
        <v>4.374443004674107E-2</v>
      </c>
      <c r="G102" s="11">
        <f t="shared" si="73"/>
        <v>6.8425219222075284E-2</v>
      </c>
      <c r="H102" s="11">
        <f t="shared" si="74"/>
        <v>4.2185657621833302E-2</v>
      </c>
      <c r="I102" s="11">
        <f t="shared" si="75"/>
        <v>4.1306393940108023E-2</v>
      </c>
      <c r="J102" s="11">
        <f t="shared" si="76"/>
        <v>2.6470942116398357E-2</v>
      </c>
      <c r="K102" s="11">
        <f t="shared" si="77"/>
        <v>4.2256203930113069E-2</v>
      </c>
      <c r="L102" s="11">
        <f t="shared" si="78"/>
        <v>5.965202239856876E-2</v>
      </c>
      <c r="M102" s="11">
        <f t="shared" si="79"/>
        <v>3.7756484099584361E-2</v>
      </c>
      <c r="N102" s="11">
        <f t="shared" si="80"/>
        <v>1.8210492216646237E-2</v>
      </c>
      <c r="P102" s="12">
        <f t="shared" si="81"/>
        <v>0.60129559154855128</v>
      </c>
    </row>
    <row r="103" spans="2:16" x14ac:dyDescent="0.35">
      <c r="B103" s="11">
        <f t="shared" si="68"/>
        <v>7.837554606568313E-2</v>
      </c>
      <c r="C103" s="11">
        <f t="shared" si="69"/>
        <v>2.3745633560466391E-2</v>
      </c>
      <c r="D103" s="11">
        <f t="shared" si="70"/>
        <v>3.6103485909694269E-2</v>
      </c>
      <c r="E103" s="11">
        <f t="shared" si="71"/>
        <v>8.0226109076552324E-2</v>
      </c>
      <c r="F103" s="11">
        <f t="shared" si="72"/>
        <v>3.3314861777626312E-2</v>
      </c>
      <c r="G103" s="11">
        <f t="shared" si="73"/>
        <v>6.868274689201849E-2</v>
      </c>
      <c r="H103" s="11">
        <f t="shared" si="74"/>
        <v>3.8694192326581701E-2</v>
      </c>
      <c r="I103" s="11">
        <f t="shared" si="75"/>
        <v>3.6646017905175209E-2</v>
      </c>
      <c r="J103" s="11">
        <f t="shared" si="76"/>
        <v>2.3876893705944886E-2</v>
      </c>
      <c r="K103" s="11">
        <f t="shared" si="77"/>
        <v>5.3656673860651011E-2</v>
      </c>
      <c r="L103" s="11">
        <f t="shared" si="78"/>
        <v>6.2634310378259159E-2</v>
      </c>
      <c r="M103" s="11">
        <f t="shared" si="79"/>
        <v>6.9778482832296929E-2</v>
      </c>
      <c r="N103" s="11">
        <f t="shared" si="80"/>
        <v>3.1609749969587535E-2</v>
      </c>
      <c r="P103" s="12">
        <f t="shared" si="81"/>
        <v>0.63734470426053735</v>
      </c>
    </row>
    <row r="104" spans="2:16" x14ac:dyDescent="0.35">
      <c r="B104" s="11">
        <f t="shared" si="68"/>
        <v>7.5508466214824516E-2</v>
      </c>
      <c r="C104" s="11">
        <f t="shared" si="69"/>
        <v>1.1880232655798613E-2</v>
      </c>
      <c r="D104" s="11">
        <f t="shared" si="70"/>
        <v>3.7053480144751585E-2</v>
      </c>
      <c r="E104" s="11">
        <f t="shared" si="71"/>
        <v>8.0226109076552324E-2</v>
      </c>
      <c r="F104" s="11">
        <f t="shared" si="72"/>
        <v>1.3298946978804765E-2</v>
      </c>
      <c r="G104" s="11">
        <f t="shared" si="73"/>
        <v>8.0757933193800757E-2</v>
      </c>
      <c r="H104" s="11">
        <f t="shared" si="74"/>
        <v>5.5262387889142103E-2</v>
      </c>
      <c r="I104" s="11">
        <f t="shared" si="75"/>
        <v>4.8243390451875839E-2</v>
      </c>
      <c r="J104" s="11">
        <f t="shared" si="76"/>
        <v>2.7287052151063629E-2</v>
      </c>
      <c r="K104" s="11">
        <f t="shared" si="77"/>
        <v>6.6398375547722849E-2</v>
      </c>
      <c r="L104" s="11">
        <f t="shared" si="78"/>
        <v>6.2634310378259159E-2</v>
      </c>
      <c r="M104" s="11">
        <f t="shared" si="79"/>
        <v>5.6439622593124586E-2</v>
      </c>
      <c r="N104" s="11">
        <f t="shared" si="80"/>
        <v>2.1871621990740973E-2</v>
      </c>
      <c r="P104" s="12">
        <f t="shared" si="81"/>
        <v>0.63686192926646179</v>
      </c>
    </row>
    <row r="105" spans="2:16" x14ac:dyDescent="0.35">
      <c r="B105" s="11">
        <f t="shared" si="68"/>
        <v>7.7738417209936794E-2</v>
      </c>
      <c r="C105" s="11">
        <f t="shared" si="69"/>
        <v>1.4831751130834723E-5</v>
      </c>
      <c r="D105" s="11">
        <f t="shared" si="70"/>
        <v>3.4203497439579629E-2</v>
      </c>
      <c r="E105" s="11">
        <f t="shared" si="71"/>
        <v>8.0226109076552324E-2</v>
      </c>
      <c r="F105" s="11">
        <f t="shared" si="72"/>
        <v>1.3397029662912471E-2</v>
      </c>
      <c r="G105" s="11">
        <f t="shared" si="73"/>
        <v>8.4706690799596862E-2</v>
      </c>
      <c r="H105" s="11">
        <f t="shared" si="74"/>
        <v>5.9404436779782195E-2</v>
      </c>
      <c r="I105" s="11">
        <f t="shared" si="75"/>
        <v>5.1754124035170587E-2</v>
      </c>
      <c r="J105" s="11">
        <f t="shared" si="76"/>
        <v>2.0483582572533712E-2</v>
      </c>
      <c r="K105" s="11">
        <f t="shared" si="77"/>
        <v>7.3775150208659115E-2</v>
      </c>
      <c r="L105" s="11">
        <f t="shared" si="78"/>
        <v>6.2634310378259159E-2</v>
      </c>
      <c r="M105" s="11">
        <f t="shared" si="79"/>
        <v>4.6944772899438422E-2</v>
      </c>
      <c r="N105" s="11">
        <f t="shared" si="80"/>
        <v>5.8995577124073058E-2</v>
      </c>
      <c r="P105" s="12">
        <f t="shared" si="81"/>
        <v>0.66427852993762526</v>
      </c>
    </row>
    <row r="106" spans="2:16" x14ac:dyDescent="0.35">
      <c r="B106" s="11">
        <f t="shared" si="68"/>
        <v>7.7419852782063606E-2</v>
      </c>
      <c r="C106" s="11">
        <f t="shared" si="69"/>
        <v>1.4831751130834723E-5</v>
      </c>
      <c r="D106" s="11">
        <f t="shared" si="70"/>
        <v>3.2018510698947865E-2</v>
      </c>
      <c r="E106" s="11">
        <f t="shared" si="71"/>
        <v>8.0218087267825548E-6</v>
      </c>
      <c r="F106" s="11">
        <f t="shared" si="72"/>
        <v>1.4868269924527781E-2</v>
      </c>
      <c r="G106" s="11">
        <f t="shared" si="73"/>
        <v>8.6137400077059209E-2</v>
      </c>
      <c r="H106" s="11">
        <f t="shared" si="74"/>
        <v>5.838518914700689E-2</v>
      </c>
      <c r="I106" s="11">
        <f t="shared" si="75"/>
        <v>5.820695300931842E-2</v>
      </c>
      <c r="J106" s="11">
        <f t="shared" si="76"/>
        <v>2.0997753773998425E-2</v>
      </c>
      <c r="K106" s="11">
        <f t="shared" si="77"/>
        <v>7.1360933046898153E-2</v>
      </c>
      <c r="L106" s="11">
        <f t="shared" si="78"/>
        <v>6.2634310378259159E-2</v>
      </c>
      <c r="M106" s="11">
        <f t="shared" si="79"/>
        <v>3.6939199910100133E-2</v>
      </c>
      <c r="N106" s="11">
        <f t="shared" si="80"/>
        <v>6.0973442418563693E-2</v>
      </c>
      <c r="P106" s="12">
        <f t="shared" si="81"/>
        <v>0.57996466872660102</v>
      </c>
    </row>
    <row r="107" spans="2:16" x14ac:dyDescent="0.35">
      <c r="B107" s="11">
        <f t="shared" si="68"/>
        <v>8.6976785618259028E-2</v>
      </c>
      <c r="C107" s="11">
        <f t="shared" si="69"/>
        <v>5.9475322034647244E-3</v>
      </c>
      <c r="D107" s="11">
        <f t="shared" si="70"/>
        <v>3.7049775167234867E-6</v>
      </c>
      <c r="E107" s="11">
        <f t="shared" si="71"/>
        <v>8.0218087267825548E-6</v>
      </c>
      <c r="F107" s="11">
        <f t="shared" si="72"/>
        <v>8.7432822130067606E-6</v>
      </c>
      <c r="G107" s="11">
        <f t="shared" si="73"/>
        <v>8.7024439829085865E-2</v>
      </c>
      <c r="H107" s="11">
        <f t="shared" si="74"/>
        <v>6.1551362644564241E-2</v>
      </c>
      <c r="I107" s="11">
        <f t="shared" si="75"/>
        <v>4.5511445879673852E-2</v>
      </c>
      <c r="J107" s="11">
        <f t="shared" si="76"/>
        <v>1.5352482176299757E-2</v>
      </c>
      <c r="K107" s="11">
        <f t="shared" si="77"/>
        <v>7.4043396559965932E-2</v>
      </c>
      <c r="L107" s="11">
        <f t="shared" si="78"/>
        <v>6.2634310378259159E-2</v>
      </c>
      <c r="M107" s="11">
        <f t="shared" si="79"/>
        <v>3.5711052588159722E-2</v>
      </c>
      <c r="N107" s="11">
        <f t="shared" si="80"/>
        <v>7.9227353054506386E-2</v>
      </c>
      <c r="P107" s="12">
        <f t="shared" si="81"/>
        <v>0.55400063100069519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668DF-59AD-4A91-B455-9249574CEEA6}">
  <dimension ref="A1:P107"/>
  <sheetViews>
    <sheetView workbookViewId="0">
      <selection activeCell="I19" sqref="I19"/>
    </sheetView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12.58</v>
      </c>
      <c r="C3" s="3">
        <v>190.63</v>
      </c>
      <c r="D3" s="3">
        <v>42.2</v>
      </c>
      <c r="E3" s="9">
        <v>66.3</v>
      </c>
      <c r="F3" s="4">
        <v>1.0204489999999999</v>
      </c>
      <c r="G3" s="5">
        <v>1.6137999999999999</v>
      </c>
      <c r="H3" s="10">
        <v>2.6040999999999999</v>
      </c>
      <c r="I3" s="5">
        <v>2.0255999999999998</v>
      </c>
      <c r="J3" s="8">
        <v>242.13</v>
      </c>
      <c r="K3" s="8">
        <v>82.5</v>
      </c>
      <c r="L3" s="8">
        <v>90.55</v>
      </c>
      <c r="M3" s="8">
        <v>44487</v>
      </c>
      <c r="N3" s="8">
        <v>230.34</v>
      </c>
    </row>
    <row r="4" spans="1:14" x14ac:dyDescent="0.35">
      <c r="A4" s="1">
        <v>2014</v>
      </c>
      <c r="B4" s="2">
        <v>13.02</v>
      </c>
      <c r="C4" s="3">
        <v>193.23</v>
      </c>
      <c r="D4" s="3">
        <v>42.5</v>
      </c>
      <c r="E4" s="9">
        <v>66.3</v>
      </c>
      <c r="F4" s="4">
        <v>1.04769</v>
      </c>
      <c r="G4" s="5">
        <v>1.7553000000000001</v>
      </c>
      <c r="H4" s="10">
        <v>1.4484999999999999</v>
      </c>
      <c r="I4" s="5">
        <v>1.51</v>
      </c>
      <c r="J4" s="8">
        <v>289.98</v>
      </c>
      <c r="K4" s="8">
        <v>83.4</v>
      </c>
      <c r="L4" s="8">
        <v>92.52</v>
      </c>
      <c r="M4" s="8">
        <v>35074</v>
      </c>
      <c r="N4" s="8">
        <v>277.98</v>
      </c>
    </row>
    <row r="5" spans="1:14" x14ac:dyDescent="0.35">
      <c r="A5" s="8">
        <v>2015</v>
      </c>
      <c r="B5" s="8">
        <v>15.49</v>
      </c>
      <c r="C5" s="8">
        <v>195.83</v>
      </c>
      <c r="D5" s="8">
        <v>40.6</v>
      </c>
      <c r="E5" s="8">
        <v>66.989999999999995</v>
      </c>
      <c r="F5" s="8">
        <v>1.0706290000000001</v>
      </c>
      <c r="G5" s="8">
        <v>1.8791</v>
      </c>
      <c r="H5" s="8">
        <v>0.94389999999999996</v>
      </c>
      <c r="I5" s="8">
        <v>2.0415000000000001</v>
      </c>
      <c r="J5" s="8">
        <v>503.72</v>
      </c>
      <c r="K5" s="8">
        <v>84.31</v>
      </c>
      <c r="L5" s="8">
        <v>95.5</v>
      </c>
      <c r="M5" s="8">
        <v>49541</v>
      </c>
      <c r="N5" s="8">
        <v>412.86</v>
      </c>
    </row>
    <row r="6" spans="1:14" x14ac:dyDescent="0.35">
      <c r="A6" s="8">
        <v>2016</v>
      </c>
      <c r="B6" s="8">
        <v>15.64</v>
      </c>
      <c r="C6" s="8">
        <v>197.14</v>
      </c>
      <c r="D6" s="8">
        <v>39.799999999999997</v>
      </c>
      <c r="E6" s="8">
        <v>67.180000000000007</v>
      </c>
      <c r="F6" s="8">
        <v>1.06734</v>
      </c>
      <c r="G6" s="8">
        <v>1.7217</v>
      </c>
      <c r="H6" s="8">
        <v>0.87160000000000004</v>
      </c>
      <c r="I6" s="8">
        <v>1.5209999999999999</v>
      </c>
      <c r="J6" s="8">
        <v>393.63</v>
      </c>
      <c r="K6" s="8">
        <v>85.01</v>
      </c>
      <c r="L6" s="8">
        <v>95.81</v>
      </c>
      <c r="M6" s="8">
        <v>50154</v>
      </c>
      <c r="N6" s="8">
        <v>323.10000000000002</v>
      </c>
    </row>
    <row r="7" spans="1:14" x14ac:dyDescent="0.35">
      <c r="A7" s="8">
        <v>2017</v>
      </c>
      <c r="B7" s="8">
        <v>14.97</v>
      </c>
      <c r="C7" s="8">
        <v>200.39</v>
      </c>
      <c r="D7" s="8">
        <v>41.16</v>
      </c>
      <c r="E7" s="8">
        <v>67.959999999999994</v>
      </c>
      <c r="F7" s="8">
        <v>1.182477</v>
      </c>
      <c r="G7" s="8">
        <v>1.1902999999999999</v>
      </c>
      <c r="H7" s="8">
        <v>0.79420000000000002</v>
      </c>
      <c r="I7" s="8">
        <v>1.2758</v>
      </c>
      <c r="J7" s="8">
        <v>490.95</v>
      </c>
      <c r="K7" s="8">
        <v>86.07</v>
      </c>
      <c r="L7" s="8">
        <v>96.5</v>
      </c>
      <c r="M7" s="8">
        <v>54256</v>
      </c>
      <c r="N7" s="8">
        <v>366.56</v>
      </c>
    </row>
    <row r="8" spans="1:14" x14ac:dyDescent="0.35">
      <c r="A8" s="8">
        <v>2018</v>
      </c>
      <c r="B8" s="8">
        <v>15.02</v>
      </c>
      <c r="C8" s="8">
        <v>201.04</v>
      </c>
      <c r="D8" s="8">
        <v>40.659999999999997</v>
      </c>
      <c r="E8" s="8">
        <v>68.650000000000006</v>
      </c>
      <c r="F8" s="8">
        <v>1.092927</v>
      </c>
      <c r="G8" s="8">
        <v>1.1628000000000001</v>
      </c>
      <c r="H8" s="8">
        <v>0.79720000000000002</v>
      </c>
      <c r="I8" s="8">
        <v>1.4679</v>
      </c>
      <c r="J8" s="8">
        <v>589.22</v>
      </c>
      <c r="K8" s="8">
        <v>89.75</v>
      </c>
      <c r="L8" s="8">
        <v>100</v>
      </c>
      <c r="M8" s="8">
        <v>63523</v>
      </c>
      <c r="N8" s="8">
        <v>346.54</v>
      </c>
    </row>
    <row r="9" spans="1:14" x14ac:dyDescent="0.35">
      <c r="A9" s="8">
        <v>2019</v>
      </c>
      <c r="B9" s="8">
        <v>15.4</v>
      </c>
      <c r="C9" s="8">
        <v>231</v>
      </c>
      <c r="D9" s="8">
        <v>41.84</v>
      </c>
      <c r="E9" s="8">
        <v>69.81</v>
      </c>
      <c r="F9" s="8">
        <v>1.109299</v>
      </c>
      <c r="G9" s="8">
        <v>1.0387</v>
      </c>
      <c r="H9" s="8">
        <v>1.1113999999999999</v>
      </c>
      <c r="I9" s="8">
        <v>1.5295000000000001</v>
      </c>
      <c r="J9" s="8">
        <v>669.57</v>
      </c>
      <c r="K9" s="8">
        <v>95.2</v>
      </c>
      <c r="L9" s="8">
        <v>100</v>
      </c>
      <c r="M9" s="8">
        <v>79099</v>
      </c>
      <c r="N9" s="8">
        <v>529.30999999999995</v>
      </c>
    </row>
    <row r="10" spans="1:14" x14ac:dyDescent="0.35">
      <c r="A10" s="8">
        <v>2020</v>
      </c>
      <c r="B10" s="8">
        <v>15.26</v>
      </c>
      <c r="C10" s="8">
        <v>231</v>
      </c>
      <c r="D10" s="8">
        <v>41.19</v>
      </c>
      <c r="E10" s="8">
        <v>69.98</v>
      </c>
      <c r="F10" s="8">
        <v>1.780888</v>
      </c>
      <c r="G10" s="8">
        <v>0.593912</v>
      </c>
      <c r="H10" s="8">
        <v>0.48556199999999999</v>
      </c>
      <c r="I10" s="8">
        <v>1.5225219999999999</v>
      </c>
      <c r="J10" s="8">
        <v>852.78</v>
      </c>
      <c r="K10" s="8">
        <v>95.2</v>
      </c>
      <c r="L10" s="8">
        <v>100</v>
      </c>
      <c r="M10" s="8">
        <v>77628</v>
      </c>
      <c r="N10" s="8">
        <v>582.08000000000004</v>
      </c>
    </row>
    <row r="11" spans="1:14" x14ac:dyDescent="0.35">
      <c r="A11" s="8">
        <v>2021</v>
      </c>
      <c r="B11" s="8">
        <v>14.42</v>
      </c>
      <c r="C11" s="8">
        <v>231</v>
      </c>
      <c r="D11" s="8">
        <v>44.25</v>
      </c>
      <c r="E11" s="8">
        <v>69.98</v>
      </c>
      <c r="F11" s="8">
        <v>1.3074300000000001</v>
      </c>
      <c r="G11" s="8">
        <v>0.66463300000000003</v>
      </c>
      <c r="H11" s="8">
        <v>0.38456200000000001</v>
      </c>
      <c r="I11" s="8">
        <v>1.5407299999999999</v>
      </c>
      <c r="J11" s="8">
        <v>802.84</v>
      </c>
      <c r="K11" s="8">
        <v>95.2</v>
      </c>
      <c r="L11" s="8">
        <v>100</v>
      </c>
      <c r="M11" s="8">
        <v>55420</v>
      </c>
      <c r="N11" s="8">
        <v>548.66</v>
      </c>
    </row>
    <row r="12" spans="1:14" x14ac:dyDescent="0.35">
      <c r="A12" s="8">
        <v>2022</v>
      </c>
      <c r="B12" s="8">
        <v>15.48</v>
      </c>
      <c r="C12" s="8">
        <v>231</v>
      </c>
      <c r="D12" s="8">
        <v>40.799999999999997</v>
      </c>
      <c r="E12" s="8">
        <v>69.98</v>
      </c>
      <c r="F12" s="8">
        <v>1.3074300000000001</v>
      </c>
      <c r="G12" s="8">
        <v>0.66463300000000003</v>
      </c>
      <c r="H12" s="8">
        <v>0.38456200000000001</v>
      </c>
      <c r="I12" s="8">
        <v>1.5407299999999999</v>
      </c>
      <c r="J12" s="8">
        <v>802.84</v>
      </c>
      <c r="K12" s="8">
        <v>95.2</v>
      </c>
      <c r="L12" s="8">
        <v>100</v>
      </c>
      <c r="M12" s="8">
        <v>54013</v>
      </c>
      <c r="N12" s="8">
        <v>548.66</v>
      </c>
    </row>
    <row r="13" spans="1:14" x14ac:dyDescent="0.35">
      <c r="A13" s="8">
        <v>2023</v>
      </c>
      <c r="B13" s="8">
        <v>15.79</v>
      </c>
      <c r="C13" s="8">
        <v>235</v>
      </c>
      <c r="D13" s="8">
        <v>43.1</v>
      </c>
      <c r="E13" s="8">
        <v>69.98</v>
      </c>
      <c r="F13" s="8">
        <v>1.701781</v>
      </c>
      <c r="G13" s="8">
        <v>0.64678400000000003</v>
      </c>
      <c r="H13" s="8">
        <v>0.59800200000000003</v>
      </c>
      <c r="I13" s="8">
        <v>1.31267</v>
      </c>
      <c r="J13" s="8">
        <v>960.02</v>
      </c>
      <c r="K13" s="8">
        <v>97.3</v>
      </c>
      <c r="L13" s="8">
        <v>100</v>
      </c>
      <c r="M13" s="8">
        <v>91759</v>
      </c>
      <c r="N13" s="8">
        <v>677.34</v>
      </c>
    </row>
    <row r="16" spans="1:14" x14ac:dyDescent="0.35">
      <c r="A16" s="8" t="s">
        <v>0</v>
      </c>
      <c r="B16" s="8">
        <f>MAX(B3:B13)</f>
        <v>15.79</v>
      </c>
      <c r="C16" s="8">
        <f t="shared" ref="C16:N16" si="0">MAX(C3:C13)</f>
        <v>235</v>
      </c>
      <c r="D16" s="8">
        <f t="shared" si="0"/>
        <v>44.25</v>
      </c>
      <c r="E16" s="8">
        <f t="shared" si="0"/>
        <v>69.98</v>
      </c>
      <c r="F16" s="8">
        <f t="shared" si="0"/>
        <v>1.780888</v>
      </c>
      <c r="G16" s="8">
        <f t="shared" si="0"/>
        <v>1.8791</v>
      </c>
      <c r="H16" s="8">
        <f t="shared" si="0"/>
        <v>2.6040999999999999</v>
      </c>
      <c r="I16" s="8">
        <f t="shared" si="0"/>
        <v>2.0415000000000001</v>
      </c>
      <c r="J16" s="8">
        <f t="shared" si="0"/>
        <v>960.02</v>
      </c>
      <c r="K16" s="8">
        <f t="shared" si="0"/>
        <v>97.3</v>
      </c>
      <c r="L16" s="8">
        <f t="shared" si="0"/>
        <v>100</v>
      </c>
      <c r="M16" s="8">
        <f t="shared" si="0"/>
        <v>91759</v>
      </c>
      <c r="N16" s="8">
        <f t="shared" si="0"/>
        <v>677.34</v>
      </c>
    </row>
    <row r="17" spans="1:14" x14ac:dyDescent="0.35">
      <c r="A17" s="8" t="s">
        <v>1</v>
      </c>
      <c r="B17" s="8">
        <f>MIN(B3:B13)</f>
        <v>12.58</v>
      </c>
      <c r="C17" s="8">
        <f t="shared" ref="C17:N17" si="1">MIN(C3:C13)</f>
        <v>190.63</v>
      </c>
      <c r="D17" s="8">
        <f t="shared" si="1"/>
        <v>39.799999999999997</v>
      </c>
      <c r="E17" s="8">
        <f t="shared" si="1"/>
        <v>66.3</v>
      </c>
      <c r="F17" s="8">
        <f t="shared" si="1"/>
        <v>1.0204489999999999</v>
      </c>
      <c r="G17" s="8">
        <f t="shared" si="1"/>
        <v>0.593912</v>
      </c>
      <c r="H17" s="8">
        <f t="shared" si="1"/>
        <v>0.38456200000000001</v>
      </c>
      <c r="I17" s="8">
        <f t="shared" si="1"/>
        <v>1.2758</v>
      </c>
      <c r="J17" s="8">
        <f t="shared" si="1"/>
        <v>242.13</v>
      </c>
      <c r="K17" s="8">
        <f t="shared" si="1"/>
        <v>82.5</v>
      </c>
      <c r="L17" s="8">
        <f t="shared" si="1"/>
        <v>90.55</v>
      </c>
      <c r="M17" s="8">
        <f t="shared" si="1"/>
        <v>35074</v>
      </c>
      <c r="N17" s="8">
        <f t="shared" si="1"/>
        <v>230.34</v>
      </c>
    </row>
    <row r="18" spans="1:14" x14ac:dyDescent="0.35">
      <c r="A18" t="s">
        <v>51</v>
      </c>
      <c r="B18" s="8">
        <f>B16-B17</f>
        <v>3.2099999999999991</v>
      </c>
      <c r="C18" s="8">
        <f t="shared" ref="C18:N18" si="2">C16-C17</f>
        <v>44.370000000000005</v>
      </c>
      <c r="D18" s="8">
        <f t="shared" si="2"/>
        <v>4.4500000000000028</v>
      </c>
      <c r="E18" s="8">
        <f t="shared" si="2"/>
        <v>3.6800000000000068</v>
      </c>
      <c r="F18" s="8">
        <f t="shared" si="2"/>
        <v>0.76043900000000009</v>
      </c>
      <c r="G18" s="8">
        <f t="shared" si="2"/>
        <v>1.285188</v>
      </c>
      <c r="H18" s="8">
        <f t="shared" si="2"/>
        <v>2.219538</v>
      </c>
      <c r="I18" s="8">
        <f t="shared" si="2"/>
        <v>0.76570000000000005</v>
      </c>
      <c r="J18" s="8">
        <f t="shared" si="2"/>
        <v>717.89</v>
      </c>
      <c r="K18" s="8">
        <f t="shared" si="2"/>
        <v>14.799999999999997</v>
      </c>
      <c r="L18" s="8">
        <f t="shared" si="2"/>
        <v>9.4500000000000028</v>
      </c>
      <c r="M18" s="8">
        <f t="shared" si="2"/>
        <v>56685</v>
      </c>
      <c r="N18" s="8">
        <f t="shared" si="2"/>
        <v>447</v>
      </c>
    </row>
    <row r="20" spans="1:14" x14ac:dyDescent="0.35">
      <c r="A20" t="s">
        <v>40</v>
      </c>
      <c r="B20" s="8">
        <f>(B3-$B$17)/$B$18</f>
        <v>0</v>
      </c>
      <c r="C20" s="8">
        <f>($C$16-C3)/$C$18</f>
        <v>1</v>
      </c>
      <c r="D20" s="8">
        <f>(D3-$D$17)/$D$18</f>
        <v>0.5393258426966302</v>
      </c>
      <c r="E20" s="8">
        <f>(E3-$E$17)/$E$18</f>
        <v>0</v>
      </c>
      <c r="F20" s="8">
        <f>($F$16-F3)/$F$18</f>
        <v>1</v>
      </c>
      <c r="G20" s="8">
        <f>($G$16-G3)/$G$18</f>
        <v>0.20642894269165296</v>
      </c>
      <c r="H20" s="8">
        <f>($H$16-H3)/$H$18</f>
        <v>0</v>
      </c>
      <c r="I20" s="8">
        <f>($I$16-I3)/$I$18</f>
        <v>2.0765312785686621E-2</v>
      </c>
      <c r="J20" s="8">
        <f>($J$16-J3)/$J$18</f>
        <v>1</v>
      </c>
      <c r="K20" s="8">
        <f>(K3-$K$17)/$K$18</f>
        <v>0</v>
      </c>
      <c r="L20" s="8">
        <f>(L3-$L$17)/$L$18</f>
        <v>0</v>
      </c>
      <c r="M20" s="8">
        <f>(M3-$M$17)/$M$18</f>
        <v>0.16605804004586752</v>
      </c>
      <c r="N20" s="8">
        <f>(N3-$N$17)/$N$18</f>
        <v>0</v>
      </c>
    </row>
    <row r="21" spans="1:14" x14ac:dyDescent="0.35">
      <c r="B21" s="8">
        <f t="shared" ref="B21:B30" si="3">(B4-$B$17)/$B$18</f>
        <v>0.13707165109034256</v>
      </c>
      <c r="C21" s="8">
        <f t="shared" ref="C21:C30" si="4">($C$16-C4)/$C$18</f>
        <v>0.94140184809556016</v>
      </c>
      <c r="D21" s="8">
        <f t="shared" ref="D21:D30" si="5">(D4-$D$17)/$D$18</f>
        <v>0.60674157303370813</v>
      </c>
      <c r="E21" s="8">
        <f t="shared" ref="E21:E30" si="6">(E4-$E$17)/$E$18</f>
        <v>0</v>
      </c>
      <c r="F21" s="8">
        <f t="shared" ref="F21:F30" si="7">($F$16-F4)/$F$18</f>
        <v>0.96417727128671715</v>
      </c>
      <c r="G21" s="8">
        <f t="shared" ref="G21:G30" si="8">($G$16-G4)/$G$18</f>
        <v>9.6328319280914468E-2</v>
      </c>
      <c r="H21" s="8">
        <f t="shared" ref="H21:H30" si="9">($H$16-H4)/$H$18</f>
        <v>0.52064889179640084</v>
      </c>
      <c r="I21" s="8">
        <f t="shared" ref="I21:I30" si="10">($I$16-I4)/$I$18</f>
        <v>0.69413608462844467</v>
      </c>
      <c r="J21" s="8">
        <f t="shared" ref="J21:J30" si="11">($J$16-J4)/$J$18</f>
        <v>0.9333463343966345</v>
      </c>
      <c r="K21" s="8">
        <f t="shared" ref="K21:K30" si="12">(K4-$K$17)/$K$18</f>
        <v>6.081081081081121E-2</v>
      </c>
      <c r="L21" s="8">
        <f t="shared" ref="L21:L30" si="13">(L4-$L$17)/$L$18</f>
        <v>0.20846560846560827</v>
      </c>
      <c r="M21" s="8">
        <f t="shared" ref="M21:M30" si="14">(M4-$M$17)/$M$18</f>
        <v>0</v>
      </c>
      <c r="N21" s="8">
        <f t="shared" ref="N21:N30" si="15">(N4-$N$17)/$N$18</f>
        <v>0.10657718120805372</v>
      </c>
    </row>
    <row r="22" spans="1:14" x14ac:dyDescent="0.35">
      <c r="B22" s="8">
        <f t="shared" si="3"/>
        <v>0.90654205607476668</v>
      </c>
      <c r="C22" s="8">
        <f t="shared" si="4"/>
        <v>0.88280369619111976</v>
      </c>
      <c r="D22" s="8">
        <f t="shared" si="5"/>
        <v>0.17977528089887726</v>
      </c>
      <c r="E22" s="8">
        <f t="shared" si="6"/>
        <v>0.18749999999999903</v>
      </c>
      <c r="F22" s="8">
        <f t="shared" si="7"/>
        <v>0.93401180107806137</v>
      </c>
      <c r="G22" s="8">
        <f t="shared" si="8"/>
        <v>0</v>
      </c>
      <c r="H22" s="8">
        <f t="shared" si="9"/>
        <v>0.74799350135028098</v>
      </c>
      <c r="I22" s="8">
        <f t="shared" si="10"/>
        <v>0</v>
      </c>
      <c r="J22" s="8">
        <f t="shared" si="11"/>
        <v>0.63561269832425571</v>
      </c>
      <c r="K22" s="8">
        <f t="shared" si="12"/>
        <v>0.12229729729729748</v>
      </c>
      <c r="L22" s="8">
        <f t="shared" si="13"/>
        <v>0.52380952380952395</v>
      </c>
      <c r="M22" s="8">
        <f t="shared" si="14"/>
        <v>0.25521742965511157</v>
      </c>
      <c r="N22" s="8">
        <f t="shared" si="15"/>
        <v>0.40832214765100672</v>
      </c>
    </row>
    <row r="23" spans="1:14" x14ac:dyDescent="0.35">
      <c r="B23" s="8">
        <f t="shared" si="3"/>
        <v>0.95327102803738362</v>
      </c>
      <c r="C23" s="8">
        <f t="shared" si="4"/>
        <v>0.85327924273157563</v>
      </c>
      <c r="D23" s="8">
        <f t="shared" si="5"/>
        <v>0</v>
      </c>
      <c r="E23" s="8">
        <f t="shared" si="6"/>
        <v>0.23913043478261087</v>
      </c>
      <c r="F23" s="8">
        <f t="shared" si="7"/>
        <v>0.9383369343234631</v>
      </c>
      <c r="G23" s="8">
        <f t="shared" si="8"/>
        <v>0.12247235423922413</v>
      </c>
      <c r="H23" s="8">
        <f t="shared" si="9"/>
        <v>0.78056784790348255</v>
      </c>
      <c r="I23" s="8">
        <f t="shared" si="10"/>
        <v>0.67977014496539134</v>
      </c>
      <c r="J23" s="8">
        <f t="shared" si="11"/>
        <v>0.78896488319937597</v>
      </c>
      <c r="K23" s="8">
        <f t="shared" si="12"/>
        <v>0.16959459459459497</v>
      </c>
      <c r="L23" s="8">
        <f t="shared" si="13"/>
        <v>0.556613756613757</v>
      </c>
      <c r="M23" s="8">
        <f t="shared" si="14"/>
        <v>0.26603157801887622</v>
      </c>
      <c r="N23" s="8">
        <f t="shared" si="15"/>
        <v>0.20751677852348999</v>
      </c>
    </row>
    <row r="24" spans="1:14" x14ac:dyDescent="0.35">
      <c r="B24" s="8">
        <f t="shared" si="3"/>
        <v>0.74454828660436179</v>
      </c>
      <c r="C24" s="8">
        <f t="shared" si="4"/>
        <v>0.78003155285102566</v>
      </c>
      <c r="D24" s="8">
        <f t="shared" si="5"/>
        <v>0.30561797752808956</v>
      </c>
      <c r="E24" s="8">
        <f t="shared" si="6"/>
        <v>0.45108695652173736</v>
      </c>
      <c r="F24" s="8">
        <f t="shared" si="7"/>
        <v>0.78692834007724477</v>
      </c>
      <c r="G24" s="8">
        <f t="shared" si="8"/>
        <v>0.53595271664534694</v>
      </c>
      <c r="H24" s="8">
        <f t="shared" si="9"/>
        <v>0.81543996993969003</v>
      </c>
      <c r="I24" s="8">
        <f t="shared" si="10"/>
        <v>1</v>
      </c>
      <c r="J24" s="8">
        <f t="shared" si="11"/>
        <v>0.65340093886249984</v>
      </c>
      <c r="K24" s="8">
        <f t="shared" si="12"/>
        <v>0.24121621621621581</v>
      </c>
      <c r="L24" s="8">
        <f t="shared" si="13"/>
        <v>0.62962962962962976</v>
      </c>
      <c r="M24" s="8">
        <f t="shared" si="14"/>
        <v>0.33839640116432917</v>
      </c>
      <c r="N24" s="8">
        <f t="shared" si="15"/>
        <v>0.30474272930648771</v>
      </c>
    </row>
    <row r="25" spans="1:14" x14ac:dyDescent="0.35">
      <c r="B25" s="8">
        <f t="shared" si="3"/>
        <v>0.7601246105919004</v>
      </c>
      <c r="C25" s="8">
        <f t="shared" si="4"/>
        <v>0.76538201487491564</v>
      </c>
      <c r="D25" s="8">
        <f t="shared" si="5"/>
        <v>0.19325842696629189</v>
      </c>
      <c r="E25" s="8">
        <f t="shared" si="6"/>
        <v>0.63858695652174025</v>
      </c>
      <c r="F25" s="8">
        <f t="shared" si="7"/>
        <v>0.90468926501665481</v>
      </c>
      <c r="G25" s="8">
        <f t="shared" si="8"/>
        <v>0.55735036430467755</v>
      </c>
      <c r="H25" s="8">
        <f t="shared" si="9"/>
        <v>0.81408833730262775</v>
      </c>
      <c r="I25" s="8">
        <f t="shared" si="10"/>
        <v>0.74911845370249452</v>
      </c>
      <c r="J25" s="8">
        <f t="shared" si="11"/>
        <v>0.51651367201103227</v>
      </c>
      <c r="K25" s="8">
        <f t="shared" si="12"/>
        <v>0.48986486486486497</v>
      </c>
      <c r="L25" s="8">
        <f t="shared" si="13"/>
        <v>1</v>
      </c>
      <c r="M25" s="8">
        <f t="shared" si="14"/>
        <v>0.50187880391637996</v>
      </c>
      <c r="N25" s="8">
        <f t="shared" si="15"/>
        <v>0.25995525727069357</v>
      </c>
    </row>
    <row r="26" spans="1:14" x14ac:dyDescent="0.35">
      <c r="B26" s="8">
        <f t="shared" si="3"/>
        <v>0.87850467289719658</v>
      </c>
      <c r="C26" s="8">
        <f t="shared" si="4"/>
        <v>9.0151002929907589E-2</v>
      </c>
      <c r="D26" s="8">
        <f t="shared" si="5"/>
        <v>0.45842696629213592</v>
      </c>
      <c r="E26" s="8">
        <f t="shared" si="6"/>
        <v>0.95380434782608658</v>
      </c>
      <c r="F26" s="8">
        <f t="shared" si="7"/>
        <v>0.88315959597022231</v>
      </c>
      <c r="G26" s="8">
        <f t="shared" si="8"/>
        <v>0.65391211246914849</v>
      </c>
      <c r="H26" s="8">
        <f t="shared" si="9"/>
        <v>0.67252734578096884</v>
      </c>
      <c r="I26" s="8">
        <f t="shared" si="10"/>
        <v>0.66866919158939531</v>
      </c>
      <c r="J26" s="8">
        <f t="shared" si="11"/>
        <v>0.40458844669796201</v>
      </c>
      <c r="K26" s="8">
        <f t="shared" si="12"/>
        <v>0.85810810810810845</v>
      </c>
      <c r="L26" s="8">
        <f t="shared" si="13"/>
        <v>1</v>
      </c>
      <c r="M26" s="8">
        <f t="shared" si="14"/>
        <v>0.77666049219370203</v>
      </c>
      <c r="N26" s="8">
        <f t="shared" si="15"/>
        <v>0.66883668903803117</v>
      </c>
    </row>
    <row r="27" spans="1:14" x14ac:dyDescent="0.35">
      <c r="B27" s="8">
        <f t="shared" si="3"/>
        <v>0.83489096573208743</v>
      </c>
      <c r="C27" s="8">
        <f t="shared" si="4"/>
        <v>9.0151002929907589E-2</v>
      </c>
      <c r="D27" s="8">
        <f t="shared" si="5"/>
        <v>0.31235955056179771</v>
      </c>
      <c r="E27" s="8">
        <f t="shared" si="6"/>
        <v>1</v>
      </c>
      <c r="F27" s="8">
        <f t="shared" si="7"/>
        <v>0</v>
      </c>
      <c r="G27" s="8">
        <f t="shared" si="8"/>
        <v>1</v>
      </c>
      <c r="H27" s="8">
        <f t="shared" si="9"/>
        <v>0.95449503455223561</v>
      </c>
      <c r="I27" s="8">
        <f t="shared" si="10"/>
        <v>0.6777824213138306</v>
      </c>
      <c r="J27" s="8">
        <f t="shared" si="11"/>
        <v>0.14938221733134605</v>
      </c>
      <c r="K27" s="8">
        <f t="shared" si="12"/>
        <v>0.85810810810810845</v>
      </c>
      <c r="L27" s="8">
        <f t="shared" si="13"/>
        <v>1</v>
      </c>
      <c r="M27" s="8">
        <f t="shared" si="14"/>
        <v>0.75071006439093235</v>
      </c>
      <c r="N27" s="8">
        <f t="shared" si="15"/>
        <v>0.78689038031319913</v>
      </c>
    </row>
    <row r="28" spans="1:14" x14ac:dyDescent="0.35">
      <c r="B28" s="8">
        <f t="shared" si="3"/>
        <v>0.5732087227414332</v>
      </c>
      <c r="C28" s="8">
        <f t="shared" si="4"/>
        <v>9.0151002929907589E-2</v>
      </c>
      <c r="D28" s="8">
        <f t="shared" si="5"/>
        <v>1</v>
      </c>
      <c r="E28" s="8">
        <f t="shared" si="6"/>
        <v>1</v>
      </c>
      <c r="F28" s="8">
        <f t="shared" si="7"/>
        <v>0.62261141261823749</v>
      </c>
      <c r="G28" s="8">
        <f t="shared" si="8"/>
        <v>0.94497225308670796</v>
      </c>
      <c r="H28" s="8">
        <f t="shared" si="9"/>
        <v>1</v>
      </c>
      <c r="I28" s="8">
        <f t="shared" si="10"/>
        <v>0.65400287318793282</v>
      </c>
      <c r="J28" s="8">
        <f t="shared" si="11"/>
        <v>0.21894719246681241</v>
      </c>
      <c r="K28" s="8">
        <f t="shared" si="12"/>
        <v>0.85810810810810845</v>
      </c>
      <c r="L28" s="8">
        <f t="shared" si="13"/>
        <v>1</v>
      </c>
      <c r="M28" s="8">
        <f t="shared" si="14"/>
        <v>0.35893093410955279</v>
      </c>
      <c r="N28" s="8">
        <f t="shared" si="15"/>
        <v>0.71212527964205807</v>
      </c>
    </row>
    <row r="29" spans="1:14" x14ac:dyDescent="0.35">
      <c r="B29" s="8">
        <f t="shared" si="3"/>
        <v>0.90342679127725889</v>
      </c>
      <c r="C29" s="8">
        <f t="shared" si="4"/>
        <v>9.0151002929907589E-2</v>
      </c>
      <c r="D29" s="8">
        <f t="shared" si="5"/>
        <v>0.22471910112359536</v>
      </c>
      <c r="E29" s="8">
        <f t="shared" si="6"/>
        <v>1</v>
      </c>
      <c r="F29" s="8">
        <f t="shared" si="7"/>
        <v>0.62261141261823749</v>
      </c>
      <c r="G29" s="8">
        <f t="shared" si="8"/>
        <v>0.94497225308670796</v>
      </c>
      <c r="H29" s="8">
        <f t="shared" si="9"/>
        <v>1</v>
      </c>
      <c r="I29" s="8">
        <f t="shared" si="10"/>
        <v>0.65400287318793282</v>
      </c>
      <c r="J29" s="8">
        <f t="shared" si="11"/>
        <v>0.21894719246681241</v>
      </c>
      <c r="K29" s="8">
        <f t="shared" si="12"/>
        <v>0.85810810810810845</v>
      </c>
      <c r="L29" s="8">
        <f t="shared" si="13"/>
        <v>1</v>
      </c>
      <c r="M29" s="8">
        <f t="shared" si="14"/>
        <v>0.33410955279174387</v>
      </c>
      <c r="N29" s="8">
        <f t="shared" si="15"/>
        <v>0.71212527964205807</v>
      </c>
    </row>
    <row r="30" spans="1:14" x14ac:dyDescent="0.35">
      <c r="B30" s="8">
        <f t="shared" si="3"/>
        <v>1</v>
      </c>
      <c r="C30" s="8">
        <f t="shared" si="4"/>
        <v>0</v>
      </c>
      <c r="D30" s="8">
        <f t="shared" si="5"/>
        <v>0.74157303370786565</v>
      </c>
      <c r="E30" s="8">
        <f t="shared" si="6"/>
        <v>1</v>
      </c>
      <c r="F30" s="8">
        <f t="shared" si="7"/>
        <v>0.1040280679975646</v>
      </c>
      <c r="G30" s="8">
        <f t="shared" si="8"/>
        <v>0.9588604935620314</v>
      </c>
      <c r="H30" s="8">
        <f t="shared" si="9"/>
        <v>0.90383584331514022</v>
      </c>
      <c r="I30" s="8">
        <f t="shared" si="10"/>
        <v>0.95184798223847467</v>
      </c>
      <c r="J30" s="8">
        <f t="shared" si="11"/>
        <v>0</v>
      </c>
      <c r="K30" s="8">
        <f t="shared" si="12"/>
        <v>1</v>
      </c>
      <c r="L30" s="8">
        <f t="shared" si="13"/>
        <v>1</v>
      </c>
      <c r="M30" s="8">
        <f t="shared" si="14"/>
        <v>1</v>
      </c>
      <c r="N30" s="8">
        <f t="shared" si="15"/>
        <v>1</v>
      </c>
    </row>
    <row r="32" spans="1:14" x14ac:dyDescent="0.35">
      <c r="A32" t="s">
        <v>41</v>
      </c>
      <c r="B32" s="8">
        <f t="shared" ref="B32:I32" si="16">B20+0.0001</f>
        <v>1E-4</v>
      </c>
      <c r="C32" s="8">
        <f t="shared" si="16"/>
        <v>1.0001</v>
      </c>
      <c r="D32" s="8">
        <f t="shared" si="16"/>
        <v>0.53942584269663019</v>
      </c>
      <c r="E32" s="8">
        <f t="shared" si="16"/>
        <v>1E-4</v>
      </c>
      <c r="F32" s="8">
        <f t="shared" si="16"/>
        <v>1.0001</v>
      </c>
      <c r="G32" s="8">
        <f t="shared" si="16"/>
        <v>0.20652894269165295</v>
      </c>
      <c r="H32" s="8">
        <f t="shared" si="16"/>
        <v>1E-4</v>
      </c>
      <c r="I32" s="8">
        <f t="shared" si="16"/>
        <v>2.086531278568662E-2</v>
      </c>
      <c r="J32" s="8">
        <f t="shared" ref="J32:N32" si="17">J20+0.0001</f>
        <v>1.0001</v>
      </c>
      <c r="K32" s="8">
        <f t="shared" si="17"/>
        <v>1E-4</v>
      </c>
      <c r="L32" s="8">
        <f t="shared" si="17"/>
        <v>1E-4</v>
      </c>
      <c r="M32" s="8">
        <f t="shared" si="17"/>
        <v>0.16615804004586751</v>
      </c>
      <c r="N32" s="8">
        <f t="shared" si="17"/>
        <v>1E-4</v>
      </c>
    </row>
    <row r="33" spans="1:14" x14ac:dyDescent="0.35">
      <c r="B33" s="8">
        <f t="shared" ref="B33:H36" si="18">B21+0.0001</f>
        <v>0.13717165109034254</v>
      </c>
      <c r="C33" s="8">
        <f t="shared" si="18"/>
        <v>0.94150184809556015</v>
      </c>
      <c r="D33" s="8">
        <f t="shared" si="18"/>
        <v>0.60684157303370811</v>
      </c>
      <c r="E33" s="8">
        <f t="shared" si="18"/>
        <v>1E-4</v>
      </c>
      <c r="F33" s="8">
        <f t="shared" si="18"/>
        <v>0.96427727128671714</v>
      </c>
      <c r="G33" s="8">
        <f t="shared" si="18"/>
        <v>9.6428319280914471E-2</v>
      </c>
      <c r="H33" s="8">
        <f t="shared" si="18"/>
        <v>0.52074889179640083</v>
      </c>
      <c r="I33" s="8">
        <f t="shared" ref="I33:N36" si="19">I21+0.0001</f>
        <v>0.69423608462844466</v>
      </c>
      <c r="J33" s="8">
        <f t="shared" si="19"/>
        <v>0.93344633439663449</v>
      </c>
      <c r="K33" s="8">
        <f t="shared" si="19"/>
        <v>6.0910810810811213E-2</v>
      </c>
      <c r="L33" s="8">
        <f t="shared" si="19"/>
        <v>0.20856560846560826</v>
      </c>
      <c r="M33" s="8">
        <f t="shared" si="19"/>
        <v>1E-4</v>
      </c>
      <c r="N33" s="8">
        <f t="shared" si="19"/>
        <v>0.10667718120805372</v>
      </c>
    </row>
    <row r="34" spans="1:14" x14ac:dyDescent="0.35">
      <c r="B34" s="8">
        <f t="shared" si="18"/>
        <v>0.90664205607476667</v>
      </c>
      <c r="C34" s="8">
        <f t="shared" si="18"/>
        <v>0.88290369619111975</v>
      </c>
      <c r="D34" s="8">
        <f t="shared" si="18"/>
        <v>0.17987528089887725</v>
      </c>
      <c r="E34" s="8">
        <f t="shared" si="18"/>
        <v>0.18759999999999902</v>
      </c>
      <c r="F34" s="8">
        <f t="shared" si="18"/>
        <v>0.93411180107806135</v>
      </c>
      <c r="G34" s="8">
        <f t="shared" si="18"/>
        <v>1E-4</v>
      </c>
      <c r="H34" s="8">
        <f t="shared" si="18"/>
        <v>0.74809350135028096</v>
      </c>
      <c r="I34" s="8">
        <f t="shared" si="19"/>
        <v>1E-4</v>
      </c>
      <c r="J34" s="8">
        <f t="shared" si="19"/>
        <v>0.6357126983242557</v>
      </c>
      <c r="K34" s="8">
        <f t="shared" si="19"/>
        <v>0.12239729729729748</v>
      </c>
      <c r="L34" s="8">
        <f t="shared" si="19"/>
        <v>0.52390952380952394</v>
      </c>
      <c r="M34" s="8">
        <f t="shared" si="19"/>
        <v>0.25531742965511156</v>
      </c>
      <c r="N34" s="8">
        <f t="shared" si="19"/>
        <v>0.40842214765100671</v>
      </c>
    </row>
    <row r="35" spans="1:14" x14ac:dyDescent="0.35">
      <c r="B35" s="8">
        <f t="shared" si="18"/>
        <v>0.95337102803738361</v>
      </c>
      <c r="C35" s="8">
        <f t="shared" si="18"/>
        <v>0.85337924273157562</v>
      </c>
      <c r="D35" s="8">
        <f t="shared" si="18"/>
        <v>1E-4</v>
      </c>
      <c r="E35" s="8">
        <f t="shared" si="18"/>
        <v>0.23923043478261086</v>
      </c>
      <c r="F35" s="8">
        <f t="shared" si="18"/>
        <v>0.93843693432346309</v>
      </c>
      <c r="G35" s="8">
        <f t="shared" si="18"/>
        <v>0.12257235423922413</v>
      </c>
      <c r="H35" s="8">
        <f t="shared" si="18"/>
        <v>0.78066784790348254</v>
      </c>
      <c r="I35" s="8">
        <f t="shared" si="19"/>
        <v>0.67987014496539133</v>
      </c>
      <c r="J35" s="8">
        <f t="shared" si="19"/>
        <v>0.78906488319937595</v>
      </c>
      <c r="K35" s="8">
        <f t="shared" si="19"/>
        <v>0.16969459459459496</v>
      </c>
      <c r="L35" s="8">
        <f t="shared" si="19"/>
        <v>0.55671375661375699</v>
      </c>
      <c r="M35" s="8">
        <f t="shared" si="19"/>
        <v>0.26613157801887621</v>
      </c>
      <c r="N35" s="8">
        <f t="shared" si="19"/>
        <v>0.20761677852348998</v>
      </c>
    </row>
    <row r="36" spans="1:14" x14ac:dyDescent="0.35">
      <c r="B36" s="8">
        <f t="shared" si="18"/>
        <v>0.74464828660436178</v>
      </c>
      <c r="C36" s="8">
        <f t="shared" si="18"/>
        <v>0.78013155285102564</v>
      </c>
      <c r="D36" s="8">
        <f t="shared" si="18"/>
        <v>0.30571797752808955</v>
      </c>
      <c r="E36" s="8">
        <f t="shared" si="18"/>
        <v>0.45118695652173735</v>
      </c>
      <c r="F36" s="8">
        <f t="shared" si="18"/>
        <v>0.78702834007724476</v>
      </c>
      <c r="G36" s="8">
        <f t="shared" si="18"/>
        <v>0.53605271664534693</v>
      </c>
      <c r="H36" s="8">
        <f t="shared" si="18"/>
        <v>0.81553996993969002</v>
      </c>
      <c r="I36" s="8">
        <f t="shared" si="19"/>
        <v>1.0001</v>
      </c>
      <c r="J36" s="8">
        <f t="shared" si="19"/>
        <v>0.65350093886249982</v>
      </c>
      <c r="K36" s="8">
        <f t="shared" si="19"/>
        <v>0.2413162162162158</v>
      </c>
      <c r="L36" s="8">
        <f t="shared" si="19"/>
        <v>0.62972962962962975</v>
      </c>
      <c r="M36" s="8">
        <f t="shared" si="19"/>
        <v>0.33849640116432916</v>
      </c>
      <c r="N36" s="8">
        <f t="shared" si="19"/>
        <v>0.3048427293064877</v>
      </c>
    </row>
    <row r="37" spans="1:14" x14ac:dyDescent="0.35">
      <c r="B37" s="8">
        <f>B25+0.0001</f>
        <v>0.76022461059190038</v>
      </c>
      <c r="C37" s="8">
        <f t="shared" ref="C37:N37" si="20">C25+0.0001</f>
        <v>0.76548201487491563</v>
      </c>
      <c r="D37" s="8">
        <f t="shared" si="20"/>
        <v>0.19335842696629188</v>
      </c>
      <c r="E37" s="8">
        <f t="shared" si="20"/>
        <v>0.63868695652174023</v>
      </c>
      <c r="F37" s="8">
        <f t="shared" si="20"/>
        <v>0.9047892650166548</v>
      </c>
      <c r="G37" s="8">
        <f t="shared" si="20"/>
        <v>0.55745036430467754</v>
      </c>
      <c r="H37" s="8">
        <f t="shared" si="20"/>
        <v>0.81418833730262774</v>
      </c>
      <c r="I37" s="8">
        <f t="shared" si="20"/>
        <v>0.74921845370249451</v>
      </c>
      <c r="J37" s="8">
        <f t="shared" si="20"/>
        <v>0.51661367201103225</v>
      </c>
      <c r="K37" s="8">
        <f t="shared" si="20"/>
        <v>0.48996486486486496</v>
      </c>
      <c r="L37" s="8">
        <f t="shared" si="20"/>
        <v>1.0001</v>
      </c>
      <c r="M37" s="8">
        <f t="shared" si="20"/>
        <v>0.50197880391637995</v>
      </c>
      <c r="N37" s="8">
        <f t="shared" si="20"/>
        <v>0.26005525727069356</v>
      </c>
    </row>
    <row r="38" spans="1:14" x14ac:dyDescent="0.35">
      <c r="B38" s="8">
        <f t="shared" ref="B38:N42" si="21">B26+0.0001</f>
        <v>0.87860467289719657</v>
      </c>
      <c r="C38" s="8">
        <f t="shared" si="21"/>
        <v>9.0251002929907592E-2</v>
      </c>
      <c r="D38" s="8">
        <f t="shared" si="21"/>
        <v>0.45852696629213591</v>
      </c>
      <c r="E38" s="8">
        <f t="shared" si="21"/>
        <v>0.95390434782608657</v>
      </c>
      <c r="F38" s="8">
        <f t="shared" si="21"/>
        <v>0.8832595959702223</v>
      </c>
      <c r="G38" s="8">
        <f t="shared" si="21"/>
        <v>0.65401211246914848</v>
      </c>
      <c r="H38" s="8">
        <f t="shared" si="21"/>
        <v>0.67262734578096883</v>
      </c>
      <c r="I38" s="8">
        <f t="shared" si="21"/>
        <v>0.6687691915893953</v>
      </c>
      <c r="J38" s="8">
        <f t="shared" si="21"/>
        <v>0.404688446697962</v>
      </c>
      <c r="K38" s="8">
        <f t="shared" si="21"/>
        <v>0.85820810810810844</v>
      </c>
      <c r="L38" s="8">
        <f t="shared" si="21"/>
        <v>1.0001</v>
      </c>
      <c r="M38" s="8">
        <f t="shared" si="21"/>
        <v>0.77676049219370202</v>
      </c>
      <c r="N38" s="8">
        <f t="shared" si="21"/>
        <v>0.66893668903803116</v>
      </c>
    </row>
    <row r="39" spans="1:14" x14ac:dyDescent="0.35">
      <c r="B39" s="8">
        <f t="shared" si="21"/>
        <v>0.83499096573208742</v>
      </c>
      <c r="C39" s="8">
        <f t="shared" si="21"/>
        <v>9.0251002929907592E-2</v>
      </c>
      <c r="D39" s="8">
        <f t="shared" si="21"/>
        <v>0.31245955056179769</v>
      </c>
      <c r="E39" s="8">
        <f t="shared" si="21"/>
        <v>1.0001</v>
      </c>
      <c r="F39" s="8">
        <f t="shared" si="21"/>
        <v>1E-4</v>
      </c>
      <c r="G39" s="8">
        <f t="shared" si="21"/>
        <v>1.0001</v>
      </c>
      <c r="H39" s="8">
        <f t="shared" si="21"/>
        <v>0.9545950345522356</v>
      </c>
      <c r="I39" s="8">
        <f t="shared" si="21"/>
        <v>0.67788242131383059</v>
      </c>
      <c r="J39" s="8">
        <f t="shared" si="21"/>
        <v>0.14948221733134603</v>
      </c>
      <c r="K39" s="8">
        <f t="shared" si="21"/>
        <v>0.85820810810810844</v>
      </c>
      <c r="L39" s="8">
        <f t="shared" si="21"/>
        <v>1.0001</v>
      </c>
      <c r="M39" s="8">
        <f t="shared" si="21"/>
        <v>0.75081006439093234</v>
      </c>
      <c r="N39" s="8">
        <f t="shared" si="21"/>
        <v>0.78699038031319912</v>
      </c>
    </row>
    <row r="40" spans="1:14" x14ac:dyDescent="0.35">
      <c r="B40" s="8">
        <f t="shared" si="21"/>
        <v>0.57330872274143319</v>
      </c>
      <c r="C40" s="8">
        <f t="shared" si="21"/>
        <v>9.0251002929907592E-2</v>
      </c>
      <c r="D40" s="8">
        <f t="shared" si="21"/>
        <v>1.0001</v>
      </c>
      <c r="E40" s="8">
        <f t="shared" si="21"/>
        <v>1.0001</v>
      </c>
      <c r="F40" s="8">
        <f t="shared" si="21"/>
        <v>0.62271141261823748</v>
      </c>
      <c r="G40" s="8">
        <f t="shared" si="21"/>
        <v>0.94507225308670795</v>
      </c>
      <c r="H40" s="8">
        <f t="shared" si="21"/>
        <v>1.0001</v>
      </c>
      <c r="I40" s="8">
        <f t="shared" si="21"/>
        <v>0.65410287318793281</v>
      </c>
      <c r="J40" s="8">
        <f t="shared" si="21"/>
        <v>0.2190471924668124</v>
      </c>
      <c r="K40" s="8">
        <f t="shared" si="21"/>
        <v>0.85820810810810844</v>
      </c>
      <c r="L40" s="8">
        <f t="shared" si="21"/>
        <v>1.0001</v>
      </c>
      <c r="M40" s="8">
        <f t="shared" si="21"/>
        <v>0.35903093410955278</v>
      </c>
      <c r="N40" s="8">
        <f t="shared" si="21"/>
        <v>0.71222527964205806</v>
      </c>
    </row>
    <row r="41" spans="1:14" x14ac:dyDescent="0.35">
      <c r="B41" s="8">
        <f t="shared" si="21"/>
        <v>0.90352679127725888</v>
      </c>
      <c r="C41" s="8">
        <f t="shared" si="21"/>
        <v>9.0251002929907592E-2</v>
      </c>
      <c r="D41" s="8">
        <f t="shared" si="21"/>
        <v>0.22481910112359535</v>
      </c>
      <c r="E41" s="8">
        <f t="shared" si="21"/>
        <v>1.0001</v>
      </c>
      <c r="F41" s="8">
        <f t="shared" si="21"/>
        <v>0.62271141261823748</v>
      </c>
      <c r="G41" s="8">
        <f t="shared" si="21"/>
        <v>0.94507225308670795</v>
      </c>
      <c r="H41" s="8">
        <f t="shared" si="21"/>
        <v>1.0001</v>
      </c>
      <c r="I41" s="8">
        <f t="shared" si="21"/>
        <v>0.65410287318793281</v>
      </c>
      <c r="J41" s="8">
        <f t="shared" si="21"/>
        <v>0.2190471924668124</v>
      </c>
      <c r="K41" s="8">
        <f t="shared" si="21"/>
        <v>0.85820810810810844</v>
      </c>
      <c r="L41" s="8">
        <f t="shared" si="21"/>
        <v>1.0001</v>
      </c>
      <c r="M41" s="8">
        <f t="shared" si="21"/>
        <v>0.33420955279174386</v>
      </c>
      <c r="N41" s="8">
        <f t="shared" si="21"/>
        <v>0.71222527964205806</v>
      </c>
    </row>
    <row r="42" spans="1:14" x14ac:dyDescent="0.35">
      <c r="B42" s="8">
        <f t="shared" si="21"/>
        <v>1.0001</v>
      </c>
      <c r="C42" s="8">
        <f t="shared" si="21"/>
        <v>1E-4</v>
      </c>
      <c r="D42" s="8">
        <f t="shared" si="21"/>
        <v>0.74167303370786564</v>
      </c>
      <c r="E42" s="8">
        <f t="shared" si="21"/>
        <v>1.0001</v>
      </c>
      <c r="F42" s="8">
        <f t="shared" si="21"/>
        <v>0.10412806799756461</v>
      </c>
      <c r="G42" s="8">
        <f t="shared" si="21"/>
        <v>0.95896049356203139</v>
      </c>
      <c r="H42" s="8">
        <f t="shared" si="21"/>
        <v>0.90393584331514021</v>
      </c>
      <c r="I42" s="8">
        <f t="shared" si="21"/>
        <v>0.95194798223847465</v>
      </c>
      <c r="J42" s="8">
        <f t="shared" si="21"/>
        <v>1E-4</v>
      </c>
      <c r="K42" s="8">
        <f t="shared" si="21"/>
        <v>1.0001</v>
      </c>
      <c r="L42" s="8">
        <f t="shared" si="21"/>
        <v>1.0001</v>
      </c>
      <c r="M42" s="8">
        <f t="shared" si="21"/>
        <v>1.0001</v>
      </c>
      <c r="N42" s="8">
        <f t="shared" si="21"/>
        <v>1.0001</v>
      </c>
    </row>
    <row r="44" spans="1:14" x14ac:dyDescent="0.35">
      <c r="A44" t="s">
        <v>42</v>
      </c>
      <c r="B44" t="s">
        <v>55</v>
      </c>
    </row>
    <row r="45" spans="1:14" x14ac:dyDescent="0.35">
      <c r="B45" s="8">
        <f>SUM(B32:B42)</f>
        <v>7.6926887850467311</v>
      </c>
      <c r="C45" s="8">
        <f t="shared" ref="C45:N45" si="22">SUM(C32:C42)</f>
        <v>5.5846023664638258</v>
      </c>
      <c r="D45" s="8">
        <f t="shared" si="22"/>
        <v>4.5628977528089916</v>
      </c>
      <c r="E45" s="8">
        <f t="shared" si="22"/>
        <v>6.471208695652173</v>
      </c>
      <c r="F45" s="8">
        <f t="shared" si="22"/>
        <v>7.7616541009864024</v>
      </c>
      <c r="G45" s="8">
        <f t="shared" si="22"/>
        <v>6.0223498093664114</v>
      </c>
      <c r="H45" s="8">
        <f t="shared" si="22"/>
        <v>8.2106967719408264</v>
      </c>
      <c r="I45" s="8">
        <f t="shared" si="22"/>
        <v>6.751195337599583</v>
      </c>
      <c r="J45" s="8">
        <f t="shared" si="22"/>
        <v>5.5208035757567302</v>
      </c>
      <c r="K45" s="8">
        <f t="shared" si="22"/>
        <v>5.5173162162162184</v>
      </c>
      <c r="L45" s="8">
        <f t="shared" si="22"/>
        <v>7.9196185185185177</v>
      </c>
      <c r="M45" s="8">
        <f t="shared" si="22"/>
        <v>4.749093296286496</v>
      </c>
      <c r="N45" s="8">
        <f t="shared" si="22"/>
        <v>5.1681917225950773</v>
      </c>
    </row>
    <row r="46" spans="1:14" x14ac:dyDescent="0.35">
      <c r="B46" t="s">
        <v>43</v>
      </c>
    </row>
    <row r="47" spans="1:14" x14ac:dyDescent="0.35">
      <c r="B47" s="8">
        <f>B32/$B$45</f>
        <v>1.2999355985176843E-5</v>
      </c>
      <c r="C47" s="8">
        <f t="shared" ref="C47:C52" si="23">C32/$C$45</f>
        <v>0.1790816846702846</v>
      </c>
      <c r="D47" s="8">
        <f t="shared" ref="D47:D52" si="24">D32/$D$45</f>
        <v>0.1182200154199272</v>
      </c>
      <c r="E47" s="8">
        <f t="shared" ref="E47:E52" si="25">E32/$E$45</f>
        <v>1.5453063670653561E-5</v>
      </c>
      <c r="F47" s="8">
        <f t="shared" ref="F47:F52" si="26">F32/$F$45</f>
        <v>0.12885140035716106</v>
      </c>
      <c r="G47" s="8">
        <f t="shared" ref="G47:G52" si="27">G32/$G$45</f>
        <v>3.4293747329396843E-2</v>
      </c>
      <c r="H47" s="8">
        <f t="shared" ref="H47:H52" si="28">H32/$H$45</f>
        <v>1.2179234330238483E-5</v>
      </c>
      <c r="I47" s="8">
        <f t="shared" ref="I47:I52" si="29">I32/$I$45</f>
        <v>3.0906101426929492E-3</v>
      </c>
      <c r="J47" s="8">
        <f>J32/$J$45</f>
        <v>0.18115116509337456</v>
      </c>
      <c r="K47" s="8">
        <f>K32/$K$45</f>
        <v>1.8124754152405663E-5</v>
      </c>
      <c r="L47" s="8">
        <f>L32/$L$45</f>
        <v>1.2626870822902526E-5</v>
      </c>
      <c r="M47" s="8">
        <f>M32/$M$45</f>
        <v>3.4987318563691527E-2</v>
      </c>
      <c r="N47" s="8">
        <f>N32/$N$45</f>
        <v>1.9349127386819836E-5</v>
      </c>
    </row>
    <row r="48" spans="1:14" x14ac:dyDescent="0.35">
      <c r="B48" s="8">
        <f t="shared" ref="B48:B55" si="30">B33/$B$45</f>
        <v>1.7831431235978339E-2</v>
      </c>
      <c r="C48" s="8">
        <f t="shared" si="23"/>
        <v>0.16858887818932036</v>
      </c>
      <c r="D48" s="8">
        <f t="shared" si="24"/>
        <v>0.13299477786021546</v>
      </c>
      <c r="E48" s="8">
        <f t="shared" si="25"/>
        <v>1.5453063670653561E-5</v>
      </c>
      <c r="F48" s="8">
        <f t="shared" si="26"/>
        <v>0.12423605313256235</v>
      </c>
      <c r="G48" s="8">
        <f t="shared" si="27"/>
        <v>1.6011743311712297E-2</v>
      </c>
      <c r="H48" s="8">
        <f t="shared" si="28"/>
        <v>6.3423227804003696E-2</v>
      </c>
      <c r="I48" s="8">
        <f t="shared" si="29"/>
        <v>0.10283158017396121</v>
      </c>
      <c r="J48" s="8">
        <f t="shared" ref="J48:J57" si="31">J33/$J$45</f>
        <v>0.16907798322976708</v>
      </c>
      <c r="K48" s="8">
        <f t="shared" ref="K48:K57" si="32">K33/$K$45</f>
        <v>1.1039934711696462E-2</v>
      </c>
      <c r="L48" s="8">
        <f t="shared" ref="L48:L57" si="33">L33/$L$45</f>
        <v>2.6335309961953011E-2</v>
      </c>
      <c r="M48" s="8">
        <f t="shared" ref="M48:M57" si="34">M33/$M$45</f>
        <v>2.1056650977607444E-5</v>
      </c>
      <c r="N48" s="8">
        <f t="shared" ref="N48:N57" si="35">N33/$N$45</f>
        <v>2.0641103684614949E-2</v>
      </c>
    </row>
    <row r="49" spans="2:14" x14ac:dyDescent="0.35">
      <c r="B49" s="8">
        <f t="shared" si="30"/>
        <v>0.11785762838048557</v>
      </c>
      <c r="C49" s="8">
        <f t="shared" si="23"/>
        <v>0.15809607170835602</v>
      </c>
      <c r="D49" s="8">
        <f t="shared" si="24"/>
        <v>3.9421282405055692E-2</v>
      </c>
      <c r="E49" s="8">
        <f t="shared" si="25"/>
        <v>2.8989947446145924E-2</v>
      </c>
      <c r="F49" s="8">
        <f t="shared" si="26"/>
        <v>0.12034957870118797</v>
      </c>
      <c r="G49" s="8">
        <f t="shared" si="27"/>
        <v>1.6604814261116563E-5</v>
      </c>
      <c r="H49" s="8">
        <f t="shared" si="28"/>
        <v>9.1112060538736508E-2</v>
      </c>
      <c r="I49" s="8">
        <f t="shared" si="29"/>
        <v>1.481219176744417E-5</v>
      </c>
      <c r="J49" s="8">
        <f t="shared" si="31"/>
        <v>0.11514858110798105</v>
      </c>
      <c r="K49" s="8">
        <f t="shared" si="32"/>
        <v>2.2184209224324229E-2</v>
      </c>
      <c r="L49" s="8">
        <f t="shared" si="33"/>
        <v>6.6153378800312343E-2</v>
      </c>
      <c r="M49" s="8">
        <f t="shared" si="34"/>
        <v>5.3761300047475244E-2</v>
      </c>
      <c r="N49" s="8">
        <f t="shared" si="35"/>
        <v>7.9026121624978685E-2</v>
      </c>
    </row>
    <row r="50" spans="2:14" x14ac:dyDescent="0.35">
      <c r="B50" s="8">
        <f t="shared" si="30"/>
        <v>0.12393209379411962</v>
      </c>
      <c r="C50" s="8">
        <f t="shared" si="23"/>
        <v>0.15280931151987029</v>
      </c>
      <c r="D50" s="8">
        <f t="shared" si="24"/>
        <v>2.1915897619761132E-5</v>
      </c>
      <c r="E50" s="8">
        <f t="shared" si="25"/>
        <v>3.6968431406538195E-2</v>
      </c>
      <c r="F50" s="8">
        <f t="shared" si="26"/>
        <v>0.12090682245221419</v>
      </c>
      <c r="G50" s="8">
        <f t="shared" si="27"/>
        <v>2.0352911756901002E-2</v>
      </c>
      <c r="H50" s="8">
        <f t="shared" si="28"/>
        <v>9.5079366536994891E-2</v>
      </c>
      <c r="I50" s="8">
        <f t="shared" si="29"/>
        <v>0.10070366964187444</v>
      </c>
      <c r="J50" s="8">
        <f t="shared" si="31"/>
        <v>0.14292573035279918</v>
      </c>
      <c r="K50" s="8">
        <f t="shared" si="32"/>
        <v>3.0756728080191805E-2</v>
      </c>
      <c r="L50" s="8">
        <f t="shared" si="33"/>
        <v>7.0295526900947064E-2</v>
      </c>
      <c r="M50" s="8">
        <f t="shared" si="34"/>
        <v>5.6038397524633812E-2</v>
      </c>
      <c r="N50" s="8">
        <f t="shared" si="35"/>
        <v>4.0172034952921681E-2</v>
      </c>
    </row>
    <row r="51" spans="2:14" x14ac:dyDescent="0.35">
      <c r="B51" s="8">
        <f t="shared" si="30"/>
        <v>9.6799481613220911E-2</v>
      </c>
      <c r="C51" s="8">
        <f t="shared" si="23"/>
        <v>0.13969330341866498</v>
      </c>
      <c r="D51" s="8">
        <f t="shared" si="24"/>
        <v>6.7000838960260448E-2</v>
      </c>
      <c r="E51" s="8">
        <f t="shared" si="25"/>
        <v>6.9722207664988059E-2</v>
      </c>
      <c r="F51" s="8">
        <f t="shared" si="26"/>
        <v>0.10139956378334665</v>
      </c>
      <c r="G51" s="8">
        <f t="shared" si="27"/>
        <v>8.9010557940629328E-2</v>
      </c>
      <c r="H51" s="8">
        <f t="shared" si="28"/>
        <v>9.9326523995711333E-2</v>
      </c>
      <c r="I51" s="8">
        <f t="shared" si="29"/>
        <v>0.14813672986620913</v>
      </c>
      <c r="J51" s="8">
        <f t="shared" si="31"/>
        <v>0.11837061940261571</v>
      </c>
      <c r="K51" s="8">
        <f t="shared" si="32"/>
        <v>4.3737970919076795E-2</v>
      </c>
      <c r="L51" s="8">
        <f t="shared" si="33"/>
        <v>7.9515146866875858E-2</v>
      </c>
      <c r="M51" s="8">
        <f t="shared" si="34"/>
        <v>7.127600576493473E-2</v>
      </c>
      <c r="N51" s="8">
        <f t="shared" si="35"/>
        <v>5.8984408022970676E-2</v>
      </c>
    </row>
    <row r="52" spans="2:14" x14ac:dyDescent="0.35">
      <c r="B52" s="8">
        <f t="shared" si="30"/>
        <v>9.8824303417765547E-2</v>
      </c>
      <c r="C52" s="8">
        <f t="shared" si="23"/>
        <v>0.13707010179842391</v>
      </c>
      <c r="D52" s="8">
        <f t="shared" si="24"/>
        <v>4.2376234893113131E-2</v>
      </c>
      <c r="E52" s="8">
        <f t="shared" si="25"/>
        <v>9.8696702047463933E-2</v>
      </c>
      <c r="F52" s="8">
        <f t="shared" si="26"/>
        <v>0.11657170665485701</v>
      </c>
      <c r="G52" s="8">
        <f t="shared" si="27"/>
        <v>9.2563597590709326E-2</v>
      </c>
      <c r="H52" s="8">
        <f t="shared" si="28"/>
        <v>9.9161905489559526E-2</v>
      </c>
      <c r="I52" s="8">
        <f t="shared" si="29"/>
        <v>0.1109756741194934</v>
      </c>
      <c r="J52" s="8">
        <f t="shared" si="31"/>
        <v>9.3575811006864268E-2</v>
      </c>
      <c r="K52" s="8">
        <f t="shared" si="32"/>
        <v>8.8804927189923402E-2</v>
      </c>
      <c r="L52" s="8">
        <f t="shared" si="33"/>
        <v>0.12628133509984815</v>
      </c>
      <c r="M52" s="8">
        <f t="shared" si="34"/>
        <v>0.10569992472224057</v>
      </c>
      <c r="N52" s="8">
        <f t="shared" si="35"/>
        <v>5.0318423005428554E-2</v>
      </c>
    </row>
    <row r="53" spans="2:14" x14ac:dyDescent="0.35">
      <c r="B53" s="8">
        <f t="shared" si="30"/>
        <v>0.11421294913230515</v>
      </c>
      <c r="C53" s="8">
        <f t="shared" ref="C53:C57" si="36">C38/$C$45</f>
        <v>1.616068557931271E-2</v>
      </c>
      <c r="D53" s="8">
        <f t="shared" ref="D53:D57" si="37">D38/$D$45</f>
        <v>0.10049030049158114</v>
      </c>
      <c r="E53" s="8">
        <f t="shared" ref="E53:E57" si="38">E38/$E$45</f>
        <v>0.14740744622669774</v>
      </c>
      <c r="F53" s="8">
        <f t="shared" ref="F53:F57" si="39">F38/$F$45</f>
        <v>0.11379785603406004</v>
      </c>
      <c r="G53" s="8">
        <f t="shared" ref="G53:G57" si="40">G38/$G$45</f>
        <v>0.10859749652070685</v>
      </c>
      <c r="H53" s="8">
        <f t="shared" ref="H53:H57" si="41">H38/$H$45</f>
        <v>8.1920860611927659E-2</v>
      </c>
      <c r="I53" s="8">
        <f t="shared" ref="I53:I57" si="42">I38/$I$45</f>
        <v>9.9059375139807337E-2</v>
      </c>
      <c r="J53" s="8">
        <f t="shared" si="31"/>
        <v>7.3302453373826446E-2</v>
      </c>
      <c r="K53" s="8">
        <f t="shared" si="32"/>
        <v>0.15554810971060645</v>
      </c>
      <c r="L53" s="8">
        <f t="shared" si="33"/>
        <v>0.12628133509984815</v>
      </c>
      <c r="M53" s="8">
        <f t="shared" si="34"/>
        <v>0.16355974577317353</v>
      </c>
      <c r="N53" s="8">
        <f t="shared" si="35"/>
        <v>0.12943341209914352</v>
      </c>
    </row>
    <row r="54" spans="2:14" x14ac:dyDescent="0.35">
      <c r="B54" s="8">
        <f t="shared" si="30"/>
        <v>0.10854344807958002</v>
      </c>
      <c r="C54" s="8">
        <f t="shared" si="36"/>
        <v>1.616068557931271E-2</v>
      </c>
      <c r="D54" s="8">
        <f t="shared" si="37"/>
        <v>6.8478315204289347E-2</v>
      </c>
      <c r="E54" s="8">
        <f t="shared" si="38"/>
        <v>0.15454608977020623</v>
      </c>
      <c r="F54" s="8">
        <f t="shared" si="39"/>
        <v>1.2883851650551053E-5</v>
      </c>
      <c r="G54" s="8">
        <f t="shared" si="40"/>
        <v>0.16606474742542673</v>
      </c>
      <c r="H54" s="8">
        <f t="shared" si="41"/>
        <v>0.11626236616293778</v>
      </c>
      <c r="I54" s="8">
        <f t="shared" si="42"/>
        <v>0.10040924420279841</v>
      </c>
      <c r="J54" s="8">
        <f t="shared" si="31"/>
        <v>2.7076170213293033E-2</v>
      </c>
      <c r="K54" s="8">
        <f t="shared" si="32"/>
        <v>0.15554810971060645</v>
      </c>
      <c r="L54" s="8">
        <f t="shared" si="33"/>
        <v>0.12628133509984815</v>
      </c>
      <c r="M54" s="8">
        <f t="shared" si="34"/>
        <v>0.15809545476354833</v>
      </c>
      <c r="N54" s="8">
        <f t="shared" si="35"/>
        <v>0.1522757712088188</v>
      </c>
    </row>
    <row r="55" spans="2:14" x14ac:dyDescent="0.35">
      <c r="B55" s="8">
        <f t="shared" si="30"/>
        <v>7.4526441763229409E-2</v>
      </c>
      <c r="C55" s="8">
        <f t="shared" si="36"/>
        <v>1.616068557931271E-2</v>
      </c>
      <c r="D55" s="8">
        <f t="shared" si="37"/>
        <v>0.21918089209523109</v>
      </c>
      <c r="E55" s="8">
        <f t="shared" si="38"/>
        <v>0.15454608977020623</v>
      </c>
      <c r="F55" s="8">
        <f t="shared" si="39"/>
        <v>8.0229214612784566E-2</v>
      </c>
      <c r="G55" s="8">
        <f t="shared" si="40"/>
        <v>0.15692749225839731</v>
      </c>
      <c r="H55" s="8">
        <f t="shared" si="41"/>
        <v>0.12180452253671506</v>
      </c>
      <c r="I55" s="8">
        <f t="shared" si="42"/>
        <v>9.6886971932958754E-2</v>
      </c>
      <c r="J55" s="8">
        <f t="shared" si="31"/>
        <v>3.9676686457150008E-2</v>
      </c>
      <c r="K55" s="8">
        <f t="shared" si="32"/>
        <v>0.15554810971060645</v>
      </c>
      <c r="L55" s="8">
        <f t="shared" si="33"/>
        <v>0.12628133509984815</v>
      </c>
      <c r="M55" s="8">
        <f t="shared" si="34"/>
        <v>7.5599890697092276E-2</v>
      </c>
      <c r="N55" s="8">
        <f t="shared" si="35"/>
        <v>0.13780937663907564</v>
      </c>
    </row>
    <row r="56" spans="2:14" x14ac:dyDescent="0.35">
      <c r="B56" s="8">
        <f>B41/$B$45</f>
        <v>0.11745266401957663</v>
      </c>
      <c r="C56" s="8">
        <f t="shared" si="36"/>
        <v>1.616068557931271E-2</v>
      </c>
      <c r="D56" s="8">
        <f t="shared" si="37"/>
        <v>4.9271124031914408E-2</v>
      </c>
      <c r="E56" s="8">
        <f t="shared" si="38"/>
        <v>0.15454608977020623</v>
      </c>
      <c r="F56" s="8">
        <f t="shared" si="39"/>
        <v>8.0229214612784566E-2</v>
      </c>
      <c r="G56" s="8">
        <f t="shared" si="40"/>
        <v>0.15692749225839731</v>
      </c>
      <c r="H56" s="8">
        <f t="shared" si="41"/>
        <v>0.12180452253671506</v>
      </c>
      <c r="I56" s="8">
        <f t="shared" si="42"/>
        <v>9.6886971932958754E-2</v>
      </c>
      <c r="J56" s="8">
        <f t="shared" si="31"/>
        <v>3.9676686457150008E-2</v>
      </c>
      <c r="K56" s="8">
        <f t="shared" si="32"/>
        <v>0.15554810971060645</v>
      </c>
      <c r="L56" s="8">
        <f t="shared" si="33"/>
        <v>0.12628133509984815</v>
      </c>
      <c r="M56" s="8">
        <f t="shared" si="34"/>
        <v>7.0373339065180202E-2</v>
      </c>
      <c r="N56" s="8">
        <f t="shared" si="35"/>
        <v>0.13780937663907564</v>
      </c>
    </row>
    <row r="57" spans="2:14" x14ac:dyDescent="0.35">
      <c r="B57" s="8">
        <f>B42/$B$45</f>
        <v>0.13000655920775361</v>
      </c>
      <c r="C57" s="8">
        <f t="shared" si="36"/>
        <v>1.7906377829245536E-5</v>
      </c>
      <c r="D57" s="8">
        <f t="shared" si="37"/>
        <v>0.16254430274079232</v>
      </c>
      <c r="E57" s="8">
        <f t="shared" si="38"/>
        <v>0.15454608977020623</v>
      </c>
      <c r="F57" s="8">
        <f t="shared" si="39"/>
        <v>1.3415705807391149E-2</v>
      </c>
      <c r="G57" s="8">
        <f t="shared" si="40"/>
        <v>0.15923360879346196</v>
      </c>
      <c r="H57" s="8">
        <f t="shared" si="41"/>
        <v>0.11009246455236829</v>
      </c>
      <c r="I57" s="8">
        <f t="shared" si="42"/>
        <v>0.14100436065547822</v>
      </c>
      <c r="J57" s="8">
        <f t="shared" si="31"/>
        <v>1.8113305178819574E-5</v>
      </c>
      <c r="K57" s="8">
        <f t="shared" si="32"/>
        <v>0.18126566627820903</v>
      </c>
      <c r="L57" s="8">
        <f t="shared" si="33"/>
        <v>0.12628133509984815</v>
      </c>
      <c r="M57" s="8">
        <f t="shared" si="34"/>
        <v>0.21058756642705204</v>
      </c>
      <c r="N57" s="8">
        <f t="shared" si="35"/>
        <v>0.19351062299558519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-11.250610741331645</v>
      </c>
      <c r="C60" s="8">
        <f t="shared" si="43"/>
        <v>-1.7199132382921929</v>
      </c>
      <c r="D60" s="8">
        <f t="shared" si="43"/>
        <v>-2.1352078531517553</v>
      </c>
      <c r="E60" s="8">
        <f t="shared" si="43"/>
        <v>-11.077703278443359</v>
      </c>
      <c r="F60" s="8">
        <f t="shared" si="43"/>
        <v>-2.0490954738236038</v>
      </c>
      <c r="G60" s="8">
        <f t="shared" si="43"/>
        <v>-3.3727922350313317</v>
      </c>
      <c r="H60" s="8">
        <f t="shared" si="43"/>
        <v>-11.315778160528881</v>
      </c>
      <c r="I60" s="8">
        <f t="shared" si="43"/>
        <v>-5.7793867503824021</v>
      </c>
      <c r="J60" s="8">
        <f t="shared" ref="J60:N65" si="44">LN(J47)</f>
        <v>-1.7084234300118604</v>
      </c>
      <c r="K60" s="8">
        <f t="shared" si="44"/>
        <v>-10.918231921320732</v>
      </c>
      <c r="L60" s="8">
        <f t="shared" si="44"/>
        <v>-11.279683409788735</v>
      </c>
      <c r="M60" s="8">
        <f t="shared" si="44"/>
        <v>-3.3527696099005913</v>
      </c>
      <c r="N60" s="8">
        <f t="shared" si="44"/>
        <v>-10.852863235793732</v>
      </c>
    </row>
    <row r="61" spans="2:14" x14ac:dyDescent="0.35">
      <c r="B61" s="8">
        <f t="shared" si="43"/>
        <v>-4.0267925791015982</v>
      </c>
      <c r="C61" s="8">
        <f t="shared" si="43"/>
        <v>-1.7802922012526061</v>
      </c>
      <c r="D61" s="8">
        <f t="shared" si="43"/>
        <v>-2.0174454157401489</v>
      </c>
      <c r="E61" s="8">
        <f t="shared" si="43"/>
        <v>-11.077703278443359</v>
      </c>
      <c r="F61" s="8">
        <f t="shared" si="43"/>
        <v>-2.0855718687358071</v>
      </c>
      <c r="G61" s="8">
        <f t="shared" si="43"/>
        <v>-4.1344328689750434</v>
      </c>
      <c r="H61" s="8">
        <f t="shared" si="43"/>
        <v>-2.7579251154874225</v>
      </c>
      <c r="I61" s="8">
        <f t="shared" si="43"/>
        <v>-2.2746627730015629</v>
      </c>
      <c r="J61" s="8">
        <f t="shared" si="44"/>
        <v>-1.7773952312600143</v>
      </c>
      <c r="K61" s="8">
        <f t="shared" si="44"/>
        <v>-4.5062361519462844</v>
      </c>
      <c r="L61" s="8">
        <f t="shared" si="44"/>
        <v>-3.6368446561539076</v>
      </c>
      <c r="M61" s="8">
        <f t="shared" si="44"/>
        <v>-10.768294086809558</v>
      </c>
      <c r="N61" s="8">
        <f t="shared" si="44"/>
        <v>-3.8804708667066001</v>
      </c>
    </row>
    <row r="62" spans="2:14" x14ac:dyDescent="0.35">
      <c r="B62" s="8">
        <f t="shared" si="43"/>
        <v>-2.138277922119256</v>
      </c>
      <c r="C62" s="8">
        <f t="shared" si="43"/>
        <v>-1.8445523819548681</v>
      </c>
      <c r="D62" s="8">
        <f t="shared" si="43"/>
        <v>-3.2334494459486676</v>
      </c>
      <c r="E62" s="8">
        <f t="shared" si="43"/>
        <v>-3.5408061488771936</v>
      </c>
      <c r="F62" s="8">
        <f t="shared" si="43"/>
        <v>-2.1173546153724949</v>
      </c>
      <c r="G62" s="8">
        <f t="shared" si="43"/>
        <v>-11.005817888918296</v>
      </c>
      <c r="H62" s="8">
        <f t="shared" si="43"/>
        <v>-2.3956650955672432</v>
      </c>
      <c r="I62" s="8">
        <f t="shared" si="43"/>
        <v>-11.120059948234351</v>
      </c>
      <c r="J62" s="8">
        <f t="shared" si="44"/>
        <v>-2.1615319749105004</v>
      </c>
      <c r="K62" s="8">
        <f t="shared" si="44"/>
        <v>-3.8083745393966799</v>
      </c>
      <c r="L62" s="8">
        <f t="shared" si="44"/>
        <v>-2.7157793118675166</v>
      </c>
      <c r="M62" s="8">
        <f t="shared" si="44"/>
        <v>-2.9232014006289182</v>
      </c>
      <c r="N62" s="8">
        <f t="shared" si="44"/>
        <v>-2.5379768276881878</v>
      </c>
    </row>
    <row r="63" spans="2:14" x14ac:dyDescent="0.35">
      <c r="B63" s="8">
        <f t="shared" si="43"/>
        <v>-2.0880214940741388</v>
      </c>
      <c r="C63" s="8">
        <f t="shared" si="43"/>
        <v>-1.8785644648402717</v>
      </c>
      <c r="D63" s="8">
        <f t="shared" si="43"/>
        <v>-10.728298265782811</v>
      </c>
      <c r="E63" s="8">
        <f t="shared" si="43"/>
        <v>-3.2976909357533568</v>
      </c>
      <c r="F63" s="8">
        <f t="shared" si="43"/>
        <v>-2.1127350924141268</v>
      </c>
      <c r="G63" s="8">
        <f t="shared" si="43"/>
        <v>-3.8945312934518554</v>
      </c>
      <c r="H63" s="8">
        <f t="shared" si="43"/>
        <v>-2.3530432989335108</v>
      </c>
      <c r="I63" s="8">
        <f t="shared" si="43"/>
        <v>-2.2955730385921513</v>
      </c>
      <c r="J63" s="8">
        <f t="shared" si="44"/>
        <v>-1.9454301518028341</v>
      </c>
      <c r="K63" s="8">
        <f t="shared" si="44"/>
        <v>-3.4816465093068674</v>
      </c>
      <c r="L63" s="8">
        <f t="shared" si="44"/>
        <v>-2.6550471109104361</v>
      </c>
      <c r="M63" s="8">
        <f t="shared" si="44"/>
        <v>-2.8817181531285732</v>
      </c>
      <c r="N63" s="8">
        <f t="shared" si="44"/>
        <v>-3.2145841733697322</v>
      </c>
    </row>
    <row r="64" spans="2:14" x14ac:dyDescent="0.35">
      <c r="B64" s="8">
        <f t="shared" si="43"/>
        <v>-2.3351136399492662</v>
      </c>
      <c r="C64" s="8">
        <f t="shared" si="43"/>
        <v>-1.9683059493107882</v>
      </c>
      <c r="D64" s="8">
        <f t="shared" si="43"/>
        <v>-2.7030501378746359</v>
      </c>
      <c r="E64" s="8">
        <f t="shared" si="43"/>
        <v>-2.663236394101455</v>
      </c>
      <c r="F64" s="8">
        <f t="shared" si="43"/>
        <v>-2.2886864897736898</v>
      </c>
      <c r="G64" s="8">
        <f t="shared" si="43"/>
        <v>-2.4190002877394097</v>
      </c>
      <c r="H64" s="8">
        <f t="shared" si="43"/>
        <v>-2.3093426338732717</v>
      </c>
      <c r="I64" s="8">
        <f t="shared" si="43"/>
        <v>-1.9096195812578343</v>
      </c>
      <c r="J64" s="8">
        <f t="shared" si="44"/>
        <v>-2.1339347342631445</v>
      </c>
      <c r="K64" s="8">
        <f t="shared" si="44"/>
        <v>-3.1295386544054122</v>
      </c>
      <c r="L64" s="8">
        <f t="shared" si="44"/>
        <v>-2.5318077488423745</v>
      </c>
      <c r="M64" s="8">
        <f t="shared" si="44"/>
        <v>-2.641195533235122</v>
      </c>
      <c r="N64" s="8">
        <f t="shared" si="44"/>
        <v>-2.8304821407992051</v>
      </c>
    </row>
    <row r="65" spans="2:14" x14ac:dyDescent="0.35">
      <c r="B65" s="8">
        <f t="shared" si="43"/>
        <v>-2.3144117184681403</v>
      </c>
      <c r="C65" s="8">
        <f t="shared" si="43"/>
        <v>-1.9872627920644028</v>
      </c>
      <c r="D65" s="8">
        <f t="shared" si="43"/>
        <v>-3.1611675716857741</v>
      </c>
      <c r="E65" s="8">
        <f t="shared" si="43"/>
        <v>-2.3157037470070985</v>
      </c>
      <c r="F65" s="8">
        <f t="shared" si="43"/>
        <v>-2.1492486875565819</v>
      </c>
      <c r="G65" s="8">
        <f t="shared" si="43"/>
        <v>-2.3798593291909667</v>
      </c>
      <c r="H65" s="8">
        <f t="shared" si="43"/>
        <v>-2.3110013556871571</v>
      </c>
      <c r="I65" s="8">
        <f t="shared" si="43"/>
        <v>-2.1984442537637645</v>
      </c>
      <c r="J65" s="8">
        <f t="shared" si="44"/>
        <v>-2.3689833583110693</v>
      </c>
      <c r="K65" s="8">
        <f t="shared" si="44"/>
        <v>-2.4213131441503131</v>
      </c>
      <c r="L65" s="8">
        <f t="shared" si="44"/>
        <v>-2.0692430428122188</v>
      </c>
      <c r="M65" s="8">
        <f t="shared" si="44"/>
        <v>-2.2471510982893532</v>
      </c>
      <c r="N65" s="8">
        <f t="shared" si="44"/>
        <v>-2.989384006400821</v>
      </c>
    </row>
    <row r="66" spans="2:14" x14ac:dyDescent="0.35">
      <c r="B66" s="8">
        <f t="shared" ref="B66:N70" si="45">LN(B53)</f>
        <v>-2.1696905982382488</v>
      </c>
      <c r="C66" s="8">
        <f t="shared" si="45"/>
        <v>-4.1251738023266595</v>
      </c>
      <c r="D66" s="8">
        <f t="shared" si="45"/>
        <v>-2.2976940686622203</v>
      </c>
      <c r="E66" s="8">
        <f t="shared" si="45"/>
        <v>-1.914554783361073</v>
      </c>
      <c r="F66" s="8">
        <f t="shared" si="45"/>
        <v>-2.1733315972383789</v>
      </c>
      <c r="G66" s="8">
        <f t="shared" si="45"/>
        <v>-2.2201069240435274</v>
      </c>
      <c r="H66" s="8">
        <f t="shared" si="45"/>
        <v>-2.5020016122294271</v>
      </c>
      <c r="I66" s="8">
        <f t="shared" si="45"/>
        <v>-2.3120358597380908</v>
      </c>
      <c r="J66" s="8">
        <f t="shared" si="45"/>
        <v>-2.6131612003382383</v>
      </c>
      <c r="K66" s="8">
        <f t="shared" si="45"/>
        <v>-1.8608002080067283</v>
      </c>
      <c r="L66" s="8">
        <f t="shared" si="45"/>
        <v>-2.0692430428122188</v>
      </c>
      <c r="M66" s="8">
        <f t="shared" si="45"/>
        <v>-1.8105769378206431</v>
      </c>
      <c r="N66" s="8">
        <f t="shared" si="45"/>
        <v>-2.0445887223693373</v>
      </c>
    </row>
    <row r="67" spans="2:14" x14ac:dyDescent="0.35">
      <c r="B67" s="8">
        <f t="shared" si="45"/>
        <v>-2.2206047430278053</v>
      </c>
      <c r="C67" s="8">
        <f t="shared" si="45"/>
        <v>-4.1251738023266595</v>
      </c>
      <c r="D67" s="8">
        <f t="shared" si="45"/>
        <v>-2.6812381501924047</v>
      </c>
      <c r="E67" s="8">
        <f t="shared" si="45"/>
        <v>-1.8672629114668422</v>
      </c>
      <c r="F67" s="8">
        <f t="shared" si="45"/>
        <v>-11.259535840800121</v>
      </c>
      <c r="G67" s="8">
        <f t="shared" si="45"/>
        <v>-1.7953775219417798</v>
      </c>
      <c r="H67" s="8">
        <f t="shared" si="45"/>
        <v>-2.1519058645769902</v>
      </c>
      <c r="I67" s="8">
        <f t="shared" si="45"/>
        <v>-2.2985010022299823</v>
      </c>
      <c r="J67" s="8">
        <f t="shared" si="45"/>
        <v>-3.6091012658548327</v>
      </c>
      <c r="K67" s="8">
        <f t="shared" si="45"/>
        <v>-1.8608002080067283</v>
      </c>
      <c r="L67" s="8">
        <f t="shared" si="45"/>
        <v>-2.0692430428122188</v>
      </c>
      <c r="M67" s="8">
        <f t="shared" si="45"/>
        <v>-1.8445562843036412</v>
      </c>
      <c r="N67" s="8">
        <f t="shared" si="45"/>
        <v>-1.882062117693075</v>
      </c>
    </row>
    <row r="68" spans="2:14" x14ac:dyDescent="0.35">
      <c r="B68" s="8">
        <f t="shared" si="45"/>
        <v>-2.5966012935705227</v>
      </c>
      <c r="C68" s="8">
        <f t="shared" si="45"/>
        <v>-4.1251738023266595</v>
      </c>
      <c r="D68" s="8">
        <f t="shared" si="45"/>
        <v>-1.5178578988062958</v>
      </c>
      <c r="E68" s="8">
        <f t="shared" si="45"/>
        <v>-1.8672629114668422</v>
      </c>
      <c r="F68" s="8">
        <f t="shared" si="45"/>
        <v>-2.5228675584607405</v>
      </c>
      <c r="G68" s="8">
        <f t="shared" si="45"/>
        <v>-1.851971413060481</v>
      </c>
      <c r="H68" s="8">
        <f t="shared" si="45"/>
        <v>-2.1053377935523638</v>
      </c>
      <c r="I68" s="8">
        <f t="shared" si="45"/>
        <v>-2.3342102177007136</v>
      </c>
      <c r="J68" s="8">
        <f t="shared" si="45"/>
        <v>-3.2269915066765811</v>
      </c>
      <c r="K68" s="8">
        <f t="shared" si="45"/>
        <v>-1.8608002080067283</v>
      </c>
      <c r="L68" s="8">
        <f t="shared" si="45"/>
        <v>-2.0692430428122188</v>
      </c>
      <c r="M68" s="8">
        <f t="shared" si="45"/>
        <v>-2.5823004416033526</v>
      </c>
      <c r="N68" s="8">
        <f t="shared" si="45"/>
        <v>-1.9818838774412428</v>
      </c>
    </row>
    <row r="69" spans="2:14" x14ac:dyDescent="0.35">
      <c r="B69" s="8">
        <f t="shared" si="45"/>
        <v>-2.1417198859754336</v>
      </c>
      <c r="C69" s="8">
        <f t="shared" si="45"/>
        <v>-4.1251738023266595</v>
      </c>
      <c r="D69" s="8">
        <f t="shared" si="45"/>
        <v>-3.0104170889679147</v>
      </c>
      <c r="E69" s="8">
        <f t="shared" si="45"/>
        <v>-1.8672629114668422</v>
      </c>
      <c r="F69" s="8">
        <f t="shared" si="45"/>
        <v>-2.5228675584607405</v>
      </c>
      <c r="G69" s="8">
        <f t="shared" si="45"/>
        <v>-1.851971413060481</v>
      </c>
      <c r="H69" s="8">
        <f t="shared" si="45"/>
        <v>-2.1053377935523638</v>
      </c>
      <c r="I69" s="8">
        <f t="shared" si="45"/>
        <v>-2.3342102177007136</v>
      </c>
      <c r="J69" s="8">
        <f t="shared" si="45"/>
        <v>-3.2269915066765811</v>
      </c>
      <c r="K69" s="8">
        <f t="shared" si="45"/>
        <v>-1.8608002080067283</v>
      </c>
      <c r="L69" s="8">
        <f t="shared" si="45"/>
        <v>-2.0692430428122188</v>
      </c>
      <c r="M69" s="8">
        <f t="shared" si="45"/>
        <v>-2.6539407940060502</v>
      </c>
      <c r="N69" s="8">
        <f t="shared" si="45"/>
        <v>-1.9818838774412428</v>
      </c>
    </row>
    <row r="70" spans="2:14" x14ac:dyDescent="0.35">
      <c r="B70" s="8">
        <f t="shared" si="45"/>
        <v>-2.0401703743551294</v>
      </c>
      <c r="C70" s="8">
        <f t="shared" si="45"/>
        <v>-10.930353605268708</v>
      </c>
      <c r="D70" s="8">
        <f t="shared" si="45"/>
        <v>-1.816804682118734</v>
      </c>
      <c r="E70" s="8">
        <f t="shared" si="45"/>
        <v>-1.8672629114668422</v>
      </c>
      <c r="F70" s="8">
        <f t="shared" si="45"/>
        <v>-4.3113291831906944</v>
      </c>
      <c r="G70" s="8">
        <f t="shared" si="45"/>
        <v>-1.8373829173408469</v>
      </c>
      <c r="H70" s="8">
        <f t="shared" si="45"/>
        <v>-2.2064346794452692</v>
      </c>
      <c r="I70" s="8">
        <f t="shared" si="45"/>
        <v>-1.9589644624475899</v>
      </c>
      <c r="J70" s="8">
        <f t="shared" si="45"/>
        <v>-10.918863796988376</v>
      </c>
      <c r="K70" s="8">
        <f t="shared" si="45"/>
        <v>-1.7077915543442164</v>
      </c>
      <c r="L70" s="8">
        <f t="shared" si="45"/>
        <v>-2.0692430428122188</v>
      </c>
      <c r="M70" s="8">
        <f t="shared" si="45"/>
        <v>-1.5578537198330411</v>
      </c>
      <c r="N70" s="8">
        <f t="shared" si="45"/>
        <v>-1.642422868817216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-1.4625069407722441E-4</v>
      </c>
      <c r="C73" s="8">
        <f t="shared" si="46"/>
        <v>-0.30800496020009055</v>
      </c>
      <c r="D73" s="8">
        <f t="shared" si="46"/>
        <v>-0.25242430532435017</v>
      </c>
      <c r="E73" s="8">
        <f t="shared" si="46"/>
        <v>-1.711844540863929E-4</v>
      </c>
      <c r="F73" s="8">
        <f t="shared" si="46"/>
        <v>-0.26402882126769178</v>
      </c>
      <c r="G73" s="8">
        <f t="shared" si="46"/>
        <v>-0.11566568470271614</v>
      </c>
      <c r="H73" s="8">
        <f t="shared" si="46"/>
        <v>-1.3781751384607622E-4</v>
      </c>
      <c r="I73" s="8">
        <f t="shared" si="46"/>
        <v>-1.7861831309277095E-2</v>
      </c>
      <c r="J73" s="8">
        <f t="shared" ref="J73:N73" si="47">J47*J60</f>
        <v>-0.30948289481946778</v>
      </c>
      <c r="K73" s="8">
        <f t="shared" si="47"/>
        <v>-1.9789026935288599E-4</v>
      </c>
      <c r="L73" s="8">
        <f t="shared" si="47"/>
        <v>-1.4242710533863905E-4</v>
      </c>
      <c r="M73" s="8">
        <f t="shared" si="47"/>
        <v>-0.11730441841225575</v>
      </c>
      <c r="N73" s="8">
        <f t="shared" si="47"/>
        <v>-2.0999343326110666E-4</v>
      </c>
    </row>
    <row r="74" spans="2:14" x14ac:dyDescent="0.35">
      <c r="B74" s="8">
        <f t="shared" ref="B74:H78" si="48">B48*B61</f>
        <v>-7.1803474975798018E-2</v>
      </c>
      <c r="C74" s="8">
        <f t="shared" si="48"/>
        <v>-0.30013746505837263</v>
      </c>
      <c r="D74" s="8">
        <f t="shared" si="48"/>
        <v>-0.26830970491147116</v>
      </c>
      <c r="E74" s="8">
        <f t="shared" si="48"/>
        <v>-1.711844540863929E-4</v>
      </c>
      <c r="F74" s="8">
        <f t="shared" si="48"/>
        <v>-0.2591032174960391</v>
      </c>
      <c r="G74" s="8">
        <f t="shared" si="48"/>
        <v>-6.6199477837534632E-2</v>
      </c>
      <c r="H74" s="8">
        <f t="shared" si="48"/>
        <v>-0.17491651286594201</v>
      </c>
      <c r="I74" s="8">
        <f t="shared" ref="I74:N78" si="49">I48*I61</f>
        <v>-0.23390716731063516</v>
      </c>
      <c r="J74" s="8">
        <f t="shared" si="49"/>
        <v>-0.30051840110364869</v>
      </c>
      <c r="K74" s="8">
        <f t="shared" si="49"/>
        <v>-4.9748552912973275E-2</v>
      </c>
      <c r="L74" s="8">
        <f t="shared" si="49"/>
        <v>-9.5777431303285573E-2</v>
      </c>
      <c r="M74" s="8">
        <f t="shared" si="49"/>
        <v>-2.2674421021018294E-4</v>
      </c>
      <c r="N74" s="8">
        <f t="shared" si="49"/>
        <v>-8.0097201504818569E-2</v>
      </c>
    </row>
    <row r="75" spans="2:14" x14ac:dyDescent="0.35">
      <c r="B75" s="8">
        <f t="shared" si="48"/>
        <v>-0.25201236471932814</v>
      </c>
      <c r="C75" s="8">
        <f t="shared" si="48"/>
        <v>-0.29161648564735571</v>
      </c>
      <c r="D75" s="8">
        <f t="shared" si="48"/>
        <v>-0.12746672375121329</v>
      </c>
      <c r="E75" s="8">
        <f t="shared" si="48"/>
        <v>-0.10264778417294018</v>
      </c>
      <c r="F75" s="8">
        <f t="shared" si="48"/>
        <v>-0.25482273592109567</v>
      </c>
      <c r="G75" s="8">
        <f t="shared" si="48"/>
        <v>-1.8274956183716231E-4</v>
      </c>
      <c r="H75" s="8">
        <f t="shared" si="48"/>
        <v>-0.21827398321786065</v>
      </c>
      <c r="I75" s="8">
        <f t="shared" si="49"/>
        <v>-1.6471246041872251E-4</v>
      </c>
      <c r="J75" s="8">
        <f t="shared" si="49"/>
        <v>-0.24889733993047622</v>
      </c>
      <c r="K75" s="8">
        <f t="shared" si="49"/>
        <v>-8.4485777586565364E-2</v>
      </c>
      <c r="L75" s="8">
        <f t="shared" si="49"/>
        <v>-0.17965797755602342</v>
      </c>
      <c r="M75" s="8">
        <f t="shared" si="49"/>
        <v>-0.15715510759841117</v>
      </c>
      <c r="N75" s="8">
        <f t="shared" si="49"/>
        <v>-0.2005664654662643</v>
      </c>
    </row>
    <row r="76" spans="2:14" x14ac:dyDescent="0.35">
      <c r="B76" s="8">
        <f t="shared" si="48"/>
        <v>-0.25877287564773399</v>
      </c>
      <c r="C76" s="8">
        <f t="shared" si="48"/>
        <v>-0.28706214251793549</v>
      </c>
      <c r="D76" s="8">
        <f t="shared" si="48"/>
        <v>-2.3512028642715699E-4</v>
      </c>
      <c r="E76" s="8">
        <f t="shared" si="48"/>
        <v>-0.12191046115836073</v>
      </c>
      <c r="F76" s="8">
        <f t="shared" si="48"/>
        <v>-0.25544408670707719</v>
      </c>
      <c r="G76" s="8">
        <f t="shared" si="48"/>
        <v>-7.926505175011514E-2</v>
      </c>
      <c r="H76" s="8">
        <f t="shared" si="48"/>
        <v>-0.22372586629671892</v>
      </c>
      <c r="I76" s="8">
        <f t="shared" si="49"/>
        <v>-0.23117262891717788</v>
      </c>
      <c r="J76" s="8">
        <f t="shared" si="49"/>
        <v>-0.27805202529677703</v>
      </c>
      <c r="K76" s="8">
        <f t="shared" si="49"/>
        <v>-0.10708405495810031</v>
      </c>
      <c r="L76" s="8">
        <f t="shared" si="49"/>
        <v>-0.18663793560828634</v>
      </c>
      <c r="M76" s="8">
        <f t="shared" si="49"/>
        <v>-0.16148686741897256</v>
      </c>
      <c r="N76" s="8">
        <f t="shared" si="49"/>
        <v>-0.12913638777171774</v>
      </c>
    </row>
    <row r="77" spans="2:14" x14ac:dyDescent="0.35">
      <c r="B77" s="8">
        <f t="shared" si="48"/>
        <v>-0.22603778985505035</v>
      </c>
      <c r="C77" s="8">
        <f t="shared" si="48"/>
        <v>-0.27495916019783534</v>
      </c>
      <c r="D77" s="8">
        <f t="shared" si="48"/>
        <v>-0.18110662698924829</v>
      </c>
      <c r="E77" s="8">
        <f t="shared" si="48"/>
        <v>-0.18568672093049562</v>
      </c>
      <c r="F77" s="8">
        <f t="shared" si="48"/>
        <v>-0.23207181169989102</v>
      </c>
      <c r="G77" s="8">
        <f t="shared" si="48"/>
        <v>-0.21531656527022774</v>
      </c>
      <c r="H77" s="8">
        <f t="shared" si="48"/>
        <v>-0.22937897653773273</v>
      </c>
      <c r="I77" s="8">
        <f t="shared" si="49"/>
        <v>-0.28288480005601518</v>
      </c>
      <c r="J77" s="8">
        <f t="shared" si="49"/>
        <v>-0.25259517625948458</v>
      </c>
      <c r="K77" s="8">
        <f t="shared" si="49"/>
        <v>-0.13687967065651063</v>
      </c>
      <c r="L77" s="8">
        <f t="shared" si="49"/>
        <v>-0.20131706498789576</v>
      </c>
      <c r="M77" s="8">
        <f t="shared" si="49"/>
        <v>-0.18825386805318642</v>
      </c>
      <c r="N77" s="8">
        <f t="shared" si="49"/>
        <v>-0.16695431349463186</v>
      </c>
    </row>
    <row r="78" spans="2:14" x14ac:dyDescent="0.35">
      <c r="B78" s="8">
        <f t="shared" si="48"/>
        <v>-0.22872012589952767</v>
      </c>
      <c r="C78" s="8">
        <f t="shared" si="48"/>
        <v>-0.27239431320848784</v>
      </c>
      <c r="D78" s="8">
        <f t="shared" si="48"/>
        <v>-0.13395837955424841</v>
      </c>
      <c r="E78" s="8">
        <f t="shared" si="48"/>
        <v>-0.22855232274855539</v>
      </c>
      <c r="F78" s="8">
        <f t="shared" si="48"/>
        <v>-0.25054158753418232</v>
      </c>
      <c r="G78" s="8">
        <f t="shared" si="48"/>
        <v>-0.22028834126972807</v>
      </c>
      <c r="H78" s="8">
        <f t="shared" si="48"/>
        <v>-0.22916329801889382</v>
      </c>
      <c r="I78" s="8">
        <f t="shared" si="49"/>
        <v>-0.24397383307556036</v>
      </c>
      <c r="J78" s="8">
        <f t="shared" si="49"/>
        <v>-0.22167953901572324</v>
      </c>
      <c r="K78" s="8">
        <f t="shared" si="49"/>
        <v>-0.21502453747027306</v>
      </c>
      <c r="L78" s="8">
        <f t="shared" si="49"/>
        <v>-0.26130677409239922</v>
      </c>
      <c r="M78" s="8">
        <f t="shared" si="49"/>
        <v>-0.23752370192868485</v>
      </c>
      <c r="N78" s="8">
        <f t="shared" si="49"/>
        <v>-0.15042108895973924</v>
      </c>
    </row>
    <row r="79" spans="2:14" x14ac:dyDescent="0.35">
      <c r="B79" s="8">
        <f t="shared" ref="B79:N83" si="50">B53*B66</f>
        <v>-0.24780676192942583</v>
      </c>
      <c r="C79" s="8">
        <f t="shared" si="50"/>
        <v>-6.666563677941903E-2</v>
      </c>
      <c r="D79" s="8">
        <f t="shared" si="50"/>
        <v>-0.23089596739759019</v>
      </c>
      <c r="E79" s="8">
        <f t="shared" si="50"/>
        <v>-0.28221963127636429</v>
      </c>
      <c r="F79" s="8">
        <f t="shared" si="50"/>
        <v>-0.24732047621680678</v>
      </c>
      <c r="G79" s="8">
        <f t="shared" si="50"/>
        <v>-0.24109805395941417</v>
      </c>
      <c r="H79" s="8">
        <f t="shared" si="50"/>
        <v>-0.20496612532626518</v>
      </c>
      <c r="I79" s="8">
        <f t="shared" si="50"/>
        <v>-0.22902882756648252</v>
      </c>
      <c r="J79" s="8">
        <f t="shared" si="50"/>
        <v>-0.19155112704608607</v>
      </c>
      <c r="K79" s="8">
        <f t="shared" si="50"/>
        <v>-0.28944395490454988</v>
      </c>
      <c r="L79" s="8">
        <f t="shared" si="50"/>
        <v>-0.26130677409239922</v>
      </c>
      <c r="M79" s="8">
        <f t="shared" si="50"/>
        <v>-0.29613750365271541</v>
      </c>
      <c r="N79" s="8">
        <f t="shared" si="50"/>
        <v>-0.26463809467569177</v>
      </c>
    </row>
    <row r="80" spans="2:14" x14ac:dyDescent="0.35">
      <c r="B80" s="8">
        <f t="shared" si="50"/>
        <v>-0.24103209563010772</v>
      </c>
      <c r="C80" s="8">
        <f t="shared" si="50"/>
        <v>-6.666563677941903E-2</v>
      </c>
      <c r="D80" s="8">
        <f t="shared" si="50"/>
        <v>-0.1836066711866412</v>
      </c>
      <c r="E80" s="8">
        <f t="shared" si="50"/>
        <v>-0.28857818154013126</v>
      </c>
      <c r="F80" s="8">
        <f t="shared" si="50"/>
        <v>-1.4506618942693137E-4</v>
      </c>
      <c r="G80" s="8">
        <f t="shared" si="50"/>
        <v>-0.29814891471455018</v>
      </c>
      <c r="H80" s="8">
        <f t="shared" si="50"/>
        <v>-0.25018566757562322</v>
      </c>
      <c r="I80" s="8">
        <f t="shared" si="50"/>
        <v>-0.2307907484332872</v>
      </c>
      <c r="J80" s="8">
        <f t="shared" si="50"/>
        <v>-9.7720640191296795E-2</v>
      </c>
      <c r="K80" s="8">
        <f t="shared" si="50"/>
        <v>-0.28944395490454988</v>
      </c>
      <c r="L80" s="8">
        <f t="shared" si="50"/>
        <v>-0.26130677409239922</v>
      </c>
      <c r="M80" s="8">
        <f t="shared" si="50"/>
        <v>-0.29161596460394512</v>
      </c>
      <c r="N80" s="8">
        <f t="shared" si="50"/>
        <v>-0.28659246043461567</v>
      </c>
    </row>
    <row r="81" spans="1:16" x14ac:dyDescent="0.35">
      <c r="B81" s="8">
        <f t="shared" si="50"/>
        <v>-0.1935154550876097</v>
      </c>
      <c r="C81" s="8">
        <f t="shared" si="50"/>
        <v>-6.666563677941903E-2</v>
      </c>
      <c r="D81" s="8">
        <f t="shared" si="50"/>
        <v>-0.33268544833415692</v>
      </c>
      <c r="E81" s="8">
        <f t="shared" si="50"/>
        <v>-0.28857818154013126</v>
      </c>
      <c r="F81" s="8">
        <f t="shared" si="50"/>
        <v>-0.20240768278737856</v>
      </c>
      <c r="G81" s="8">
        <f t="shared" si="50"/>
        <v>-0.29062522958582176</v>
      </c>
      <c r="H81" s="8">
        <f t="shared" si="50"/>
        <v>-0.25643966472214685</v>
      </c>
      <c r="I81" s="8">
        <f t="shared" si="50"/>
        <v>-0.22615455984799457</v>
      </c>
      <c r="J81" s="8">
        <f t="shared" si="50"/>
        <v>-0.12803633021029281</v>
      </c>
      <c r="K81" s="8">
        <f t="shared" si="50"/>
        <v>-0.28944395490454988</v>
      </c>
      <c r="L81" s="8">
        <f t="shared" si="50"/>
        <v>-0.26130677409239922</v>
      </c>
      <c r="M81" s="8">
        <f t="shared" si="50"/>
        <v>-0.19522163113226657</v>
      </c>
      <c r="N81" s="8">
        <f t="shared" si="50"/>
        <v>-0.27312218172121183</v>
      </c>
    </row>
    <row r="82" spans="1:16" x14ac:dyDescent="0.35">
      <c r="B82" s="8">
        <f t="shared" si="50"/>
        <v>-0.25155070619151859</v>
      </c>
      <c r="C82" s="8">
        <f t="shared" si="50"/>
        <v>-6.666563677941903E-2</v>
      </c>
      <c r="D82" s="8">
        <f t="shared" si="50"/>
        <v>-0.14832663377833283</v>
      </c>
      <c r="E82" s="8">
        <f t="shared" si="50"/>
        <v>-0.28857818154013126</v>
      </c>
      <c r="F82" s="8">
        <f t="shared" si="50"/>
        <v>-0.20240768278737856</v>
      </c>
      <c r="G82" s="8">
        <f t="shared" si="50"/>
        <v>-0.29062522958582176</v>
      </c>
      <c r="H82" s="8">
        <f t="shared" si="50"/>
        <v>-0.25643966472214685</v>
      </c>
      <c r="I82" s="8">
        <f t="shared" si="50"/>
        <v>-0.22615455984799457</v>
      </c>
      <c r="J82" s="8">
        <f t="shared" si="50"/>
        <v>-0.12803633021029281</v>
      </c>
      <c r="K82" s="8">
        <f t="shared" si="50"/>
        <v>-0.28944395490454988</v>
      </c>
      <c r="L82" s="8">
        <f t="shared" si="50"/>
        <v>-0.26130677409239922</v>
      </c>
      <c r="M82" s="8">
        <f t="shared" si="50"/>
        <v>-0.18676667535550134</v>
      </c>
      <c r="N82" s="8">
        <f t="shared" si="50"/>
        <v>-0.27312218172121183</v>
      </c>
    </row>
    <row r="83" spans="1:16" x14ac:dyDescent="0.35">
      <c r="B83" s="8">
        <f t="shared" si="50"/>
        <v>-0.26523553056750498</v>
      </c>
      <c r="C83" s="8">
        <f t="shared" si="50"/>
        <v>-1.9572304146319762E-4</v>
      </c>
      <c r="D83" s="8">
        <f t="shared" si="50"/>
        <v>-0.29531125027119648</v>
      </c>
      <c r="E83" s="8">
        <f t="shared" si="50"/>
        <v>-0.28857818154013126</v>
      </c>
      <c r="F83" s="8">
        <f t="shared" si="50"/>
        <v>-5.7839523960506338E-2</v>
      </c>
      <c r="G83" s="8">
        <f t="shared" si="50"/>
        <v>-0.29257311266364228</v>
      </c>
      <c r="H83" s="8">
        <f t="shared" si="50"/>
        <v>-0.2429118317339444</v>
      </c>
      <c r="I83" s="8">
        <f t="shared" si="50"/>
        <v>-0.27622253157422499</v>
      </c>
      <c r="J83" s="8">
        <f t="shared" si="50"/>
        <v>-1.9777671216081509E-4</v>
      </c>
      <c r="K83" s="8">
        <f t="shared" si="50"/>
        <v>-0.30956397396250263</v>
      </c>
      <c r="L83" s="8">
        <f t="shared" si="50"/>
        <v>-0.26130677409239922</v>
      </c>
      <c r="M83" s="8">
        <f t="shared" si="50"/>
        <v>-0.32806462370897066</v>
      </c>
      <c r="N83" s="8">
        <f t="shared" si="50"/>
        <v>-0.31782627256701573</v>
      </c>
    </row>
    <row r="85" spans="1:16" x14ac:dyDescent="0.35">
      <c r="B85" t="s">
        <v>44</v>
      </c>
    </row>
    <row r="86" spans="1:16" x14ac:dyDescent="0.35">
      <c r="B86" s="8">
        <f>SUM(B73:B83)</f>
        <v>-2.2366334311976823</v>
      </c>
      <c r="C86" s="8">
        <f t="shared" ref="C86:N86" si="51">SUM(C73:C83)</f>
        <v>-2.0010327969892168</v>
      </c>
      <c r="D86" s="8">
        <f t="shared" si="51"/>
        <v>-2.1543268317848763</v>
      </c>
      <c r="E86" s="8">
        <f t="shared" si="51"/>
        <v>-2.0756720153554138</v>
      </c>
      <c r="F86" s="8">
        <f t="shared" si="51"/>
        <v>-2.2261326925674743</v>
      </c>
      <c r="G86" s="8">
        <f t="shared" si="51"/>
        <v>-2.1099884109014093</v>
      </c>
      <c r="H86" s="8">
        <f t="shared" si="51"/>
        <v>-2.2865394085311208</v>
      </c>
      <c r="I86" s="8">
        <f t="shared" si="51"/>
        <v>-2.1983162003990682</v>
      </c>
      <c r="J86" s="8">
        <f t="shared" si="51"/>
        <v>-2.156767580795707</v>
      </c>
      <c r="K86" s="8">
        <f t="shared" si="51"/>
        <v>-2.0607602774344778</v>
      </c>
      <c r="L86" s="8">
        <f t="shared" si="51"/>
        <v>-2.2313734811152255</v>
      </c>
      <c r="M86" s="8">
        <f t="shared" si="51"/>
        <v>-2.1597571060751202</v>
      </c>
      <c r="N86" s="8">
        <f t="shared" si="51"/>
        <v>-2.1426866417501795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t="s">
        <v>49</v>
      </c>
      <c r="B90" s="8">
        <f t="shared" ref="B90:I90" si="52">B86*$C$88</f>
        <v>0.93274858855178688</v>
      </c>
      <c r="C90" s="8">
        <f t="shared" si="52"/>
        <v>0.83449549264676148</v>
      </c>
      <c r="D90" s="8">
        <f t="shared" si="52"/>
        <v>0.89842407056866691</v>
      </c>
      <c r="E90" s="8">
        <f t="shared" si="52"/>
        <v>0.86562246437605317</v>
      </c>
      <c r="F90" s="8">
        <f t="shared" si="52"/>
        <v>0.92836944040911029</v>
      </c>
      <c r="G90" s="8">
        <f t="shared" si="52"/>
        <v>0.87993351287566002</v>
      </c>
      <c r="H90" s="8">
        <f t="shared" si="52"/>
        <v>0.95356099762551505</v>
      </c>
      <c r="I90" s="8">
        <f t="shared" si="52"/>
        <v>0.91676906215908605</v>
      </c>
      <c r="J90" s="8">
        <f t="shared" ref="J90:N90" si="53">J86*$C$88</f>
        <v>0.89944194196552008</v>
      </c>
      <c r="K90" s="8">
        <f t="shared" si="53"/>
        <v>0.85940378665059358</v>
      </c>
      <c r="L90" s="8">
        <f t="shared" si="53"/>
        <v>0.93055501899012782</v>
      </c>
      <c r="M90" s="8">
        <f t="shared" si="53"/>
        <v>0.90068867084201698</v>
      </c>
      <c r="N90" s="8">
        <f t="shared" si="53"/>
        <v>0.8935697342818647</v>
      </c>
    </row>
    <row r="92" spans="1:16" x14ac:dyDescent="0.35">
      <c r="A92" t="s">
        <v>45</v>
      </c>
      <c r="B92" s="8">
        <f>1-B90</f>
        <v>6.7251411448213116E-2</v>
      </c>
      <c r="C92" s="8">
        <f t="shared" ref="C92:N92" si="54">1-C90</f>
        <v>0.16550450735323852</v>
      </c>
      <c r="D92" s="8">
        <f t="shared" si="54"/>
        <v>0.10157592943133309</v>
      </c>
      <c r="E92" s="8">
        <f t="shared" si="54"/>
        <v>0.13437753562394683</v>
      </c>
      <c r="F92" s="8">
        <f t="shared" si="54"/>
        <v>7.1630559590889709E-2</v>
      </c>
      <c r="G92" s="8">
        <f t="shared" si="54"/>
        <v>0.12006648712433998</v>
      </c>
      <c r="H92" s="8">
        <f t="shared" si="54"/>
        <v>4.643900237448495E-2</v>
      </c>
      <c r="I92" s="8">
        <f t="shared" si="54"/>
        <v>8.3230937840913954E-2</v>
      </c>
      <c r="J92" s="8">
        <f t="shared" si="54"/>
        <v>0.10055805803447992</v>
      </c>
      <c r="K92" s="8">
        <f t="shared" si="54"/>
        <v>0.14059621334940642</v>
      </c>
      <c r="L92" s="8">
        <f t="shared" si="54"/>
        <v>6.9444981009872175E-2</v>
      </c>
      <c r="M92" s="8">
        <f t="shared" si="54"/>
        <v>9.9311329157983019E-2</v>
      </c>
      <c r="N92" s="8">
        <f t="shared" si="54"/>
        <v>0.1064302657181353</v>
      </c>
    </row>
    <row r="93" spans="1:16" x14ac:dyDescent="0.35">
      <c r="A93" t="s">
        <v>44</v>
      </c>
      <c r="B93" s="8">
        <f>SUM(B92:N92)</f>
        <v>1.3064172180572369</v>
      </c>
    </row>
    <row r="94" spans="1:16" x14ac:dyDescent="0.35">
      <c r="A94" t="s">
        <v>42</v>
      </c>
      <c r="B94" s="8">
        <f>B92/$B$93</f>
        <v>5.147774426015464E-2</v>
      </c>
      <c r="C94" s="8">
        <f t="shared" ref="C94:N94" si="55">C92/$B$93</f>
        <v>0.1266857976652811</v>
      </c>
      <c r="D94" s="8">
        <f t="shared" si="55"/>
        <v>7.7751523806755915E-2</v>
      </c>
      <c r="E94" s="8">
        <f t="shared" si="55"/>
        <v>0.10285958709559771</v>
      </c>
      <c r="F94" s="8">
        <f t="shared" si="55"/>
        <v>5.4829773062399598E-2</v>
      </c>
      <c r="G94" s="8">
        <f t="shared" si="55"/>
        <v>9.1905162810767257E-2</v>
      </c>
      <c r="H94" s="8">
        <f t="shared" si="55"/>
        <v>3.5546838890828492E-2</v>
      </c>
      <c r="I94" s="8">
        <f t="shared" si="55"/>
        <v>6.3709308703605458E-2</v>
      </c>
      <c r="J94" s="8">
        <f t="shared" si="55"/>
        <v>7.6972391855045397E-2</v>
      </c>
      <c r="K94" s="8">
        <f t="shared" si="55"/>
        <v>0.10761968795733264</v>
      </c>
      <c r="L94" s="8">
        <f t="shared" si="55"/>
        <v>5.3156817018336057E-2</v>
      </c>
      <c r="M94" s="8">
        <f t="shared" si="55"/>
        <v>7.6018080430437174E-2</v>
      </c>
      <c r="N94" s="8">
        <f t="shared" si="55"/>
        <v>8.1467286443458645E-2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t="s">
        <v>47</v>
      </c>
      <c r="P96" t="s">
        <v>47</v>
      </c>
    </row>
    <row r="97" spans="2:16" x14ac:dyDescent="0.35">
      <c r="B97" s="11">
        <f>B32*$B$95</f>
        <v>8.696808880937809E-6</v>
      </c>
      <c r="C97" s="11">
        <f>C32*$C$95</f>
        <v>0.14833234305947807</v>
      </c>
      <c r="D97" s="11">
        <f>D32*$D$95</f>
        <v>1.9985606191306349E-2</v>
      </c>
      <c r="E97" s="11">
        <f>E32*$E$95</f>
        <v>8.0218087267825548E-6</v>
      </c>
      <c r="F97" s="11">
        <f>F32*$F$95</f>
        <v>8.7441565412280611E-2</v>
      </c>
      <c r="G97" s="11">
        <f>G32*$G$95</f>
        <v>1.7971268419392537E-2</v>
      </c>
      <c r="H97" s="11">
        <f>H32*$H$95</f>
        <v>6.1545208123751871E-6</v>
      </c>
      <c r="I97" s="11">
        <f>I32*$I$95</f>
        <v>1.2143848423569563E-3</v>
      </c>
      <c r="J97" s="11">
        <f>J32*$J$95</f>
        <v>4.4722597592732137E-2</v>
      </c>
      <c r="K97" s="11">
        <f>K32*$K$95</f>
        <v>7.4035992960669873E-6</v>
      </c>
      <c r="L97" s="11">
        <f>L32*$L$95</f>
        <v>6.262804757350181E-6</v>
      </c>
      <c r="M97" s="11">
        <f>M32*$M$95</f>
        <v>1.159309663512516E-2</v>
      </c>
      <c r="N97" s="11">
        <f>N32*$N$95</f>
        <v>1.0209796404605104E-5</v>
      </c>
      <c r="P97" s="12">
        <f>SUM(B97:N97)</f>
        <v>0.33130761149154991</v>
      </c>
    </row>
    <row r="98" spans="2:16" x14ac:dyDescent="0.35">
      <c r="B98" s="11">
        <f t="shared" ref="B98:B107" si="56">B33*$B$95</f>
        <v>1.1929556334153936E-2</v>
      </c>
      <c r="C98" s="11">
        <f t="shared" ref="C98:C107" si="57">C33*$C$95</f>
        <v>0.13964121100174304</v>
      </c>
      <c r="D98" s="11">
        <f t="shared" ref="D98:D107" si="58">D33*$D$95</f>
        <v>2.248334384303002E-2</v>
      </c>
      <c r="E98" s="11">
        <f t="shared" ref="E98:E107" si="59">E33*$E$95</f>
        <v>8.0218087267825548E-6</v>
      </c>
      <c r="F98" s="11">
        <f t="shared" ref="F98:F107" si="60">F33*$F$95</f>
        <v>8.4309483144478489E-2</v>
      </c>
      <c r="G98" s="11">
        <f t="shared" ref="G98:G107" si="61">G33*$G$95</f>
        <v>8.3907813909427278E-3</v>
      </c>
      <c r="H98" s="11">
        <f t="shared" ref="H98:H107" si="62">H33*$H$95</f>
        <v>3.2049598925822632E-2</v>
      </c>
      <c r="I98" s="11">
        <f t="shared" ref="I98:I107" si="63">I33*$I$95</f>
        <v>4.0405326622678817E-2</v>
      </c>
      <c r="J98" s="11">
        <f t="shared" ref="J98:J107" si="64">J33*$J$95</f>
        <v>4.1741970590572504E-2</v>
      </c>
      <c r="K98" s="11">
        <f t="shared" ref="K98:K107" si="65">K33*$K$95</f>
        <v>4.5095923604179132E-3</v>
      </c>
      <c r="L98" s="11">
        <f t="shared" ref="L98:L107" si="66">L33*$L$95</f>
        <v>1.3062056849180466E-2</v>
      </c>
      <c r="M98" s="11">
        <f t="shared" ref="M98:M107" si="67">M33*$M$95</f>
        <v>6.9771505681728762E-6</v>
      </c>
      <c r="N98" s="11">
        <f t="shared" ref="N98:N107" si="68">N33*$N$95</f>
        <v>1.0891523011513941E-2</v>
      </c>
      <c r="P98" s="12">
        <f t="shared" ref="P98:P107" si="69">SUM(B98:N98)</f>
        <v>0.4094294430338295</v>
      </c>
    </row>
    <row r="99" spans="2:16" x14ac:dyDescent="0.35">
      <c r="B99" s="11">
        <f t="shared" si="56"/>
        <v>7.8848926851027457E-2</v>
      </c>
      <c r="C99" s="11">
        <f t="shared" si="57"/>
        <v>0.13095007894400795</v>
      </c>
      <c r="D99" s="11">
        <f t="shared" si="58"/>
        <v>6.6643387154466183E-3</v>
      </c>
      <c r="E99" s="11">
        <f t="shared" si="59"/>
        <v>1.5048913171443993E-2</v>
      </c>
      <c r="F99" s="11">
        <f t="shared" si="60"/>
        <v>8.1672030953255231E-2</v>
      </c>
      <c r="G99" s="11">
        <f t="shared" si="61"/>
        <v>8.7015738255260346E-6</v>
      </c>
      <c r="H99" s="11">
        <f t="shared" si="62"/>
        <v>4.6041570236629289E-2</v>
      </c>
      <c r="I99" s="11">
        <f t="shared" si="63"/>
        <v>5.8201132896028823E-6</v>
      </c>
      <c r="J99" s="11">
        <f t="shared" si="64"/>
        <v>2.8427880403705238E-2</v>
      </c>
      <c r="K99" s="11">
        <f t="shared" si="65"/>
        <v>9.0618054411077346E-3</v>
      </c>
      <c r="L99" s="11">
        <f t="shared" si="66"/>
        <v>3.2811430581353544E-2</v>
      </c>
      <c r="M99" s="11">
        <f t="shared" si="67"/>
        <v>1.7813881493825998E-2</v>
      </c>
      <c r="N99" s="11">
        <f t="shared" si="68"/>
        <v>4.1699069746483429E-2</v>
      </c>
      <c r="P99" s="12">
        <f t="shared" si="69"/>
        <v>0.48905444822540162</v>
      </c>
    </row>
    <row r="100" spans="2:16" x14ac:dyDescent="0.35">
      <c r="B100" s="11">
        <f t="shared" si="56"/>
        <v>8.291285623464327E-2</v>
      </c>
      <c r="C100" s="11">
        <f t="shared" si="57"/>
        <v>0.12657108548414925</v>
      </c>
      <c r="D100" s="11">
        <f t="shared" si="58"/>
        <v>3.7049775167234867E-6</v>
      </c>
      <c r="E100" s="11">
        <f t="shared" si="59"/>
        <v>1.9190607894511325E-2</v>
      </c>
      <c r="F100" s="11">
        <f t="shared" si="60"/>
        <v>8.2050189558989281E-2</v>
      </c>
      <c r="G100" s="11">
        <f t="shared" si="61"/>
        <v>1.0665723893811378E-2</v>
      </c>
      <c r="H100" s="11">
        <f t="shared" si="62"/>
        <v>4.8046365174741298E-2</v>
      </c>
      <c r="I100" s="11">
        <f t="shared" si="63"/>
        <v>3.9569212659173118E-2</v>
      </c>
      <c r="J100" s="11">
        <f t="shared" si="64"/>
        <v>3.5285502695612314E-2</v>
      </c>
      <c r="K100" s="11">
        <f t="shared" si="65"/>
        <v>1.256350781086916E-2</v>
      </c>
      <c r="L100" s="11">
        <f t="shared" si="66"/>
        <v>3.4865895634029281E-2</v>
      </c>
      <c r="M100" s="11">
        <f t="shared" si="67"/>
        <v>1.8568400907831462E-2</v>
      </c>
      <c r="N100" s="11">
        <f t="shared" si="68"/>
        <v>2.1197250389048222E-2</v>
      </c>
      <c r="P100" s="12">
        <f t="shared" si="69"/>
        <v>0.53149030331492619</v>
      </c>
    </row>
    <row r="101" spans="2:16" x14ac:dyDescent="0.35">
      <c r="B101" s="11">
        <f t="shared" si="56"/>
        <v>6.4760638321159358E-2</v>
      </c>
      <c r="C101" s="11">
        <f t="shared" si="57"/>
        <v>0.11570717041198048</v>
      </c>
      <c r="D101" s="11">
        <f t="shared" si="58"/>
        <v>1.1326782331997479E-2</v>
      </c>
      <c r="E101" s="11">
        <f t="shared" si="59"/>
        <v>3.6193354652365339E-2</v>
      </c>
      <c r="F101" s="11">
        <f t="shared" si="60"/>
        <v>6.881210886929609E-2</v>
      </c>
      <c r="G101" s="11">
        <f t="shared" si="61"/>
        <v>4.6645022882632746E-2</v>
      </c>
      <c r="H101" s="11">
        <f t="shared" si="62"/>
        <v>5.0192577183176566E-2</v>
      </c>
      <c r="I101" s="11">
        <f t="shared" si="63"/>
        <v>5.820695300931842E-2</v>
      </c>
      <c r="J101" s="11">
        <f t="shared" si="64"/>
        <v>2.9223337181502076E-2</v>
      </c>
      <c r="K101" s="11">
        <f t="shared" si="65"/>
        <v>1.786608568507924E-2</v>
      </c>
      <c r="L101" s="11">
        <f t="shared" si="66"/>
        <v>3.9438737202888124E-2</v>
      </c>
      <c r="M101" s="11">
        <f t="shared" si="67"/>
        <v>2.3617403577081728E-2</v>
      </c>
      <c r="N101" s="11">
        <f t="shared" si="68"/>
        <v>3.112382201643385E-2</v>
      </c>
      <c r="P101" s="12">
        <f t="shared" si="69"/>
        <v>0.59311399332491144</v>
      </c>
    </row>
    <row r="102" spans="2:16" x14ac:dyDescent="0.35">
      <c r="B102" s="11">
        <f t="shared" si="56"/>
        <v>6.6115281449031268E-2</v>
      </c>
      <c r="C102" s="11">
        <f t="shared" si="57"/>
        <v>0.11353438739754672</v>
      </c>
      <c r="D102" s="11">
        <f t="shared" si="58"/>
        <v>7.1638862457913174E-3</v>
      </c>
      <c r="E102" s="11">
        <f t="shared" si="59"/>
        <v>5.1234246015082856E-2</v>
      </c>
      <c r="F102" s="11">
        <f t="shared" si="60"/>
        <v>7.9108278873395776E-2</v>
      </c>
      <c r="G102" s="11">
        <f t="shared" si="61"/>
        <v>4.8506954990635343E-2</v>
      </c>
      <c r="H102" s="11">
        <f t="shared" si="62"/>
        <v>5.0109390671221707E-2</v>
      </c>
      <c r="I102" s="11">
        <f t="shared" si="63"/>
        <v>4.3605362792096099E-2</v>
      </c>
      <c r="J102" s="11">
        <f t="shared" si="64"/>
        <v>2.3101995164736627E-2</v>
      </c>
      <c r="K102" s="11">
        <f t="shared" si="65"/>
        <v>3.6275035286110709E-2</v>
      </c>
      <c r="L102" s="11">
        <f t="shared" si="66"/>
        <v>6.2634310378259159E-2</v>
      </c>
      <c r="M102" s="11">
        <f t="shared" si="67"/>
        <v>3.5023816969559106E-2</v>
      </c>
      <c r="N102" s="11">
        <f t="shared" si="68"/>
        <v>2.6551112306809822E-2</v>
      </c>
      <c r="P102" s="12">
        <f t="shared" si="69"/>
        <v>0.64296405854027661</v>
      </c>
    </row>
    <row r="103" spans="2:16" x14ac:dyDescent="0.35">
      <c r="B103" s="11">
        <f t="shared" si="56"/>
        <v>7.6410569220857982E-2</v>
      </c>
      <c r="C103" s="11">
        <f t="shared" si="57"/>
        <v>1.3385804147646247E-2</v>
      </c>
      <c r="D103" s="11">
        <f t="shared" si="58"/>
        <v>1.6988321009237913E-2</v>
      </c>
      <c r="E103" s="11">
        <f t="shared" si="59"/>
        <v>7.6520382219071231E-2</v>
      </c>
      <c r="F103" s="11">
        <f t="shared" si="60"/>
        <v>7.7225879149139823E-2</v>
      </c>
      <c r="G103" s="11">
        <f t="shared" si="61"/>
        <v>5.6909346794385307E-2</v>
      </c>
      <c r="H103" s="11">
        <f t="shared" si="62"/>
        <v>4.1396989985816542E-2</v>
      </c>
      <c r="I103" s="11">
        <f t="shared" si="63"/>
        <v>3.8923124596464152E-2</v>
      </c>
      <c r="J103" s="11">
        <f t="shared" si="64"/>
        <v>1.809690886121466E-2</v>
      </c>
      <c r="K103" s="11">
        <f t="shared" si="65"/>
        <v>6.3538289450681726E-2</v>
      </c>
      <c r="L103" s="11">
        <f t="shared" si="66"/>
        <v>6.2634310378259159E-2</v>
      </c>
      <c r="M103" s="11">
        <f t="shared" si="67"/>
        <v>5.4195749094435301E-2</v>
      </c>
      <c r="N103" s="11">
        <f t="shared" si="68"/>
        <v>6.8297074026489324E-2</v>
      </c>
      <c r="P103" s="12">
        <f t="shared" si="69"/>
        <v>0.66452274893369934</v>
      </c>
    </row>
    <row r="104" spans="2:16" x14ac:dyDescent="0.35">
      <c r="B104" s="11">
        <f t="shared" si="56"/>
        <v>7.2617568462816556E-2</v>
      </c>
      <c r="C104" s="11">
        <f t="shared" si="57"/>
        <v>1.3385804147646247E-2</v>
      </c>
      <c r="D104" s="11">
        <f t="shared" si="58"/>
        <v>1.1576556097169859E-2</v>
      </c>
      <c r="E104" s="11">
        <f t="shared" si="59"/>
        <v>8.0226109076552324E-2</v>
      </c>
      <c r="F104" s="11">
        <f t="shared" si="60"/>
        <v>8.7432822130067606E-6</v>
      </c>
      <c r="G104" s="11">
        <f t="shared" si="61"/>
        <v>8.7024439829085865E-2</v>
      </c>
      <c r="H104" s="11">
        <f t="shared" si="62"/>
        <v>5.8750750075417447E-2</v>
      </c>
      <c r="I104" s="11">
        <f t="shared" si="63"/>
        <v>3.9453524890768053E-2</v>
      </c>
      <c r="J104" s="11">
        <f t="shared" si="64"/>
        <v>6.6845645965194662E-3</v>
      </c>
      <c r="K104" s="11">
        <f t="shared" si="65"/>
        <v>6.3538289450681726E-2</v>
      </c>
      <c r="L104" s="11">
        <f t="shared" si="66"/>
        <v>6.2634310378259159E-2</v>
      </c>
      <c r="M104" s="11">
        <f t="shared" si="67"/>
        <v>5.2385148673551069E-2</v>
      </c>
      <c r="N104" s="11">
        <f t="shared" si="68"/>
        <v>8.0350115553805029E-2</v>
      </c>
      <c r="P104" s="12">
        <f t="shared" si="69"/>
        <v>0.6286359245144858</v>
      </c>
    </row>
    <row r="105" spans="2:16" x14ac:dyDescent="0.35">
      <c r="B105" s="11">
        <f t="shared" si="56"/>
        <v>4.9859563914568084E-2</v>
      </c>
      <c r="C105" s="11">
        <f t="shared" si="57"/>
        <v>1.3385804147646247E-2</v>
      </c>
      <c r="D105" s="11">
        <f t="shared" si="58"/>
        <v>3.7053480144751585E-2</v>
      </c>
      <c r="E105" s="11">
        <f t="shared" si="59"/>
        <v>8.0226109076552324E-2</v>
      </c>
      <c r="F105" s="11">
        <f t="shared" si="60"/>
        <v>5.444541617781349E-2</v>
      </c>
      <c r="G105" s="11">
        <f t="shared" si="61"/>
        <v>8.2236159806902132E-2</v>
      </c>
      <c r="H105" s="11">
        <f t="shared" si="62"/>
        <v>6.1551362644564241E-2</v>
      </c>
      <c r="I105" s="11">
        <f t="shared" si="63"/>
        <v>3.8069528250085159E-2</v>
      </c>
      <c r="J105" s="11">
        <f t="shared" si="64"/>
        <v>9.7953799045205452E-3</v>
      </c>
      <c r="K105" s="11">
        <f t="shared" si="65"/>
        <v>6.3538289450681726E-2</v>
      </c>
      <c r="L105" s="11">
        <f t="shared" si="66"/>
        <v>6.2634310378259159E-2</v>
      </c>
      <c r="M105" s="11">
        <f t="shared" si="67"/>
        <v>2.5050128859141044E-2</v>
      </c>
      <c r="N105" s="11">
        <f t="shared" si="68"/>
        <v>7.271675099358349E-2</v>
      </c>
      <c r="P105" s="12">
        <f t="shared" si="69"/>
        <v>0.65056228374906921</v>
      </c>
    </row>
    <row r="106" spans="2:16" x14ac:dyDescent="0.35">
      <c r="B106" s="11">
        <f t="shared" si="56"/>
        <v>7.8577998225453069E-2</v>
      </c>
      <c r="C106" s="11">
        <f t="shared" si="57"/>
        <v>1.3385804147646247E-2</v>
      </c>
      <c r="D106" s="11">
        <f t="shared" si="58"/>
        <v>8.3294971499290466E-3</v>
      </c>
      <c r="E106" s="11">
        <f t="shared" si="59"/>
        <v>8.0226109076552324E-2</v>
      </c>
      <c r="F106" s="11">
        <f t="shared" si="60"/>
        <v>5.444541617781349E-2</v>
      </c>
      <c r="G106" s="11">
        <f t="shared" si="61"/>
        <v>8.2236159806902132E-2</v>
      </c>
      <c r="H106" s="11">
        <f t="shared" si="62"/>
        <v>6.1551362644564241E-2</v>
      </c>
      <c r="I106" s="11">
        <f t="shared" si="63"/>
        <v>3.8069528250085159E-2</v>
      </c>
      <c r="J106" s="11">
        <f t="shared" si="64"/>
        <v>9.7953799045205452E-3</v>
      </c>
      <c r="K106" s="11">
        <f t="shared" si="65"/>
        <v>6.3538289450681726E-2</v>
      </c>
      <c r="L106" s="11">
        <f t="shared" si="66"/>
        <v>6.2634310378259159E-2</v>
      </c>
      <c r="M106" s="11">
        <f t="shared" si="67"/>
        <v>2.3318303711497183E-2</v>
      </c>
      <c r="N106" s="11">
        <f t="shared" si="68"/>
        <v>7.271675099358349E-2</v>
      </c>
      <c r="P106" s="12">
        <f t="shared" si="69"/>
        <v>0.64882490991748787</v>
      </c>
    </row>
    <row r="107" spans="2:16" x14ac:dyDescent="0.35">
      <c r="B107" s="11">
        <f t="shared" si="56"/>
        <v>8.6976785618259028E-2</v>
      </c>
      <c r="C107" s="11">
        <f t="shared" si="57"/>
        <v>1.4831751130834723E-5</v>
      </c>
      <c r="D107" s="11">
        <f t="shared" si="58"/>
        <v>2.7478819146477425E-2</v>
      </c>
      <c r="E107" s="11">
        <f t="shared" si="59"/>
        <v>8.0226109076552324E-2</v>
      </c>
      <c r="F107" s="11">
        <f t="shared" si="60"/>
        <v>9.1042108479786506E-3</v>
      </c>
      <c r="G107" s="11">
        <f t="shared" si="61"/>
        <v>8.3444655304928991E-2</v>
      </c>
      <c r="H107" s="11">
        <f t="shared" si="62"/>
        <v>5.5632919607349465E-2</v>
      </c>
      <c r="I107" s="11">
        <f t="shared" si="63"/>
        <v>5.5404451024367946E-2</v>
      </c>
      <c r="J107" s="11">
        <f t="shared" si="64"/>
        <v>4.4718125780154124E-6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6.9778482832296929E-2</v>
      </c>
      <c r="N107" s="11">
        <f t="shared" si="68"/>
        <v>0.10210817384245564</v>
      </c>
      <c r="P107" s="12">
        <f t="shared" si="69"/>
        <v>0.70685161780260031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4F9DF-4C35-4CCD-B03E-CDBCAB312380}">
  <dimension ref="A1:L25"/>
  <sheetViews>
    <sheetView workbookViewId="0">
      <selection activeCell="A2" sqref="A2"/>
    </sheetView>
  </sheetViews>
  <sheetFormatPr defaultRowHeight="14.15" x14ac:dyDescent="0.35"/>
  <sheetData>
    <row r="1" spans="1:12" x14ac:dyDescent="0.35">
      <c r="A1" s="16" t="s">
        <v>7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2" x14ac:dyDescent="0.35">
      <c r="A2" t="s">
        <v>56</v>
      </c>
      <c r="B2" s="14" t="s">
        <v>9</v>
      </c>
      <c r="C2" s="14" t="s">
        <v>10</v>
      </c>
      <c r="D2" s="14" t="s">
        <v>11</v>
      </c>
      <c r="E2" s="14" t="s">
        <v>12</v>
      </c>
      <c r="F2" s="14" t="s">
        <v>13</v>
      </c>
      <c r="G2" s="14" t="s">
        <v>14</v>
      </c>
      <c r="H2" t="s">
        <v>15</v>
      </c>
      <c r="I2" t="s">
        <v>16</v>
      </c>
      <c r="J2" t="s">
        <v>17</v>
      </c>
      <c r="K2" t="s">
        <v>18</v>
      </c>
    </row>
    <row r="3" spans="1:12" x14ac:dyDescent="0.35">
      <c r="A3">
        <v>2013</v>
      </c>
      <c r="B3" s="15">
        <v>0.41919852517478473</v>
      </c>
      <c r="C3" s="15">
        <v>0.39114914134699902</v>
      </c>
      <c r="D3" s="15">
        <v>0.43487291860574911</v>
      </c>
      <c r="E3" s="15">
        <v>0.38137653878763811</v>
      </c>
      <c r="F3" s="15">
        <v>0.20745611809472883</v>
      </c>
      <c r="G3" s="15">
        <v>0.32146188426405664</v>
      </c>
      <c r="H3" s="15">
        <v>0.28592614063630406</v>
      </c>
      <c r="I3" s="15">
        <v>0.25031727121582403</v>
      </c>
      <c r="J3" s="15">
        <v>0.32289745307065154</v>
      </c>
      <c r="K3" s="15">
        <v>0.33130761149154991</v>
      </c>
    </row>
    <row r="4" spans="1:12" x14ac:dyDescent="0.35">
      <c r="A4">
        <v>2014</v>
      </c>
      <c r="B4" s="15">
        <v>0.34849112419334949</v>
      </c>
      <c r="C4" s="15">
        <v>0.4001340657442628</v>
      </c>
      <c r="D4" s="15">
        <v>0.38922663655654716</v>
      </c>
      <c r="E4" s="15">
        <v>0.41677580702715722</v>
      </c>
      <c r="F4" s="15">
        <v>0.29182702587808557</v>
      </c>
      <c r="G4" s="15">
        <v>0.36960389444700753</v>
      </c>
      <c r="H4" s="15">
        <v>0.29552715580712241</v>
      </c>
      <c r="I4" s="15">
        <v>0.28509205574281965</v>
      </c>
      <c r="J4" s="15">
        <v>0.25474400976766254</v>
      </c>
      <c r="K4" s="15">
        <v>0.4094294430338295</v>
      </c>
    </row>
    <row r="5" spans="1:12" x14ac:dyDescent="0.35">
      <c r="A5">
        <v>2015</v>
      </c>
      <c r="B5" s="15">
        <v>0.41203301787366703</v>
      </c>
      <c r="C5" s="15">
        <v>0.45235613825251636</v>
      </c>
      <c r="D5" s="15">
        <v>0.38488717252423249</v>
      </c>
      <c r="E5" s="15">
        <v>0.42820052221903748</v>
      </c>
      <c r="F5" s="15">
        <v>0.37766476994712178</v>
      </c>
      <c r="G5" s="15">
        <v>0.39316394187133352</v>
      </c>
      <c r="H5" s="15">
        <v>0.25434307824867169</v>
      </c>
      <c r="I5" s="15">
        <v>0.38536583558991028</v>
      </c>
      <c r="J5" s="15">
        <v>0.19608140342990601</v>
      </c>
      <c r="K5" s="15">
        <v>0.48905444822540162</v>
      </c>
    </row>
    <row r="6" spans="1:12" x14ac:dyDescent="0.35">
      <c r="A6">
        <v>2016</v>
      </c>
      <c r="B6" s="15">
        <v>0.50367381987556092</v>
      </c>
      <c r="C6" s="15">
        <v>0.59863102645375166</v>
      </c>
      <c r="D6" s="15">
        <v>0.45245253875753427</v>
      </c>
      <c r="E6" s="15">
        <v>0.48273077262350111</v>
      </c>
      <c r="F6" s="15">
        <v>0.47582246073751655</v>
      </c>
      <c r="G6" s="15">
        <v>0.51548124642793569</v>
      </c>
      <c r="H6" s="15">
        <v>0.3686663539590665</v>
      </c>
      <c r="I6" s="15">
        <v>0.49073458293170075</v>
      </c>
      <c r="J6" s="15">
        <v>0.32734432248396356</v>
      </c>
      <c r="K6" s="15">
        <v>0.53149030331492619</v>
      </c>
    </row>
    <row r="7" spans="1:12" x14ac:dyDescent="0.35">
      <c r="A7">
        <v>2017</v>
      </c>
      <c r="B7" s="15">
        <v>0.57026157788400866</v>
      </c>
      <c r="C7" s="15">
        <v>0.62066017026587672</v>
      </c>
      <c r="D7" s="15">
        <v>0.53491006469703961</v>
      </c>
      <c r="E7" s="15">
        <v>0.63186528243500872</v>
      </c>
      <c r="F7" s="15">
        <v>0.59548090576269741</v>
      </c>
      <c r="G7" s="15">
        <v>0.56987433707043444</v>
      </c>
      <c r="H7" s="15">
        <v>0.46979176736639439</v>
      </c>
      <c r="I7" s="15">
        <v>0.5966312147008479</v>
      </c>
      <c r="J7" s="15">
        <v>0.41210037014256284</v>
      </c>
      <c r="K7" s="15">
        <v>0.59311399332491144</v>
      </c>
    </row>
    <row r="8" spans="1:12" x14ac:dyDescent="0.35">
      <c r="A8">
        <v>2018</v>
      </c>
      <c r="B8" s="15">
        <v>0.60129559154855128</v>
      </c>
      <c r="C8" s="15">
        <v>0.6508140129551927</v>
      </c>
      <c r="D8" s="15">
        <v>0.63099966240077343</v>
      </c>
      <c r="E8" s="15">
        <v>0.65685318898823153</v>
      </c>
      <c r="F8" s="15">
        <v>0.60109698886679397</v>
      </c>
      <c r="G8" s="15">
        <v>0.64664162743810671</v>
      </c>
      <c r="H8" s="15">
        <v>0.51997035205867248</v>
      </c>
      <c r="I8" s="15">
        <v>0.61314017370713858</v>
      </c>
      <c r="J8" s="15">
        <v>0.47925856242467985</v>
      </c>
      <c r="K8" s="15">
        <v>0.64296405854027661</v>
      </c>
    </row>
    <row r="9" spans="1:12" x14ac:dyDescent="0.35">
      <c r="A9">
        <v>2019</v>
      </c>
      <c r="B9" s="15">
        <v>0.63734470426053735</v>
      </c>
      <c r="C9" s="15">
        <v>0.60373135755579477</v>
      </c>
      <c r="D9" s="15">
        <v>0.63471146649827659</v>
      </c>
      <c r="E9" s="15">
        <v>0.69714163516453576</v>
      </c>
      <c r="F9" s="15">
        <v>0.64521760329811939</v>
      </c>
      <c r="G9" s="15">
        <v>0.64454092125382278</v>
      </c>
      <c r="H9" s="15">
        <v>0.58165994290588396</v>
      </c>
      <c r="I9" s="15">
        <v>0.64978453454448526</v>
      </c>
      <c r="J9" s="15">
        <v>0.53632928424221082</v>
      </c>
      <c r="K9" s="15">
        <v>0.66452274893369934</v>
      </c>
    </row>
    <row r="10" spans="1:12" x14ac:dyDescent="0.35">
      <c r="A10">
        <v>2020</v>
      </c>
      <c r="B10" s="15">
        <v>0.63686192926646179</v>
      </c>
      <c r="C10" s="15">
        <v>0.73427096693088567</v>
      </c>
      <c r="D10" s="15">
        <v>0.66780505015077285</v>
      </c>
      <c r="E10" s="15">
        <v>0.51579659008201717</v>
      </c>
      <c r="F10" s="15">
        <v>0.73168761708861219</v>
      </c>
      <c r="G10" s="15">
        <v>0.63424996800484401</v>
      </c>
      <c r="H10" s="15">
        <v>0.63342104319051939</v>
      </c>
      <c r="I10" s="15">
        <v>0.58344622050651318</v>
      </c>
      <c r="J10" s="15">
        <v>0.56785295167160976</v>
      </c>
      <c r="K10" s="15">
        <v>0.6286359245144858</v>
      </c>
    </row>
    <row r="11" spans="1:12" x14ac:dyDescent="0.35">
      <c r="A11">
        <v>2021</v>
      </c>
      <c r="B11" s="15">
        <v>0.66427852993762526</v>
      </c>
      <c r="C11" s="15">
        <v>0.69296492174052049</v>
      </c>
      <c r="D11" s="15">
        <v>0.68339365525895079</v>
      </c>
      <c r="E11" s="15">
        <v>0.60363310305749251</v>
      </c>
      <c r="F11" s="15">
        <v>0.67102121790461311</v>
      </c>
      <c r="G11" s="15">
        <v>0.5741719709080978</v>
      </c>
      <c r="H11" s="15">
        <v>0.77920614592119719</v>
      </c>
      <c r="I11" s="15">
        <v>0.58231162771756806</v>
      </c>
      <c r="J11" s="15">
        <v>0.54920602022630849</v>
      </c>
      <c r="K11" s="15">
        <v>0.65056228374906921</v>
      </c>
    </row>
    <row r="12" spans="1:12" x14ac:dyDescent="0.35">
      <c r="A12">
        <v>2022</v>
      </c>
      <c r="B12" s="15">
        <v>0.57996466872660102</v>
      </c>
      <c r="C12" s="15">
        <v>0.65349888560384906</v>
      </c>
      <c r="D12" s="15">
        <v>0.72015183989313392</v>
      </c>
      <c r="E12" s="15">
        <v>0.62567065147000445</v>
      </c>
      <c r="F12" s="15">
        <v>0.68570877839209021</v>
      </c>
      <c r="G12" s="15">
        <v>0.63266487322932441</v>
      </c>
      <c r="H12" s="15">
        <v>0.8803912385026722</v>
      </c>
      <c r="I12" s="15">
        <v>0.52993188430659333</v>
      </c>
      <c r="J12" s="15">
        <v>0.59967175490482783</v>
      </c>
      <c r="K12" s="15">
        <v>0.64882490991748787</v>
      </c>
    </row>
    <row r="13" spans="1:12" x14ac:dyDescent="0.35">
      <c r="A13">
        <v>2023</v>
      </c>
      <c r="B13" s="15">
        <v>0.55400063100069519</v>
      </c>
      <c r="C13" s="15">
        <v>0.56722996857807806</v>
      </c>
      <c r="D13" s="15">
        <v>0.61778323487277098</v>
      </c>
      <c r="E13" s="15">
        <v>0.57762619281885419</v>
      </c>
      <c r="F13" s="15">
        <v>0.72909881275505795</v>
      </c>
      <c r="G13" s="15">
        <v>0.71089815418760371</v>
      </c>
      <c r="H13" s="15">
        <v>0.78745678308532518</v>
      </c>
      <c r="I13" s="15">
        <v>0.76603166948652457</v>
      </c>
      <c r="J13" s="15">
        <v>0.81875038271292655</v>
      </c>
      <c r="K13" s="15">
        <v>0.70685161780260031</v>
      </c>
    </row>
    <row r="15" spans="1:12" x14ac:dyDescent="0.35">
      <c r="A15" t="s">
        <v>8</v>
      </c>
      <c r="B15">
        <v>2013</v>
      </c>
      <c r="C15">
        <v>2014</v>
      </c>
      <c r="D15">
        <v>2015</v>
      </c>
      <c r="E15">
        <v>2016</v>
      </c>
      <c r="F15">
        <v>2017</v>
      </c>
      <c r="G15">
        <v>2018</v>
      </c>
      <c r="H15">
        <v>2019</v>
      </c>
      <c r="I15">
        <v>2020</v>
      </c>
      <c r="J15">
        <v>2021</v>
      </c>
      <c r="K15">
        <v>2022</v>
      </c>
      <c r="L15">
        <v>2023</v>
      </c>
    </row>
    <row r="16" spans="1:12" x14ac:dyDescent="0.35">
      <c r="A16" s="14" t="s">
        <v>9</v>
      </c>
      <c r="B16" s="15">
        <v>0.41919852517478473</v>
      </c>
      <c r="C16" s="15">
        <v>0.34849112419334949</v>
      </c>
      <c r="D16" s="15">
        <v>0.41203301787366703</v>
      </c>
      <c r="E16" s="15">
        <v>0.50367381987556092</v>
      </c>
      <c r="F16" s="15">
        <v>0.57026157788400866</v>
      </c>
      <c r="G16" s="15">
        <v>0.60129559154855128</v>
      </c>
      <c r="H16" s="15">
        <v>0.63734470426053735</v>
      </c>
      <c r="I16" s="15">
        <v>0.63686192926646179</v>
      </c>
      <c r="J16" s="15">
        <v>0.66427852993762526</v>
      </c>
      <c r="K16" s="15">
        <v>0.57996466872660102</v>
      </c>
      <c r="L16" s="15">
        <v>0.55400063100069519</v>
      </c>
    </row>
    <row r="17" spans="1:12" x14ac:dyDescent="0.35">
      <c r="A17" s="14" t="s">
        <v>10</v>
      </c>
      <c r="B17" s="15">
        <v>0.39114914134699902</v>
      </c>
      <c r="C17" s="15">
        <v>0.4001340657442628</v>
      </c>
      <c r="D17" s="15">
        <v>0.45235613825251636</v>
      </c>
      <c r="E17" s="15">
        <v>0.59863102645375166</v>
      </c>
      <c r="F17" s="15">
        <v>0.62066017026587672</v>
      </c>
      <c r="G17" s="15">
        <v>0.6508140129551927</v>
      </c>
      <c r="H17" s="15">
        <v>0.60373135755579477</v>
      </c>
      <c r="I17" s="15">
        <v>0.73427096693088567</v>
      </c>
      <c r="J17" s="15">
        <v>0.69296492174052049</v>
      </c>
      <c r="K17" s="15">
        <v>0.65349888560384906</v>
      </c>
      <c r="L17" s="15">
        <v>0.56722996857807806</v>
      </c>
    </row>
    <row r="18" spans="1:12" x14ac:dyDescent="0.35">
      <c r="A18" s="14" t="s">
        <v>11</v>
      </c>
      <c r="B18" s="15">
        <v>0.43487291860574911</v>
      </c>
      <c r="C18" s="15">
        <v>0.38922663655654716</v>
      </c>
      <c r="D18" s="15">
        <v>0.38488717252423249</v>
      </c>
      <c r="E18" s="15">
        <v>0.45245253875753427</v>
      </c>
      <c r="F18" s="15">
        <v>0.53491006469703961</v>
      </c>
      <c r="G18" s="15">
        <v>0.63099966240077343</v>
      </c>
      <c r="H18" s="15">
        <v>0.63471146649827659</v>
      </c>
      <c r="I18" s="15">
        <v>0.66780505015077285</v>
      </c>
      <c r="J18" s="15">
        <v>0.68339365525895079</v>
      </c>
      <c r="K18" s="15">
        <v>0.72015183989313392</v>
      </c>
      <c r="L18" s="15">
        <v>0.61778323487277098</v>
      </c>
    </row>
    <row r="19" spans="1:12" x14ac:dyDescent="0.35">
      <c r="A19" s="14" t="s">
        <v>12</v>
      </c>
      <c r="B19" s="15">
        <v>0.38137653878763811</v>
      </c>
      <c r="C19" s="15">
        <v>0.41677580702715722</v>
      </c>
      <c r="D19" s="15">
        <v>0.42820052221903748</v>
      </c>
      <c r="E19" s="15">
        <v>0.48273077262350111</v>
      </c>
      <c r="F19" s="15">
        <v>0.63186528243500872</v>
      </c>
      <c r="G19" s="15">
        <v>0.65685318898823153</v>
      </c>
      <c r="H19" s="15">
        <v>0.69714163516453576</v>
      </c>
      <c r="I19" s="15">
        <v>0.51579659008201717</v>
      </c>
      <c r="J19" s="15">
        <v>0.60363310305749251</v>
      </c>
      <c r="K19" s="15">
        <v>0.62567065147000445</v>
      </c>
      <c r="L19" s="15">
        <v>0.57762619281885419</v>
      </c>
    </row>
    <row r="20" spans="1:12" x14ac:dyDescent="0.35">
      <c r="A20" s="14" t="s">
        <v>13</v>
      </c>
      <c r="B20" s="15">
        <v>0.20745611809472883</v>
      </c>
      <c r="C20" s="15">
        <v>0.29182702587808557</v>
      </c>
      <c r="D20" s="15">
        <v>0.37766476994712178</v>
      </c>
      <c r="E20" s="15">
        <v>0.47582246073751655</v>
      </c>
      <c r="F20" s="15">
        <v>0.59548090576269741</v>
      </c>
      <c r="G20" s="15">
        <v>0.60109698886679397</v>
      </c>
      <c r="H20" s="15">
        <v>0.64521760329811939</v>
      </c>
      <c r="I20" s="15">
        <v>0.73168761708861219</v>
      </c>
      <c r="J20" s="15">
        <v>0.67102121790461311</v>
      </c>
      <c r="K20" s="15">
        <v>0.68570877839209021</v>
      </c>
      <c r="L20" s="15">
        <v>0.72909881275505795</v>
      </c>
    </row>
    <row r="21" spans="1:12" x14ac:dyDescent="0.35">
      <c r="A21" s="14" t="s">
        <v>14</v>
      </c>
      <c r="B21" s="15">
        <v>0.32146188426405664</v>
      </c>
      <c r="C21" s="15">
        <v>0.36960389444700753</v>
      </c>
      <c r="D21" s="15">
        <v>0.39316394187133352</v>
      </c>
      <c r="E21" s="15">
        <v>0.51548124642793569</v>
      </c>
      <c r="F21" s="15">
        <v>0.56987433707043444</v>
      </c>
      <c r="G21" s="15">
        <v>0.64664162743810671</v>
      </c>
      <c r="H21" s="15">
        <v>0.64454092125382278</v>
      </c>
      <c r="I21" s="15">
        <v>0.63424996800484401</v>
      </c>
      <c r="J21" s="15">
        <v>0.5741719709080978</v>
      </c>
      <c r="K21" s="15">
        <v>0.63266487322932441</v>
      </c>
      <c r="L21" s="15">
        <v>0.71089815418760371</v>
      </c>
    </row>
    <row r="22" spans="1:12" x14ac:dyDescent="0.35">
      <c r="A22" t="s">
        <v>15</v>
      </c>
      <c r="B22" s="15">
        <v>0.28592614063630406</v>
      </c>
      <c r="C22" s="15">
        <v>0.29552715580712241</v>
      </c>
      <c r="D22" s="15">
        <v>0.25434307824867169</v>
      </c>
      <c r="E22" s="15">
        <v>0.3686663539590665</v>
      </c>
      <c r="F22" s="15">
        <v>0.46979176736639439</v>
      </c>
      <c r="G22" s="15">
        <v>0.51997035205867248</v>
      </c>
      <c r="H22" s="15">
        <v>0.58165994290588396</v>
      </c>
      <c r="I22" s="15">
        <v>0.63342104319051939</v>
      </c>
      <c r="J22" s="15">
        <v>0.77920614592119719</v>
      </c>
      <c r="K22" s="15">
        <v>0.8803912385026722</v>
      </c>
      <c r="L22" s="15">
        <v>0.78745678308532518</v>
      </c>
    </row>
    <row r="23" spans="1:12" x14ac:dyDescent="0.35">
      <c r="A23" t="s">
        <v>16</v>
      </c>
      <c r="B23" s="15">
        <v>0.25031727121582403</v>
      </c>
      <c r="C23" s="15">
        <v>0.28509205574281965</v>
      </c>
      <c r="D23" s="15">
        <v>0.38536583558991028</v>
      </c>
      <c r="E23" s="15">
        <v>0.49073458293170075</v>
      </c>
      <c r="F23" s="15">
        <v>0.5966312147008479</v>
      </c>
      <c r="G23" s="15">
        <v>0.61314017370713858</v>
      </c>
      <c r="H23" s="15">
        <v>0.64978453454448526</v>
      </c>
      <c r="I23" s="15">
        <v>0.58344622050651318</v>
      </c>
      <c r="J23" s="15">
        <v>0.58231162771756806</v>
      </c>
      <c r="K23" s="15">
        <v>0.52993188430659333</v>
      </c>
      <c r="L23" s="15">
        <v>0.76603166948652457</v>
      </c>
    </row>
    <row r="24" spans="1:12" x14ac:dyDescent="0.35">
      <c r="A24" t="s">
        <v>17</v>
      </c>
      <c r="B24" s="15">
        <v>0.32289745307065154</v>
      </c>
      <c r="C24" s="15">
        <v>0.25474400976766254</v>
      </c>
      <c r="D24" s="15">
        <v>0.19608140342990601</v>
      </c>
      <c r="E24" s="15">
        <v>0.32734432248396356</v>
      </c>
      <c r="F24" s="15">
        <v>0.41210037014256284</v>
      </c>
      <c r="G24" s="15">
        <v>0.47925856242467985</v>
      </c>
      <c r="H24" s="15">
        <v>0.53632928424221082</v>
      </c>
      <c r="I24" s="15">
        <v>0.56785295167160976</v>
      </c>
      <c r="J24" s="15">
        <v>0.54920602022630849</v>
      </c>
      <c r="K24" s="15">
        <v>0.59967175490482783</v>
      </c>
      <c r="L24" s="15">
        <v>0.81875038271292655</v>
      </c>
    </row>
    <row r="25" spans="1:12" x14ac:dyDescent="0.35">
      <c r="A25" t="s">
        <v>18</v>
      </c>
      <c r="B25" s="15">
        <v>0.33130761149154991</v>
      </c>
      <c r="C25" s="15">
        <v>0.4094294430338295</v>
      </c>
      <c r="D25" s="15">
        <v>0.48905444822540162</v>
      </c>
      <c r="E25" s="15">
        <v>0.53149030331492619</v>
      </c>
      <c r="F25" s="15">
        <v>0.59311399332491144</v>
      </c>
      <c r="G25" s="15">
        <v>0.64296405854027661</v>
      </c>
      <c r="H25" s="15">
        <v>0.66452274893369934</v>
      </c>
      <c r="I25" s="15">
        <v>0.6286359245144858</v>
      </c>
      <c r="J25" s="15">
        <v>0.65056228374906921</v>
      </c>
      <c r="K25" s="15">
        <v>0.64882490991748787</v>
      </c>
      <c r="L25" s="15">
        <v>0.70685161780260031</v>
      </c>
    </row>
  </sheetData>
  <mergeCells count="1">
    <mergeCell ref="A1:K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314B6-ECD8-4A81-93EB-6A86B9FCDC2B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12.8</v>
      </c>
      <c r="C3" s="3">
        <v>635</v>
      </c>
      <c r="D3" s="3">
        <v>42.7</v>
      </c>
      <c r="E3" s="9">
        <v>55.3</v>
      </c>
      <c r="F3" s="4">
        <v>3.7010480000000001</v>
      </c>
      <c r="G3" s="5">
        <v>7.7324000000000002</v>
      </c>
      <c r="H3" s="10">
        <v>4.6013000000000002</v>
      </c>
      <c r="I3" s="5">
        <v>9.4123999999999999</v>
      </c>
      <c r="J3" s="8">
        <v>811.34</v>
      </c>
      <c r="K3" s="8">
        <v>86.4</v>
      </c>
      <c r="L3" s="8">
        <v>99</v>
      </c>
      <c r="M3" s="8">
        <v>74732</v>
      </c>
      <c r="N3" s="8">
        <v>632.25</v>
      </c>
    </row>
    <row r="4" spans="1:14" x14ac:dyDescent="0.35">
      <c r="A4" s="1">
        <v>2014</v>
      </c>
      <c r="B4" s="2">
        <v>12.9</v>
      </c>
      <c r="C4" s="3">
        <v>621</v>
      </c>
      <c r="D4" s="3">
        <v>42.9</v>
      </c>
      <c r="E4" s="9">
        <v>55.36</v>
      </c>
      <c r="F4" s="4">
        <v>3.7833800000000002</v>
      </c>
      <c r="G4" s="5">
        <v>5.7664999999999997</v>
      </c>
      <c r="H4" s="10">
        <v>10.8291</v>
      </c>
      <c r="I4" s="5">
        <v>9.4126999999999992</v>
      </c>
      <c r="J4" s="8">
        <v>782.14</v>
      </c>
      <c r="K4" s="8">
        <v>87.7</v>
      </c>
      <c r="L4" s="8">
        <v>96</v>
      </c>
      <c r="M4" s="8">
        <v>133331</v>
      </c>
      <c r="N4" s="8">
        <v>750.62</v>
      </c>
    </row>
    <row r="5" spans="1:14" x14ac:dyDescent="0.35">
      <c r="A5" s="8">
        <v>2015</v>
      </c>
      <c r="B5" s="8">
        <v>13.5</v>
      </c>
      <c r="C5" s="8">
        <v>652</v>
      </c>
      <c r="D5" s="8">
        <v>43.4</v>
      </c>
      <c r="E5" s="8">
        <v>55.6</v>
      </c>
      <c r="F5" s="8">
        <v>4.0164840000000002</v>
      </c>
      <c r="G5" s="8">
        <v>5.7096999999999998</v>
      </c>
      <c r="H5" s="8">
        <v>9.0911000000000008</v>
      </c>
      <c r="I5" s="8">
        <v>8.4559999999999995</v>
      </c>
      <c r="J5" s="8">
        <v>601.73</v>
      </c>
      <c r="K5" s="8">
        <v>90</v>
      </c>
      <c r="L5" s="8">
        <v>100</v>
      </c>
      <c r="M5" s="8">
        <v>123638</v>
      </c>
      <c r="N5" s="8">
        <v>573.74</v>
      </c>
    </row>
    <row r="6" spans="1:14" x14ac:dyDescent="0.35">
      <c r="A6" s="8">
        <v>2016</v>
      </c>
      <c r="B6" s="8">
        <v>14.1</v>
      </c>
      <c r="C6" s="8">
        <v>633</v>
      </c>
      <c r="D6" s="8">
        <v>43.9</v>
      </c>
      <c r="E6" s="8">
        <v>56</v>
      </c>
      <c r="F6" s="8">
        <v>4.225994</v>
      </c>
      <c r="G6" s="8">
        <v>4.1524999999999999</v>
      </c>
      <c r="H6" s="8">
        <v>7.0244</v>
      </c>
      <c r="I6" s="8">
        <v>4.8971999999999998</v>
      </c>
      <c r="J6" s="8">
        <v>489.05</v>
      </c>
      <c r="K6" s="8">
        <v>93.2</v>
      </c>
      <c r="L6" s="8">
        <v>99</v>
      </c>
      <c r="M6" s="8">
        <v>197500</v>
      </c>
      <c r="N6" s="8">
        <v>478.04</v>
      </c>
    </row>
    <row r="7" spans="1:14" x14ac:dyDescent="0.35">
      <c r="A7" s="8">
        <v>2017</v>
      </c>
      <c r="B7" s="8">
        <v>14.74</v>
      </c>
      <c r="C7" s="8">
        <v>674</v>
      </c>
      <c r="D7" s="8">
        <v>44.4</v>
      </c>
      <c r="E7" s="8">
        <v>57.1</v>
      </c>
      <c r="F7" s="8">
        <v>4.3887869999999998</v>
      </c>
      <c r="G7" s="8">
        <v>3.6467000000000001</v>
      </c>
      <c r="H7" s="8">
        <v>4.8554000000000004</v>
      </c>
      <c r="I7" s="8">
        <v>2.8913000000000002</v>
      </c>
      <c r="J7" s="8">
        <v>623.58000000000004</v>
      </c>
      <c r="K7" s="8">
        <v>89.7</v>
      </c>
      <c r="L7" s="8">
        <v>100</v>
      </c>
      <c r="M7" s="8">
        <v>257897</v>
      </c>
      <c r="N7" s="8">
        <v>607.1</v>
      </c>
    </row>
    <row r="8" spans="1:14" x14ac:dyDescent="0.35">
      <c r="A8" s="8">
        <v>2018</v>
      </c>
      <c r="B8" s="8">
        <v>15.05</v>
      </c>
      <c r="C8" s="8">
        <v>647</v>
      </c>
      <c r="D8" s="8">
        <v>44.9</v>
      </c>
      <c r="E8" s="8">
        <v>57.3</v>
      </c>
      <c r="F8" s="8">
        <v>5.1881979999999999</v>
      </c>
      <c r="G8" s="8">
        <v>3.4769999999999999</v>
      </c>
      <c r="H8" s="8">
        <v>5.5301</v>
      </c>
      <c r="I8" s="8">
        <v>3.0615000000000001</v>
      </c>
      <c r="J8" s="8">
        <v>695.27</v>
      </c>
      <c r="K8" s="8">
        <v>92.7</v>
      </c>
      <c r="L8" s="8">
        <v>100</v>
      </c>
      <c r="M8" s="8">
        <v>182796</v>
      </c>
      <c r="N8" s="8">
        <v>678.87</v>
      </c>
    </row>
    <row r="9" spans="1:14" x14ac:dyDescent="0.35">
      <c r="A9" s="8">
        <v>2019</v>
      </c>
      <c r="B9" s="8">
        <v>14.77</v>
      </c>
      <c r="C9" s="8">
        <v>652</v>
      </c>
      <c r="D9" s="8">
        <v>42.2</v>
      </c>
      <c r="E9" s="8">
        <v>58.1</v>
      </c>
      <c r="F9" s="8">
        <v>5.7181839999999999</v>
      </c>
      <c r="G9" s="8">
        <v>3.8184999999999998</v>
      </c>
      <c r="H9" s="8">
        <v>6.8906999999999998</v>
      </c>
      <c r="I9" s="8">
        <v>3.2321</v>
      </c>
      <c r="J9" s="8">
        <v>751.19</v>
      </c>
      <c r="K9" s="8">
        <v>93.6</v>
      </c>
      <c r="L9" s="8">
        <v>100</v>
      </c>
      <c r="M9" s="8">
        <v>264166</v>
      </c>
      <c r="N9" s="8">
        <v>721.65</v>
      </c>
    </row>
    <row r="10" spans="1:14" x14ac:dyDescent="0.35">
      <c r="A10" s="8">
        <v>2020</v>
      </c>
      <c r="B10" s="8">
        <v>15.35</v>
      </c>
      <c r="C10" s="8">
        <v>693</v>
      </c>
      <c r="D10" s="8">
        <v>42.24</v>
      </c>
      <c r="E10" s="8">
        <v>58.36</v>
      </c>
      <c r="F10" s="8">
        <v>3.6059209999999999</v>
      </c>
      <c r="G10" s="8">
        <v>1.3357140000000001</v>
      </c>
      <c r="H10" s="8">
        <v>1.8875519999999999</v>
      </c>
      <c r="I10" s="8">
        <v>3.2321</v>
      </c>
      <c r="J10" s="8">
        <v>828.29</v>
      </c>
      <c r="K10" s="8">
        <v>96.6</v>
      </c>
      <c r="L10" s="8">
        <v>100</v>
      </c>
      <c r="M10" s="8">
        <v>286670</v>
      </c>
      <c r="N10" s="8">
        <v>722.13</v>
      </c>
    </row>
    <row r="11" spans="1:14" x14ac:dyDescent="0.35">
      <c r="A11" s="8">
        <v>2021</v>
      </c>
      <c r="B11" s="8">
        <v>14.82</v>
      </c>
      <c r="C11" s="8">
        <v>706</v>
      </c>
      <c r="D11" s="8">
        <v>43.09</v>
      </c>
      <c r="E11" s="8">
        <v>58.41</v>
      </c>
      <c r="F11" s="8">
        <v>3.7574049999999999</v>
      </c>
      <c r="G11" s="8">
        <v>1.2634510000000001</v>
      </c>
      <c r="H11" s="8">
        <v>1.892245</v>
      </c>
      <c r="I11" s="8">
        <v>2.8969510000000001</v>
      </c>
      <c r="J11" s="8">
        <v>896.27</v>
      </c>
      <c r="K11" s="8">
        <v>97</v>
      </c>
      <c r="L11" s="8">
        <v>100</v>
      </c>
      <c r="M11" s="8">
        <v>201541</v>
      </c>
      <c r="N11" s="8">
        <v>880.63</v>
      </c>
    </row>
    <row r="12" spans="1:14" x14ac:dyDescent="0.35">
      <c r="A12" s="8">
        <v>2022</v>
      </c>
      <c r="B12" s="8">
        <v>14.83</v>
      </c>
      <c r="C12" s="8">
        <v>706</v>
      </c>
      <c r="D12" s="8">
        <v>43.1</v>
      </c>
      <c r="E12" s="8">
        <v>58.41</v>
      </c>
      <c r="F12" s="8">
        <v>4.7120480000000002</v>
      </c>
      <c r="G12" s="8">
        <v>1.12307</v>
      </c>
      <c r="H12" s="8">
        <v>1.348875</v>
      </c>
      <c r="I12" s="8">
        <v>2.637807</v>
      </c>
      <c r="J12" s="8">
        <v>997.6</v>
      </c>
      <c r="K12" s="8">
        <v>97</v>
      </c>
      <c r="L12" s="8">
        <v>100</v>
      </c>
      <c r="M12" s="8">
        <v>153662</v>
      </c>
      <c r="N12" s="8">
        <v>993.65</v>
      </c>
    </row>
    <row r="13" spans="1:14" x14ac:dyDescent="0.35">
      <c r="A13" s="8">
        <v>2023</v>
      </c>
      <c r="B13" s="8">
        <v>14.98</v>
      </c>
      <c r="C13" s="8">
        <v>707.64</v>
      </c>
      <c r="D13" s="8">
        <v>43.54</v>
      </c>
      <c r="E13" s="8">
        <v>51.77</v>
      </c>
      <c r="F13" s="8">
        <v>4.9168079999999996</v>
      </c>
      <c r="G13" s="8">
        <v>1.297245</v>
      </c>
      <c r="H13" s="8">
        <v>1.506362</v>
      </c>
      <c r="I13" s="8">
        <v>4.4777699999999996</v>
      </c>
      <c r="J13" s="8">
        <v>1405.91</v>
      </c>
      <c r="K13" s="8">
        <v>96.3</v>
      </c>
      <c r="L13" s="8">
        <v>100</v>
      </c>
      <c r="M13" s="8">
        <v>134600</v>
      </c>
      <c r="N13" s="8">
        <v>1388.53</v>
      </c>
    </row>
    <row r="16" spans="1:14" x14ac:dyDescent="0.35">
      <c r="A16" s="8" t="s">
        <v>52</v>
      </c>
      <c r="B16" s="8">
        <f>MAX(B3:B13)</f>
        <v>15.35</v>
      </c>
      <c r="C16" s="8">
        <f t="shared" ref="C16:N16" si="0">MAX(C3:C13)</f>
        <v>707.64</v>
      </c>
      <c r="D16" s="8">
        <f t="shared" si="0"/>
        <v>44.9</v>
      </c>
      <c r="E16" s="8">
        <f t="shared" si="0"/>
        <v>58.41</v>
      </c>
      <c r="F16" s="8">
        <f t="shared" si="0"/>
        <v>5.7181839999999999</v>
      </c>
      <c r="G16" s="8">
        <f t="shared" si="0"/>
        <v>7.7324000000000002</v>
      </c>
      <c r="H16" s="8">
        <f t="shared" si="0"/>
        <v>10.8291</v>
      </c>
      <c r="I16" s="8">
        <f t="shared" si="0"/>
        <v>9.4126999999999992</v>
      </c>
      <c r="J16" s="8">
        <f t="shared" si="0"/>
        <v>1405.91</v>
      </c>
      <c r="K16" s="8">
        <f t="shared" si="0"/>
        <v>97</v>
      </c>
      <c r="L16" s="8">
        <f t="shared" si="0"/>
        <v>100</v>
      </c>
      <c r="M16" s="8">
        <f t="shared" si="0"/>
        <v>286670</v>
      </c>
      <c r="N16" s="8">
        <f t="shared" si="0"/>
        <v>1388.53</v>
      </c>
    </row>
    <row r="17" spans="1:14" x14ac:dyDescent="0.35">
      <c r="A17" s="8" t="s">
        <v>53</v>
      </c>
      <c r="B17" s="8">
        <f>MIN(B3:B13)</f>
        <v>12.8</v>
      </c>
      <c r="C17" s="8">
        <f t="shared" ref="C17:N17" si="1">MIN(C3:C13)</f>
        <v>621</v>
      </c>
      <c r="D17" s="8">
        <f t="shared" si="1"/>
        <v>42.2</v>
      </c>
      <c r="E17" s="8">
        <f t="shared" si="1"/>
        <v>51.77</v>
      </c>
      <c r="F17" s="8">
        <f t="shared" si="1"/>
        <v>3.6059209999999999</v>
      </c>
      <c r="G17" s="8">
        <f t="shared" si="1"/>
        <v>1.12307</v>
      </c>
      <c r="H17" s="8">
        <f t="shared" si="1"/>
        <v>1.348875</v>
      </c>
      <c r="I17" s="8">
        <f t="shared" si="1"/>
        <v>2.637807</v>
      </c>
      <c r="J17" s="8">
        <f t="shared" si="1"/>
        <v>489.05</v>
      </c>
      <c r="K17" s="8">
        <f t="shared" si="1"/>
        <v>86.4</v>
      </c>
      <c r="L17" s="8">
        <f t="shared" si="1"/>
        <v>96</v>
      </c>
      <c r="M17" s="8">
        <f t="shared" si="1"/>
        <v>74732</v>
      </c>
      <c r="N17" s="8">
        <f t="shared" si="1"/>
        <v>478.04</v>
      </c>
    </row>
    <row r="18" spans="1:14" x14ac:dyDescent="0.35">
      <c r="A18" s="8" t="s">
        <v>50</v>
      </c>
      <c r="B18" s="8">
        <f>B16-B17</f>
        <v>2.5499999999999989</v>
      </c>
      <c r="C18" s="8">
        <f t="shared" ref="C18:N18" si="2">C16-C17</f>
        <v>86.639999999999986</v>
      </c>
      <c r="D18" s="8">
        <f t="shared" si="2"/>
        <v>2.6999999999999957</v>
      </c>
      <c r="E18" s="8">
        <f t="shared" si="2"/>
        <v>6.6399999999999935</v>
      </c>
      <c r="F18" s="8">
        <f t="shared" si="2"/>
        <v>2.112263</v>
      </c>
      <c r="G18" s="8">
        <f t="shared" si="2"/>
        <v>6.6093299999999999</v>
      </c>
      <c r="H18" s="8">
        <f t="shared" si="2"/>
        <v>9.4802250000000008</v>
      </c>
      <c r="I18" s="8">
        <f t="shared" si="2"/>
        <v>6.7748929999999987</v>
      </c>
      <c r="J18" s="8">
        <f t="shared" si="2"/>
        <v>916.86000000000013</v>
      </c>
      <c r="K18" s="8">
        <f t="shared" si="2"/>
        <v>10.599999999999994</v>
      </c>
      <c r="L18" s="8">
        <f t="shared" si="2"/>
        <v>4</v>
      </c>
      <c r="M18" s="8">
        <f t="shared" si="2"/>
        <v>211938</v>
      </c>
      <c r="N18" s="8">
        <f t="shared" si="2"/>
        <v>910.49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0.83841181902123729</v>
      </c>
      <c r="D20" s="8">
        <f>(D3-$D$17)/$D$18</f>
        <v>0.18518518518518548</v>
      </c>
      <c r="E20" s="8">
        <f>(E3-$E$17)/$E$18</f>
        <v>0.531626506024096</v>
      </c>
      <c r="F20" s="8">
        <f>($F$16-F3)/$F$18</f>
        <v>0.95496441494264672</v>
      </c>
      <c r="G20" s="8">
        <f>($G$16-G3)/$G$18</f>
        <v>0</v>
      </c>
      <c r="H20" s="8">
        <f>($H$16-H3)/$H$18</f>
        <v>0.65692533668768405</v>
      </c>
      <c r="I20" s="8">
        <f>($I$16-I3)/$I$18</f>
        <v>4.4281142152252573E-5</v>
      </c>
      <c r="J20" s="8">
        <f>($J$16-J3)/$J$18</f>
        <v>0.64848504679013153</v>
      </c>
      <c r="K20" s="8">
        <f>(K3-$K$17)/$K$18</f>
        <v>0</v>
      </c>
      <c r="L20" s="8">
        <f>(L3-$L$17)/$L$18</f>
        <v>0.75</v>
      </c>
      <c r="M20" s="8">
        <f>(M3-$M$17)/$M$18</f>
        <v>0</v>
      </c>
      <c r="N20" s="8">
        <f>(N3-$N$17)/$N$18</f>
        <v>0.16937033904820478</v>
      </c>
    </row>
    <row r="21" spans="1:14" x14ac:dyDescent="0.35">
      <c r="B21" s="8">
        <f t="shared" ref="B21:B30" si="3">(B4-$B$17)/$B$18</f>
        <v>3.9215686274509678E-2</v>
      </c>
      <c r="C21" s="8">
        <f t="shared" ref="C21:C30" si="4">($C$16-C4)/$C$18</f>
        <v>1</v>
      </c>
      <c r="D21" s="8">
        <f t="shared" ref="D21:D30" si="5">(D4-$D$17)/$D$18</f>
        <v>0.25925925925925808</v>
      </c>
      <c r="E21" s="8">
        <f t="shared" ref="E21:E30" si="6">(E4-$E$17)/$E$18</f>
        <v>0.54066265060240959</v>
      </c>
      <c r="F21" s="8">
        <f t="shared" ref="F21:F30" si="7">($F$16-F4)/$F$18</f>
        <v>0.91598631420424437</v>
      </c>
      <c r="G21" s="8">
        <f t="shared" ref="G21:G30" si="8">($G$16-G4)/$G$18</f>
        <v>0.29744315989669157</v>
      </c>
      <c r="H21" s="8">
        <f t="shared" ref="H21:H30" si="9">($H$16-H4)/$H$18</f>
        <v>0</v>
      </c>
      <c r="I21" s="8">
        <f t="shared" ref="I21:I30" si="10">($I$16-I4)/$I$18</f>
        <v>0</v>
      </c>
      <c r="J21" s="8">
        <f t="shared" ref="J21:J30" si="11">($J$16-J4)/$J$18</f>
        <v>0.68033287524812947</v>
      </c>
      <c r="K21" s="8">
        <f t="shared" ref="K21:K30" si="12">(K4-$K$17)/$K$18</f>
        <v>0.12264150943396206</v>
      </c>
      <c r="L21" s="8">
        <f t="shared" ref="L21:L30" si="13">(L4-$L$17)/$L$18</f>
        <v>0</v>
      </c>
      <c r="M21" s="8">
        <f t="shared" ref="M21:M30" si="14">(M4-$M$17)/$M$18</f>
        <v>0.27649123800356706</v>
      </c>
      <c r="N21" s="8">
        <f t="shared" ref="N21:N30" si="15">(N4-$N$17)/$N$18</f>
        <v>0.29937725839932344</v>
      </c>
    </row>
    <row r="22" spans="1:14" x14ac:dyDescent="0.35">
      <c r="B22" s="8">
        <f t="shared" si="3"/>
        <v>0.27450980392156848</v>
      </c>
      <c r="C22" s="8">
        <f t="shared" si="4"/>
        <v>0.64219759926131115</v>
      </c>
      <c r="D22" s="8">
        <f t="shared" si="5"/>
        <v>0.44444444444444359</v>
      </c>
      <c r="E22" s="8">
        <f t="shared" si="6"/>
        <v>0.57680722891566294</v>
      </c>
      <c r="F22" s="8">
        <f t="shared" si="7"/>
        <v>0.80562884451415362</v>
      </c>
      <c r="G22" s="8">
        <f t="shared" si="8"/>
        <v>0.30603707183632839</v>
      </c>
      <c r="H22" s="8">
        <f t="shared" si="9"/>
        <v>0.18332898217078175</v>
      </c>
      <c r="I22" s="8">
        <f t="shared" si="10"/>
        <v>0.14121256232386251</v>
      </c>
      <c r="J22" s="8">
        <f t="shared" si="11"/>
        <v>0.87710228388194489</v>
      </c>
      <c r="K22" s="8">
        <f t="shared" si="12"/>
        <v>0.33962264150943361</v>
      </c>
      <c r="L22" s="8">
        <f t="shared" si="13"/>
        <v>1</v>
      </c>
      <c r="M22" s="8">
        <f t="shared" si="14"/>
        <v>0.23075616453868583</v>
      </c>
      <c r="N22" s="8">
        <f t="shared" si="15"/>
        <v>0.10510823842106996</v>
      </c>
    </row>
    <row r="23" spans="1:14" x14ac:dyDescent="0.35">
      <c r="B23" s="8">
        <f t="shared" si="3"/>
        <v>0.50980392156862719</v>
      </c>
      <c r="C23" s="8">
        <f t="shared" si="4"/>
        <v>0.86149584487534625</v>
      </c>
      <c r="D23" s="8">
        <f t="shared" si="5"/>
        <v>0.6296296296296291</v>
      </c>
      <c r="E23" s="8">
        <f t="shared" si="6"/>
        <v>0.63704819277108449</v>
      </c>
      <c r="F23" s="8">
        <f t="shared" si="7"/>
        <v>0.70644138537672629</v>
      </c>
      <c r="G23" s="8">
        <f t="shared" si="8"/>
        <v>0.54164340409693579</v>
      </c>
      <c r="H23" s="8">
        <f t="shared" si="9"/>
        <v>0.40133013720665911</v>
      </c>
      <c r="I23" s="8">
        <f t="shared" si="10"/>
        <v>0.6665049912965415</v>
      </c>
      <c r="J23" s="8">
        <f t="shared" si="11"/>
        <v>1</v>
      </c>
      <c r="K23" s="8">
        <f t="shared" si="12"/>
        <v>0.64150943396226423</v>
      </c>
      <c r="L23" s="8">
        <f t="shared" si="13"/>
        <v>0.75</v>
      </c>
      <c r="M23" s="8">
        <f t="shared" si="14"/>
        <v>0.57926374694486127</v>
      </c>
      <c r="N23" s="8">
        <f t="shared" si="15"/>
        <v>0</v>
      </c>
    </row>
    <row r="24" spans="1:14" x14ac:dyDescent="0.35">
      <c r="B24" s="8">
        <f t="shared" si="3"/>
        <v>0.76078431372549027</v>
      </c>
      <c r="C24" s="8">
        <f t="shared" si="4"/>
        <v>0.38827331486611255</v>
      </c>
      <c r="D24" s="8">
        <f t="shared" si="5"/>
        <v>0.81481481481481455</v>
      </c>
      <c r="E24" s="8">
        <f t="shared" si="6"/>
        <v>0.80271084337349452</v>
      </c>
      <c r="F24" s="8">
        <f t="shared" si="7"/>
        <v>0.6293709637483591</v>
      </c>
      <c r="G24" s="8">
        <f t="shared" si="8"/>
        <v>0.61817158471433564</v>
      </c>
      <c r="H24" s="8">
        <f t="shared" si="9"/>
        <v>0.63012217537031023</v>
      </c>
      <c r="I24" s="8">
        <f t="shared" si="10"/>
        <v>0.96258346810790962</v>
      </c>
      <c r="J24" s="8">
        <f t="shared" si="11"/>
        <v>0.85327094649128543</v>
      </c>
      <c r="K24" s="8">
        <f t="shared" si="12"/>
        <v>0.31132075471698101</v>
      </c>
      <c r="L24" s="8">
        <f t="shared" si="13"/>
        <v>1</v>
      </c>
      <c r="M24" s="8">
        <f t="shared" si="14"/>
        <v>0.86423859808057069</v>
      </c>
      <c r="N24" s="8">
        <f t="shared" si="15"/>
        <v>0.14174785005875956</v>
      </c>
    </row>
    <row r="25" spans="1:14" x14ac:dyDescent="0.35">
      <c r="B25" s="8">
        <f t="shared" si="3"/>
        <v>0.88235294117647101</v>
      </c>
      <c r="C25" s="8">
        <f t="shared" si="4"/>
        <v>0.69990766389658354</v>
      </c>
      <c r="D25" s="8">
        <f t="shared" si="5"/>
        <v>1</v>
      </c>
      <c r="E25" s="8">
        <f t="shared" si="6"/>
        <v>0.83283132530120474</v>
      </c>
      <c r="F25" s="8">
        <f t="shared" si="7"/>
        <v>0.25090909607373707</v>
      </c>
      <c r="G25" s="8">
        <f t="shared" si="8"/>
        <v>0.64384740964666609</v>
      </c>
      <c r="H25" s="8">
        <f t="shared" si="9"/>
        <v>0.55895297843669323</v>
      </c>
      <c r="I25" s="8">
        <f t="shared" si="10"/>
        <v>0.9374613001268064</v>
      </c>
      <c r="J25" s="8">
        <f t="shared" si="11"/>
        <v>0.77508016491067344</v>
      </c>
      <c r="K25" s="8">
        <f t="shared" si="12"/>
        <v>0.59433962264150952</v>
      </c>
      <c r="L25" s="8">
        <f t="shared" si="13"/>
        <v>1</v>
      </c>
      <c r="M25" s="8">
        <f t="shared" si="14"/>
        <v>0.50988496635808589</v>
      </c>
      <c r="N25" s="8">
        <f t="shared" si="15"/>
        <v>0.22057353732605517</v>
      </c>
    </row>
    <row r="26" spans="1:14" x14ac:dyDescent="0.35">
      <c r="B26" s="8">
        <f t="shared" si="3"/>
        <v>0.77254901960784306</v>
      </c>
      <c r="C26" s="8">
        <f t="shared" si="4"/>
        <v>0.64219759926131115</v>
      </c>
      <c r="D26" s="8">
        <f t="shared" si="5"/>
        <v>0</v>
      </c>
      <c r="E26" s="8">
        <f t="shared" si="6"/>
        <v>0.95331325301204883</v>
      </c>
      <c r="F26" s="8">
        <f t="shared" si="7"/>
        <v>0</v>
      </c>
      <c r="G26" s="8">
        <f t="shared" si="8"/>
        <v>0.59217802712226508</v>
      </c>
      <c r="H26" s="8">
        <f t="shared" si="9"/>
        <v>0.41543317801001561</v>
      </c>
      <c r="I26" s="8">
        <f t="shared" si="10"/>
        <v>0.91228009062283355</v>
      </c>
      <c r="J26" s="8">
        <f t="shared" si="11"/>
        <v>0.71408939205549371</v>
      </c>
      <c r="K26" s="8">
        <f t="shared" si="12"/>
        <v>0.67924528301886722</v>
      </c>
      <c r="L26" s="8">
        <f t="shared" si="13"/>
        <v>1</v>
      </c>
      <c r="M26" s="8">
        <f t="shared" si="14"/>
        <v>0.89381800337834649</v>
      </c>
      <c r="N26" s="8">
        <f t="shared" si="15"/>
        <v>0.26755922635064633</v>
      </c>
    </row>
    <row r="27" spans="1:14" x14ac:dyDescent="0.35">
      <c r="B27" s="8">
        <f t="shared" si="3"/>
        <v>1</v>
      </c>
      <c r="C27" s="8">
        <f t="shared" si="4"/>
        <v>0.16897506925207742</v>
      </c>
      <c r="D27" s="8">
        <f t="shared" si="5"/>
        <v>1.4814814814814522E-2</v>
      </c>
      <c r="E27" s="8">
        <f t="shared" si="6"/>
        <v>0.99246987951807275</v>
      </c>
      <c r="F27" s="8">
        <f t="shared" si="7"/>
        <v>1</v>
      </c>
      <c r="G27" s="8">
        <f t="shared" si="8"/>
        <v>0.96782669347725114</v>
      </c>
      <c r="H27" s="8">
        <f t="shared" si="9"/>
        <v>0.94317888024809537</v>
      </c>
      <c r="I27" s="8">
        <f t="shared" si="10"/>
        <v>0.91228009062283355</v>
      </c>
      <c r="J27" s="8">
        <f t="shared" si="11"/>
        <v>0.62999803677769783</v>
      </c>
      <c r="K27" s="8">
        <f t="shared" si="12"/>
        <v>0.96226415094339568</v>
      </c>
      <c r="L27" s="8">
        <f t="shared" si="13"/>
        <v>1</v>
      </c>
      <c r="M27" s="8">
        <f t="shared" si="14"/>
        <v>1</v>
      </c>
      <c r="N27" s="8">
        <f t="shared" si="15"/>
        <v>0.26808641500730374</v>
      </c>
    </row>
    <row r="28" spans="1:14" x14ac:dyDescent="0.35">
      <c r="B28" s="8">
        <f t="shared" si="3"/>
        <v>0.79215686274509822</v>
      </c>
      <c r="C28" s="8">
        <f t="shared" si="4"/>
        <v>1.8928901200369191E-2</v>
      </c>
      <c r="D28" s="8">
        <f t="shared" si="5"/>
        <v>0.32962962962963038</v>
      </c>
      <c r="E28" s="8">
        <f t="shared" si="6"/>
        <v>1</v>
      </c>
      <c r="F28" s="8">
        <f t="shared" si="7"/>
        <v>0.92828355181149325</v>
      </c>
      <c r="G28" s="8">
        <f t="shared" si="8"/>
        <v>0.9787601769014409</v>
      </c>
      <c r="H28" s="8">
        <f t="shared" si="9"/>
        <v>0.9426838498031429</v>
      </c>
      <c r="I28" s="8">
        <f t="shared" si="10"/>
        <v>0.96174935899356651</v>
      </c>
      <c r="J28" s="8">
        <f t="shared" si="11"/>
        <v>0.55585367449774237</v>
      </c>
      <c r="K28" s="8">
        <f t="shared" si="12"/>
        <v>1</v>
      </c>
      <c r="L28" s="8">
        <f t="shared" si="13"/>
        <v>1</v>
      </c>
      <c r="M28" s="8">
        <f t="shared" si="14"/>
        <v>0.5983306438675462</v>
      </c>
      <c r="N28" s="8">
        <f t="shared" si="15"/>
        <v>0.44216850267438407</v>
      </c>
    </row>
    <row r="29" spans="1:14" x14ac:dyDescent="0.35">
      <c r="B29" s="8">
        <f t="shared" si="3"/>
        <v>0.79607843137254908</v>
      </c>
      <c r="C29" s="8">
        <f t="shared" si="4"/>
        <v>1.8928901200369191E-2</v>
      </c>
      <c r="D29" s="8">
        <f t="shared" si="5"/>
        <v>0.33333333333333331</v>
      </c>
      <c r="E29" s="8">
        <f t="shared" si="6"/>
        <v>1</v>
      </c>
      <c r="F29" s="8">
        <f t="shared" si="7"/>
        <v>0.47633083569612295</v>
      </c>
      <c r="G29" s="8">
        <f t="shared" si="8"/>
        <v>1</v>
      </c>
      <c r="H29" s="8">
        <f t="shared" si="9"/>
        <v>1</v>
      </c>
      <c r="I29" s="8">
        <f t="shared" si="10"/>
        <v>1</v>
      </c>
      <c r="J29" s="8">
        <f t="shared" si="11"/>
        <v>0.44533516567414871</v>
      </c>
      <c r="K29" s="8">
        <f t="shared" si="12"/>
        <v>1</v>
      </c>
      <c r="L29" s="8">
        <f t="shared" si="13"/>
        <v>1</v>
      </c>
      <c r="M29" s="8">
        <f t="shared" si="14"/>
        <v>0.37242023610678593</v>
      </c>
      <c r="N29" s="8">
        <f t="shared" si="15"/>
        <v>0.56629946512317531</v>
      </c>
    </row>
    <row r="30" spans="1:14" x14ac:dyDescent="0.35">
      <c r="B30" s="8">
        <f t="shared" si="3"/>
        <v>0.85490196078431402</v>
      </c>
      <c r="C30" s="8">
        <f t="shared" si="4"/>
        <v>0</v>
      </c>
      <c r="D30" s="8">
        <f t="shared" si="5"/>
        <v>0.49629629629629574</v>
      </c>
      <c r="E30" s="8">
        <f t="shared" si="6"/>
        <v>0</v>
      </c>
      <c r="F30" s="8">
        <f t="shared" si="7"/>
        <v>0.37939214955713391</v>
      </c>
      <c r="G30" s="8">
        <f t="shared" si="8"/>
        <v>0.97364710189989001</v>
      </c>
      <c r="H30" s="8">
        <f t="shared" si="9"/>
        <v>0.98338784153329695</v>
      </c>
      <c r="I30" s="8">
        <f t="shared" si="10"/>
        <v>0.7284144561397502</v>
      </c>
      <c r="J30" s="8">
        <f t="shared" si="11"/>
        <v>0</v>
      </c>
      <c r="K30" s="8">
        <f t="shared" si="12"/>
        <v>0.93396226415094308</v>
      </c>
      <c r="L30" s="8">
        <f t="shared" si="13"/>
        <v>1</v>
      </c>
      <c r="M30" s="8">
        <f t="shared" si="14"/>
        <v>0.28247883815077995</v>
      </c>
      <c r="N30" s="8">
        <f t="shared" si="15"/>
        <v>1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0.83851181902123728</v>
      </c>
      <c r="D32" s="8">
        <f t="shared" si="16"/>
        <v>0.18528518518518547</v>
      </c>
      <c r="E32" s="8">
        <f t="shared" si="16"/>
        <v>0.53172650602409599</v>
      </c>
      <c r="F32" s="8">
        <f t="shared" si="16"/>
        <v>0.95506441494264671</v>
      </c>
      <c r="G32" s="8">
        <f t="shared" si="16"/>
        <v>1E-4</v>
      </c>
      <c r="H32" s="8">
        <f t="shared" si="16"/>
        <v>0.65702533668768404</v>
      </c>
      <c r="I32" s="8">
        <f t="shared" si="16"/>
        <v>1.4428114215225257E-4</v>
      </c>
      <c r="J32" s="8">
        <f t="shared" ref="J32:N32" si="17">J20+0.0001</f>
        <v>0.64858504679013151</v>
      </c>
      <c r="K32" s="8">
        <f t="shared" si="17"/>
        <v>1E-4</v>
      </c>
      <c r="L32" s="8">
        <f t="shared" si="17"/>
        <v>0.75009999999999999</v>
      </c>
      <c r="M32" s="8">
        <f t="shared" si="17"/>
        <v>1E-4</v>
      </c>
      <c r="N32" s="8">
        <f t="shared" si="17"/>
        <v>0.16947033904820477</v>
      </c>
    </row>
    <row r="33" spans="1:14" x14ac:dyDescent="0.35">
      <c r="B33" s="8">
        <f t="shared" ref="B33:H36" si="18">B21+0.0001</f>
        <v>3.9315686274509681E-2</v>
      </c>
      <c r="C33" s="8">
        <f t="shared" si="18"/>
        <v>1.0001</v>
      </c>
      <c r="D33" s="8">
        <f t="shared" si="18"/>
        <v>0.25935925925925807</v>
      </c>
      <c r="E33" s="8">
        <f t="shared" si="18"/>
        <v>0.54076265060240958</v>
      </c>
      <c r="F33" s="8">
        <f t="shared" si="18"/>
        <v>0.91608631420424436</v>
      </c>
      <c r="G33" s="8">
        <f t="shared" si="18"/>
        <v>0.29754315989669156</v>
      </c>
      <c r="H33" s="8">
        <f t="shared" si="18"/>
        <v>1E-4</v>
      </c>
      <c r="I33" s="8">
        <f t="shared" ref="I33:N36" si="19">I21+0.0001</f>
        <v>1E-4</v>
      </c>
      <c r="J33" s="8">
        <f t="shared" si="19"/>
        <v>0.68043287524812945</v>
      </c>
      <c r="K33" s="8">
        <f t="shared" si="19"/>
        <v>0.12274150943396206</v>
      </c>
      <c r="L33" s="8">
        <f t="shared" si="19"/>
        <v>1E-4</v>
      </c>
      <c r="M33" s="8">
        <f t="shared" si="19"/>
        <v>0.27659123800356705</v>
      </c>
      <c r="N33" s="8">
        <f t="shared" si="19"/>
        <v>0.29947725839932343</v>
      </c>
    </row>
    <row r="34" spans="1:14" x14ac:dyDescent="0.35">
      <c r="B34" s="8">
        <f t="shared" si="18"/>
        <v>0.27460980392156847</v>
      </c>
      <c r="C34" s="8">
        <f t="shared" si="18"/>
        <v>0.64229759926131114</v>
      </c>
      <c r="D34" s="8">
        <f t="shared" si="18"/>
        <v>0.44454444444444358</v>
      </c>
      <c r="E34" s="8">
        <f t="shared" si="18"/>
        <v>0.57690722891566293</v>
      </c>
      <c r="F34" s="8">
        <f t="shared" si="18"/>
        <v>0.80572884451415361</v>
      </c>
      <c r="G34" s="8">
        <f t="shared" si="18"/>
        <v>0.30613707183632838</v>
      </c>
      <c r="H34" s="8">
        <f t="shared" si="18"/>
        <v>0.18342898217078174</v>
      </c>
      <c r="I34" s="8">
        <f t="shared" si="19"/>
        <v>0.1413125623238625</v>
      </c>
      <c r="J34" s="8">
        <f t="shared" si="19"/>
        <v>0.87720228388194488</v>
      </c>
      <c r="K34" s="8">
        <f t="shared" si="19"/>
        <v>0.3397226415094336</v>
      </c>
      <c r="L34" s="8">
        <f t="shared" si="19"/>
        <v>1.0001</v>
      </c>
      <c r="M34" s="8">
        <f t="shared" si="19"/>
        <v>0.23085616453868582</v>
      </c>
      <c r="N34" s="8">
        <f t="shared" si="19"/>
        <v>0.10520823842106997</v>
      </c>
    </row>
    <row r="35" spans="1:14" x14ac:dyDescent="0.35">
      <c r="B35" s="8">
        <f t="shared" si="18"/>
        <v>0.50990392156862718</v>
      </c>
      <c r="C35" s="8">
        <f t="shared" si="18"/>
        <v>0.86159584487534624</v>
      </c>
      <c r="D35" s="8">
        <f t="shared" si="18"/>
        <v>0.62972962962962908</v>
      </c>
      <c r="E35" s="8">
        <f t="shared" si="18"/>
        <v>0.63714819277108448</v>
      </c>
      <c r="F35" s="8">
        <f t="shared" si="18"/>
        <v>0.70654138537672628</v>
      </c>
      <c r="G35" s="8">
        <f t="shared" si="18"/>
        <v>0.54174340409693578</v>
      </c>
      <c r="H35" s="8">
        <f t="shared" si="18"/>
        <v>0.4014301372066591</v>
      </c>
      <c r="I35" s="8">
        <f t="shared" si="19"/>
        <v>0.66660499129654149</v>
      </c>
      <c r="J35" s="8">
        <f t="shared" si="19"/>
        <v>1.0001</v>
      </c>
      <c r="K35" s="8">
        <f t="shared" si="19"/>
        <v>0.64160943396226422</v>
      </c>
      <c r="L35" s="8">
        <f t="shared" si="19"/>
        <v>0.75009999999999999</v>
      </c>
      <c r="M35" s="8">
        <f t="shared" si="19"/>
        <v>0.57936374694486126</v>
      </c>
      <c r="N35" s="8">
        <f t="shared" si="19"/>
        <v>1E-4</v>
      </c>
    </row>
    <row r="36" spans="1:14" x14ac:dyDescent="0.35">
      <c r="B36" s="8">
        <f t="shared" si="18"/>
        <v>0.76088431372549026</v>
      </c>
      <c r="C36" s="8">
        <f t="shared" si="18"/>
        <v>0.38837331486611254</v>
      </c>
      <c r="D36" s="8">
        <f t="shared" si="18"/>
        <v>0.81491481481481454</v>
      </c>
      <c r="E36" s="8">
        <f t="shared" si="18"/>
        <v>0.80281084337349451</v>
      </c>
      <c r="F36" s="8">
        <f t="shared" si="18"/>
        <v>0.62947096374835909</v>
      </c>
      <c r="G36" s="8">
        <f t="shared" si="18"/>
        <v>0.61827158471433563</v>
      </c>
      <c r="H36" s="8">
        <f t="shared" si="18"/>
        <v>0.63022217537031022</v>
      </c>
      <c r="I36" s="8">
        <f t="shared" si="19"/>
        <v>0.96268346810790961</v>
      </c>
      <c r="J36" s="8">
        <f t="shared" si="19"/>
        <v>0.85337094649128542</v>
      </c>
      <c r="K36" s="8">
        <f t="shared" si="19"/>
        <v>0.311420754716981</v>
      </c>
      <c r="L36" s="8">
        <f t="shared" si="19"/>
        <v>1.0001</v>
      </c>
      <c r="M36" s="8">
        <f t="shared" si="19"/>
        <v>0.86433859808057067</v>
      </c>
      <c r="N36" s="8">
        <f t="shared" si="19"/>
        <v>0.14184785005875955</v>
      </c>
    </row>
    <row r="37" spans="1:14" x14ac:dyDescent="0.35">
      <c r="B37" s="8">
        <f>B25+0.0001</f>
        <v>0.882452941176471</v>
      </c>
      <c r="C37" s="8">
        <f t="shared" ref="C37:N37" si="20">C25+0.0001</f>
        <v>0.70000766389658353</v>
      </c>
      <c r="D37" s="8">
        <f t="shared" si="20"/>
        <v>1.0001</v>
      </c>
      <c r="E37" s="8">
        <f t="shared" si="20"/>
        <v>0.83293132530120473</v>
      </c>
      <c r="F37" s="8">
        <f t="shared" si="20"/>
        <v>0.25100909607373706</v>
      </c>
      <c r="G37" s="8">
        <f t="shared" si="20"/>
        <v>0.64394740964666608</v>
      </c>
      <c r="H37" s="8">
        <f t="shared" si="20"/>
        <v>0.55905297843669322</v>
      </c>
      <c r="I37" s="8">
        <f t="shared" si="20"/>
        <v>0.93756130012680639</v>
      </c>
      <c r="J37" s="8">
        <f t="shared" si="20"/>
        <v>0.77518016491067343</v>
      </c>
      <c r="K37" s="8">
        <f t="shared" si="20"/>
        <v>0.59443962264150951</v>
      </c>
      <c r="L37" s="8">
        <f t="shared" si="20"/>
        <v>1.0001</v>
      </c>
      <c r="M37" s="8">
        <f t="shared" si="20"/>
        <v>0.50998496635808588</v>
      </c>
      <c r="N37" s="8">
        <f t="shared" si="20"/>
        <v>0.22067353732605516</v>
      </c>
    </row>
    <row r="38" spans="1:14" x14ac:dyDescent="0.35">
      <c r="B38" s="8">
        <f t="shared" ref="B38:N42" si="21">B26+0.0001</f>
        <v>0.77264901960784305</v>
      </c>
      <c r="C38" s="8">
        <f t="shared" si="21"/>
        <v>0.64229759926131114</v>
      </c>
      <c r="D38" s="8">
        <f t="shared" si="21"/>
        <v>1E-4</v>
      </c>
      <c r="E38" s="8">
        <f t="shared" si="21"/>
        <v>0.95341325301204882</v>
      </c>
      <c r="F38" s="8">
        <f t="shared" si="21"/>
        <v>1E-4</v>
      </c>
      <c r="G38" s="8">
        <f t="shared" si="21"/>
        <v>0.59227802712226507</v>
      </c>
      <c r="H38" s="8">
        <f t="shared" si="21"/>
        <v>0.4155331780100156</v>
      </c>
      <c r="I38" s="8">
        <f t="shared" si="21"/>
        <v>0.91238009062283354</v>
      </c>
      <c r="J38" s="8">
        <f t="shared" si="21"/>
        <v>0.7141893920554937</v>
      </c>
      <c r="K38" s="8">
        <f t="shared" si="21"/>
        <v>0.67934528301886721</v>
      </c>
      <c r="L38" s="8">
        <f t="shared" si="21"/>
        <v>1.0001</v>
      </c>
      <c r="M38" s="8">
        <f t="shared" si="21"/>
        <v>0.89391800337834648</v>
      </c>
      <c r="N38" s="8">
        <f t="shared" si="21"/>
        <v>0.26765922635064632</v>
      </c>
    </row>
    <row r="39" spans="1:14" x14ac:dyDescent="0.35">
      <c r="B39" s="8">
        <f t="shared" si="21"/>
        <v>1.0001</v>
      </c>
      <c r="C39" s="8">
        <f t="shared" si="21"/>
        <v>0.16907506925207741</v>
      </c>
      <c r="D39" s="8">
        <f t="shared" si="21"/>
        <v>1.4914814814814522E-2</v>
      </c>
      <c r="E39" s="8">
        <f t="shared" si="21"/>
        <v>0.99256987951807274</v>
      </c>
      <c r="F39" s="8">
        <f t="shared" si="21"/>
        <v>1.0001</v>
      </c>
      <c r="G39" s="8">
        <f t="shared" si="21"/>
        <v>0.96792669347725113</v>
      </c>
      <c r="H39" s="8">
        <f t="shared" si="21"/>
        <v>0.94327888024809536</v>
      </c>
      <c r="I39" s="8">
        <f t="shared" si="21"/>
        <v>0.91238009062283354</v>
      </c>
      <c r="J39" s="8">
        <f t="shared" si="21"/>
        <v>0.63009803677769782</v>
      </c>
      <c r="K39" s="8">
        <f t="shared" si="21"/>
        <v>0.96236415094339567</v>
      </c>
      <c r="L39" s="8">
        <f t="shared" si="21"/>
        <v>1.0001</v>
      </c>
      <c r="M39" s="8">
        <f t="shared" si="21"/>
        <v>1.0001</v>
      </c>
      <c r="N39" s="8">
        <f t="shared" si="21"/>
        <v>0.26818641500730372</v>
      </c>
    </row>
    <row r="40" spans="1:14" x14ac:dyDescent="0.35">
      <c r="B40" s="8">
        <f t="shared" si="21"/>
        <v>0.79225686274509821</v>
      </c>
      <c r="C40" s="8">
        <f t="shared" si="21"/>
        <v>1.9028901200369191E-2</v>
      </c>
      <c r="D40" s="8">
        <f t="shared" si="21"/>
        <v>0.32972962962963037</v>
      </c>
      <c r="E40" s="8">
        <f t="shared" si="21"/>
        <v>1.0001</v>
      </c>
      <c r="F40" s="8">
        <f t="shared" si="21"/>
        <v>0.92838355181149324</v>
      </c>
      <c r="G40" s="8">
        <f t="shared" si="21"/>
        <v>0.97886017690144089</v>
      </c>
      <c r="H40" s="8">
        <f t="shared" si="21"/>
        <v>0.94278384980314289</v>
      </c>
      <c r="I40" s="8">
        <f t="shared" si="21"/>
        <v>0.96184935899356649</v>
      </c>
      <c r="J40" s="8">
        <f t="shared" si="21"/>
        <v>0.55595367449774236</v>
      </c>
      <c r="K40" s="8">
        <f t="shared" si="21"/>
        <v>1.0001</v>
      </c>
      <c r="L40" s="8">
        <f t="shared" si="21"/>
        <v>1.0001</v>
      </c>
      <c r="M40" s="8">
        <f t="shared" si="21"/>
        <v>0.59843064386754619</v>
      </c>
      <c r="N40" s="8">
        <f t="shared" si="21"/>
        <v>0.44226850267438406</v>
      </c>
    </row>
    <row r="41" spans="1:14" x14ac:dyDescent="0.35">
      <c r="B41" s="8">
        <f t="shared" si="21"/>
        <v>0.79617843137254907</v>
      </c>
      <c r="C41" s="8">
        <f t="shared" si="21"/>
        <v>1.9028901200369191E-2</v>
      </c>
      <c r="D41" s="8">
        <f t="shared" si="21"/>
        <v>0.3334333333333333</v>
      </c>
      <c r="E41" s="8">
        <f t="shared" si="21"/>
        <v>1.0001</v>
      </c>
      <c r="F41" s="8">
        <f t="shared" si="21"/>
        <v>0.47643083569612293</v>
      </c>
      <c r="G41" s="8">
        <f t="shared" si="21"/>
        <v>1.0001</v>
      </c>
      <c r="H41" s="8">
        <f t="shared" si="21"/>
        <v>1.0001</v>
      </c>
      <c r="I41" s="8">
        <f t="shared" si="21"/>
        <v>1.0001</v>
      </c>
      <c r="J41" s="8">
        <f t="shared" si="21"/>
        <v>0.4454351656741487</v>
      </c>
      <c r="K41" s="8">
        <f t="shared" si="21"/>
        <v>1.0001</v>
      </c>
      <c r="L41" s="8">
        <f t="shared" si="21"/>
        <v>1.0001</v>
      </c>
      <c r="M41" s="8">
        <f t="shared" si="21"/>
        <v>0.37252023610678592</v>
      </c>
      <c r="N41" s="8">
        <f t="shared" si="21"/>
        <v>0.56639946512317529</v>
      </c>
    </row>
    <row r="42" spans="1:14" x14ac:dyDescent="0.35">
      <c r="B42" s="8">
        <f t="shared" si="21"/>
        <v>0.85500196078431401</v>
      </c>
      <c r="C42" s="8">
        <f t="shared" si="21"/>
        <v>1E-4</v>
      </c>
      <c r="D42" s="8">
        <f t="shared" si="21"/>
        <v>0.49639629629629572</v>
      </c>
      <c r="E42" s="8">
        <f t="shared" si="21"/>
        <v>1E-4</v>
      </c>
      <c r="F42" s="8">
        <f t="shared" si="21"/>
        <v>0.3794921495571339</v>
      </c>
      <c r="G42" s="8">
        <f t="shared" si="21"/>
        <v>0.97374710189989</v>
      </c>
      <c r="H42" s="8">
        <f t="shared" si="21"/>
        <v>0.98348784153329694</v>
      </c>
      <c r="I42" s="8">
        <f t="shared" si="21"/>
        <v>0.72851445613975019</v>
      </c>
      <c r="J42" s="8">
        <f t="shared" si="21"/>
        <v>1E-4</v>
      </c>
      <c r="K42" s="8">
        <f t="shared" si="21"/>
        <v>0.93406226415094307</v>
      </c>
      <c r="L42" s="8">
        <f t="shared" si="21"/>
        <v>1.0001</v>
      </c>
      <c r="M42" s="8">
        <f t="shared" si="21"/>
        <v>0.28257883815077994</v>
      </c>
      <c r="N42" s="8">
        <f t="shared" si="21"/>
        <v>1.0001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6.6834529411764709</v>
      </c>
      <c r="C45" s="8">
        <f t="shared" ref="C45:N45" si="22">SUM(C32:C42)</f>
        <v>5.2804167128347164</v>
      </c>
      <c r="D45" s="8">
        <f t="shared" si="22"/>
        <v>4.5085074074074054</v>
      </c>
      <c r="E45" s="8">
        <f t="shared" si="22"/>
        <v>7.8685698795180734</v>
      </c>
      <c r="F45" s="8">
        <f t="shared" si="22"/>
        <v>7.0484075559246167</v>
      </c>
      <c r="G45" s="8">
        <f t="shared" si="22"/>
        <v>6.9206546295918043</v>
      </c>
      <c r="H45" s="8">
        <f t="shared" si="22"/>
        <v>6.7164433594666786</v>
      </c>
      <c r="I45" s="8">
        <f t="shared" si="22"/>
        <v>7.2236305993762562</v>
      </c>
      <c r="J45" s="8">
        <f t="shared" si="22"/>
        <v>7.1806475863272476</v>
      </c>
      <c r="K45" s="8">
        <f t="shared" si="22"/>
        <v>6.5860056603773556</v>
      </c>
      <c r="L45" s="8">
        <f t="shared" si="22"/>
        <v>9.5010999999999992</v>
      </c>
      <c r="M45" s="8">
        <f t="shared" si="22"/>
        <v>5.6087824354292293</v>
      </c>
      <c r="N45" s="8">
        <f t="shared" si="22"/>
        <v>3.4813908324089224</v>
      </c>
    </row>
    <row r="46" spans="1:14" x14ac:dyDescent="0.35">
      <c r="B46" s="8" t="s">
        <v>43</v>
      </c>
    </row>
    <row r="47" spans="1:14" x14ac:dyDescent="0.35">
      <c r="B47" s="8">
        <f>B32/$B$45</f>
        <v>1.4962325743913634E-5</v>
      </c>
      <c r="C47" s="8">
        <f t="shared" ref="C47:C52" si="23">C32/$C$45</f>
        <v>0.15879652395295413</v>
      </c>
      <c r="D47" s="8">
        <f t="shared" ref="D47:D52" si="24">D32/$D$45</f>
        <v>4.1096790676392117E-2</v>
      </c>
      <c r="E47" s="8">
        <f t="shared" ref="E47:E52" si="25">E32/$E$45</f>
        <v>6.7576003538861965E-2</v>
      </c>
      <c r="F47" s="8">
        <f t="shared" ref="F47:F52" si="26">F32/$F$45</f>
        <v>0.13550073649470748</v>
      </c>
      <c r="G47" s="8">
        <f t="shared" ref="G47:G52" si="27">G32/$G$45</f>
        <v>1.4449500134338915E-5</v>
      </c>
      <c r="H47" s="8">
        <f t="shared" ref="H47:H52" si="28">H32/$H$45</f>
        <v>9.7823401690959155E-2</v>
      </c>
      <c r="I47" s="8">
        <f t="shared" ref="I47:I52" si="29">I32/$I$45</f>
        <v>1.997349396087764E-5</v>
      </c>
      <c r="J47" s="8">
        <f>J32/$J$45</f>
        <v>9.0324032615820005E-2</v>
      </c>
      <c r="K47" s="8">
        <f>K32/$K$45</f>
        <v>1.5183709999160606E-5</v>
      </c>
      <c r="L47" s="8">
        <f>L32/$L$45</f>
        <v>7.8948753302249222E-2</v>
      </c>
      <c r="M47" s="8">
        <f>M32/$M$45</f>
        <v>1.7829181493709908E-5</v>
      </c>
      <c r="N47" s="8">
        <f>N32/$N$45</f>
        <v>4.8678918054983512E-2</v>
      </c>
    </row>
    <row r="48" spans="1:14" x14ac:dyDescent="0.35">
      <c r="B48" s="8">
        <f t="shared" ref="B48:B55" si="30">B33/$B$45</f>
        <v>5.8825410488472811E-3</v>
      </c>
      <c r="C48" s="8">
        <f t="shared" si="23"/>
        <v>0.18939793095668592</v>
      </c>
      <c r="D48" s="8">
        <f t="shared" si="24"/>
        <v>5.7526634831105074E-2</v>
      </c>
      <c r="E48" s="8">
        <f t="shared" si="25"/>
        <v>6.8724388152161864E-2</v>
      </c>
      <c r="F48" s="8">
        <f t="shared" si="26"/>
        <v>0.12997067875767454</v>
      </c>
      <c r="G48" s="8">
        <f t="shared" si="27"/>
        <v>4.2993499288988692E-2</v>
      </c>
      <c r="H48" s="8">
        <f t="shared" si="28"/>
        <v>1.4888832473968863E-5</v>
      </c>
      <c r="I48" s="8">
        <f t="shared" si="29"/>
        <v>1.3843454288572671E-5</v>
      </c>
      <c r="J48" s="8">
        <f t="shared" ref="J48:J57" si="31">J33/$J$45</f>
        <v>9.4759263293153304E-2</v>
      </c>
      <c r="K48" s="8">
        <f t="shared" ref="K48:K57" si="32">K33/$K$45</f>
        <v>1.8636714841045156E-2</v>
      </c>
      <c r="L48" s="8">
        <f t="shared" ref="L48:L57" si="33">L33/$L$45</f>
        <v>1.0525097094020693E-5</v>
      </c>
      <c r="M48" s="8">
        <f t="shared" ref="M48:M57" si="34">M33/$M$45</f>
        <v>4.9313953819355105E-2</v>
      </c>
      <c r="N48" s="8">
        <f t="shared" ref="N48:N57" si="35">N33/$N$45</f>
        <v>8.602230338847143E-2</v>
      </c>
    </row>
    <row r="49" spans="2:14" x14ac:dyDescent="0.35">
      <c r="B49" s="8">
        <f t="shared" si="30"/>
        <v>4.1088013387467592E-2</v>
      </c>
      <c r="C49" s="8">
        <f t="shared" si="23"/>
        <v>0.12163767259127979</v>
      </c>
      <c r="D49" s="8">
        <f t="shared" si="24"/>
        <v>9.8601245217888336E-2</v>
      </c>
      <c r="E49" s="8">
        <f t="shared" si="25"/>
        <v>7.3317926605361322E-2</v>
      </c>
      <c r="F49" s="8">
        <f t="shared" si="26"/>
        <v>0.11431360035883416</v>
      </c>
      <c r="G49" s="8">
        <f t="shared" si="27"/>
        <v>4.4235276606251483E-2</v>
      </c>
      <c r="H49" s="8">
        <f t="shared" si="28"/>
        <v>2.7310433864113904E-2</v>
      </c>
      <c r="I49" s="8">
        <f t="shared" si="29"/>
        <v>1.9562539969314671E-2</v>
      </c>
      <c r="J49" s="8">
        <f t="shared" si="31"/>
        <v>0.1221620018718417</v>
      </c>
      <c r="K49" s="8">
        <f t="shared" si="32"/>
        <v>5.1582500688280408E-2</v>
      </c>
      <c r="L49" s="8">
        <f t="shared" si="33"/>
        <v>0.10526149603730095</v>
      </c>
      <c r="M49" s="8">
        <f t="shared" si="34"/>
        <v>4.1159764565019866E-2</v>
      </c>
      <c r="N49" s="8">
        <f t="shared" si="35"/>
        <v>3.0220174489364041E-2</v>
      </c>
    </row>
    <row r="50" spans="2:14" x14ac:dyDescent="0.35">
      <c r="B50" s="8">
        <f t="shared" si="30"/>
        <v>7.6293485726087892E-2</v>
      </c>
      <c r="C50" s="8">
        <f t="shared" si="23"/>
        <v>0.16316815352491582</v>
      </c>
      <c r="D50" s="8">
        <f t="shared" si="24"/>
        <v>0.13967585560467161</v>
      </c>
      <c r="E50" s="8">
        <f t="shared" si="25"/>
        <v>8.097382402736035E-2</v>
      </c>
      <c r="F50" s="8">
        <f t="shared" si="26"/>
        <v>0.10024127858254098</v>
      </c>
      <c r="G50" s="8">
        <f t="shared" si="27"/>
        <v>7.8279213902758937E-2</v>
      </c>
      <c r="H50" s="8">
        <f t="shared" si="28"/>
        <v>5.976826062872282E-2</v>
      </c>
      <c r="I50" s="8">
        <f t="shared" si="29"/>
        <v>9.2281157255480542E-2</v>
      </c>
      <c r="J50" s="8">
        <f t="shared" si="31"/>
        <v>0.13927713175957859</v>
      </c>
      <c r="K50" s="8">
        <f t="shared" si="32"/>
        <v>9.7420115780086067E-2</v>
      </c>
      <c r="L50" s="8">
        <f t="shared" si="33"/>
        <v>7.8948753302249222E-2</v>
      </c>
      <c r="M50" s="8">
        <f t="shared" si="34"/>
        <v>0.1032958139515575</v>
      </c>
      <c r="N50" s="8">
        <f t="shared" si="35"/>
        <v>2.8724152160418527E-5</v>
      </c>
    </row>
    <row r="51" spans="2:14" x14ac:dyDescent="0.35">
      <c r="B51" s="8">
        <f t="shared" si="30"/>
        <v>0.1138459895539496</v>
      </c>
      <c r="C51" s="8">
        <f t="shared" si="23"/>
        <v>7.3549747299701249E-2</v>
      </c>
      <c r="D51" s="8">
        <f t="shared" si="24"/>
        <v>0.18075046599145486</v>
      </c>
      <c r="E51" s="8">
        <f t="shared" si="25"/>
        <v>0.10202754193785775</v>
      </c>
      <c r="F51" s="8">
        <f t="shared" si="26"/>
        <v>8.9306834026538426E-2</v>
      </c>
      <c r="G51" s="8">
        <f t="shared" si="27"/>
        <v>8.9337153463877259E-2</v>
      </c>
      <c r="H51" s="8">
        <f t="shared" si="28"/>
        <v>9.3832723904687734E-2</v>
      </c>
      <c r="I51" s="8">
        <f t="shared" si="29"/>
        <v>0.13326864585116452</v>
      </c>
      <c r="J51" s="8">
        <f t="shared" si="31"/>
        <v>0.11884317343691936</v>
      </c>
      <c r="K51" s="8">
        <f t="shared" si="32"/>
        <v>4.7285224273423666E-2</v>
      </c>
      <c r="L51" s="8">
        <f t="shared" si="33"/>
        <v>0.10526149603730095</v>
      </c>
      <c r="M51" s="8">
        <f t="shared" si="34"/>
        <v>0.15410449737197277</v>
      </c>
      <c r="N51" s="8">
        <f t="shared" si="35"/>
        <v>4.074459228716041E-2</v>
      </c>
    </row>
    <row r="52" spans="2:14" x14ac:dyDescent="0.35">
      <c r="B52" s="8">
        <f t="shared" si="30"/>
        <v>0.13203548359557016</v>
      </c>
      <c r="C52" s="8">
        <f t="shared" si="23"/>
        <v>0.132566746521184</v>
      </c>
      <c r="D52" s="8">
        <f t="shared" si="24"/>
        <v>0.22182507637823812</v>
      </c>
      <c r="E52" s="8">
        <f t="shared" si="25"/>
        <v>0.10585549064885719</v>
      </c>
      <c r="F52" s="8">
        <f t="shared" si="26"/>
        <v>3.5612171129739599E-2</v>
      </c>
      <c r="G52" s="8">
        <f t="shared" si="27"/>
        <v>9.3047181821966973E-2</v>
      </c>
      <c r="H52" s="8">
        <f t="shared" si="28"/>
        <v>8.3236461400172518E-2</v>
      </c>
      <c r="I52" s="8">
        <f t="shared" si="29"/>
        <v>0.12979087001040207</v>
      </c>
      <c r="J52" s="8">
        <f t="shared" si="31"/>
        <v>0.1079540745582199</v>
      </c>
      <c r="K52" s="8">
        <f t="shared" si="32"/>
        <v>9.0257988421991453E-2</v>
      </c>
      <c r="L52" s="8">
        <f t="shared" si="33"/>
        <v>0.10526149603730095</v>
      </c>
      <c r="M52" s="8">
        <f t="shared" si="34"/>
        <v>9.092614524261855E-2</v>
      </c>
      <c r="N52" s="8">
        <f t="shared" si="35"/>
        <v>6.338660263931406E-2</v>
      </c>
    </row>
    <row r="53" spans="2:14" x14ac:dyDescent="0.35">
      <c r="B53" s="8">
        <f t="shared" si="30"/>
        <v>0.1156062631708806</v>
      </c>
      <c r="C53" s="8">
        <f t="shared" ref="C53:C57" si="36">C38/$C$45</f>
        <v>0.12163767259127979</v>
      </c>
      <c r="D53" s="8">
        <f t="shared" ref="D53:D57" si="37">D38/$D$45</f>
        <v>2.2180289608862927E-5</v>
      </c>
      <c r="E53" s="8">
        <f t="shared" ref="E53:E57" si="38">E38/$E$45</f>
        <v>0.12116728549285535</v>
      </c>
      <c r="F53" s="8">
        <f t="shared" ref="F53:F57" si="39">F38/$F$45</f>
        <v>1.4187601838651328E-5</v>
      </c>
      <c r="G53" s="8">
        <f t="shared" ref="G53:G57" si="40">G38/$G$45</f>
        <v>8.5581214324691554E-2</v>
      </c>
      <c r="H53" s="8">
        <f t="shared" ref="H53:H57" si="41">H38/$H$45</f>
        <v>6.1868038747670037E-2</v>
      </c>
      <c r="I53" s="8">
        <f t="shared" ref="I53:I57" si="42">I38/$I$45</f>
        <v>0.12630492078340985</v>
      </c>
      <c r="J53" s="8">
        <f t="shared" si="31"/>
        <v>9.9460304028203508E-2</v>
      </c>
      <c r="K53" s="8">
        <f t="shared" si="32"/>
        <v>0.10314981766656166</v>
      </c>
      <c r="L53" s="8">
        <f t="shared" si="33"/>
        <v>0.10526149603730095</v>
      </c>
      <c r="M53" s="8">
        <f t="shared" si="34"/>
        <v>0.15937826322727325</v>
      </c>
      <c r="N53" s="8">
        <f t="shared" si="35"/>
        <v>7.688284344835869E-2</v>
      </c>
    </row>
    <row r="54" spans="2:14" x14ac:dyDescent="0.35">
      <c r="B54" s="8">
        <f t="shared" si="30"/>
        <v>0.14963821976488023</v>
      </c>
      <c r="C54" s="8">
        <f t="shared" si="36"/>
        <v>3.2019266366065238E-2</v>
      </c>
      <c r="D54" s="8">
        <f t="shared" si="37"/>
        <v>3.3081491205514536E-3</v>
      </c>
      <c r="E54" s="8">
        <f t="shared" si="38"/>
        <v>0.12614361881715469</v>
      </c>
      <c r="F54" s="8">
        <f t="shared" si="39"/>
        <v>0.14189020598835192</v>
      </c>
      <c r="G54" s="8">
        <f t="shared" si="40"/>
        <v>0.1398605688742976</v>
      </c>
      <c r="H54" s="8">
        <f t="shared" si="41"/>
        <v>0.14044321224246828</v>
      </c>
      <c r="I54" s="8">
        <f t="shared" si="42"/>
        <v>0.12630492078340985</v>
      </c>
      <c r="J54" s="8">
        <f t="shared" si="31"/>
        <v>8.7749472342504964E-2</v>
      </c>
      <c r="K54" s="8">
        <f t="shared" si="32"/>
        <v>0.14612258181512944</v>
      </c>
      <c r="L54" s="8">
        <f t="shared" si="33"/>
        <v>0.10526149603730095</v>
      </c>
      <c r="M54" s="8">
        <f t="shared" si="34"/>
        <v>0.17830964411859279</v>
      </c>
      <c r="N54" s="8">
        <f t="shared" si="35"/>
        <v>7.703427392026943E-2</v>
      </c>
    </row>
    <row r="55" spans="2:14" x14ac:dyDescent="0.35">
      <c r="B55" s="8">
        <f t="shared" si="30"/>
        <v>0.11854005253243233</v>
      </c>
      <c r="C55" s="8">
        <f t="shared" si="36"/>
        <v>3.6036741483142904E-3</v>
      </c>
      <c r="D55" s="8">
        <f t="shared" si="37"/>
        <v>7.3134986778083111E-2</v>
      </c>
      <c r="E55" s="8">
        <f t="shared" si="38"/>
        <v>0.12710060599490453</v>
      </c>
      <c r="F55" s="8">
        <f t="shared" si="39"/>
        <v>0.13171536186654392</v>
      </c>
      <c r="G55" s="8">
        <f t="shared" si="40"/>
        <v>0.14144040257636384</v>
      </c>
      <c r="H55" s="8">
        <f t="shared" si="41"/>
        <v>0.14036950798882417</v>
      </c>
      <c r="I55" s="8">
        <f t="shared" si="42"/>
        <v>0.13315317633720361</v>
      </c>
      <c r="J55" s="8">
        <f t="shared" si="31"/>
        <v>7.7423890786165309E-2</v>
      </c>
      <c r="K55" s="8">
        <f t="shared" si="32"/>
        <v>0.15185228370160522</v>
      </c>
      <c r="L55" s="8">
        <f t="shared" si="33"/>
        <v>0.10526149603730095</v>
      </c>
      <c r="M55" s="8">
        <f t="shared" si="34"/>
        <v>0.10669528560912159</v>
      </c>
      <c r="N55" s="8">
        <f t="shared" si="35"/>
        <v>0.12703787766579475</v>
      </c>
    </row>
    <row r="56" spans="2:14" x14ac:dyDescent="0.35">
      <c r="B56" s="8">
        <f>B41/$B$45</f>
        <v>0.11912681040474264</v>
      </c>
      <c r="C56" s="8">
        <f t="shared" si="36"/>
        <v>3.6036741483142904E-3</v>
      </c>
      <c r="D56" s="8">
        <f t="shared" si="37"/>
        <v>7.3956478985818599E-2</v>
      </c>
      <c r="E56" s="8">
        <f t="shared" si="38"/>
        <v>0.12710060599490453</v>
      </c>
      <c r="F56" s="8">
        <f t="shared" si="39"/>
        <v>6.7594110005125024E-2</v>
      </c>
      <c r="G56" s="8">
        <f t="shared" si="40"/>
        <v>0.14450945084352348</v>
      </c>
      <c r="H56" s="8">
        <f t="shared" si="41"/>
        <v>0.14890321357216257</v>
      </c>
      <c r="I56" s="8">
        <f t="shared" si="42"/>
        <v>0.13844838634001527</v>
      </c>
      <c r="J56" s="8">
        <f t="shared" si="31"/>
        <v>6.2032728987049417E-2</v>
      </c>
      <c r="K56" s="8">
        <f t="shared" si="32"/>
        <v>0.15185228370160522</v>
      </c>
      <c r="L56" s="8">
        <f t="shared" si="33"/>
        <v>0.10526149603730095</v>
      </c>
      <c r="M56" s="8">
        <f t="shared" si="34"/>
        <v>6.6417308996275529E-2</v>
      </c>
      <c r="N56" s="8">
        <f t="shared" si="35"/>
        <v>0.16269344419777754</v>
      </c>
    </row>
    <row r="57" spans="2:14" x14ac:dyDescent="0.35">
      <c r="B57" s="8">
        <f>B42/$B$45</f>
        <v>0.12792817848939775</v>
      </c>
      <c r="C57" s="8">
        <f t="shared" si="36"/>
        <v>1.8937899305738017E-5</v>
      </c>
      <c r="D57" s="8">
        <f t="shared" si="37"/>
        <v>0.1101021361261877</v>
      </c>
      <c r="E57" s="8">
        <f t="shared" si="38"/>
        <v>1.2708789720518401E-5</v>
      </c>
      <c r="F57" s="8">
        <f t="shared" si="39"/>
        <v>5.3840835188105375E-2</v>
      </c>
      <c r="G57" s="8">
        <f t="shared" si="40"/>
        <v>0.14070158879714589</v>
      </c>
      <c r="H57" s="8">
        <f t="shared" si="41"/>
        <v>0.14642985712774492</v>
      </c>
      <c r="I57" s="8">
        <f t="shared" si="42"/>
        <v>0.10085156572135011</v>
      </c>
      <c r="J57" s="8">
        <f t="shared" si="31"/>
        <v>1.3926320543903468E-5</v>
      </c>
      <c r="K57" s="8">
        <f t="shared" si="32"/>
        <v>0.14182530540027269</v>
      </c>
      <c r="L57" s="8">
        <f t="shared" si="33"/>
        <v>0.10526149603730095</v>
      </c>
      <c r="M57" s="8">
        <f t="shared" si="34"/>
        <v>5.0381493916719332E-2</v>
      </c>
      <c r="N57" s="8">
        <f t="shared" si="35"/>
        <v>0.28727024575634569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-11.109975133335894</v>
      </c>
      <c r="C60" s="8">
        <f t="shared" si="43"/>
        <v>-1.8401316198737039</v>
      </c>
      <c r="D60" s="8">
        <f t="shared" si="43"/>
        <v>-3.1918252462613497</v>
      </c>
      <c r="E60" s="8">
        <f t="shared" si="43"/>
        <v>-2.6945023361883216</v>
      </c>
      <c r="F60" s="8">
        <f t="shared" si="43"/>
        <v>-1.998778203291858</v>
      </c>
      <c r="G60" s="8">
        <f t="shared" si="43"/>
        <v>-11.144850736783491</v>
      </c>
      <c r="H60" s="8">
        <f t="shared" si="43"/>
        <v>-2.3245914494708684</v>
      </c>
      <c r="I60" s="8">
        <f t="shared" si="43"/>
        <v>-10.821104465355742</v>
      </c>
      <c r="J60" s="8">
        <f t="shared" ref="J60:N65" si="44">LN(J47)</f>
        <v>-2.4043517120437601</v>
      </c>
      <c r="K60" s="8">
        <f t="shared" si="44"/>
        <v>-11.095287415386007</v>
      </c>
      <c r="L60" s="8">
        <f t="shared" si="44"/>
        <v>-2.5389563293836419</v>
      </c>
      <c r="M60" s="8">
        <f t="shared" si="44"/>
        <v>-10.934674033272506</v>
      </c>
      <c r="N60" s="8">
        <f t="shared" si="44"/>
        <v>-3.0225092367674971</v>
      </c>
    </row>
    <row r="61" spans="2:14" x14ac:dyDescent="0.35">
      <c r="B61" s="8">
        <f t="shared" si="43"/>
        <v>-5.1357664592575194</v>
      </c>
      <c r="C61" s="8">
        <f t="shared" si="43"/>
        <v>-1.6639050224889527</v>
      </c>
      <c r="D61" s="8">
        <f t="shared" si="43"/>
        <v>-2.8555072239755273</v>
      </c>
      <c r="E61" s="8">
        <f t="shared" si="43"/>
        <v>-2.6776511478127736</v>
      </c>
      <c r="F61" s="8">
        <f t="shared" si="43"/>
        <v>-2.0404464019842221</v>
      </c>
      <c r="G61" s="8">
        <f t="shared" si="43"/>
        <v>-3.146706354043165</v>
      </c>
      <c r="H61" s="8">
        <f t="shared" si="43"/>
        <v>-11.114899124418553</v>
      </c>
      <c r="I61" s="8">
        <f t="shared" si="43"/>
        <v>-11.18769805159187</v>
      </c>
      <c r="J61" s="8">
        <f t="shared" si="44"/>
        <v>-2.3564156741714011</v>
      </c>
      <c r="K61" s="8">
        <f t="shared" si="44"/>
        <v>-3.9826217276904146</v>
      </c>
      <c r="L61" s="8">
        <f t="shared" si="44"/>
        <v>-11.461747953353278</v>
      </c>
      <c r="M61" s="8">
        <f t="shared" si="44"/>
        <v>-3.0095481990493025</v>
      </c>
      <c r="N61" s="8">
        <f t="shared" si="44"/>
        <v>-2.4531486746254698</v>
      </c>
    </row>
    <row r="62" spans="2:14" x14ac:dyDescent="0.35">
      <c r="B62" s="8">
        <f t="shared" si="43"/>
        <v>-3.1920388450904245</v>
      </c>
      <c r="C62" s="8">
        <f t="shared" si="43"/>
        <v>-2.1067085499364255</v>
      </c>
      <c r="D62" s="8">
        <f t="shared" si="43"/>
        <v>-2.3166713884686234</v>
      </c>
      <c r="E62" s="8">
        <f t="shared" si="43"/>
        <v>-2.6129501351153204</v>
      </c>
      <c r="F62" s="8">
        <f t="shared" si="43"/>
        <v>-2.1688097269936488</v>
      </c>
      <c r="G62" s="8">
        <f t="shared" si="43"/>
        <v>-3.1182326949579067</v>
      </c>
      <c r="H62" s="8">
        <f t="shared" si="43"/>
        <v>-3.6004864569836115</v>
      </c>
      <c r="I62" s="8">
        <f t="shared" si="43"/>
        <v>-3.9341387675239972</v>
      </c>
      <c r="J62" s="8">
        <f t="shared" si="44"/>
        <v>-2.1024072309119757</v>
      </c>
      <c r="K62" s="8">
        <f t="shared" si="44"/>
        <v>-2.9645727979615963</v>
      </c>
      <c r="L62" s="8">
        <f t="shared" si="44"/>
        <v>-2.2513075863767624</v>
      </c>
      <c r="M62" s="8">
        <f t="shared" si="44"/>
        <v>-3.1902940880273056</v>
      </c>
      <c r="N62" s="8">
        <f t="shared" si="44"/>
        <v>-3.4992455481845224</v>
      </c>
    </row>
    <row r="63" spans="2:14" x14ac:dyDescent="0.35">
      <c r="B63" s="8">
        <f t="shared" si="43"/>
        <v>-2.5731677214520521</v>
      </c>
      <c r="C63" s="8">
        <f t="shared" si="43"/>
        <v>-1.8129739932089481</v>
      </c>
      <c r="D63" s="8">
        <f t="shared" si="43"/>
        <v>-1.9684308579734127</v>
      </c>
      <c r="E63" s="8">
        <f t="shared" si="43"/>
        <v>-2.513629336693239</v>
      </c>
      <c r="F63" s="8">
        <f t="shared" si="43"/>
        <v>-2.3001752132627726</v>
      </c>
      <c r="G63" s="8">
        <f t="shared" si="43"/>
        <v>-2.5474731786258014</v>
      </c>
      <c r="H63" s="8">
        <f t="shared" si="43"/>
        <v>-2.8172805176448277</v>
      </c>
      <c r="I63" s="8">
        <f t="shared" si="43"/>
        <v>-2.3829153050586367</v>
      </c>
      <c r="J63" s="8">
        <f t="shared" si="44"/>
        <v>-1.9712895770744374</v>
      </c>
      <c r="K63" s="8">
        <f t="shared" si="44"/>
        <v>-2.3287225621412353</v>
      </c>
      <c r="L63" s="8">
        <f t="shared" si="44"/>
        <v>-2.5389563293836419</v>
      </c>
      <c r="M63" s="8">
        <f t="shared" si="44"/>
        <v>-2.2701584268958555</v>
      </c>
      <c r="N63" s="8">
        <f t="shared" si="44"/>
        <v>-10.457772250403311</v>
      </c>
    </row>
    <row r="64" spans="2:14" x14ac:dyDescent="0.35">
      <c r="B64" s="8">
        <f t="shared" si="43"/>
        <v>-2.1729087127937539</v>
      </c>
      <c r="C64" s="8">
        <f t="shared" si="43"/>
        <v>-2.6097932677026425</v>
      </c>
      <c r="D64" s="8">
        <f t="shared" si="43"/>
        <v>-1.710637839847251</v>
      </c>
      <c r="E64" s="8">
        <f t="shared" si="43"/>
        <v>-2.2825124831478294</v>
      </c>
      <c r="F64" s="8">
        <f t="shared" si="43"/>
        <v>-2.4156772651752529</v>
      </c>
      <c r="G64" s="8">
        <f t="shared" si="43"/>
        <v>-2.415337825398344</v>
      </c>
      <c r="H64" s="8">
        <f t="shared" si="43"/>
        <v>-2.366241614890658</v>
      </c>
      <c r="I64" s="8">
        <f t="shared" si="43"/>
        <v>-2.015388294384838</v>
      </c>
      <c r="J64" s="8">
        <f t="shared" si="44"/>
        <v>-2.1299505253033373</v>
      </c>
      <c r="K64" s="8">
        <f t="shared" si="44"/>
        <v>-3.0515574155117684</v>
      </c>
      <c r="L64" s="8">
        <f t="shared" si="44"/>
        <v>-2.2513075863767624</v>
      </c>
      <c r="M64" s="8">
        <f t="shared" si="44"/>
        <v>-1.8701243523189699</v>
      </c>
      <c r="N64" s="8">
        <f t="shared" si="44"/>
        <v>-3.2004321527108615</v>
      </c>
    </row>
    <row r="65" spans="2:14" x14ac:dyDescent="0.35">
      <c r="B65" s="8">
        <f t="shared" si="43"/>
        <v>-2.0246845774021205</v>
      </c>
      <c r="C65" s="8">
        <f t="shared" si="43"/>
        <v>-2.0206690130642611</v>
      </c>
      <c r="D65" s="8">
        <f t="shared" si="43"/>
        <v>-1.5058661519432557</v>
      </c>
      <c r="E65" s="8">
        <f t="shared" si="43"/>
        <v>-2.245680410768701</v>
      </c>
      <c r="F65" s="8">
        <f t="shared" si="43"/>
        <v>-3.335067813886897</v>
      </c>
      <c r="G65" s="8">
        <f t="shared" si="43"/>
        <v>-2.3746485830589559</v>
      </c>
      <c r="H65" s="8">
        <f t="shared" si="43"/>
        <v>-2.4860697891703505</v>
      </c>
      <c r="I65" s="8">
        <f t="shared" si="43"/>
        <v>-2.0418308160889556</v>
      </c>
      <c r="J65" s="8">
        <f t="shared" si="44"/>
        <v>-2.2260493778682404</v>
      </c>
      <c r="K65" s="8">
        <f t="shared" si="44"/>
        <v>-2.4050831713152161</v>
      </c>
      <c r="L65" s="8">
        <f t="shared" si="44"/>
        <v>-2.2513075863767624</v>
      </c>
      <c r="M65" s="8">
        <f t="shared" si="44"/>
        <v>-2.3977076927238086</v>
      </c>
      <c r="N65" s="8">
        <f t="shared" si="44"/>
        <v>-2.7585027547064005</v>
      </c>
    </row>
    <row r="66" spans="2:14" x14ac:dyDescent="0.35">
      <c r="B66" s="8">
        <f t="shared" ref="B66:N70" si="45">LN(B53)</f>
        <v>-2.1575651445326276</v>
      </c>
      <c r="C66" s="8">
        <f t="shared" si="45"/>
        <v>-2.1067085499364255</v>
      </c>
      <c r="D66" s="8">
        <f t="shared" si="45"/>
        <v>-10.716306518919772</v>
      </c>
      <c r="E66" s="8">
        <f t="shared" si="45"/>
        <v>-2.110583163458446</v>
      </c>
      <c r="F66" s="8">
        <f t="shared" si="45"/>
        <v>-11.163142084693696</v>
      </c>
      <c r="G66" s="8">
        <f t="shared" si="45"/>
        <v>-2.4582894787427487</v>
      </c>
      <c r="H66" s="8">
        <f t="shared" si="45"/>
        <v>-2.7827515695106158</v>
      </c>
      <c r="I66" s="8">
        <f t="shared" si="45"/>
        <v>-2.0690562893125257</v>
      </c>
      <c r="J66" s="8">
        <f t="shared" si="45"/>
        <v>-2.3079966689115223</v>
      </c>
      <c r="K66" s="8">
        <f t="shared" si="45"/>
        <v>-2.271572807119743</v>
      </c>
      <c r="L66" s="8">
        <f t="shared" si="45"/>
        <v>-2.2513075863767624</v>
      </c>
      <c r="M66" s="8">
        <f t="shared" si="45"/>
        <v>-1.836474888127541</v>
      </c>
      <c r="N66" s="8">
        <f t="shared" si="45"/>
        <v>-2.5654725294634826</v>
      </c>
    </row>
    <row r="67" spans="2:14" x14ac:dyDescent="0.35">
      <c r="B67" s="8">
        <f t="shared" si="45"/>
        <v>-1.8995347663593782</v>
      </c>
      <c r="C67" s="8">
        <f t="shared" si="45"/>
        <v>-3.4414174834166698</v>
      </c>
      <c r="D67" s="8">
        <f t="shared" si="45"/>
        <v>-5.7113664240726667</v>
      </c>
      <c r="E67" s="8">
        <f t="shared" si="45"/>
        <v>-2.0703341892636309</v>
      </c>
      <c r="F67" s="8">
        <f t="shared" si="45"/>
        <v>-1.9527017177171797</v>
      </c>
      <c r="G67" s="8">
        <f t="shared" si="45"/>
        <v>-1.9671092892593931</v>
      </c>
      <c r="H67" s="8">
        <f t="shared" si="45"/>
        <v>-1.9629520552400621</v>
      </c>
      <c r="I67" s="8">
        <f t="shared" si="45"/>
        <v>-2.0690562893125257</v>
      </c>
      <c r="J67" s="8">
        <f t="shared" si="45"/>
        <v>-2.4332694298450677</v>
      </c>
      <c r="K67" s="8">
        <f t="shared" si="45"/>
        <v>-1.9233094080684656</v>
      </c>
      <c r="L67" s="8">
        <f t="shared" si="45"/>
        <v>-2.2513075863767624</v>
      </c>
      <c r="M67" s="8">
        <f t="shared" si="45"/>
        <v>-1.7242336662959896</v>
      </c>
      <c r="N67" s="8">
        <f t="shared" si="45"/>
        <v>-2.5635048403154705</v>
      </c>
    </row>
    <row r="68" spans="2:14" x14ac:dyDescent="0.35">
      <c r="B68" s="8">
        <f t="shared" si="45"/>
        <v>-2.1325043794604683</v>
      </c>
      <c r="C68" s="8">
        <f t="shared" si="45"/>
        <v>-5.625801357220884</v>
      </c>
      <c r="D68" s="8">
        <f t="shared" si="45"/>
        <v>-2.6154484114309171</v>
      </c>
      <c r="E68" s="8">
        <f t="shared" si="45"/>
        <v>-2.0627763329388933</v>
      </c>
      <c r="F68" s="8">
        <f t="shared" si="45"/>
        <v>-2.0271120341608633</v>
      </c>
      <c r="G68" s="8">
        <f t="shared" si="45"/>
        <v>-1.9558768338273136</v>
      </c>
      <c r="H68" s="8">
        <f t="shared" si="45"/>
        <v>-1.963476990544103</v>
      </c>
      <c r="I68" s="8">
        <f t="shared" si="45"/>
        <v>-2.0162551116766236</v>
      </c>
      <c r="J68" s="8">
        <f t="shared" si="45"/>
        <v>-2.5584598795262314</v>
      </c>
      <c r="K68" s="8">
        <f t="shared" si="45"/>
        <v>-1.884847048409491</v>
      </c>
      <c r="L68" s="8">
        <f t="shared" si="45"/>
        <v>-2.2513075863767624</v>
      </c>
      <c r="M68" s="8">
        <f t="shared" si="45"/>
        <v>-2.2377783052576614</v>
      </c>
      <c r="N68" s="8">
        <f t="shared" si="45"/>
        <v>-2.0632699876540714</v>
      </c>
    </row>
    <row r="69" spans="2:14" x14ac:dyDescent="0.35">
      <c r="B69" s="8">
        <f t="shared" si="45"/>
        <v>-2.1275667196018029</v>
      </c>
      <c r="C69" s="8">
        <f t="shared" si="45"/>
        <v>-5.625801357220884</v>
      </c>
      <c r="D69" s="8">
        <f t="shared" si="45"/>
        <v>-2.6042784806027011</v>
      </c>
      <c r="E69" s="8">
        <f t="shared" si="45"/>
        <v>-2.0627763329388933</v>
      </c>
      <c r="F69" s="8">
        <f t="shared" si="45"/>
        <v>-2.6942344298309675</v>
      </c>
      <c r="G69" s="8">
        <f t="shared" si="45"/>
        <v>-1.9344103698069748</v>
      </c>
      <c r="H69" s="8">
        <f t="shared" si="45"/>
        <v>-1.9044587574420375</v>
      </c>
      <c r="I69" s="8">
        <f t="shared" si="45"/>
        <v>-1.9772576846153544</v>
      </c>
      <c r="J69" s="8">
        <f t="shared" si="45"/>
        <v>-2.7800931463324199</v>
      </c>
      <c r="K69" s="8">
        <f t="shared" si="45"/>
        <v>-1.884847048409491</v>
      </c>
      <c r="L69" s="8">
        <f t="shared" si="45"/>
        <v>-2.2513075863767624</v>
      </c>
      <c r="M69" s="8">
        <f t="shared" si="45"/>
        <v>-2.7117975788155135</v>
      </c>
      <c r="N69" s="8">
        <f t="shared" si="45"/>
        <v>-1.8158875593748778</v>
      </c>
    </row>
    <row r="70" spans="2:14" x14ac:dyDescent="0.35">
      <c r="B70" s="8">
        <f t="shared" si="45"/>
        <v>-2.0562862780927307</v>
      </c>
      <c r="C70" s="8">
        <f t="shared" si="45"/>
        <v>-10.87434538946547</v>
      </c>
      <c r="D70" s="8">
        <f t="shared" si="45"/>
        <v>-2.2063468337506351</v>
      </c>
      <c r="E70" s="8">
        <f t="shared" si="45"/>
        <v>-11.273216699915409</v>
      </c>
      <c r="F70" s="8">
        <f t="shared" si="45"/>
        <v>-2.9217230813568915</v>
      </c>
      <c r="G70" s="8">
        <f t="shared" si="45"/>
        <v>-1.9611140228349597</v>
      </c>
      <c r="H70" s="8">
        <f t="shared" si="45"/>
        <v>-1.9212087561188897</v>
      </c>
      <c r="I70" s="8">
        <f t="shared" si="45"/>
        <v>-2.2941054894535462</v>
      </c>
      <c r="J70" s="8">
        <f t="shared" si="45"/>
        <v>-11.181729944050954</v>
      </c>
      <c r="K70" s="8">
        <f t="shared" si="45"/>
        <v>-1.9531592224118903</v>
      </c>
      <c r="L70" s="8">
        <f t="shared" si="45"/>
        <v>-2.2513075863767624</v>
      </c>
      <c r="M70" s="8">
        <f t="shared" si="45"/>
        <v>-2.9881313555255127</v>
      </c>
      <c r="N70" s="8">
        <f t="shared" si="45"/>
        <v>-1.247331883426795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-1.6623106695175195E-4</v>
      </c>
      <c r="C73" s="8">
        <f t="shared" si="46"/>
        <v>-0.29220650485186289</v>
      </c>
      <c r="D73" s="8">
        <f t="shared" si="46"/>
        <v>-0.1311737740212264</v>
      </c>
      <c r="E73" s="8">
        <f t="shared" si="46"/>
        <v>-0.18208369940573385</v>
      </c>
      <c r="F73" s="8">
        <f t="shared" si="46"/>
        <v>-0.2708359186356149</v>
      </c>
      <c r="G73" s="8">
        <f t="shared" si="46"/>
        <v>-1.6103752221834021E-4</v>
      </c>
      <c r="H73" s="8">
        <f t="shared" si="46"/>
        <v>-0.22739944312895774</v>
      </c>
      <c r="I73" s="8">
        <f t="shared" si="46"/>
        <v>-2.1613526468880896E-4</v>
      </c>
      <c r="J73" s="8">
        <f t="shared" ref="J73:N73" si="47">J47*J60</f>
        <v>-0.21717074245854326</v>
      </c>
      <c r="K73" s="8">
        <f t="shared" si="47"/>
        <v>-1.6846762647255737E-4</v>
      </c>
      <c r="L73" s="8">
        <f t="shared" si="47"/>
        <v>-0.20044743689369338</v>
      </c>
      <c r="M73" s="8">
        <f t="shared" si="47"/>
        <v>-1.9495628791377245E-4</v>
      </c>
      <c r="N73" s="8">
        <f t="shared" si="47"/>
        <v>-0.14713247945703575</v>
      </c>
    </row>
    <row r="74" spans="2:14" x14ac:dyDescent="0.35">
      <c r="B74" s="8">
        <f t="shared" ref="B74:H78" si="48">B48*B61</f>
        <v>-3.0211357013875416E-2</v>
      </c>
      <c r="C74" s="8">
        <f t="shared" si="48"/>
        <v>-0.3151401685678456</v>
      </c>
      <c r="D74" s="8">
        <f t="shared" si="48"/>
        <v>-0.16426772133122272</v>
      </c>
      <c r="E74" s="8">
        <f t="shared" si="48"/>
        <v>-0.18401993681836679</v>
      </c>
      <c r="F74" s="8">
        <f t="shared" si="48"/>
        <v>-0.26519820383454418</v>
      </c>
      <c r="G74" s="8">
        <f t="shared" si="48"/>
        <v>-0.13528791739521101</v>
      </c>
      <c r="H74" s="8">
        <f t="shared" si="48"/>
        <v>-1.6548787102853104E-4</v>
      </c>
      <c r="I74" s="8">
        <f t="shared" ref="I74:N78" si="49">I48*I61</f>
        <v>-1.5487638657156558E-4</v>
      </c>
      <c r="J74" s="8">
        <f t="shared" si="49"/>
        <v>-0.22329221329692114</v>
      </c>
      <c r="K74" s="8">
        <f t="shared" si="49"/>
        <v>-7.4222985458716847E-2</v>
      </c>
      <c r="L74" s="8">
        <f t="shared" si="49"/>
        <v>-1.2063601007623621E-4</v>
      </c>
      <c r="M74" s="8">
        <f t="shared" si="49"/>
        <v>-0.14841272090504062</v>
      </c>
      <c r="N74" s="8">
        <f t="shared" si="49"/>
        <v>-0.21102549954565875</v>
      </c>
    </row>
    <row r="75" spans="2:14" x14ac:dyDescent="0.35">
      <c r="B75" s="8">
        <f t="shared" si="48"/>
        <v>-0.13115453480039196</v>
      </c>
      <c r="C75" s="8">
        <f t="shared" si="48"/>
        <v>-0.25625512484241675</v>
      </c>
      <c r="D75" s="8">
        <f t="shared" si="48"/>
        <v>-0.22842668366366059</v>
      </c>
      <c r="E75" s="8">
        <f t="shared" si="48"/>
        <v>-0.191576086229854</v>
      </c>
      <c r="F75" s="8">
        <f t="shared" si="48"/>
        <v>-0.24792444838590419</v>
      </c>
      <c r="G75" s="8">
        <f t="shared" si="48"/>
        <v>-0.13793588578412</v>
      </c>
      <c r="H75" s="8">
        <f t="shared" si="48"/>
        <v>-9.8330847262088711E-2</v>
      </c>
      <c r="I75" s="8">
        <f t="shared" si="49"/>
        <v>-7.6961746884518553E-2</v>
      </c>
      <c r="J75" s="8">
        <f t="shared" si="49"/>
        <v>-0.25683427607804232</v>
      </c>
      <c r="K75" s="8">
        <f t="shared" si="49"/>
        <v>-0.15292007839131141</v>
      </c>
      <c r="L75" s="8">
        <f t="shared" si="49"/>
        <v>-0.23697600458214316</v>
      </c>
      <c r="M75" s="8">
        <f t="shared" si="49"/>
        <v>-0.13131175355637867</v>
      </c>
      <c r="N75" s="8">
        <f t="shared" si="49"/>
        <v>-0.10574781104726659</v>
      </c>
    </row>
    <row r="76" spans="2:14" x14ac:dyDescent="0.35">
      <c r="B76" s="8">
        <f t="shared" si="48"/>
        <v>-0.19631593482743223</v>
      </c>
      <c r="C76" s="8">
        <f t="shared" si="48"/>
        <v>-0.29581961886059732</v>
      </c>
      <c r="D76" s="8">
        <f t="shared" si="48"/>
        <v>-0.27494226428607421</v>
      </c>
      <c r="E76" s="8">
        <f t="shared" si="48"/>
        <v>-0.20353817957940884</v>
      </c>
      <c r="F76" s="8">
        <f t="shared" si="48"/>
        <v>-0.2305725043413292</v>
      </c>
      <c r="G76" s="8">
        <f t="shared" si="48"/>
        <v>-0.19941419786119033</v>
      </c>
      <c r="H76" s="8">
        <f t="shared" si="48"/>
        <v>-0.16838395624281921</v>
      </c>
      <c r="I76" s="8">
        <f t="shared" si="49"/>
        <v>-0.21989818199260744</v>
      </c>
      <c r="J76" s="8">
        <f t="shared" si="49"/>
        <v>-0.2745555581624804</v>
      </c>
      <c r="K76" s="8">
        <f t="shared" si="49"/>
        <v>-0.22686442162349782</v>
      </c>
      <c r="L76" s="8">
        <f t="shared" si="49"/>
        <v>-0.20044743689369338</v>
      </c>
      <c r="M76" s="8">
        <f t="shared" si="49"/>
        <v>-0.23449786250519472</v>
      </c>
      <c r="N76" s="8">
        <f t="shared" si="49"/>
        <v>-3.0039064137958718E-4</v>
      </c>
    </row>
    <row r="77" spans="2:14" x14ac:dyDescent="0.35">
      <c r="B77" s="8">
        <f t="shared" si="48"/>
        <v>-0.24737694261840379</v>
      </c>
      <c r="C77" s="8">
        <f t="shared" si="48"/>
        <v>-0.19194963534399093</v>
      </c>
      <c r="D77" s="8">
        <f t="shared" si="48"/>
        <v>-0.30919858669500638</v>
      </c>
      <c r="E77" s="8">
        <f t="shared" si="48"/>
        <v>-0.232879138098049</v>
      </c>
      <c r="F77" s="8">
        <f t="shared" si="48"/>
        <v>-0.21573648858268857</v>
      </c>
      <c r="G77" s="8">
        <f t="shared" si="48"/>
        <v>-0.21577940597471942</v>
      </c>
      <c r="H77" s="8">
        <f t="shared" si="48"/>
        <v>-0.22203089614181756</v>
      </c>
      <c r="I77" s="8">
        <f t="shared" si="49"/>
        <v>-0.26858806885695546</v>
      </c>
      <c r="J77" s="8">
        <f t="shared" si="49"/>
        <v>-0.25313007969068202</v>
      </c>
      <c r="K77" s="8">
        <f t="shared" si="49"/>
        <v>-0.14429357677570306</v>
      </c>
      <c r="L77" s="8">
        <f t="shared" si="49"/>
        <v>-0.23697600458214316</v>
      </c>
      <c r="M77" s="8">
        <f t="shared" si="49"/>
        <v>-0.28819457333720094</v>
      </c>
      <c r="N77" s="8">
        <f t="shared" si="49"/>
        <v>-0.13040030320492316</v>
      </c>
    </row>
    <row r="78" spans="2:14" x14ac:dyDescent="0.35">
      <c r="B78" s="8">
        <f t="shared" si="48"/>
        <v>-0.26733020730578155</v>
      </c>
      <c r="C78" s="8">
        <f t="shared" si="48"/>
        <v>-0.26787351685810096</v>
      </c>
      <c r="D78" s="8">
        <f t="shared" si="48"/>
        <v>-0.33403887417021622</v>
      </c>
      <c r="E78" s="8">
        <f t="shared" si="48"/>
        <v>-0.23771760172244799</v>
      </c>
      <c r="F78" s="8">
        <f t="shared" si="48"/>
        <v>-0.11876900571742671</v>
      </c>
      <c r="G78" s="8">
        <f t="shared" si="48"/>
        <v>-0.2209543584711629</v>
      </c>
      <c r="H78" s="8">
        <f t="shared" si="48"/>
        <v>-0.20693165204441291</v>
      </c>
      <c r="I78" s="8">
        <f t="shared" si="49"/>
        <v>-0.26501099803423483</v>
      </c>
      <c r="J78" s="8">
        <f t="shared" si="49"/>
        <v>-0.24031110050866705</v>
      </c>
      <c r="K78" s="8">
        <f t="shared" si="49"/>
        <v>-0.21707796903049525</v>
      </c>
      <c r="L78" s="8">
        <f t="shared" si="49"/>
        <v>-0.23697600458214316</v>
      </c>
      <c r="M78" s="8">
        <f t="shared" si="49"/>
        <v>-0.21801431791794881</v>
      </c>
      <c r="N78" s="8">
        <f t="shared" si="49"/>
        <v>-0.17485211799202782</v>
      </c>
    </row>
    <row r="79" spans="2:14" x14ac:dyDescent="0.35">
      <c r="B79" s="8">
        <f t="shared" ref="B79:N83" si="50">B53*B66</f>
        <v>-0.24942804390715798</v>
      </c>
      <c r="C79" s="8">
        <f t="shared" si="50"/>
        <v>-0.25625512484241675</v>
      </c>
      <c r="D79" s="8">
        <f t="shared" si="50"/>
        <v>-2.3769078212698629E-4</v>
      </c>
      <c r="E79" s="8">
        <f t="shared" si="50"/>
        <v>-0.25573363272318334</v>
      </c>
      <c r="F79" s="8">
        <f t="shared" si="50"/>
        <v>-1.5837821516592632E-4</v>
      </c>
      <c r="G79" s="8">
        <f t="shared" si="50"/>
        <v>-0.21038339875241746</v>
      </c>
      <c r="H79" s="8">
        <f t="shared" si="50"/>
        <v>-0.1721633819276224</v>
      </c>
      <c r="I79" s="8">
        <f t="shared" si="50"/>
        <v>-0.26133199071803448</v>
      </c>
      <c r="J79" s="8">
        <f t="shared" si="50"/>
        <v>-0.22955405038602097</v>
      </c>
      <c r="K79" s="8">
        <f t="shared" si="50"/>
        <v>-0.23431232087072112</v>
      </c>
      <c r="L79" s="8">
        <f t="shared" si="50"/>
        <v>-0.23697600458214316</v>
      </c>
      <c r="M79" s="8">
        <f t="shared" si="50"/>
        <v>-0.29269417813026843</v>
      </c>
      <c r="N79" s="8">
        <f t="shared" si="50"/>
        <v>-0.1972408228538057</v>
      </c>
    </row>
    <row r="80" spans="2:14" x14ac:dyDescent="0.35">
      <c r="B80" s="8">
        <f t="shared" si="50"/>
        <v>-0.28424300081951509</v>
      </c>
      <c r="C80" s="8">
        <f t="shared" si="50"/>
        <v>-0.11019166307835225</v>
      </c>
      <c r="D80" s="8">
        <f t="shared" si="50"/>
        <v>-1.8894051812943093E-2</v>
      </c>
      <c r="E80" s="8">
        <f t="shared" si="50"/>
        <v>-0.26115944679459446</v>
      </c>
      <c r="F80" s="8">
        <f t="shared" si="50"/>
        <v>-0.27706924896069923</v>
      </c>
      <c r="G80" s="8">
        <f t="shared" si="50"/>
        <v>-0.27512102423373397</v>
      </c>
      <c r="H80" s="8">
        <f t="shared" si="50"/>
        <v>-0.27568329211586934</v>
      </c>
      <c r="I80" s="8">
        <f t="shared" si="50"/>
        <v>-0.26133199071803448</v>
      </c>
      <c r="J80" s="8">
        <f t="shared" si="50"/>
        <v>-0.21351810853605258</v>
      </c>
      <c r="K80" s="8">
        <f t="shared" si="50"/>
        <v>-0.28103893633629251</v>
      </c>
      <c r="L80" s="8">
        <f t="shared" si="50"/>
        <v>-0.23697600458214316</v>
      </c>
      <c r="M80" s="8">
        <f t="shared" si="50"/>
        <v>-0.30744749141453437</v>
      </c>
      <c r="N80" s="8">
        <f t="shared" si="50"/>
        <v>-0.19747773406479852</v>
      </c>
    </row>
    <row r="81" spans="1:16" x14ac:dyDescent="0.35">
      <c r="B81" s="8">
        <f t="shared" si="50"/>
        <v>-0.25278718116688592</v>
      </c>
      <c r="C81" s="8">
        <f t="shared" si="50"/>
        <v>-2.0273554914568347E-2</v>
      </c>
      <c r="D81" s="8">
        <f t="shared" si="50"/>
        <v>-0.19128078498875861</v>
      </c>
      <c r="E81" s="8">
        <f t="shared" si="50"/>
        <v>-0.26218012194848028</v>
      </c>
      <c r="F81" s="8">
        <f t="shared" si="50"/>
        <v>-0.26700179512352407</v>
      </c>
      <c r="G81" s="8">
        <f t="shared" si="50"/>
        <v>-0.27664000676631911</v>
      </c>
      <c r="H81" s="8">
        <f t="shared" si="50"/>
        <v>-0.27561229911005292</v>
      </c>
      <c r="I81" s="8">
        <f t="shared" si="50"/>
        <v>-0.26847077242586564</v>
      </c>
      <c r="J81" s="8">
        <f t="shared" si="50"/>
        <v>-0.19808591829322458</v>
      </c>
      <c r="K81" s="8">
        <f t="shared" si="50"/>
        <v>-0.28621832872921127</v>
      </c>
      <c r="L81" s="8">
        <f t="shared" si="50"/>
        <v>-0.23697600458214316</v>
      </c>
      <c r="M81" s="8">
        <f t="shared" si="50"/>
        <v>-0.23876039540936225</v>
      </c>
      <c r="N81" s="8">
        <f t="shared" si="50"/>
        <v>-0.26211344028310374</v>
      </c>
    </row>
    <row r="82" spans="1:16" x14ac:dyDescent="0.35">
      <c r="B82" s="8">
        <f t="shared" si="50"/>
        <v>-0.25345023722944421</v>
      </c>
      <c r="C82" s="8">
        <f t="shared" si="50"/>
        <v>-2.0273554914568347E-2</v>
      </c>
      <c r="D82" s="8">
        <f t="shared" si="50"/>
        <v>-0.19260326672391326</v>
      </c>
      <c r="E82" s="8">
        <f t="shared" si="50"/>
        <v>-0.26218012194848028</v>
      </c>
      <c r="F82" s="8">
        <f t="shared" si="50"/>
        <v>-0.18211437842958972</v>
      </c>
      <c r="G82" s="8">
        <f t="shared" si="50"/>
        <v>-0.2795405802468231</v>
      </c>
      <c r="H82" s="8">
        <f t="shared" si="50"/>
        <v>-0.28358002909876706</v>
      </c>
      <c r="I82" s="8">
        <f t="shared" si="50"/>
        <v>-0.27374813581339069</v>
      </c>
      <c r="J82" s="8">
        <f t="shared" si="50"/>
        <v>-0.17245676470519253</v>
      </c>
      <c r="K82" s="8">
        <f t="shared" si="50"/>
        <v>-0.28621832872921127</v>
      </c>
      <c r="L82" s="8">
        <f t="shared" si="50"/>
        <v>-0.23697600458214316</v>
      </c>
      <c r="M82" s="8">
        <f t="shared" si="50"/>
        <v>-0.18011029772754181</v>
      </c>
      <c r="N82" s="8">
        <f t="shared" si="50"/>
        <v>-0.29543300131059513</v>
      </c>
    </row>
    <row r="83" spans="1:16" x14ac:dyDescent="0.35">
      <c r="B83" s="8">
        <f t="shared" si="50"/>
        <v>-0.26305695800914625</v>
      </c>
      <c r="C83" s="8">
        <f t="shared" si="50"/>
        <v>-2.0593725800151352E-4</v>
      </c>
      <c r="D83" s="8">
        <f t="shared" si="50"/>
        <v>-0.24292349943119565</v>
      </c>
      <c r="E83" s="8">
        <f t="shared" si="50"/>
        <v>-1.4326894051306131E-4</v>
      </c>
      <c r="F83" s="8">
        <f t="shared" si="50"/>
        <v>-0.15730801088861979</v>
      </c>
      <c r="G83" s="8">
        <f t="shared" si="50"/>
        <v>-0.27593185882524107</v>
      </c>
      <c r="H83" s="8">
        <f t="shared" si="50"/>
        <v>-0.28132232367106158</v>
      </c>
      <c r="I83" s="8">
        <f t="shared" si="50"/>
        <v>-0.23136413054133437</v>
      </c>
      <c r="J83" s="8">
        <f t="shared" si="50"/>
        <v>-1.5572035543621736E-4</v>
      </c>
      <c r="K83" s="8">
        <f t="shared" si="50"/>
        <v>-0.27700740321392547</v>
      </c>
      <c r="L83" s="8">
        <f t="shared" si="50"/>
        <v>-0.23697600458214316</v>
      </c>
      <c r="M83" s="8">
        <f t="shared" si="50"/>
        <v>-0.15054652171076691</v>
      </c>
      <c r="N83" s="8">
        <f t="shared" si="50"/>
        <v>-0.35832133669174093</v>
      </c>
    </row>
    <row r="85" spans="1:16" x14ac:dyDescent="0.35">
      <c r="B85" t="s">
        <v>44</v>
      </c>
    </row>
    <row r="86" spans="1:16" x14ac:dyDescent="0.35">
      <c r="B86" s="8">
        <f>SUM(B73:B83)</f>
        <v>-2.175520628764986</v>
      </c>
      <c r="C86" s="8">
        <f t="shared" ref="C86:N86" si="51">SUM(C73:C83)</f>
        <v>-2.0264444043327221</v>
      </c>
      <c r="D86" s="8">
        <f t="shared" si="51"/>
        <v>-2.0879871979063438</v>
      </c>
      <c r="E86" s="8">
        <f t="shared" si="51"/>
        <v>-2.2732112342091124</v>
      </c>
      <c r="F86" s="8">
        <f t="shared" si="51"/>
        <v>-2.2326883811151061</v>
      </c>
      <c r="G86" s="8">
        <f t="shared" si="51"/>
        <v>-2.2271496718331569</v>
      </c>
      <c r="H86" s="8">
        <f t="shared" si="51"/>
        <v>-2.2116036086144981</v>
      </c>
      <c r="I86" s="8">
        <f t="shared" si="51"/>
        <v>-2.1270770276362363</v>
      </c>
      <c r="J86" s="8">
        <f t="shared" si="51"/>
        <v>-2.2790645324712626</v>
      </c>
      <c r="K86" s="8">
        <f t="shared" si="51"/>
        <v>-2.1803428167855587</v>
      </c>
      <c r="L86" s="8">
        <f t="shared" si="51"/>
        <v>-2.2968235464546081</v>
      </c>
      <c r="M86" s="8">
        <f t="shared" si="51"/>
        <v>-2.1901850689021516</v>
      </c>
      <c r="N86" s="8">
        <f t="shared" si="51"/>
        <v>-2.0800449370923357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0.90726257040664204</v>
      </c>
      <c r="C90" s="8">
        <f t="shared" si="52"/>
        <v>0.84509295602715739</v>
      </c>
      <c r="D90" s="8">
        <f t="shared" si="52"/>
        <v>0.87075829440609365</v>
      </c>
      <c r="E90" s="8">
        <f t="shared" si="52"/>
        <v>0.94800271721468865</v>
      </c>
      <c r="F90" s="8">
        <f t="shared" si="52"/>
        <v>0.93110337488156181</v>
      </c>
      <c r="G90" s="8">
        <f t="shared" si="52"/>
        <v>0.92879355370430683</v>
      </c>
      <c r="H90" s="8">
        <f t="shared" si="52"/>
        <v>0.92231034178299698</v>
      </c>
      <c r="I90" s="8">
        <f t="shared" si="52"/>
        <v>0.88706001957871727</v>
      </c>
      <c r="J90" s="8">
        <f t="shared" ref="J90:N90" si="53">J86*$C$88</f>
        <v>0.95044373218667255</v>
      </c>
      <c r="K90" s="8">
        <f t="shared" si="53"/>
        <v>0.90927357900875894</v>
      </c>
      <c r="L90" s="8">
        <f t="shared" si="53"/>
        <v>0.95784981625748367</v>
      </c>
      <c r="M90" s="8">
        <f t="shared" si="53"/>
        <v>0.91337811694594195</v>
      </c>
      <c r="N90" s="8">
        <f t="shared" si="53"/>
        <v>0.86744611438551278</v>
      </c>
    </row>
    <row r="92" spans="1:16" x14ac:dyDescent="0.35">
      <c r="A92" s="8" t="s">
        <v>45</v>
      </c>
      <c r="B92" s="8">
        <f>1-B90</f>
        <v>9.2737429593357956E-2</v>
      </c>
      <c r="C92" s="8">
        <f t="shared" ref="C92:N92" si="54">1-C90</f>
        <v>0.15490704397284261</v>
      </c>
      <c r="D92" s="8">
        <f t="shared" si="54"/>
        <v>0.12924170559390635</v>
      </c>
      <c r="E92" s="8">
        <f t="shared" si="54"/>
        <v>5.199728278531135E-2</v>
      </c>
      <c r="F92" s="8">
        <f t="shared" si="54"/>
        <v>6.8896625118438193E-2</v>
      </c>
      <c r="G92" s="8">
        <f t="shared" si="54"/>
        <v>7.1206446295693171E-2</v>
      </c>
      <c r="H92" s="8">
        <f t="shared" si="54"/>
        <v>7.7689658217003021E-2</v>
      </c>
      <c r="I92" s="8">
        <f t="shared" si="54"/>
        <v>0.11293998042128273</v>
      </c>
      <c r="J92" s="8">
        <f t="shared" si="54"/>
        <v>4.9556267813327448E-2</v>
      </c>
      <c r="K92" s="8">
        <f t="shared" si="54"/>
        <v>9.0726420991241064E-2</v>
      </c>
      <c r="L92" s="8">
        <f t="shared" si="54"/>
        <v>4.2150183742516334E-2</v>
      </c>
      <c r="M92" s="8">
        <f t="shared" si="54"/>
        <v>8.6621883054058046E-2</v>
      </c>
      <c r="N92" s="8">
        <f t="shared" si="54"/>
        <v>0.13255388561448722</v>
      </c>
    </row>
    <row r="93" spans="1:16" x14ac:dyDescent="0.35">
      <c r="A93" s="8" t="s">
        <v>44</v>
      </c>
      <c r="B93" s="8">
        <f>SUM(B92:N92)</f>
        <v>1.1612248132134655</v>
      </c>
    </row>
    <row r="94" spans="1:16" x14ac:dyDescent="0.35">
      <c r="A94" s="8" t="s">
        <v>42</v>
      </c>
      <c r="B94" s="8">
        <f>B92/$B$93</f>
        <v>7.9861736106658809E-2</v>
      </c>
      <c r="C94" s="8">
        <f t="shared" ref="C94:N94" si="55">C92/$B$93</f>
        <v>0.13339970194416295</v>
      </c>
      <c r="D94" s="8">
        <f t="shared" si="55"/>
        <v>0.11129774710570892</v>
      </c>
      <c r="E94" s="8">
        <f t="shared" si="55"/>
        <v>4.4777963916753476E-2</v>
      </c>
      <c r="F94" s="8">
        <f t="shared" si="55"/>
        <v>5.9330996319119367E-2</v>
      </c>
      <c r="G94" s="8">
        <f t="shared" si="55"/>
        <v>6.1320121207747082E-2</v>
      </c>
      <c r="H94" s="8">
        <f t="shared" si="55"/>
        <v>6.6903201975172993E-2</v>
      </c>
      <c r="I94" s="8">
        <f t="shared" si="55"/>
        <v>9.7259358511934596E-2</v>
      </c>
      <c r="J94" s="8">
        <f t="shared" si="55"/>
        <v>4.2675860220545966E-2</v>
      </c>
      <c r="K94" s="8">
        <f t="shared" si="55"/>
        <v>7.8129936562562077E-2</v>
      </c>
      <c r="L94" s="8">
        <f t="shared" si="55"/>
        <v>3.6298039159078796E-2</v>
      </c>
      <c r="M94" s="8">
        <f t="shared" si="55"/>
        <v>7.4595273945575372E-2</v>
      </c>
      <c r="N94" s="8">
        <f t="shared" si="55"/>
        <v>0.11415006302497957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0.12436598619986516</v>
      </c>
      <c r="D97" s="11">
        <f>D32*$D$95</f>
        <v>6.8647744529305981E-3</v>
      </c>
      <c r="E97" s="11">
        <f>E32*$E$95</f>
        <v>4.2654083262856898E-2</v>
      </c>
      <c r="F97" s="11">
        <f>F32*$F$95</f>
        <v>8.3503977114437508E-2</v>
      </c>
      <c r="G97" s="11">
        <f>G32*$G$95</f>
        <v>8.7015738255260346E-6</v>
      </c>
      <c r="H97" s="11">
        <f>H32*$H$95</f>
        <v>4.043676108902166E-2</v>
      </c>
      <c r="I97" s="11">
        <f>I32*$I$95</f>
        <v>8.3973259287940765E-6</v>
      </c>
      <c r="J97" s="11">
        <f>J32*$J$95</f>
        <v>2.9003507701488247E-2</v>
      </c>
      <c r="K97" s="11">
        <f>K32*$K$95</f>
        <v>7.4035992960669873E-6</v>
      </c>
      <c r="L97" s="11">
        <f>L32*$L$95</f>
        <v>4.6977298484883703E-2</v>
      </c>
      <c r="M97" s="11">
        <f>M32*$M$95</f>
        <v>6.9771505681728762E-6</v>
      </c>
      <c r="N97" s="11">
        <f>N32*$N$95</f>
        <v>1.7302576583015691E-2</v>
      </c>
      <c r="P97" s="12">
        <f>SUM(B97:N97)</f>
        <v>0.39114914134699902</v>
      </c>
    </row>
    <row r="98" spans="2:16" x14ac:dyDescent="0.35">
      <c r="B98" s="11">
        <f t="shared" ref="B98:B107" si="56">B33*$B$95</f>
        <v>3.4192100955232054E-3</v>
      </c>
      <c r="C98" s="11">
        <f t="shared" ref="C98:C107" si="57">C33*$C$95</f>
        <v>0.14833234305947807</v>
      </c>
      <c r="D98" s="11">
        <f t="shared" ref="D98:D107" si="58">D33*$D$95</f>
        <v>9.6092022430960891E-3</v>
      </c>
      <c r="E98" s="11">
        <f t="shared" ref="E98:E107" si="59">E33*$E$95</f>
        <v>4.3378945497204745E-2</v>
      </c>
      <c r="F98" s="11">
        <f t="shared" ref="F98:F107" si="60">F33*$F$95</f>
        <v>8.0096011765608918E-2</v>
      </c>
      <c r="G98" s="11">
        <f t="shared" ref="G98:G107" si="61">G33*$G$95</f>
        <v>2.5890937721213588E-2</v>
      </c>
      <c r="H98" s="11">
        <f t="shared" ref="H98:H107" si="62">H33*$H$95</f>
        <v>6.1545208123751871E-6</v>
      </c>
      <c r="I98" s="11">
        <f t="shared" ref="I98:I107" si="63">I33*$I$95</f>
        <v>5.8201132896028823E-6</v>
      </c>
      <c r="J98" s="11">
        <f t="shared" ref="J98:J107" si="64">J33*$J$95</f>
        <v>3.0427682900297768E-2</v>
      </c>
      <c r="K98" s="11">
        <f t="shared" ref="K98:K107" si="65">K33*$K$95</f>
        <v>9.0872895284348099E-3</v>
      </c>
      <c r="L98" s="11">
        <f t="shared" ref="L98:L107" si="66">L33*$L$95</f>
        <v>6.262804757350181E-6</v>
      </c>
      <c r="M98" s="11">
        <f t="shared" ref="M98:M107" si="67">M33*$M$95</f>
        <v>1.9298187133882268E-2</v>
      </c>
      <c r="N98" s="11">
        <f t="shared" ref="N98:N107" si="68">N33*$N$95</f>
        <v>3.0576018360664061E-2</v>
      </c>
      <c r="P98" s="12">
        <f t="shared" ref="P98:P107" si="69">SUM(B98:N98)</f>
        <v>0.4001340657442628</v>
      </c>
    </row>
    <row r="99" spans="2:16" x14ac:dyDescent="0.35">
      <c r="B99" s="11">
        <f t="shared" si="56"/>
        <v>2.3882289815376871E-2</v>
      </c>
      <c r="C99" s="11">
        <f t="shared" si="57"/>
        <v>9.526398144176379E-2</v>
      </c>
      <c r="D99" s="11">
        <f t="shared" si="58"/>
        <v>1.6470271718509965E-2</v>
      </c>
      <c r="E99" s="11">
        <f t="shared" si="59"/>
        <v>4.6278394434596061E-2</v>
      </c>
      <c r="F99" s="11">
        <f t="shared" si="60"/>
        <v>7.0447146747470893E-2</v>
      </c>
      <c r="G99" s="11">
        <f t="shared" si="61"/>
        <v>2.6638743313141779E-2</v>
      </c>
      <c r="H99" s="11">
        <f t="shared" si="62"/>
        <v>1.1289174883628733E-2</v>
      </c>
      <c r="I99" s="11">
        <f t="shared" si="63"/>
        <v>8.224551219689475E-3</v>
      </c>
      <c r="J99" s="11">
        <f t="shared" si="64"/>
        <v>3.9226842065271272E-2</v>
      </c>
      <c r="K99" s="11">
        <f t="shared" si="65"/>
        <v>2.51517030953726E-2</v>
      </c>
      <c r="L99" s="11">
        <f t="shared" si="66"/>
        <v>6.2634310378259159E-2</v>
      </c>
      <c r="M99" s="11">
        <f t="shared" si="67"/>
        <v>1.6107182195773027E-2</v>
      </c>
      <c r="N99" s="11">
        <f t="shared" si="68"/>
        <v>1.0741546943662767E-2</v>
      </c>
      <c r="P99" s="12">
        <f t="shared" si="69"/>
        <v>0.45235613825251636</v>
      </c>
    </row>
    <row r="100" spans="2:16" x14ac:dyDescent="0.35">
      <c r="B100" s="11">
        <f t="shared" si="56"/>
        <v>4.4345369535230529E-2</v>
      </c>
      <c r="C100" s="11">
        <f t="shared" si="57"/>
        <v>0.12778975146552415</v>
      </c>
      <c r="D100" s="11">
        <f t="shared" si="58"/>
        <v>2.3331341193923841E-2</v>
      </c>
      <c r="E100" s="11">
        <f t="shared" si="59"/>
        <v>5.111080933024819E-2</v>
      </c>
      <c r="F100" s="11">
        <f t="shared" si="60"/>
        <v>6.1774907275174859E-2</v>
      </c>
      <c r="G100" s="11">
        <f t="shared" si="61"/>
        <v>4.7140202252412694E-2</v>
      </c>
      <c r="H100" s="11">
        <f t="shared" si="62"/>
        <v>2.47061013415301E-2</v>
      </c>
      <c r="I100" s="11">
        <f t="shared" si="63"/>
        <v>3.8797165687606147E-2</v>
      </c>
      <c r="J100" s="11">
        <f t="shared" si="64"/>
        <v>4.4722597592732137E-2</v>
      </c>
      <c r="K100" s="11">
        <f t="shared" si="65"/>
        <v>4.7502191536329577E-2</v>
      </c>
      <c r="L100" s="11">
        <f t="shared" si="66"/>
        <v>4.6977298484883703E-2</v>
      </c>
      <c r="M100" s="11">
        <f t="shared" si="67"/>
        <v>4.0423080961751047E-2</v>
      </c>
      <c r="N100" s="11">
        <f t="shared" si="68"/>
        <v>1.0209796404605104E-5</v>
      </c>
      <c r="P100" s="12">
        <f t="shared" si="69"/>
        <v>0.59863102645375166</v>
      </c>
    </row>
    <row r="101" spans="2:16" x14ac:dyDescent="0.35">
      <c r="B101" s="11">
        <f t="shared" si="56"/>
        <v>6.6172654569741141E-2</v>
      </c>
      <c r="C101" s="11">
        <f t="shared" si="57"/>
        <v>5.760256351951494E-2</v>
      </c>
      <c r="D101" s="11">
        <f t="shared" si="58"/>
        <v>3.0192410669337713E-2</v>
      </c>
      <c r="E101" s="11">
        <f t="shared" si="59"/>
        <v>6.4399950293291611E-2</v>
      </c>
      <c r="F101" s="11">
        <f t="shared" si="60"/>
        <v>5.5036422809452513E-2</v>
      </c>
      <c r="G101" s="11">
        <f t="shared" si="61"/>
        <v>5.3799358386167645E-2</v>
      </c>
      <c r="H101" s="11">
        <f t="shared" si="62"/>
        <v>3.8787154947369389E-2</v>
      </c>
      <c r="I101" s="11">
        <f t="shared" si="63"/>
        <v>5.6029268464158365E-2</v>
      </c>
      <c r="J101" s="11">
        <f t="shared" si="64"/>
        <v>3.8161149322326469E-2</v>
      </c>
      <c r="K101" s="11">
        <f t="shared" si="65"/>
        <v>2.3056344804032902E-2</v>
      </c>
      <c r="L101" s="11">
        <f t="shared" si="66"/>
        <v>6.2634310378259159E-2</v>
      </c>
      <c r="M101" s="11">
        <f t="shared" si="67"/>
        <v>6.0306205406916003E-2</v>
      </c>
      <c r="N101" s="11">
        <f t="shared" si="68"/>
        <v>1.4482376695308871E-2</v>
      </c>
      <c r="P101" s="12">
        <f t="shared" si="69"/>
        <v>0.62066017026587672</v>
      </c>
    </row>
    <row r="102" spans="2:16" x14ac:dyDescent="0.35">
      <c r="B102" s="11">
        <f t="shared" si="56"/>
        <v>7.6745245758332234E-2</v>
      </c>
      <c r="C102" s="11">
        <f t="shared" si="57"/>
        <v>0.10382339460591125</v>
      </c>
      <c r="D102" s="11">
        <f t="shared" si="58"/>
        <v>3.7053480144751585E-2</v>
      </c>
      <c r="E102" s="11">
        <f t="shared" si="59"/>
        <v>6.6816157741117627E-2</v>
      </c>
      <c r="F102" s="11">
        <f t="shared" si="60"/>
        <v>2.1946433650044103E-2</v>
      </c>
      <c r="G102" s="11">
        <f t="shared" si="61"/>
        <v>5.6033559247967199E-2</v>
      </c>
      <c r="H102" s="11">
        <f t="shared" si="62"/>
        <v>3.4407031910089647E-2</v>
      </c>
      <c r="I102" s="11">
        <f t="shared" si="63"/>
        <v>5.456712982685382E-2</v>
      </c>
      <c r="J102" s="11">
        <f t="shared" si="64"/>
        <v>3.4664604116756106E-2</v>
      </c>
      <c r="K102" s="11">
        <f t="shared" si="65"/>
        <v>4.400992771743005E-2</v>
      </c>
      <c r="L102" s="11">
        <f t="shared" si="66"/>
        <v>6.2634310378259159E-2</v>
      </c>
      <c r="M102" s="11">
        <f t="shared" si="67"/>
        <v>3.5582418977849438E-2</v>
      </c>
      <c r="N102" s="11">
        <f t="shared" si="68"/>
        <v>2.253031887983048E-2</v>
      </c>
      <c r="P102" s="12">
        <f t="shared" si="69"/>
        <v>0.6508140129551927</v>
      </c>
    </row>
    <row r="103" spans="2:16" x14ac:dyDescent="0.35">
      <c r="B103" s="11">
        <f t="shared" si="56"/>
        <v>6.7195808555733802E-2</v>
      </c>
      <c r="C103" s="11">
        <f t="shared" si="57"/>
        <v>9.526398144176379E-2</v>
      </c>
      <c r="D103" s="11">
        <f t="shared" si="58"/>
        <v>3.7049775167234867E-6</v>
      </c>
      <c r="E103" s="11">
        <f t="shared" si="59"/>
        <v>7.6480987532421968E-2</v>
      </c>
      <c r="F103" s="11">
        <f t="shared" si="60"/>
        <v>8.7432822130067606E-6</v>
      </c>
      <c r="G103" s="11">
        <f t="shared" si="61"/>
        <v>5.1537509782412998E-2</v>
      </c>
      <c r="H103" s="11">
        <f t="shared" si="62"/>
        <v>2.5574075922950443E-2</v>
      </c>
      <c r="I103" s="11">
        <f t="shared" si="63"/>
        <v>5.310155490603035E-2</v>
      </c>
      <c r="J103" s="11">
        <f t="shared" si="64"/>
        <v>3.1937211064789368E-2</v>
      </c>
      <c r="K103" s="11">
        <f t="shared" si="65"/>
        <v>5.0296002591449132E-2</v>
      </c>
      <c r="L103" s="11">
        <f t="shared" si="66"/>
        <v>6.2634310378259159E-2</v>
      </c>
      <c r="M103" s="11">
        <f t="shared" si="67"/>
        <v>6.2370005051711926E-2</v>
      </c>
      <c r="N103" s="11">
        <f t="shared" si="68"/>
        <v>2.7327462068542124E-2</v>
      </c>
      <c r="P103" s="12">
        <f t="shared" si="69"/>
        <v>0.60373135755579477</v>
      </c>
    </row>
    <row r="104" spans="2:16" x14ac:dyDescent="0.35">
      <c r="B104" s="11">
        <f t="shared" si="56"/>
        <v>8.6976785618259028E-2</v>
      </c>
      <c r="C104" s="11">
        <f t="shared" si="57"/>
        <v>2.507679349575458E-2</v>
      </c>
      <c r="D104" s="11">
        <f t="shared" si="58"/>
        <v>5.5259053554982177E-4</v>
      </c>
      <c r="E104" s="11">
        <f t="shared" si="59"/>
        <v>7.9622057214595851E-2</v>
      </c>
      <c r="F104" s="11">
        <f t="shared" si="60"/>
        <v>8.7441565412280611E-2</v>
      </c>
      <c r="G104" s="11">
        <f t="shared" si="61"/>
        <v>8.4224855809896082E-2</v>
      </c>
      <c r="H104" s="11">
        <f t="shared" si="62"/>
        <v>5.805429500360864E-2</v>
      </c>
      <c r="I104" s="11">
        <f t="shared" si="63"/>
        <v>5.310155490603035E-2</v>
      </c>
      <c r="J104" s="11">
        <f t="shared" si="64"/>
        <v>2.8176803262453268E-2</v>
      </c>
      <c r="K104" s="11">
        <f t="shared" si="65"/>
        <v>7.124958550484628E-2</v>
      </c>
      <c r="L104" s="11">
        <f t="shared" si="66"/>
        <v>6.2634310378259159E-2</v>
      </c>
      <c r="M104" s="11">
        <f t="shared" si="67"/>
        <v>6.9778482832296929E-2</v>
      </c>
      <c r="N104" s="11">
        <f t="shared" si="68"/>
        <v>2.7381286957055016E-2</v>
      </c>
      <c r="P104" s="12">
        <f t="shared" si="69"/>
        <v>0.73427096693088567</v>
      </c>
    </row>
    <row r="105" spans="2:16" x14ac:dyDescent="0.35">
      <c r="B105" s="11">
        <f t="shared" si="56"/>
        <v>6.8901065199054964E-2</v>
      </c>
      <c r="C105" s="11">
        <f t="shared" si="57"/>
        <v>2.8223192689711793E-3</v>
      </c>
      <c r="D105" s="11">
        <f t="shared" si="58"/>
        <v>1.2216408643753429E-2</v>
      </c>
      <c r="E105" s="11">
        <f t="shared" si="59"/>
        <v>8.0226109076552324E-2</v>
      </c>
      <c r="F105" s="11">
        <f t="shared" si="60"/>
        <v>8.1171193954014689E-2</v>
      </c>
      <c r="G105" s="11">
        <f t="shared" si="61"/>
        <v>8.5176240941753606E-2</v>
      </c>
      <c r="H105" s="11">
        <f t="shared" si="62"/>
        <v>5.8023828251846453E-2</v>
      </c>
      <c r="I105" s="11">
        <f t="shared" si="63"/>
        <v>5.5980722368744691E-2</v>
      </c>
      <c r="J105" s="11">
        <f t="shared" si="64"/>
        <v>2.4861206344128903E-2</v>
      </c>
      <c r="K105" s="11">
        <f t="shared" si="65"/>
        <v>7.4043396559965932E-2</v>
      </c>
      <c r="L105" s="11">
        <f t="shared" si="66"/>
        <v>6.2634310378259159E-2</v>
      </c>
      <c r="M105" s="11">
        <f t="shared" si="67"/>
        <v>4.1753407068725094E-2</v>
      </c>
      <c r="N105" s="11">
        <f t="shared" si="68"/>
        <v>4.5154713684750089E-2</v>
      </c>
      <c r="P105" s="12">
        <f t="shared" si="69"/>
        <v>0.69296492174052049</v>
      </c>
    </row>
    <row r="106" spans="2:16" x14ac:dyDescent="0.35">
      <c r="B106" s="11">
        <f t="shared" si="56"/>
        <v>6.924211652771918E-2</v>
      </c>
      <c r="C106" s="11">
        <f t="shared" si="57"/>
        <v>2.8223192689711793E-3</v>
      </c>
      <c r="D106" s="11">
        <f t="shared" si="58"/>
        <v>1.2353630033261677E-2</v>
      </c>
      <c r="E106" s="11">
        <f t="shared" si="59"/>
        <v>8.0226109076552324E-2</v>
      </c>
      <c r="F106" s="11">
        <f t="shared" si="60"/>
        <v>4.1655692514698577E-2</v>
      </c>
      <c r="G106" s="11">
        <f t="shared" si="61"/>
        <v>8.7024439829085865E-2</v>
      </c>
      <c r="H106" s="11">
        <f t="shared" si="62"/>
        <v>6.1551362644564241E-2</v>
      </c>
      <c r="I106" s="11">
        <f t="shared" si="63"/>
        <v>5.820695300931842E-2</v>
      </c>
      <c r="J106" s="11">
        <f t="shared" si="64"/>
        <v>1.9919025765520369E-2</v>
      </c>
      <c r="K106" s="11">
        <f t="shared" si="65"/>
        <v>7.4043396559965932E-2</v>
      </c>
      <c r="L106" s="11">
        <f t="shared" si="66"/>
        <v>6.2634310378259159E-2</v>
      </c>
      <c r="M106" s="11">
        <f t="shared" si="67"/>
        <v>2.5991297770083549E-2</v>
      </c>
      <c r="N106" s="11">
        <f t="shared" si="68"/>
        <v>5.7828232225848493E-2</v>
      </c>
      <c r="P106" s="12">
        <f t="shared" si="69"/>
        <v>0.65349888560384906</v>
      </c>
    </row>
    <row r="107" spans="2:16" x14ac:dyDescent="0.35">
      <c r="B107" s="11">
        <f t="shared" si="56"/>
        <v>7.4357886457682626E-2</v>
      </c>
      <c r="C107" s="11">
        <f t="shared" si="57"/>
        <v>1.4831751130834723E-5</v>
      </c>
      <c r="D107" s="11">
        <f t="shared" si="58"/>
        <v>1.8391371171625856E-2</v>
      </c>
      <c r="E107" s="11">
        <f t="shared" si="59"/>
        <v>8.0218087267825548E-6</v>
      </c>
      <c r="F107" s="11">
        <f t="shared" si="60"/>
        <v>3.3180069611985899E-2</v>
      </c>
      <c r="G107" s="11">
        <f t="shared" si="61"/>
        <v>8.4731322945739138E-2</v>
      </c>
      <c r="H107" s="11">
        <f t="shared" si="62"/>
        <v>6.0528963894346255E-2</v>
      </c>
      <c r="I107" s="11">
        <f t="shared" si="63"/>
        <v>4.2400366678467756E-2</v>
      </c>
      <c r="J107" s="11">
        <f t="shared" si="64"/>
        <v>4.4718125780154124E-6</v>
      </c>
      <c r="K107" s="11">
        <f t="shared" si="65"/>
        <v>6.9154227213506586E-2</v>
      </c>
      <c r="L107" s="11">
        <f t="shared" si="66"/>
        <v>6.2634310378259159E-2</v>
      </c>
      <c r="M107" s="11">
        <f t="shared" si="67"/>
        <v>1.9715951011573453E-2</v>
      </c>
      <c r="N107" s="11">
        <f t="shared" si="68"/>
        <v>0.10210817384245564</v>
      </c>
      <c r="P107" s="12">
        <f t="shared" si="69"/>
        <v>0.56722996857807806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7F3AB-5B27-46E5-8A9B-94C80AC93764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13.9</v>
      </c>
      <c r="C3" s="3">
        <v>779</v>
      </c>
      <c r="D3" s="3">
        <v>42.5</v>
      </c>
      <c r="E3" s="9">
        <v>58.7</v>
      </c>
      <c r="F3" s="4">
        <v>5.5625970000000002</v>
      </c>
      <c r="G3" s="5">
        <v>9.0615000000000006</v>
      </c>
      <c r="H3" s="10">
        <v>5.2625999999999999</v>
      </c>
      <c r="I3" s="5">
        <v>7.0110489999999999</v>
      </c>
      <c r="J3" s="8">
        <v>805.86</v>
      </c>
      <c r="K3" s="8">
        <v>87.2</v>
      </c>
      <c r="L3" s="8">
        <v>99.1</v>
      </c>
      <c r="M3" s="8">
        <v>97341</v>
      </c>
      <c r="N3" s="8">
        <v>775.43</v>
      </c>
    </row>
    <row r="4" spans="1:14" x14ac:dyDescent="0.35">
      <c r="A4" s="1">
        <v>2014</v>
      </c>
      <c r="B4" s="2">
        <v>14</v>
      </c>
      <c r="C4" s="3">
        <v>785</v>
      </c>
      <c r="D4" s="3">
        <v>43.1</v>
      </c>
      <c r="E4" s="9">
        <v>58.7</v>
      </c>
      <c r="F4" s="4">
        <v>5.5908860000000002</v>
      </c>
      <c r="G4" s="5">
        <v>11.069936</v>
      </c>
      <c r="H4" s="10">
        <v>6.8355480000000002</v>
      </c>
      <c r="I4" s="5">
        <v>6.7671999999999999</v>
      </c>
      <c r="J4" s="8">
        <v>759.75</v>
      </c>
      <c r="K4" s="8">
        <v>88.5</v>
      </c>
      <c r="L4" s="8">
        <v>98.4</v>
      </c>
      <c r="M4" s="8">
        <v>121321</v>
      </c>
      <c r="N4" s="8">
        <v>741.81</v>
      </c>
    </row>
    <row r="5" spans="1:14" x14ac:dyDescent="0.35">
      <c r="A5" s="8">
        <v>2015</v>
      </c>
      <c r="B5" s="8">
        <v>14.1</v>
      </c>
      <c r="C5" s="8">
        <v>790</v>
      </c>
      <c r="D5" s="8">
        <v>43.2</v>
      </c>
      <c r="E5" s="8">
        <v>58.7</v>
      </c>
      <c r="F5" s="8">
        <v>5.6555679999999997</v>
      </c>
      <c r="G5" s="8">
        <v>9.4698630000000001</v>
      </c>
      <c r="H5" s="8">
        <v>8.4653310000000008</v>
      </c>
      <c r="I5" s="8">
        <v>6.9431950000000002</v>
      </c>
      <c r="J5" s="8">
        <v>811.57</v>
      </c>
      <c r="K5" s="8">
        <v>88.32</v>
      </c>
      <c r="L5" s="8">
        <v>98.59</v>
      </c>
      <c r="M5" s="8">
        <v>113570</v>
      </c>
      <c r="N5" s="8">
        <v>795.22</v>
      </c>
    </row>
    <row r="6" spans="1:14" x14ac:dyDescent="0.35">
      <c r="A6" s="8">
        <v>2016</v>
      </c>
      <c r="B6" s="8">
        <v>14.2</v>
      </c>
      <c r="C6" s="8">
        <v>795</v>
      </c>
      <c r="D6" s="8">
        <v>43.2</v>
      </c>
      <c r="E6" s="8">
        <v>58.7</v>
      </c>
      <c r="F6" s="8">
        <v>4.947419</v>
      </c>
      <c r="G6" s="8">
        <v>4.452547</v>
      </c>
      <c r="H6" s="8">
        <v>5.5689149999999996</v>
      </c>
      <c r="I6" s="8">
        <v>5.0561210000000001</v>
      </c>
      <c r="J6" s="8">
        <v>620.13</v>
      </c>
      <c r="K6" s="8">
        <v>91.34</v>
      </c>
      <c r="L6" s="8">
        <v>98.59</v>
      </c>
      <c r="M6" s="8">
        <v>94983</v>
      </c>
      <c r="N6" s="8">
        <v>589.34</v>
      </c>
    </row>
    <row r="7" spans="1:14" x14ac:dyDescent="0.35">
      <c r="A7" s="8">
        <v>2017</v>
      </c>
      <c r="B7" s="8">
        <v>14.4</v>
      </c>
      <c r="C7" s="8">
        <v>801</v>
      </c>
      <c r="D7" s="8">
        <v>43.47</v>
      </c>
      <c r="E7" s="8">
        <v>58.7</v>
      </c>
      <c r="F7" s="8">
        <v>4.4548819999999996</v>
      </c>
      <c r="G7" s="8">
        <v>2.0276999999999998</v>
      </c>
      <c r="H7" s="8">
        <v>2.6692</v>
      </c>
      <c r="I7" s="8">
        <v>5.6504000000000003</v>
      </c>
      <c r="J7" s="8">
        <v>635.78</v>
      </c>
      <c r="K7" s="8">
        <v>93.01</v>
      </c>
      <c r="L7" s="8">
        <v>99.11</v>
      </c>
      <c r="M7" s="8">
        <v>99204</v>
      </c>
      <c r="N7" s="8">
        <v>586.45000000000005</v>
      </c>
    </row>
    <row r="8" spans="1:14" x14ac:dyDescent="0.35">
      <c r="A8" s="8">
        <v>2018</v>
      </c>
      <c r="B8" s="8">
        <v>14.6</v>
      </c>
      <c r="C8" s="8">
        <v>803</v>
      </c>
      <c r="D8" s="8">
        <v>43.5</v>
      </c>
      <c r="E8" s="8">
        <v>58.7</v>
      </c>
      <c r="F8" s="8">
        <v>4.5995999999999997</v>
      </c>
      <c r="G8" s="8">
        <v>1.4825999999999999</v>
      </c>
      <c r="H8" s="8">
        <v>2.573</v>
      </c>
      <c r="I8" s="8">
        <v>4.6605999999999996</v>
      </c>
      <c r="J8" s="8">
        <v>687.59</v>
      </c>
      <c r="K8" s="8">
        <v>93.32</v>
      </c>
      <c r="L8" s="8">
        <v>100</v>
      </c>
      <c r="M8" s="8">
        <v>130519</v>
      </c>
      <c r="N8" s="8">
        <v>664.76</v>
      </c>
    </row>
    <row r="9" spans="1:14" x14ac:dyDescent="0.35">
      <c r="A9" s="8">
        <v>2019</v>
      </c>
      <c r="B9" s="8">
        <v>14.63</v>
      </c>
      <c r="C9" s="8">
        <v>806</v>
      </c>
      <c r="D9" s="8">
        <v>43.69</v>
      </c>
      <c r="E9" s="8">
        <v>58.7</v>
      </c>
      <c r="F9" s="8">
        <v>4.8346070000000001</v>
      </c>
      <c r="G9" s="8">
        <v>1.6771</v>
      </c>
      <c r="H9" s="8">
        <v>2.6625999999999999</v>
      </c>
      <c r="I9" s="8">
        <v>4.2514000000000003</v>
      </c>
      <c r="J9" s="8">
        <v>682.3</v>
      </c>
      <c r="K9" s="8">
        <v>94.47</v>
      </c>
      <c r="L9" s="8">
        <v>100</v>
      </c>
      <c r="M9" s="8">
        <v>134633</v>
      </c>
      <c r="N9" s="8">
        <v>683.32</v>
      </c>
    </row>
    <row r="10" spans="1:14" x14ac:dyDescent="0.35">
      <c r="A10" s="8">
        <v>2020</v>
      </c>
      <c r="B10" s="8">
        <v>14.87</v>
      </c>
      <c r="C10" s="8">
        <v>809</v>
      </c>
      <c r="D10" s="8">
        <v>43.65</v>
      </c>
      <c r="E10" s="8">
        <v>58.7</v>
      </c>
      <c r="F10" s="8">
        <v>4.6613069999999999</v>
      </c>
      <c r="G10" s="8">
        <v>1.2904</v>
      </c>
      <c r="H10" s="8">
        <v>1.2923</v>
      </c>
      <c r="I10" s="8">
        <v>3.3647999999999998</v>
      </c>
      <c r="J10" s="8">
        <v>604.87</v>
      </c>
      <c r="K10" s="8">
        <v>95.34</v>
      </c>
      <c r="L10" s="8">
        <v>100</v>
      </c>
      <c r="M10" s="8">
        <v>156457</v>
      </c>
      <c r="N10" s="8">
        <v>607.59</v>
      </c>
    </row>
    <row r="11" spans="1:14" x14ac:dyDescent="0.35">
      <c r="A11" s="8">
        <v>2021</v>
      </c>
      <c r="B11" s="8">
        <v>14.95</v>
      </c>
      <c r="C11" s="8">
        <v>803.4</v>
      </c>
      <c r="D11" s="8">
        <v>43.62</v>
      </c>
      <c r="E11" s="8">
        <v>58.7</v>
      </c>
      <c r="F11" s="8">
        <v>4.0964640000000001</v>
      </c>
      <c r="G11" s="8">
        <v>1.300683</v>
      </c>
      <c r="H11" s="8">
        <v>0.95061799999999996</v>
      </c>
      <c r="I11" s="8">
        <v>3.420801</v>
      </c>
      <c r="J11" s="8">
        <v>683.05</v>
      </c>
      <c r="K11" s="8">
        <v>97</v>
      </c>
      <c r="L11" s="8">
        <v>100</v>
      </c>
      <c r="M11" s="8">
        <v>31600</v>
      </c>
      <c r="N11" s="8">
        <v>662.17</v>
      </c>
    </row>
    <row r="12" spans="1:14" x14ac:dyDescent="0.35">
      <c r="A12" s="8">
        <v>2022</v>
      </c>
      <c r="B12" s="8">
        <v>15.33</v>
      </c>
      <c r="C12" s="8">
        <v>806.1</v>
      </c>
      <c r="D12" s="8">
        <v>43.81</v>
      </c>
      <c r="E12" s="8">
        <v>58.7</v>
      </c>
      <c r="F12" s="8">
        <v>4.0964640000000001</v>
      </c>
      <c r="G12" s="8">
        <v>1.066435</v>
      </c>
      <c r="H12" s="8">
        <v>0.81954899999999997</v>
      </c>
      <c r="I12" s="8">
        <v>3.1320860000000001</v>
      </c>
      <c r="J12" s="8">
        <v>720.94</v>
      </c>
      <c r="K12" s="8">
        <v>97.49</v>
      </c>
      <c r="L12" s="8">
        <v>100</v>
      </c>
      <c r="M12" s="8">
        <v>31200</v>
      </c>
      <c r="N12" s="8">
        <v>704.85</v>
      </c>
    </row>
    <row r="13" spans="1:14" x14ac:dyDescent="0.35">
      <c r="A13" s="8">
        <v>2023</v>
      </c>
      <c r="B13" s="8">
        <v>15.47</v>
      </c>
      <c r="C13" s="8">
        <v>810</v>
      </c>
      <c r="D13" s="8">
        <v>43.81</v>
      </c>
      <c r="E13" s="8">
        <v>49.93</v>
      </c>
      <c r="F13" s="8">
        <v>5.5303519999999997</v>
      </c>
      <c r="G13" s="8">
        <v>0.99459200000000003</v>
      </c>
      <c r="H13" s="8">
        <v>0.897285</v>
      </c>
      <c r="I13" s="8">
        <v>4.3002989999999999</v>
      </c>
      <c r="J13" s="8">
        <v>804.73</v>
      </c>
      <c r="K13" s="8">
        <v>97.9</v>
      </c>
      <c r="L13" s="8">
        <v>100</v>
      </c>
      <c r="M13" s="8">
        <v>152100</v>
      </c>
      <c r="N13" s="8">
        <v>775.69</v>
      </c>
    </row>
    <row r="16" spans="1:14" x14ac:dyDescent="0.35">
      <c r="A16" s="8" t="s">
        <v>52</v>
      </c>
      <c r="B16" s="8">
        <f>MAX(B3:B13)</f>
        <v>15.47</v>
      </c>
      <c r="C16" s="8">
        <f t="shared" ref="C16:N16" si="0">MAX(C3:C13)</f>
        <v>810</v>
      </c>
      <c r="D16" s="8">
        <f t="shared" si="0"/>
        <v>43.81</v>
      </c>
      <c r="E16" s="8">
        <f t="shared" si="0"/>
        <v>58.7</v>
      </c>
      <c r="F16" s="8">
        <f t="shared" si="0"/>
        <v>5.6555679999999997</v>
      </c>
      <c r="G16" s="8">
        <f t="shared" si="0"/>
        <v>11.069936</v>
      </c>
      <c r="H16" s="8">
        <f t="shared" si="0"/>
        <v>8.4653310000000008</v>
      </c>
      <c r="I16" s="8">
        <f t="shared" si="0"/>
        <v>7.0110489999999999</v>
      </c>
      <c r="J16" s="8">
        <f t="shared" si="0"/>
        <v>811.57</v>
      </c>
      <c r="K16" s="8">
        <f t="shared" si="0"/>
        <v>97.9</v>
      </c>
      <c r="L16" s="8">
        <f t="shared" si="0"/>
        <v>100</v>
      </c>
      <c r="M16" s="8">
        <f t="shared" si="0"/>
        <v>156457</v>
      </c>
      <c r="N16" s="8">
        <f t="shared" si="0"/>
        <v>795.22</v>
      </c>
    </row>
    <row r="17" spans="1:14" x14ac:dyDescent="0.35">
      <c r="A17" s="8" t="s">
        <v>53</v>
      </c>
      <c r="B17" s="8">
        <f>MIN(B3:B13)</f>
        <v>13.9</v>
      </c>
      <c r="C17" s="8">
        <f t="shared" ref="C17:N17" si="1">MIN(C3:C13)</f>
        <v>779</v>
      </c>
      <c r="D17" s="8">
        <f t="shared" si="1"/>
        <v>42.5</v>
      </c>
      <c r="E17" s="8">
        <f t="shared" si="1"/>
        <v>49.93</v>
      </c>
      <c r="F17" s="8">
        <f t="shared" si="1"/>
        <v>4.0964640000000001</v>
      </c>
      <c r="G17" s="8">
        <f t="shared" si="1"/>
        <v>0.99459200000000003</v>
      </c>
      <c r="H17" s="8">
        <f t="shared" si="1"/>
        <v>0.81954899999999997</v>
      </c>
      <c r="I17" s="8">
        <f t="shared" si="1"/>
        <v>3.1320860000000001</v>
      </c>
      <c r="J17" s="8">
        <f t="shared" si="1"/>
        <v>604.87</v>
      </c>
      <c r="K17" s="8">
        <f t="shared" si="1"/>
        <v>87.2</v>
      </c>
      <c r="L17" s="8">
        <f t="shared" si="1"/>
        <v>98.4</v>
      </c>
      <c r="M17" s="8">
        <f t="shared" si="1"/>
        <v>31200</v>
      </c>
      <c r="N17" s="8">
        <f t="shared" si="1"/>
        <v>586.45000000000005</v>
      </c>
    </row>
    <row r="18" spans="1:14" x14ac:dyDescent="0.35">
      <c r="A18" s="8" t="s">
        <v>50</v>
      </c>
      <c r="B18" s="8">
        <f>B16-B17</f>
        <v>1.5700000000000003</v>
      </c>
      <c r="C18" s="8">
        <f t="shared" ref="C18:N18" si="2">C16-C17</f>
        <v>31</v>
      </c>
      <c r="D18" s="8">
        <f t="shared" si="2"/>
        <v>1.3100000000000023</v>
      </c>
      <c r="E18" s="8">
        <f t="shared" si="2"/>
        <v>8.7700000000000031</v>
      </c>
      <c r="F18" s="8">
        <f t="shared" si="2"/>
        <v>1.5591039999999996</v>
      </c>
      <c r="G18" s="8">
        <f t="shared" si="2"/>
        <v>10.075343999999999</v>
      </c>
      <c r="H18" s="8">
        <f t="shared" si="2"/>
        <v>7.6457820000000005</v>
      </c>
      <c r="I18" s="8">
        <f t="shared" si="2"/>
        <v>3.8789629999999997</v>
      </c>
      <c r="J18" s="8">
        <f t="shared" si="2"/>
        <v>206.70000000000005</v>
      </c>
      <c r="K18" s="8">
        <f t="shared" si="2"/>
        <v>10.700000000000003</v>
      </c>
      <c r="L18" s="8">
        <f t="shared" si="2"/>
        <v>1.5999999999999943</v>
      </c>
      <c r="M18" s="8">
        <f t="shared" si="2"/>
        <v>125257</v>
      </c>
      <c r="N18" s="8">
        <f t="shared" si="2"/>
        <v>208.76999999999998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1</v>
      </c>
      <c r="D20" s="8">
        <f>(D3-$D$17)/$D$18</f>
        <v>0</v>
      </c>
      <c r="E20" s="8">
        <f>(E3-$E$17)/$E$18</f>
        <v>1</v>
      </c>
      <c r="F20" s="8">
        <f>($F$16-F3)/$F$18</f>
        <v>5.9631044497352001E-2</v>
      </c>
      <c r="G20" s="8">
        <f>($G$16-G3)/$G$18</f>
        <v>0.19934168004586245</v>
      </c>
      <c r="H20" s="8">
        <f>($H$16-H3)/$H$18</f>
        <v>0.41888861073988254</v>
      </c>
      <c r="I20" s="8">
        <f>($I$16-I3)/$I$18</f>
        <v>0</v>
      </c>
      <c r="J20" s="8">
        <f>($J$16-J3)/$J$18</f>
        <v>2.7624576681180624E-2</v>
      </c>
      <c r="K20" s="8">
        <f>(K3-$K$17)/$K$18</f>
        <v>0</v>
      </c>
      <c r="L20" s="8">
        <f>(L3-$L$17)/$L$18</f>
        <v>0.43749999999999445</v>
      </c>
      <c r="M20" s="8">
        <f>(M3-$M$17)/$M$18</f>
        <v>0.52804234493880586</v>
      </c>
      <c r="N20" s="8">
        <f>(N3-$N$17)/$N$18</f>
        <v>0.90520668678449934</v>
      </c>
    </row>
    <row r="21" spans="1:14" x14ac:dyDescent="0.35">
      <c r="B21" s="8">
        <f t="shared" ref="B21:B30" si="3">(B4-$B$17)/$B$18</f>
        <v>6.3694267515923331E-2</v>
      </c>
      <c r="C21" s="8">
        <f t="shared" ref="C21:C30" si="4">($C$16-C4)/$C$18</f>
        <v>0.80645161290322576</v>
      </c>
      <c r="D21" s="8">
        <f t="shared" ref="D21:D30" si="5">(D4-$D$17)/$D$18</f>
        <v>0.45801526717557278</v>
      </c>
      <c r="E21" s="8">
        <f t="shared" ref="E21:E30" si="6">(E4-$E$17)/$E$18</f>
        <v>1</v>
      </c>
      <c r="F21" s="8">
        <f t="shared" ref="F21:F30" si="7">($F$16-F4)/$F$18</f>
        <v>4.1486648741841131E-2</v>
      </c>
      <c r="G21" s="8">
        <f t="shared" ref="G21:G30" si="8">($G$16-G4)/$G$18</f>
        <v>0</v>
      </c>
      <c r="H21" s="8">
        <f t="shared" ref="H21:H30" si="9">($H$16-H4)/$H$18</f>
        <v>0.21316106056908246</v>
      </c>
      <c r="I21" s="8">
        <f t="shared" ref="I21:I30" si="10">($I$16-I4)/$I$18</f>
        <v>6.2864482079359865E-2</v>
      </c>
      <c r="J21" s="8">
        <f t="shared" ref="J21:J30" si="11">($J$16-J4)/$J$18</f>
        <v>0.25070149975810374</v>
      </c>
      <c r="K21" s="8">
        <f t="shared" ref="K21:K30" si="12">(K4-$K$17)/$K$18</f>
        <v>0.12149532710280345</v>
      </c>
      <c r="L21" s="8">
        <f t="shared" ref="L21:L30" si="13">(L4-$L$17)/$L$18</f>
        <v>0</v>
      </c>
      <c r="M21" s="8">
        <f t="shared" ref="M21:M30" si="14">(M4-$M$17)/$M$18</f>
        <v>0.71948873116871714</v>
      </c>
      <c r="N21" s="8">
        <f t="shared" ref="N21:N30" si="15">(N4-$N$17)/$N$18</f>
        <v>0.74416822340374533</v>
      </c>
    </row>
    <row r="22" spans="1:14" x14ac:dyDescent="0.35">
      <c r="B22" s="8">
        <f t="shared" si="3"/>
        <v>0.12738853503184666</v>
      </c>
      <c r="C22" s="8">
        <f t="shared" si="4"/>
        <v>0.64516129032258063</v>
      </c>
      <c r="D22" s="8">
        <f t="shared" si="5"/>
        <v>0.53435114503816916</v>
      </c>
      <c r="E22" s="8">
        <f t="shared" si="6"/>
        <v>1</v>
      </c>
      <c r="F22" s="8">
        <f t="shared" si="7"/>
        <v>0</v>
      </c>
      <c r="G22" s="8">
        <f t="shared" si="8"/>
        <v>0.15881075623819893</v>
      </c>
      <c r="H22" s="8">
        <f t="shared" si="9"/>
        <v>0</v>
      </c>
      <c r="I22" s="8">
        <f t="shared" si="10"/>
        <v>1.7492819601527428E-2</v>
      </c>
      <c r="J22" s="8">
        <f t="shared" si="11"/>
        <v>0</v>
      </c>
      <c r="K22" s="8">
        <f t="shared" si="12"/>
        <v>0.10467289719626074</v>
      </c>
      <c r="L22" s="8">
        <f t="shared" si="13"/>
        <v>0.118749999999999</v>
      </c>
      <c r="M22" s="8">
        <f t="shared" si="14"/>
        <v>0.65760795803827332</v>
      </c>
      <c r="N22" s="8">
        <f t="shared" si="15"/>
        <v>1</v>
      </c>
    </row>
    <row r="23" spans="1:14" x14ac:dyDescent="0.35">
      <c r="B23" s="8">
        <f t="shared" si="3"/>
        <v>0.19108280254776999</v>
      </c>
      <c r="C23" s="8">
        <f t="shared" si="4"/>
        <v>0.4838709677419355</v>
      </c>
      <c r="D23" s="8">
        <f t="shared" si="5"/>
        <v>0.53435114503816916</v>
      </c>
      <c r="E23" s="8">
        <f t="shared" si="6"/>
        <v>1</v>
      </c>
      <c r="F23" s="8">
        <f t="shared" si="7"/>
        <v>0.45420254197282534</v>
      </c>
      <c r="G23" s="8">
        <f t="shared" si="8"/>
        <v>0.65679037857168954</v>
      </c>
      <c r="H23" s="8">
        <f t="shared" si="9"/>
        <v>0.37882534448405686</v>
      </c>
      <c r="I23" s="8">
        <f t="shared" si="10"/>
        <v>0.50398212099470918</v>
      </c>
      <c r="J23" s="8">
        <f t="shared" si="11"/>
        <v>0.92617319787131114</v>
      </c>
      <c r="K23" s="8">
        <f t="shared" si="12"/>
        <v>0.38691588785046727</v>
      </c>
      <c r="L23" s="8">
        <f t="shared" si="13"/>
        <v>0.118749999999999</v>
      </c>
      <c r="M23" s="8">
        <f t="shared" si="14"/>
        <v>0.50921704974572279</v>
      </c>
      <c r="N23" s="8">
        <f t="shared" si="15"/>
        <v>1.3842985103223579E-2</v>
      </c>
    </row>
    <row r="24" spans="1:14" x14ac:dyDescent="0.35">
      <c r="B24" s="8">
        <f t="shared" si="3"/>
        <v>0.31847133757961776</v>
      </c>
      <c r="C24" s="8">
        <f t="shared" si="4"/>
        <v>0.29032258064516131</v>
      </c>
      <c r="D24" s="8">
        <f t="shared" si="5"/>
        <v>0.74045801526717347</v>
      </c>
      <c r="E24" s="8">
        <f t="shared" si="6"/>
        <v>1</v>
      </c>
      <c r="F24" s="8">
        <f t="shared" si="7"/>
        <v>0.7701128340380119</v>
      </c>
      <c r="G24" s="8">
        <f t="shared" si="8"/>
        <v>0.89746176408468048</v>
      </c>
      <c r="H24" s="8">
        <f t="shared" si="9"/>
        <v>0.75808216870426082</v>
      </c>
      <c r="I24" s="8">
        <f t="shared" si="10"/>
        <v>0.35077648330236705</v>
      </c>
      <c r="J24" s="8">
        <f t="shared" si="11"/>
        <v>0.8504596032897922</v>
      </c>
      <c r="K24" s="8">
        <f t="shared" si="12"/>
        <v>0.54299065420560755</v>
      </c>
      <c r="L24" s="8">
        <f t="shared" si="13"/>
        <v>0.44374999999999765</v>
      </c>
      <c r="M24" s="8">
        <f t="shared" si="14"/>
        <v>0.54291576518677598</v>
      </c>
      <c r="N24" s="8">
        <f t="shared" si="15"/>
        <v>0</v>
      </c>
    </row>
    <row r="25" spans="1:14" x14ac:dyDescent="0.35">
      <c r="B25" s="8">
        <f t="shared" si="3"/>
        <v>0.44585987261146443</v>
      </c>
      <c r="C25" s="8">
        <f t="shared" si="4"/>
        <v>0.22580645161290322</v>
      </c>
      <c r="D25" s="8">
        <f t="shared" si="5"/>
        <v>0.76335877862595292</v>
      </c>
      <c r="E25" s="8">
        <f t="shared" si="6"/>
        <v>1</v>
      </c>
      <c r="F25" s="8">
        <f t="shared" si="7"/>
        <v>0.67729157259554229</v>
      </c>
      <c r="G25" s="8">
        <f t="shared" si="8"/>
        <v>0.95156413517990068</v>
      </c>
      <c r="H25" s="8">
        <f t="shared" si="9"/>
        <v>0.77066426952795675</v>
      </c>
      <c r="I25" s="8">
        <f t="shared" si="10"/>
        <v>0.60594777521724241</v>
      </c>
      <c r="J25" s="8">
        <f t="shared" si="11"/>
        <v>0.59980648282535065</v>
      </c>
      <c r="K25" s="8">
        <f t="shared" si="12"/>
        <v>0.57196261682242888</v>
      </c>
      <c r="L25" s="8">
        <f t="shared" si="13"/>
        <v>1</v>
      </c>
      <c r="M25" s="8">
        <f t="shared" si="14"/>
        <v>0.79292175287608679</v>
      </c>
      <c r="N25" s="8">
        <f t="shared" si="15"/>
        <v>0.37510178665517052</v>
      </c>
    </row>
    <row r="26" spans="1:14" x14ac:dyDescent="0.35">
      <c r="B26" s="8">
        <f t="shared" si="3"/>
        <v>0.46496815286624221</v>
      </c>
      <c r="C26" s="8">
        <f t="shared" si="4"/>
        <v>0.12903225806451613</v>
      </c>
      <c r="D26" s="8">
        <f t="shared" si="5"/>
        <v>0.90839694656488224</v>
      </c>
      <c r="E26" s="8">
        <f t="shared" si="6"/>
        <v>1</v>
      </c>
      <c r="F26" s="8">
        <f t="shared" si="7"/>
        <v>0.52655948544805209</v>
      </c>
      <c r="G26" s="8">
        <f t="shared" si="8"/>
        <v>0.93225958339486981</v>
      </c>
      <c r="H26" s="8">
        <f t="shared" si="9"/>
        <v>0.75894538975869319</v>
      </c>
      <c r="I26" s="8">
        <f t="shared" si="10"/>
        <v>0.71143988741320807</v>
      </c>
      <c r="J26" s="8">
        <f t="shared" si="11"/>
        <v>0.62539912917271445</v>
      </c>
      <c r="K26" s="8">
        <f t="shared" si="12"/>
        <v>0.67943925233644809</v>
      </c>
      <c r="L26" s="8">
        <f t="shared" si="13"/>
        <v>1</v>
      </c>
      <c r="M26" s="8">
        <f t="shared" si="14"/>
        <v>0.82576622464213578</v>
      </c>
      <c r="N26" s="8">
        <f t="shared" si="15"/>
        <v>0.46400344877137528</v>
      </c>
    </row>
    <row r="27" spans="1:14" x14ac:dyDescent="0.35">
      <c r="B27" s="8">
        <f t="shared" si="3"/>
        <v>0.6178343949044578</v>
      </c>
      <c r="C27" s="8">
        <f t="shared" si="4"/>
        <v>3.2258064516129031E-2</v>
      </c>
      <c r="D27" s="8">
        <f t="shared" si="5"/>
        <v>0.87786259541984468</v>
      </c>
      <c r="E27" s="8">
        <f t="shared" si="6"/>
        <v>1</v>
      </c>
      <c r="F27" s="8">
        <f t="shared" si="7"/>
        <v>0.63771307109724562</v>
      </c>
      <c r="G27" s="8">
        <f t="shared" si="8"/>
        <v>0.97064040691811626</v>
      </c>
      <c r="H27" s="8">
        <f t="shared" si="9"/>
        <v>0.93816839140849173</v>
      </c>
      <c r="I27" s="8">
        <f t="shared" si="10"/>
        <v>0.94000613050446735</v>
      </c>
      <c r="J27" s="8">
        <f t="shared" si="11"/>
        <v>1</v>
      </c>
      <c r="K27" s="8">
        <f t="shared" si="12"/>
        <v>0.76074766355140166</v>
      </c>
      <c r="L27" s="8">
        <f t="shared" si="13"/>
        <v>1</v>
      </c>
      <c r="M27" s="8">
        <f t="shared" si="14"/>
        <v>1</v>
      </c>
      <c r="N27" s="8">
        <f t="shared" si="15"/>
        <v>0.10125975954399573</v>
      </c>
    </row>
    <row r="28" spans="1:14" x14ac:dyDescent="0.35">
      <c r="B28" s="8">
        <f t="shared" si="3"/>
        <v>0.66878980891719664</v>
      </c>
      <c r="C28" s="8">
        <f t="shared" si="4"/>
        <v>0.21290322580645235</v>
      </c>
      <c r="D28" s="8">
        <f t="shared" si="5"/>
        <v>0.85496183206106524</v>
      </c>
      <c r="E28" s="8">
        <f t="shared" si="6"/>
        <v>1</v>
      </c>
      <c r="F28" s="8">
        <f t="shared" si="7"/>
        <v>1</v>
      </c>
      <c r="G28" s="8">
        <f t="shared" si="8"/>
        <v>0.96961979660446351</v>
      </c>
      <c r="H28" s="8">
        <f t="shared" si="9"/>
        <v>0.9828573453964552</v>
      </c>
      <c r="I28" s="8">
        <f t="shared" si="10"/>
        <v>0.92556902450474521</v>
      </c>
      <c r="J28" s="8">
        <f t="shared" si="11"/>
        <v>0.62177068214804099</v>
      </c>
      <c r="K28" s="8">
        <f t="shared" si="12"/>
        <v>0.91588785046728927</v>
      </c>
      <c r="L28" s="8">
        <f t="shared" si="13"/>
        <v>1</v>
      </c>
      <c r="M28" s="8">
        <f t="shared" si="14"/>
        <v>3.1934342990810891E-3</v>
      </c>
      <c r="N28" s="8">
        <f t="shared" si="15"/>
        <v>0.36269578962494575</v>
      </c>
    </row>
    <row r="29" spans="1:14" x14ac:dyDescent="0.35">
      <c r="B29" s="8">
        <f t="shared" si="3"/>
        <v>0.91082802547770669</v>
      </c>
      <c r="C29" s="8">
        <f t="shared" si="4"/>
        <v>0.12580645161290249</v>
      </c>
      <c r="D29" s="8">
        <f t="shared" si="5"/>
        <v>1</v>
      </c>
      <c r="E29" s="8">
        <f t="shared" si="6"/>
        <v>1</v>
      </c>
      <c r="F29" s="8">
        <f t="shared" si="7"/>
        <v>1</v>
      </c>
      <c r="G29" s="8">
        <f t="shared" si="8"/>
        <v>0.99286942460723926</v>
      </c>
      <c r="H29" s="8">
        <f t="shared" si="9"/>
        <v>1</v>
      </c>
      <c r="I29" s="8">
        <f t="shared" si="10"/>
        <v>1</v>
      </c>
      <c r="J29" s="8">
        <f t="shared" si="11"/>
        <v>0.43846153846153835</v>
      </c>
      <c r="K29" s="8">
        <f t="shared" si="12"/>
        <v>0.96168224299065319</v>
      </c>
      <c r="L29" s="8">
        <f t="shared" si="13"/>
        <v>1</v>
      </c>
      <c r="M29" s="8">
        <f t="shared" si="14"/>
        <v>0</v>
      </c>
      <c r="N29" s="8">
        <f t="shared" si="15"/>
        <v>0.56713129281026964</v>
      </c>
    </row>
    <row r="30" spans="1:14" x14ac:dyDescent="0.35">
      <c r="B30" s="8">
        <f t="shared" si="3"/>
        <v>1</v>
      </c>
      <c r="C30" s="8">
        <f t="shared" si="4"/>
        <v>0</v>
      </c>
      <c r="D30" s="8">
        <f t="shared" si="5"/>
        <v>1</v>
      </c>
      <c r="E30" s="8">
        <f t="shared" si="6"/>
        <v>0</v>
      </c>
      <c r="F30" s="8">
        <f t="shared" si="7"/>
        <v>8.0312795041254478E-2</v>
      </c>
      <c r="G30" s="8">
        <f t="shared" si="8"/>
        <v>1</v>
      </c>
      <c r="H30" s="8">
        <f t="shared" si="9"/>
        <v>0.989832825471613</v>
      </c>
      <c r="I30" s="8">
        <f t="shared" si="10"/>
        <v>0.69883368312613459</v>
      </c>
      <c r="J30" s="8">
        <f t="shared" si="11"/>
        <v>3.3091436865021917E-2</v>
      </c>
      <c r="K30" s="8">
        <f t="shared" si="12"/>
        <v>1</v>
      </c>
      <c r="L30" s="8">
        <f t="shared" si="13"/>
        <v>1</v>
      </c>
      <c r="M30" s="8">
        <f t="shared" si="14"/>
        <v>0.96521551689725926</v>
      </c>
      <c r="N30" s="8">
        <f t="shared" si="15"/>
        <v>0.9064520764477656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1.0001</v>
      </c>
      <c r="D32" s="8">
        <f t="shared" si="16"/>
        <v>1E-4</v>
      </c>
      <c r="E32" s="8">
        <f t="shared" si="16"/>
        <v>1.0001</v>
      </c>
      <c r="F32" s="8">
        <f t="shared" si="16"/>
        <v>5.9731044497352004E-2</v>
      </c>
      <c r="G32" s="8">
        <f t="shared" si="16"/>
        <v>0.19944168004586244</v>
      </c>
      <c r="H32" s="8">
        <f t="shared" si="16"/>
        <v>0.41898861073988253</v>
      </c>
      <c r="I32" s="8">
        <f t="shared" si="16"/>
        <v>1E-4</v>
      </c>
      <c r="J32" s="8">
        <f t="shared" ref="J32:N32" si="17">J20+0.0001</f>
        <v>2.7724576681180623E-2</v>
      </c>
      <c r="K32" s="8">
        <f t="shared" si="17"/>
        <v>1E-4</v>
      </c>
      <c r="L32" s="8">
        <f t="shared" si="17"/>
        <v>0.43759999999999444</v>
      </c>
      <c r="M32" s="8">
        <f t="shared" si="17"/>
        <v>0.52814234493880585</v>
      </c>
      <c r="N32" s="8">
        <f t="shared" si="17"/>
        <v>0.90530668678449933</v>
      </c>
    </row>
    <row r="33" spans="1:14" x14ac:dyDescent="0.35">
      <c r="B33" s="8">
        <f t="shared" ref="B33:H36" si="18">B21+0.0001</f>
        <v>6.3794267515923334E-2</v>
      </c>
      <c r="C33" s="8">
        <f t="shared" si="18"/>
        <v>0.80655161290322575</v>
      </c>
      <c r="D33" s="8">
        <f t="shared" si="18"/>
        <v>0.45811526717557277</v>
      </c>
      <c r="E33" s="8">
        <f t="shared" si="18"/>
        <v>1.0001</v>
      </c>
      <c r="F33" s="8">
        <f t="shared" si="18"/>
        <v>4.1586648741841134E-2</v>
      </c>
      <c r="G33" s="8">
        <f t="shared" si="18"/>
        <v>1E-4</v>
      </c>
      <c r="H33" s="8">
        <f t="shared" si="18"/>
        <v>0.21326106056908245</v>
      </c>
      <c r="I33" s="8">
        <f t="shared" ref="I33:N36" si="19">I21+0.0001</f>
        <v>6.2964482079359868E-2</v>
      </c>
      <c r="J33" s="8">
        <f t="shared" si="19"/>
        <v>0.25080149975810373</v>
      </c>
      <c r="K33" s="8">
        <f t="shared" si="19"/>
        <v>0.12159532710280345</v>
      </c>
      <c r="L33" s="8">
        <f t="shared" si="19"/>
        <v>1E-4</v>
      </c>
      <c r="M33" s="8">
        <f t="shared" si="19"/>
        <v>0.71958873116871713</v>
      </c>
      <c r="N33" s="8">
        <f t="shared" si="19"/>
        <v>0.74426822340374532</v>
      </c>
    </row>
    <row r="34" spans="1:14" x14ac:dyDescent="0.35">
      <c r="B34" s="8">
        <f t="shared" si="18"/>
        <v>0.12748853503184665</v>
      </c>
      <c r="C34" s="8">
        <f t="shared" si="18"/>
        <v>0.64526129032258062</v>
      </c>
      <c r="D34" s="8">
        <f t="shared" si="18"/>
        <v>0.53445114503816915</v>
      </c>
      <c r="E34" s="8">
        <f t="shared" si="18"/>
        <v>1.0001</v>
      </c>
      <c r="F34" s="8">
        <f t="shared" si="18"/>
        <v>1E-4</v>
      </c>
      <c r="G34" s="8">
        <f t="shared" si="18"/>
        <v>0.15891075623819892</v>
      </c>
      <c r="H34" s="8">
        <f t="shared" si="18"/>
        <v>1E-4</v>
      </c>
      <c r="I34" s="8">
        <f t="shared" si="19"/>
        <v>1.7592819601527428E-2</v>
      </c>
      <c r="J34" s="8">
        <f t="shared" si="19"/>
        <v>1E-4</v>
      </c>
      <c r="K34" s="8">
        <f t="shared" si="19"/>
        <v>0.10477289719626075</v>
      </c>
      <c r="L34" s="8">
        <f t="shared" si="19"/>
        <v>0.118849999999999</v>
      </c>
      <c r="M34" s="8">
        <f t="shared" si="19"/>
        <v>0.65770795803827331</v>
      </c>
      <c r="N34" s="8">
        <f t="shared" si="19"/>
        <v>1.0001</v>
      </c>
    </row>
    <row r="35" spans="1:14" x14ac:dyDescent="0.35">
      <c r="B35" s="8">
        <f t="shared" si="18"/>
        <v>0.19118280254776998</v>
      </c>
      <c r="C35" s="8">
        <f t="shared" si="18"/>
        <v>0.48397096774193549</v>
      </c>
      <c r="D35" s="8">
        <f t="shared" si="18"/>
        <v>0.53445114503816915</v>
      </c>
      <c r="E35" s="8">
        <f t="shared" si="18"/>
        <v>1.0001</v>
      </c>
      <c r="F35" s="8">
        <f t="shared" si="18"/>
        <v>0.45430254197282532</v>
      </c>
      <c r="G35" s="8">
        <f t="shared" si="18"/>
        <v>0.65689037857168953</v>
      </c>
      <c r="H35" s="8">
        <f t="shared" si="18"/>
        <v>0.37892534448405685</v>
      </c>
      <c r="I35" s="8">
        <f t="shared" si="19"/>
        <v>0.50408212099470917</v>
      </c>
      <c r="J35" s="8">
        <f t="shared" si="19"/>
        <v>0.92627319787131113</v>
      </c>
      <c r="K35" s="8">
        <f t="shared" si="19"/>
        <v>0.38701588785046726</v>
      </c>
      <c r="L35" s="8">
        <f t="shared" si="19"/>
        <v>0.118849999999999</v>
      </c>
      <c r="M35" s="8">
        <f t="shared" si="19"/>
        <v>0.50931704974572278</v>
      </c>
      <c r="N35" s="8">
        <f t="shared" si="19"/>
        <v>1.3942985103223579E-2</v>
      </c>
    </row>
    <row r="36" spans="1:14" x14ac:dyDescent="0.35">
      <c r="B36" s="8">
        <f t="shared" si="18"/>
        <v>0.31857133757961775</v>
      </c>
      <c r="C36" s="8">
        <f t="shared" si="18"/>
        <v>0.2904225806451613</v>
      </c>
      <c r="D36" s="8">
        <f t="shared" si="18"/>
        <v>0.74055801526717346</v>
      </c>
      <c r="E36" s="8">
        <f t="shared" si="18"/>
        <v>1.0001</v>
      </c>
      <c r="F36" s="8">
        <f t="shared" si="18"/>
        <v>0.77021283403801188</v>
      </c>
      <c r="G36" s="8">
        <f t="shared" si="18"/>
        <v>0.89756176408468047</v>
      </c>
      <c r="H36" s="8">
        <f t="shared" si="18"/>
        <v>0.75818216870426081</v>
      </c>
      <c r="I36" s="8">
        <f t="shared" si="19"/>
        <v>0.35087648330236704</v>
      </c>
      <c r="J36" s="8">
        <f t="shared" si="19"/>
        <v>0.85055960328979219</v>
      </c>
      <c r="K36" s="8">
        <f t="shared" si="19"/>
        <v>0.54309065420560754</v>
      </c>
      <c r="L36" s="8">
        <f t="shared" si="19"/>
        <v>0.44384999999999764</v>
      </c>
      <c r="M36" s="8">
        <f t="shared" si="19"/>
        <v>0.54301576518677597</v>
      </c>
      <c r="N36" s="8">
        <f t="shared" si="19"/>
        <v>1E-4</v>
      </c>
    </row>
    <row r="37" spans="1:14" x14ac:dyDescent="0.35">
      <c r="B37" s="8">
        <f>B25+0.0001</f>
        <v>0.44595987261146441</v>
      </c>
      <c r="C37" s="8">
        <f t="shared" ref="C37:N37" si="20">C25+0.0001</f>
        <v>0.22590645161290321</v>
      </c>
      <c r="D37" s="8">
        <f t="shared" si="20"/>
        <v>0.76345877862595291</v>
      </c>
      <c r="E37" s="8">
        <f t="shared" si="20"/>
        <v>1.0001</v>
      </c>
      <c r="F37" s="8">
        <f t="shared" si="20"/>
        <v>0.67739157259554228</v>
      </c>
      <c r="G37" s="8">
        <f t="shared" si="20"/>
        <v>0.95166413517990067</v>
      </c>
      <c r="H37" s="8">
        <f t="shared" si="20"/>
        <v>0.77076426952795674</v>
      </c>
      <c r="I37" s="8">
        <f t="shared" si="20"/>
        <v>0.6060477752172424</v>
      </c>
      <c r="J37" s="8">
        <f t="shared" si="20"/>
        <v>0.59990648282535064</v>
      </c>
      <c r="K37" s="8">
        <f t="shared" si="20"/>
        <v>0.57206261682242887</v>
      </c>
      <c r="L37" s="8">
        <f t="shared" si="20"/>
        <v>1.0001</v>
      </c>
      <c r="M37" s="8">
        <f t="shared" si="20"/>
        <v>0.79302175287608678</v>
      </c>
      <c r="N37" s="8">
        <f t="shared" si="20"/>
        <v>0.37520178665517051</v>
      </c>
    </row>
    <row r="38" spans="1:14" x14ac:dyDescent="0.35">
      <c r="B38" s="8">
        <f t="shared" ref="B38:N42" si="21">B26+0.0001</f>
        <v>0.4650681528662422</v>
      </c>
      <c r="C38" s="8">
        <f t="shared" si="21"/>
        <v>0.12913225806451611</v>
      </c>
      <c r="D38" s="8">
        <f t="shared" si="21"/>
        <v>0.90849694656488222</v>
      </c>
      <c r="E38" s="8">
        <f t="shared" si="21"/>
        <v>1.0001</v>
      </c>
      <c r="F38" s="8">
        <f t="shared" si="21"/>
        <v>0.52665948544805208</v>
      </c>
      <c r="G38" s="8">
        <f t="shared" si="21"/>
        <v>0.9323595833948698</v>
      </c>
      <c r="H38" s="8">
        <f t="shared" si="21"/>
        <v>0.75904538975869318</v>
      </c>
      <c r="I38" s="8">
        <f t="shared" si="21"/>
        <v>0.71153988741320806</v>
      </c>
      <c r="J38" s="8">
        <f t="shared" si="21"/>
        <v>0.62549912917271444</v>
      </c>
      <c r="K38" s="8">
        <f t="shared" si="21"/>
        <v>0.67953925233644807</v>
      </c>
      <c r="L38" s="8">
        <f t="shared" si="21"/>
        <v>1.0001</v>
      </c>
      <c r="M38" s="8">
        <f t="shared" si="21"/>
        <v>0.82586622464213577</v>
      </c>
      <c r="N38" s="8">
        <f t="shared" si="21"/>
        <v>0.46410344877137527</v>
      </c>
    </row>
    <row r="39" spans="1:14" x14ac:dyDescent="0.35">
      <c r="B39" s="8">
        <f t="shared" si="21"/>
        <v>0.61793439490445778</v>
      </c>
      <c r="C39" s="8">
        <f t="shared" si="21"/>
        <v>3.2358064516129034E-2</v>
      </c>
      <c r="D39" s="8">
        <f t="shared" si="21"/>
        <v>0.87796259541984467</v>
      </c>
      <c r="E39" s="8">
        <f t="shared" si="21"/>
        <v>1.0001</v>
      </c>
      <c r="F39" s="8">
        <f t="shared" si="21"/>
        <v>0.63781307109724561</v>
      </c>
      <c r="G39" s="8">
        <f t="shared" si="21"/>
        <v>0.97074040691811625</v>
      </c>
      <c r="H39" s="8">
        <f t="shared" si="21"/>
        <v>0.93826839140849172</v>
      </c>
      <c r="I39" s="8">
        <f t="shared" si="21"/>
        <v>0.94010613050446734</v>
      </c>
      <c r="J39" s="8">
        <f t="shared" si="21"/>
        <v>1.0001</v>
      </c>
      <c r="K39" s="8">
        <f t="shared" si="21"/>
        <v>0.76084766355140165</v>
      </c>
      <c r="L39" s="8">
        <f t="shared" si="21"/>
        <v>1.0001</v>
      </c>
      <c r="M39" s="8">
        <f t="shared" si="21"/>
        <v>1.0001</v>
      </c>
      <c r="N39" s="8">
        <f t="shared" si="21"/>
        <v>0.10135975954399573</v>
      </c>
    </row>
    <row r="40" spans="1:14" x14ac:dyDescent="0.35">
      <c r="B40" s="8">
        <f t="shared" si="21"/>
        <v>0.66888980891719663</v>
      </c>
      <c r="C40" s="8">
        <f t="shared" si="21"/>
        <v>0.21300322580645234</v>
      </c>
      <c r="D40" s="8">
        <f t="shared" si="21"/>
        <v>0.85506183206106523</v>
      </c>
      <c r="E40" s="8">
        <f t="shared" si="21"/>
        <v>1.0001</v>
      </c>
      <c r="F40" s="8">
        <f t="shared" si="21"/>
        <v>1.0001</v>
      </c>
      <c r="G40" s="8">
        <f t="shared" si="21"/>
        <v>0.9697197966044635</v>
      </c>
      <c r="H40" s="8">
        <f t="shared" si="21"/>
        <v>0.98295734539645518</v>
      </c>
      <c r="I40" s="8">
        <f t="shared" si="21"/>
        <v>0.9256690245047452</v>
      </c>
      <c r="J40" s="8">
        <f t="shared" si="21"/>
        <v>0.62187068214804098</v>
      </c>
      <c r="K40" s="8">
        <f t="shared" si="21"/>
        <v>0.91598785046728926</v>
      </c>
      <c r="L40" s="8">
        <f t="shared" si="21"/>
        <v>1.0001</v>
      </c>
      <c r="M40" s="8">
        <f t="shared" si="21"/>
        <v>3.2934342990810889E-3</v>
      </c>
      <c r="N40" s="8">
        <f t="shared" si="21"/>
        <v>0.36279578962494574</v>
      </c>
    </row>
    <row r="41" spans="1:14" x14ac:dyDescent="0.35">
      <c r="B41" s="8">
        <f t="shared" si="21"/>
        <v>0.91092802547770668</v>
      </c>
      <c r="C41" s="8">
        <f t="shared" si="21"/>
        <v>0.12590645161290248</v>
      </c>
      <c r="D41" s="8">
        <f t="shared" si="21"/>
        <v>1.0001</v>
      </c>
      <c r="E41" s="8">
        <f t="shared" si="21"/>
        <v>1.0001</v>
      </c>
      <c r="F41" s="8">
        <f t="shared" si="21"/>
        <v>1.0001</v>
      </c>
      <c r="G41" s="8">
        <f t="shared" si="21"/>
        <v>0.99296942460723925</v>
      </c>
      <c r="H41" s="8">
        <f t="shared" si="21"/>
        <v>1.0001</v>
      </c>
      <c r="I41" s="8">
        <f t="shared" si="21"/>
        <v>1.0001</v>
      </c>
      <c r="J41" s="8">
        <f t="shared" si="21"/>
        <v>0.43856153846153834</v>
      </c>
      <c r="K41" s="8">
        <f t="shared" si="21"/>
        <v>0.96178224299065318</v>
      </c>
      <c r="L41" s="8">
        <f t="shared" si="21"/>
        <v>1.0001</v>
      </c>
      <c r="M41" s="8">
        <f t="shared" si="21"/>
        <v>1E-4</v>
      </c>
      <c r="N41" s="8">
        <f t="shared" si="21"/>
        <v>0.56723129281026963</v>
      </c>
    </row>
    <row r="42" spans="1:14" x14ac:dyDescent="0.35">
      <c r="B42" s="8">
        <f t="shared" si="21"/>
        <v>1.0001</v>
      </c>
      <c r="C42" s="8">
        <f t="shared" si="21"/>
        <v>1E-4</v>
      </c>
      <c r="D42" s="8">
        <f t="shared" si="21"/>
        <v>1.0001</v>
      </c>
      <c r="E42" s="8">
        <f t="shared" si="21"/>
        <v>1E-4</v>
      </c>
      <c r="F42" s="8">
        <f t="shared" si="21"/>
        <v>8.0412795041254481E-2</v>
      </c>
      <c r="G42" s="8">
        <f t="shared" si="21"/>
        <v>1.0001</v>
      </c>
      <c r="H42" s="8">
        <f t="shared" si="21"/>
        <v>0.98993282547161299</v>
      </c>
      <c r="I42" s="8">
        <f t="shared" si="21"/>
        <v>0.69893368312613458</v>
      </c>
      <c r="J42" s="8">
        <f t="shared" si="21"/>
        <v>3.319143686502192E-2</v>
      </c>
      <c r="K42" s="8">
        <f t="shared" si="21"/>
        <v>1.0001</v>
      </c>
      <c r="L42" s="8">
        <f t="shared" si="21"/>
        <v>1.0001</v>
      </c>
      <c r="M42" s="8">
        <f t="shared" si="21"/>
        <v>0.96531551689725925</v>
      </c>
      <c r="N42" s="8">
        <f t="shared" si="21"/>
        <v>0.90655207644776559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4.8100171974522254</v>
      </c>
      <c r="C45" s="8">
        <f t="shared" ref="C45:N45" si="22">SUM(C32:C42)</f>
        <v>3.9527129032258066</v>
      </c>
      <c r="D45" s="8">
        <f t="shared" si="22"/>
        <v>7.6728557251908294</v>
      </c>
      <c r="E45" s="8">
        <f t="shared" si="22"/>
        <v>10.001099999999999</v>
      </c>
      <c r="F45" s="8">
        <f t="shared" si="22"/>
        <v>5.2484099934321238</v>
      </c>
      <c r="G45" s="8">
        <f t="shared" si="22"/>
        <v>7.7304579256450205</v>
      </c>
      <c r="H45" s="8">
        <f t="shared" si="22"/>
        <v>7.2105254060604924</v>
      </c>
      <c r="I45" s="8">
        <f t="shared" si="22"/>
        <v>5.8180124067437609</v>
      </c>
      <c r="J45" s="8">
        <f t="shared" si="22"/>
        <v>5.3745881470730534</v>
      </c>
      <c r="K45" s="8">
        <f t="shared" si="22"/>
        <v>6.0468943925233587</v>
      </c>
      <c r="L45" s="8">
        <f t="shared" si="22"/>
        <v>7.1198499999999889</v>
      </c>
      <c r="M45" s="8">
        <f t="shared" si="22"/>
        <v>6.5454687777928582</v>
      </c>
      <c r="N45" s="8">
        <f t="shared" si="22"/>
        <v>5.440962049144991</v>
      </c>
    </row>
    <row r="46" spans="1:14" x14ac:dyDescent="0.35">
      <c r="B46" s="8" t="s">
        <v>43</v>
      </c>
    </row>
    <row r="47" spans="1:14" x14ac:dyDescent="0.35">
      <c r="B47" s="8">
        <f>B32/$B$45</f>
        <v>2.0789946458604784E-5</v>
      </c>
      <c r="C47" s="8">
        <f t="shared" ref="C47:C52" si="23">C32/$C$45</f>
        <v>0.25301609919198004</v>
      </c>
      <c r="D47" s="8">
        <f t="shared" ref="D47:D52" si="24">D32/$D$45</f>
        <v>1.3032957165047298E-5</v>
      </c>
      <c r="E47" s="8">
        <f t="shared" ref="E47:E52" si="25">E32/$E$45</f>
        <v>9.9999000109987912E-2</v>
      </c>
      <c r="F47" s="8">
        <f t="shared" ref="F47:F52" si="26">F32/$F$45</f>
        <v>1.138078857636877E-2</v>
      </c>
      <c r="G47" s="8">
        <f t="shared" ref="G47:G52" si="27">G32/$G$45</f>
        <v>2.5799465175825435E-2</v>
      </c>
      <c r="H47" s="8">
        <f t="shared" ref="H47:H52" si="28">H32/$H$45</f>
        <v>5.8107916849959355E-2</v>
      </c>
      <c r="I47" s="8">
        <f t="shared" ref="I47:I52" si="29">I32/$I$45</f>
        <v>1.7188000473166444E-5</v>
      </c>
      <c r="J47" s="8">
        <f>J32/$J$45</f>
        <v>5.1584560383997327E-3</v>
      </c>
      <c r="K47" s="8">
        <f>K32/$K$45</f>
        <v>1.6537414664235631E-5</v>
      </c>
      <c r="L47" s="8">
        <f>L32/$L$45</f>
        <v>6.146196900215526E-2</v>
      </c>
      <c r="M47" s="8">
        <f>M32/$M$45</f>
        <v>8.0688238362798551E-2</v>
      </c>
      <c r="N47" s="8">
        <f>N32/$N$45</f>
        <v>0.16638724523483156</v>
      </c>
    </row>
    <row r="48" spans="1:14" x14ac:dyDescent="0.35">
      <c r="B48" s="8">
        <f t="shared" ref="B48:B55" si="30">B33/$B$45</f>
        <v>1.3262794060219565E-2</v>
      </c>
      <c r="C48" s="8">
        <f t="shared" si="23"/>
        <v>0.20405013787998605</v>
      </c>
      <c r="D48" s="8">
        <f t="shared" si="24"/>
        <v>5.9705966537534384E-2</v>
      </c>
      <c r="E48" s="8">
        <f t="shared" si="25"/>
        <v>9.9999000109987912E-2</v>
      </c>
      <c r="F48" s="8">
        <f t="shared" si="26"/>
        <v>7.9236661758290208E-3</v>
      </c>
      <c r="G48" s="8">
        <f t="shared" si="27"/>
        <v>1.2935844287860362E-5</v>
      </c>
      <c r="H48" s="8">
        <f t="shared" si="28"/>
        <v>2.9576355197339043E-2</v>
      </c>
      <c r="I48" s="8">
        <f t="shared" si="29"/>
        <v>1.0822335477727174E-2</v>
      </c>
      <c r="J48" s="8">
        <f t="shared" ref="J48:J57" si="31">J33/$J$45</f>
        <v>4.6664319738562235E-2</v>
      </c>
      <c r="K48" s="8">
        <f t="shared" ref="K48:K57" si="32">K33/$K$45</f>
        <v>2.0108723455324301E-2</v>
      </c>
      <c r="L48" s="8">
        <f t="shared" ref="L48:L57" si="33">L33/$L$45</f>
        <v>1.4045239717128895E-5</v>
      </c>
      <c r="M48" s="8">
        <f t="shared" ref="M48:M57" si="34">M33/$M$45</f>
        <v>0.10993692821667748</v>
      </c>
      <c r="N48" s="8">
        <f t="shared" ref="N48:N57" si="35">N33/$N$45</f>
        <v>0.13678982074883281</v>
      </c>
    </row>
    <row r="49" spans="2:14" x14ac:dyDescent="0.35">
      <c r="B49" s="8">
        <f t="shared" si="30"/>
        <v>2.6504798173980521E-2</v>
      </c>
      <c r="C49" s="8">
        <f t="shared" si="23"/>
        <v>0.16324517011999107</v>
      </c>
      <c r="D49" s="8">
        <f t="shared" si="24"/>
        <v>6.9654788800929388E-2</v>
      </c>
      <c r="E49" s="8">
        <f t="shared" si="25"/>
        <v>9.9999000109987912E-2</v>
      </c>
      <c r="F49" s="8">
        <f t="shared" si="26"/>
        <v>1.9053389526569059E-5</v>
      </c>
      <c r="G49" s="8">
        <f t="shared" si="27"/>
        <v>2.0556447983634759E-2</v>
      </c>
      <c r="H49" s="8">
        <f t="shared" si="28"/>
        <v>1.3868614888444796E-5</v>
      </c>
      <c r="I49" s="8">
        <f t="shared" si="29"/>
        <v>3.023853916353853E-3</v>
      </c>
      <c r="J49" s="8">
        <f t="shared" si="31"/>
        <v>1.8606076831107328E-5</v>
      </c>
      <c r="K49" s="8">
        <f t="shared" si="32"/>
        <v>1.7326728465078947E-2</v>
      </c>
      <c r="L49" s="8">
        <f t="shared" si="33"/>
        <v>1.6692767403807551E-2</v>
      </c>
      <c r="M49" s="8">
        <f t="shared" si="34"/>
        <v>0.10048294176724397</v>
      </c>
      <c r="N49" s="8">
        <f t="shared" si="35"/>
        <v>0.18380940557325862</v>
      </c>
    </row>
    <row r="50" spans="2:14" x14ac:dyDescent="0.35">
      <c r="B50" s="8">
        <f t="shared" si="30"/>
        <v>3.9746802287741481E-2</v>
      </c>
      <c r="C50" s="8">
        <f t="shared" si="23"/>
        <v>0.12244020235999611</v>
      </c>
      <c r="D50" s="8">
        <f t="shared" si="24"/>
        <v>6.9654788800929388E-2</v>
      </c>
      <c r="E50" s="8">
        <f t="shared" si="25"/>
        <v>9.9999000109987912E-2</v>
      </c>
      <c r="F50" s="8">
        <f t="shared" si="26"/>
        <v>8.6560032951187291E-2</v>
      </c>
      <c r="G50" s="8">
        <f t="shared" si="27"/>
        <v>8.4974316513970208E-2</v>
      </c>
      <c r="H50" s="8">
        <f t="shared" si="28"/>
        <v>5.255169674120664E-2</v>
      </c>
      <c r="I50" s="8">
        <f t="shared" si="29"/>
        <v>8.664163734171805E-2</v>
      </c>
      <c r="J50" s="8">
        <f t="shared" si="31"/>
        <v>0.17234310286189095</v>
      </c>
      <c r="K50" s="8">
        <f t="shared" si="32"/>
        <v>6.40024221903049E-2</v>
      </c>
      <c r="L50" s="8">
        <f t="shared" si="33"/>
        <v>1.6692767403807551E-2</v>
      </c>
      <c r="M50" s="8">
        <f t="shared" si="34"/>
        <v>7.7812157850895014E-2</v>
      </c>
      <c r="N50" s="8">
        <f t="shared" si="35"/>
        <v>2.5625955441859077E-3</v>
      </c>
    </row>
    <row r="51" spans="2:14" x14ac:dyDescent="0.35">
      <c r="B51" s="8">
        <f t="shared" si="30"/>
        <v>6.6230810515263625E-2</v>
      </c>
      <c r="C51" s="8">
        <f t="shared" si="23"/>
        <v>7.3474241048002153E-2</v>
      </c>
      <c r="D51" s="8">
        <f t="shared" si="24"/>
        <v>9.6516608912095139E-2</v>
      </c>
      <c r="E51" s="8">
        <f t="shared" si="25"/>
        <v>9.9999000109987912E-2</v>
      </c>
      <c r="F51" s="8">
        <f t="shared" si="26"/>
        <v>0.14675165145288926</v>
      </c>
      <c r="G51" s="8">
        <f t="shared" si="27"/>
        <v>0.11610719218936684</v>
      </c>
      <c r="H51" s="8">
        <f t="shared" si="28"/>
        <v>0.10514936513045275</v>
      </c>
      <c r="I51" s="8">
        <f t="shared" si="29"/>
        <v>6.0308651610240627E-2</v>
      </c>
      <c r="J51" s="8">
        <f t="shared" si="31"/>
        <v>0.15825577328246043</v>
      </c>
      <c r="K51" s="8">
        <f t="shared" si="32"/>
        <v>8.9813153488691358E-2</v>
      </c>
      <c r="L51" s="8">
        <f t="shared" si="33"/>
        <v>6.2339796484476261E-2</v>
      </c>
      <c r="M51" s="8">
        <f t="shared" si="34"/>
        <v>8.2960561515333001E-2</v>
      </c>
      <c r="N51" s="8">
        <f t="shared" si="35"/>
        <v>1.8379102647061157E-5</v>
      </c>
    </row>
    <row r="52" spans="2:14" x14ac:dyDescent="0.35">
      <c r="B52" s="8">
        <f t="shared" si="30"/>
        <v>9.2714818742785546E-2</v>
      </c>
      <c r="C52" s="8">
        <f t="shared" si="23"/>
        <v>5.7152253944004153E-2</v>
      </c>
      <c r="D52" s="8">
        <f t="shared" si="24"/>
        <v>9.950125559111371E-2</v>
      </c>
      <c r="E52" s="8">
        <f t="shared" si="25"/>
        <v>9.9999000109987912E-2</v>
      </c>
      <c r="F52" s="8">
        <f t="shared" si="26"/>
        <v>0.12906605494678047</v>
      </c>
      <c r="G52" s="8">
        <f t="shared" si="27"/>
        <v>0.12310579067028489</v>
      </c>
      <c r="H52" s="8">
        <f t="shared" si="28"/>
        <v>0.10689432823856698</v>
      </c>
      <c r="I52" s="8">
        <f t="shared" si="29"/>
        <v>0.10416749447195432</v>
      </c>
      <c r="J52" s="8">
        <f t="shared" si="31"/>
        <v>0.11161906110927843</v>
      </c>
      <c r="K52" s="8">
        <f t="shared" si="32"/>
        <v>9.4604367083002433E-2</v>
      </c>
      <c r="L52" s="8">
        <f t="shared" si="33"/>
        <v>0.14046644241100606</v>
      </c>
      <c r="M52" s="8">
        <f t="shared" si="34"/>
        <v>0.12115583769440802</v>
      </c>
      <c r="N52" s="8">
        <f t="shared" si="35"/>
        <v>6.8958721502961201E-2</v>
      </c>
    </row>
    <row r="53" spans="2:14" x14ac:dyDescent="0.35">
      <c r="B53" s="8">
        <f t="shared" si="30"/>
        <v>9.6687419976914005E-2</v>
      </c>
      <c r="C53" s="8">
        <f t="shared" ref="C53:C57" si="36">C38/$C$45</f>
        <v>3.2669273288007172E-2</v>
      </c>
      <c r="D53" s="8">
        <f t="shared" ref="D53:D57" si="37">D38/$D$45</f>
        <v>0.11840401789156374</v>
      </c>
      <c r="E53" s="8">
        <f t="shared" ref="E53:E57" si="38">E38/$E$45</f>
        <v>9.9999000109987912E-2</v>
      </c>
      <c r="F53" s="8">
        <f t="shared" ref="F53:F57" si="39">F38/$F$45</f>
        <v>0.10034648324104165</v>
      </c>
      <c r="G53" s="8">
        <f t="shared" ref="G53:G57" si="40">G38/$G$45</f>
        <v>0.12060858391090393</v>
      </c>
      <c r="H53" s="8">
        <f t="shared" ref="H53:H57" si="41">H38/$H$45</f>
        <v>0.10526908193412796</v>
      </c>
      <c r="I53" s="8">
        <f t="shared" ref="I53:I57" si="42">I38/$I$45</f>
        <v>0.12229947921535018</v>
      </c>
      <c r="J53" s="8">
        <f t="shared" si="31"/>
        <v>0.11638084855178252</v>
      </c>
      <c r="K53" s="8">
        <f t="shared" si="32"/>
        <v>0.11237822396512494</v>
      </c>
      <c r="L53" s="8">
        <f t="shared" si="33"/>
        <v>0.14046644241100606</v>
      </c>
      <c r="M53" s="8">
        <f t="shared" si="34"/>
        <v>0.12617373219227532</v>
      </c>
      <c r="N53" s="8">
        <f t="shared" si="35"/>
        <v>8.5298049238241955E-2</v>
      </c>
    </row>
    <row r="54" spans="2:14" x14ac:dyDescent="0.35">
      <c r="B54" s="8">
        <f t="shared" si="30"/>
        <v>0.12846822984994022</v>
      </c>
      <c r="C54" s="8">
        <f t="shared" si="36"/>
        <v>8.186292632010192E-3</v>
      </c>
      <c r="D54" s="8">
        <f t="shared" si="37"/>
        <v>0.11442448898620587</v>
      </c>
      <c r="E54" s="8">
        <f t="shared" si="38"/>
        <v>9.9999000109987912E-2</v>
      </c>
      <c r="F54" s="8">
        <f t="shared" si="39"/>
        <v>0.12152500888753105</v>
      </c>
      <c r="G54" s="8">
        <f t="shared" si="40"/>
        <v>0.12557346747826958</v>
      </c>
      <c r="H54" s="8">
        <f t="shared" si="41"/>
        <v>0.13012482982444956</v>
      </c>
      <c r="I54" s="8">
        <f t="shared" si="42"/>
        <v>0.16158544615937459</v>
      </c>
      <c r="J54" s="8">
        <f t="shared" si="31"/>
        <v>0.18607937438790437</v>
      </c>
      <c r="K54" s="8">
        <f t="shared" si="32"/>
        <v>0.12582453308464367</v>
      </c>
      <c r="L54" s="8">
        <f t="shared" si="33"/>
        <v>0.14046644241100606</v>
      </c>
      <c r="M54" s="8">
        <f t="shared" si="34"/>
        <v>0.1527927233253468</v>
      </c>
      <c r="N54" s="8">
        <f t="shared" si="35"/>
        <v>1.8629014249405343E-2</v>
      </c>
    </row>
    <row r="55" spans="2:14" x14ac:dyDescent="0.35">
      <c r="B55" s="8">
        <f t="shared" si="30"/>
        <v>0.13906183314094903</v>
      </c>
      <c r="C55" s="8">
        <f t="shared" si="36"/>
        <v>5.3887856523204741E-2</v>
      </c>
      <c r="D55" s="8">
        <f t="shared" si="37"/>
        <v>0.1114398423071873</v>
      </c>
      <c r="E55" s="8">
        <f t="shared" si="38"/>
        <v>9.9999000109987912E-2</v>
      </c>
      <c r="F55" s="8">
        <f t="shared" si="39"/>
        <v>0.19055294865521713</v>
      </c>
      <c r="G55" s="8">
        <f t="shared" si="40"/>
        <v>0.1254414429173096</v>
      </c>
      <c r="H55" s="8">
        <f t="shared" si="41"/>
        <v>0.13632256875071452</v>
      </c>
      <c r="I55" s="8">
        <f t="shared" si="42"/>
        <v>0.15910399631183081</v>
      </c>
      <c r="J55" s="8">
        <f t="shared" si="31"/>
        <v>0.11570573691059574</v>
      </c>
      <c r="K55" s="8">
        <f t="shared" si="32"/>
        <v>0.15148070910579423</v>
      </c>
      <c r="L55" s="8">
        <f t="shared" si="33"/>
        <v>0.14046644241100606</v>
      </c>
      <c r="M55" s="8">
        <f t="shared" si="34"/>
        <v>5.0316247940176409E-4</v>
      </c>
      <c r="N55" s="8">
        <f t="shared" si="35"/>
        <v>6.6678610574384831E-2</v>
      </c>
    </row>
    <row r="56" spans="2:14" x14ac:dyDescent="0.35">
      <c r="B56" s="8">
        <f>B41/$B$45</f>
        <v>0.18938144877324095</v>
      </c>
      <c r="C56" s="8">
        <f t="shared" si="36"/>
        <v>3.1853173932807087E-2</v>
      </c>
      <c r="D56" s="8">
        <f t="shared" si="37"/>
        <v>0.13034260460763802</v>
      </c>
      <c r="E56" s="8">
        <f t="shared" si="38"/>
        <v>9.9999000109987912E-2</v>
      </c>
      <c r="F56" s="8">
        <f t="shared" si="39"/>
        <v>0.19055294865521713</v>
      </c>
      <c r="G56" s="8">
        <f t="shared" si="40"/>
        <v>0.12844897859325546</v>
      </c>
      <c r="H56" s="8">
        <f t="shared" si="41"/>
        <v>0.13870001749933639</v>
      </c>
      <c r="I56" s="8">
        <f t="shared" si="42"/>
        <v>0.1718971927321376</v>
      </c>
      <c r="J56" s="8">
        <f t="shared" si="31"/>
        <v>8.1599096797840137E-2</v>
      </c>
      <c r="K56" s="8">
        <f t="shared" si="32"/>
        <v>0.15905391769035065</v>
      </c>
      <c r="L56" s="8">
        <f t="shared" si="33"/>
        <v>0.14046644241100606</v>
      </c>
      <c r="M56" s="8">
        <f t="shared" si="34"/>
        <v>1.5277744558078874E-5</v>
      </c>
      <c r="N56" s="8">
        <f t="shared" si="35"/>
        <v>0.10425202155185148</v>
      </c>
    </row>
    <row r="57" spans="2:14" x14ac:dyDescent="0.35">
      <c r="B57" s="8">
        <f>B42/$B$45</f>
        <v>0.20792025453250643</v>
      </c>
      <c r="C57" s="8">
        <f t="shared" si="36"/>
        <v>2.5299080011196883E-5</v>
      </c>
      <c r="D57" s="8">
        <f t="shared" si="37"/>
        <v>0.13034260460763802</v>
      </c>
      <c r="E57" s="8">
        <f t="shared" si="38"/>
        <v>9.9989001209866931E-6</v>
      </c>
      <c r="F57" s="8">
        <f t="shared" si="39"/>
        <v>1.5321363068411824E-2</v>
      </c>
      <c r="G57" s="8">
        <f t="shared" si="40"/>
        <v>0.12937137872289148</v>
      </c>
      <c r="H57" s="8">
        <f t="shared" si="41"/>
        <v>0.13728997121895836</v>
      </c>
      <c r="I57" s="8">
        <f t="shared" si="42"/>
        <v>0.12013272476283966</v>
      </c>
      <c r="J57" s="8">
        <f t="shared" si="31"/>
        <v>6.1756242444544595E-3</v>
      </c>
      <c r="K57" s="8">
        <f t="shared" si="32"/>
        <v>0.16539068405702054</v>
      </c>
      <c r="L57" s="8">
        <f t="shared" si="33"/>
        <v>0.14046644241100606</v>
      </c>
      <c r="M57" s="8">
        <f t="shared" si="34"/>
        <v>0.14747843885106196</v>
      </c>
      <c r="N57" s="8">
        <f t="shared" si="35"/>
        <v>0.16661613667939917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-10.781041031441355</v>
      </c>
      <c r="C60" s="8">
        <f t="shared" si="43"/>
        <v>-1.3743021591092395</v>
      </c>
      <c r="D60" s="8">
        <f t="shared" si="43"/>
        <v>-11.248029242074411</v>
      </c>
      <c r="E60" s="8">
        <f t="shared" si="43"/>
        <v>-2.302595091944156</v>
      </c>
      <c r="F60" s="8">
        <f t="shared" si="43"/>
        <v>-4.4758285577489909</v>
      </c>
      <c r="G60" s="8">
        <f t="shared" si="43"/>
        <v>-3.657401516888596</v>
      </c>
      <c r="H60" s="8">
        <f t="shared" si="43"/>
        <v>-2.845453361929374</v>
      </c>
      <c r="I60" s="8">
        <f t="shared" si="43"/>
        <v>-10.971299064522643</v>
      </c>
      <c r="J60" s="8">
        <f t="shared" ref="J60:N65" si="44">LN(J47)</f>
        <v>-5.2671179616275063</v>
      </c>
      <c r="K60" s="8">
        <f t="shared" si="44"/>
        <v>-11.009885188673437</v>
      </c>
      <c r="L60" s="8">
        <f t="shared" si="44"/>
        <v>-2.7893366856606097</v>
      </c>
      <c r="M60" s="8">
        <f t="shared" si="44"/>
        <v>-2.5171624595226625</v>
      </c>
      <c r="N60" s="8">
        <f t="shared" si="44"/>
        <v>-1.7934374047658681</v>
      </c>
    </row>
    <row r="61" spans="2:14" x14ac:dyDescent="0.35">
      <c r="B61" s="8">
        <f t="shared" si="43"/>
        <v>-4.3227926029809902</v>
      </c>
      <c r="C61" s="8">
        <f t="shared" si="43"/>
        <v>-1.589389541413883</v>
      </c>
      <c r="D61" s="8">
        <f t="shared" si="43"/>
        <v>-2.8183233215751988</v>
      </c>
      <c r="E61" s="8">
        <f t="shared" si="43"/>
        <v>-2.302595091944156</v>
      </c>
      <c r="F61" s="8">
        <f t="shared" si="43"/>
        <v>-4.8379012792729013</v>
      </c>
      <c r="G61" s="8">
        <f t="shared" si="43"/>
        <v>-11.255508472878461</v>
      </c>
      <c r="H61" s="8">
        <f t="shared" si="43"/>
        <v>-3.5207800477722664</v>
      </c>
      <c r="I61" s="8">
        <f t="shared" si="43"/>
        <v>-4.5261431806368995</v>
      </c>
      <c r="J61" s="8">
        <f t="shared" si="44"/>
        <v>-3.0647754376221168</v>
      </c>
      <c r="K61" s="8">
        <f t="shared" si="44"/>
        <v>-3.9066015553166085</v>
      </c>
      <c r="L61" s="8">
        <f t="shared" si="44"/>
        <v>-11.173227029762414</v>
      </c>
      <c r="M61" s="8">
        <f t="shared" si="44"/>
        <v>-2.2078484574831951</v>
      </c>
      <c r="N61" s="8">
        <f t="shared" si="44"/>
        <v>-1.9893096862929827</v>
      </c>
    </row>
    <row r="62" spans="2:14" x14ac:dyDescent="0.35">
      <c r="B62" s="8">
        <f t="shared" si="43"/>
        <v>-3.6304294992108415</v>
      </c>
      <c r="C62" s="8">
        <f t="shared" si="43"/>
        <v>-1.8125020970519872</v>
      </c>
      <c r="D62" s="8">
        <f t="shared" si="43"/>
        <v>-2.6642038259019158</v>
      </c>
      <c r="E62" s="8">
        <f t="shared" si="43"/>
        <v>-2.302595091944156</v>
      </c>
      <c r="F62" s="8">
        <f t="shared" si="43"/>
        <v>-10.868265544314969</v>
      </c>
      <c r="G62" s="8">
        <f t="shared" si="43"/>
        <v>-3.8845806167623844</v>
      </c>
      <c r="H62" s="8">
        <f t="shared" si="43"/>
        <v>-11.185882192471066</v>
      </c>
      <c r="I62" s="8">
        <f t="shared" si="43"/>
        <v>-5.8012231299157673</v>
      </c>
      <c r="J62" s="8">
        <f t="shared" si="44"/>
        <v>-10.892022319253794</v>
      </c>
      <c r="K62" s="8">
        <f t="shared" si="44"/>
        <v>-4.0555049717784524</v>
      </c>
      <c r="L62" s="8">
        <f t="shared" si="44"/>
        <v>-4.0927797429621737</v>
      </c>
      <c r="M62" s="8">
        <f t="shared" si="44"/>
        <v>-2.2977672995486582</v>
      </c>
      <c r="N62" s="8">
        <f t="shared" si="44"/>
        <v>-1.6938558975011828</v>
      </c>
    </row>
    <row r="63" spans="2:14" x14ac:dyDescent="0.35">
      <c r="B63" s="8">
        <f t="shared" si="43"/>
        <v>-3.2252258867091257</v>
      </c>
      <c r="C63" s="8">
        <f t="shared" si="43"/>
        <v>-2.100132512178456</v>
      </c>
      <c r="D63" s="8">
        <f t="shared" si="43"/>
        <v>-2.6642038259019158</v>
      </c>
      <c r="E63" s="8">
        <f t="shared" si="43"/>
        <v>-2.302595091944156</v>
      </c>
      <c r="F63" s="8">
        <f t="shared" si="43"/>
        <v>-2.4469170832095086</v>
      </c>
      <c r="G63" s="8">
        <f t="shared" si="43"/>
        <v>-2.4654062268101202</v>
      </c>
      <c r="H63" s="8">
        <f t="shared" si="43"/>
        <v>-2.9459578940509004</v>
      </c>
      <c r="I63" s="8">
        <f t="shared" si="43"/>
        <v>-2.4459747782486954</v>
      </c>
      <c r="J63" s="8">
        <f t="shared" si="44"/>
        <v>-1.7582680050277819</v>
      </c>
      <c r="K63" s="8">
        <f t="shared" si="44"/>
        <v>-2.7488343496151204</v>
      </c>
      <c r="L63" s="8">
        <f t="shared" si="44"/>
        <v>-4.0927797429621737</v>
      </c>
      <c r="M63" s="8">
        <f t="shared" si="44"/>
        <v>-2.5534575894297089</v>
      </c>
      <c r="N63" s="8">
        <f t="shared" si="44"/>
        <v>-5.9667346496767344</v>
      </c>
    </row>
    <row r="64" spans="2:14" x14ac:dyDescent="0.35">
      <c r="B64" s="8">
        <f t="shared" si="43"/>
        <v>-2.7146095086730164</v>
      </c>
      <c r="C64" s="8">
        <f t="shared" si="43"/>
        <v>-2.6108203961214245</v>
      </c>
      <c r="D64" s="8">
        <f t="shared" si="43"/>
        <v>-2.3380401723682476</v>
      </c>
      <c r="E64" s="8">
        <f t="shared" si="43"/>
        <v>-2.302595091944156</v>
      </c>
      <c r="F64" s="8">
        <f t="shared" si="43"/>
        <v>-1.9190135668252293</v>
      </c>
      <c r="G64" s="8">
        <f t="shared" si="43"/>
        <v>-2.1532414439681764</v>
      </c>
      <c r="H64" s="8">
        <f t="shared" si="43"/>
        <v>-2.2523734146029368</v>
      </c>
      <c r="I64" s="8">
        <f t="shared" si="43"/>
        <v>-2.8082797094173184</v>
      </c>
      <c r="J64" s="8">
        <f t="shared" si="44"/>
        <v>-1.8435427365856403</v>
      </c>
      <c r="K64" s="8">
        <f t="shared" si="44"/>
        <v>-2.4100238390252713</v>
      </c>
      <c r="L64" s="8">
        <f t="shared" si="44"/>
        <v>-2.7751552692540455</v>
      </c>
      <c r="M64" s="8">
        <f t="shared" si="44"/>
        <v>-2.4893899465768645</v>
      </c>
      <c r="N64" s="8">
        <f t="shared" si="44"/>
        <v>-10.904296264477699</v>
      </c>
    </row>
    <row r="65" spans="2:14" x14ac:dyDescent="0.35">
      <c r="B65" s="8">
        <f t="shared" si="43"/>
        <v>-2.3782269621981165</v>
      </c>
      <c r="C65" s="8">
        <f t="shared" si="43"/>
        <v>-2.8620364504288314</v>
      </c>
      <c r="D65" s="8">
        <f t="shared" si="43"/>
        <v>-2.3075850158910409</v>
      </c>
      <c r="E65" s="8">
        <f t="shared" si="43"/>
        <v>-2.302595091944156</v>
      </c>
      <c r="F65" s="8">
        <f t="shared" si="43"/>
        <v>-2.0474309518242904</v>
      </c>
      <c r="G65" s="8">
        <f t="shared" si="43"/>
        <v>-2.0947112065220987</v>
      </c>
      <c r="H65" s="8">
        <f t="shared" si="43"/>
        <v>-2.2359145190605934</v>
      </c>
      <c r="I65" s="8">
        <f t="shared" si="43"/>
        <v>-2.2617551515746057</v>
      </c>
      <c r="J65" s="8">
        <f t="shared" si="44"/>
        <v>-2.1926634451490878</v>
      </c>
      <c r="K65" s="8">
        <f t="shared" si="44"/>
        <v>-2.3580516403217118</v>
      </c>
      <c r="L65" s="8">
        <f t="shared" si="44"/>
        <v>-1.9627866627858981</v>
      </c>
      <c r="M65" s="8">
        <f t="shared" si="44"/>
        <v>-2.1106776472064706</v>
      </c>
      <c r="N65" s="8">
        <f t="shared" si="44"/>
        <v>-2.6742471924887994</v>
      </c>
    </row>
    <row r="66" spans="2:14" x14ac:dyDescent="0.35">
      <c r="B66" s="8">
        <f t="shared" ref="B66:N70" si="45">LN(B53)</f>
        <v>-2.3362719782958501</v>
      </c>
      <c r="C66" s="8">
        <f t="shared" si="45"/>
        <v>-3.4213202976322572</v>
      </c>
      <c r="D66" s="8">
        <f t="shared" si="45"/>
        <v>-2.1336526222130434</v>
      </c>
      <c r="E66" s="8">
        <f t="shared" si="45"/>
        <v>-2.302595091944156</v>
      </c>
      <c r="F66" s="8">
        <f t="shared" si="45"/>
        <v>-2.2991262492861981</v>
      </c>
      <c r="G66" s="8">
        <f t="shared" si="45"/>
        <v>-2.1152048205146641</v>
      </c>
      <c r="H66" s="8">
        <f t="shared" si="45"/>
        <v>-2.2512355218158477</v>
      </c>
      <c r="I66" s="8">
        <f t="shared" si="45"/>
        <v>-2.1012824945535944</v>
      </c>
      <c r="J66" s="8">
        <f t="shared" si="45"/>
        <v>-2.1508872885636401</v>
      </c>
      <c r="K66" s="8">
        <f t="shared" si="45"/>
        <v>-2.1858850972570569</v>
      </c>
      <c r="L66" s="8">
        <f t="shared" si="45"/>
        <v>-1.9627866627858981</v>
      </c>
      <c r="M66" s="8">
        <f t="shared" si="45"/>
        <v>-2.0700954948167913</v>
      </c>
      <c r="N66" s="8">
        <f t="shared" si="45"/>
        <v>-2.4616036941687334</v>
      </c>
    </row>
    <row r="67" spans="2:14" x14ac:dyDescent="0.35">
      <c r="B67" s="8">
        <f t="shared" si="45"/>
        <v>-2.0520736437372107</v>
      </c>
      <c r="C67" s="8">
        <f t="shared" si="45"/>
        <v>-4.8052941536874165</v>
      </c>
      <c r="D67" s="8">
        <f t="shared" si="45"/>
        <v>-2.1678401583802525</v>
      </c>
      <c r="E67" s="8">
        <f t="shared" si="45"/>
        <v>-2.302595091944156</v>
      </c>
      <c r="F67" s="8">
        <f t="shared" si="45"/>
        <v>-2.1076352029172649</v>
      </c>
      <c r="G67" s="8">
        <f t="shared" si="45"/>
        <v>-2.0748642934557795</v>
      </c>
      <c r="H67" s="8">
        <f t="shared" si="45"/>
        <v>-2.0392610598330689</v>
      </c>
      <c r="I67" s="8">
        <f t="shared" si="45"/>
        <v>-1.8227211978458271</v>
      </c>
      <c r="J67" s="8">
        <f t="shared" si="45"/>
        <v>-1.6815819522772777</v>
      </c>
      <c r="K67" s="8">
        <f t="shared" si="45"/>
        <v>-2.0728669371579622</v>
      </c>
      <c r="L67" s="8">
        <f t="shared" si="45"/>
        <v>-1.9627866627858981</v>
      </c>
      <c r="M67" s="8">
        <f t="shared" si="45"/>
        <v>-1.8786730256000075</v>
      </c>
      <c r="N67" s="8">
        <f t="shared" si="45"/>
        <v>-3.9830350077703898</v>
      </c>
    </row>
    <row r="68" spans="2:14" x14ac:dyDescent="0.35">
      <c r="B68" s="8">
        <f t="shared" si="45"/>
        <v>-1.972836602024004</v>
      </c>
      <c r="C68" s="8">
        <f t="shared" si="45"/>
        <v>-2.920850122865732</v>
      </c>
      <c r="D68" s="8">
        <f t="shared" si="45"/>
        <v>-2.1942703645583639</v>
      </c>
      <c r="E68" s="8">
        <f t="shared" si="45"/>
        <v>-2.302595091944156</v>
      </c>
      <c r="F68" s="8">
        <f t="shared" si="45"/>
        <v>-1.6578251773384527</v>
      </c>
      <c r="G68" s="8">
        <f t="shared" si="45"/>
        <v>-2.0759162195977465</v>
      </c>
      <c r="H68" s="8">
        <f t="shared" si="45"/>
        <v>-1.9927313725434976</v>
      </c>
      <c r="I68" s="8">
        <f t="shared" si="45"/>
        <v>-1.8381972257148165</v>
      </c>
      <c r="J68" s="8">
        <f t="shared" si="45"/>
        <v>-2.1567050616505274</v>
      </c>
      <c r="K68" s="8">
        <f t="shared" si="45"/>
        <v>-1.8872969947752229</v>
      </c>
      <c r="L68" s="8">
        <f t="shared" si="45"/>
        <v>-1.9627866627858981</v>
      </c>
      <c r="M68" s="8">
        <f t="shared" si="45"/>
        <v>-7.594597419345031</v>
      </c>
      <c r="N68" s="8">
        <f t="shared" si="45"/>
        <v>-2.7078710585334256</v>
      </c>
    </row>
    <row r="69" spans="2:14" x14ac:dyDescent="0.35">
      <c r="B69" s="8">
        <f t="shared" si="45"/>
        <v>-1.6639920503702863</v>
      </c>
      <c r="C69" s="8">
        <f t="shared" si="45"/>
        <v>-3.4466182494075319</v>
      </c>
      <c r="D69" s="8">
        <f t="shared" si="45"/>
        <v>-2.037588875097895</v>
      </c>
      <c r="E69" s="8">
        <f t="shared" si="45"/>
        <v>-2.302595091944156</v>
      </c>
      <c r="F69" s="8">
        <f t="shared" si="45"/>
        <v>-1.6578251773384527</v>
      </c>
      <c r="G69" s="8">
        <f t="shared" si="45"/>
        <v>-2.0522235072425588</v>
      </c>
      <c r="H69" s="8">
        <f t="shared" si="45"/>
        <v>-1.9754418254945503</v>
      </c>
      <c r="I69" s="8">
        <f t="shared" si="45"/>
        <v>-1.7608586975461267</v>
      </c>
      <c r="J69" s="8">
        <f t="shared" si="45"/>
        <v>-2.5059370857272536</v>
      </c>
      <c r="K69" s="8">
        <f t="shared" si="45"/>
        <v>-1.8385120292742425</v>
      </c>
      <c r="L69" s="8">
        <f t="shared" si="45"/>
        <v>-1.9627866627858981</v>
      </c>
      <c r="M69" s="8">
        <f t="shared" si="45"/>
        <v>-11.089113392576524</v>
      </c>
      <c r="N69" s="8">
        <f t="shared" si="45"/>
        <v>-2.2609440271065702</v>
      </c>
    </row>
    <row r="70" spans="2:14" x14ac:dyDescent="0.35">
      <c r="B70" s="8">
        <f t="shared" si="45"/>
        <v>-1.570600664464838</v>
      </c>
      <c r="C70" s="8">
        <f t="shared" si="45"/>
        <v>-10.584742526085755</v>
      </c>
      <c r="D70" s="8">
        <f t="shared" si="45"/>
        <v>-2.037588875097895</v>
      </c>
      <c r="E70" s="8">
        <f t="shared" si="45"/>
        <v>-11.513035458920672</v>
      </c>
      <c r="F70" s="8">
        <f t="shared" si="45"/>
        <v>-4.1785071454936356</v>
      </c>
      <c r="G70" s="8">
        <f t="shared" si="45"/>
        <v>-2.0450681059019451</v>
      </c>
      <c r="H70" s="8">
        <f t="shared" si="45"/>
        <v>-1.9856600117094845</v>
      </c>
      <c r="I70" s="8">
        <f t="shared" si="45"/>
        <v>-2.1191581077210175</v>
      </c>
      <c r="J70" s="8">
        <f t="shared" si="45"/>
        <v>-5.0871453093582248</v>
      </c>
      <c r="K70" s="8">
        <f t="shared" si="45"/>
        <v>-1.799444821696921</v>
      </c>
      <c r="L70" s="8">
        <f t="shared" si="45"/>
        <v>-1.9627866627858981</v>
      </c>
      <c r="M70" s="8">
        <f t="shared" si="45"/>
        <v>-1.9140732911681384</v>
      </c>
      <c r="N70" s="8">
        <f t="shared" si="45"/>
        <v>-1.7920626951199843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-2.2413726581168707E-4</v>
      </c>
      <c r="C73" s="8">
        <f t="shared" si="46"/>
        <v>-0.34772057140893564</v>
      </c>
      <c r="D73" s="8">
        <f t="shared" si="46"/>
        <v>-1.4659508330315521E-4</v>
      </c>
      <c r="E73" s="8">
        <f t="shared" si="46"/>
        <v>-0.23025720685258128</v>
      </c>
      <c r="F73" s="8">
        <f t="shared" si="46"/>
        <v>-5.0938458519814822E-2</v>
      </c>
      <c r="G73" s="8">
        <f t="shared" si="46"/>
        <v>-9.4359003068978459E-2</v>
      </c>
      <c r="H73" s="8">
        <f t="shared" si="46"/>
        <v>-0.16534336735542937</v>
      </c>
      <c r="I73" s="8">
        <f t="shared" si="46"/>
        <v>-1.8857469351226576E-4</v>
      </c>
      <c r="J73" s="8">
        <f t="shared" ref="J73:N73" si="47">J47*J60</f>
        <v>-2.7170196454121102E-2</v>
      </c>
      <c r="K73" s="8">
        <f t="shared" si="47"/>
        <v>-1.8207503677071876E-4</v>
      </c>
      <c r="L73" s="8">
        <f t="shared" si="47"/>
        <v>-0.17143812491064689</v>
      </c>
      <c r="M73" s="8">
        <f t="shared" si="47"/>
        <v>-0.20310540453185286</v>
      </c>
      <c r="N73" s="8">
        <f t="shared" si="47"/>
        <v>-0.29840510928009839</v>
      </c>
    </row>
    <row r="74" spans="2:14" x14ac:dyDescent="0.35">
      <c r="B74" s="8">
        <f t="shared" ref="B74:H78" si="48">B48*B61</f>
        <v>-5.733230805837735E-2</v>
      </c>
      <c r="C74" s="8">
        <f t="shared" si="48"/>
        <v>-0.32431515507051062</v>
      </c>
      <c r="D74" s="8">
        <f t="shared" si="48"/>
        <v>-0.16827071792992157</v>
      </c>
      <c r="E74" s="8">
        <f t="shared" si="48"/>
        <v>-0.23025720685258128</v>
      </c>
      <c r="F74" s="8">
        <f t="shared" si="48"/>
        <v>-3.8333914728574635E-2</v>
      </c>
      <c r="G74" s="8">
        <f t="shared" si="48"/>
        <v>-1.4559950498584874E-4</v>
      </c>
      <c r="H74" s="8">
        <f t="shared" si="48"/>
        <v>-0.10413184126461687</v>
      </c>
      <c r="I74" s="8">
        <f t="shared" ref="I74:N78" si="49">I48*I61</f>
        <v>-4.8983439921079633E-2</v>
      </c>
      <c r="J74" s="8">
        <f t="shared" si="49"/>
        <v>-0.14301566094809046</v>
      </c>
      <c r="K74" s="8">
        <f t="shared" si="49"/>
        <v>-7.8556770326001474E-2</v>
      </c>
      <c r="L74" s="8">
        <f t="shared" si="49"/>
        <v>-1.5693065204691717E-4</v>
      </c>
      <c r="M74" s="8">
        <f t="shared" si="49"/>
        <v>-0.24272407738363214</v>
      </c>
      <c r="N74" s="8">
        <f t="shared" si="49"/>
        <v>-0.2721173154019339</v>
      </c>
    </row>
    <row r="75" spans="2:14" x14ac:dyDescent="0.35">
      <c r="B75" s="8">
        <f t="shared" si="48"/>
        <v>-9.6223801161448533E-2</v>
      </c>
      <c r="C75" s="8">
        <f t="shared" si="48"/>
        <v>-0.2958822131760922</v>
      </c>
      <c r="D75" s="8">
        <f t="shared" si="48"/>
        <v>-0.18557455481582599</v>
      </c>
      <c r="E75" s="8">
        <f t="shared" si="48"/>
        <v>-0.23025720685258128</v>
      </c>
      <c r="F75" s="8">
        <f t="shared" si="48"/>
        <v>-2.0707729689402221E-4</v>
      </c>
      <c r="G75" s="8">
        <f t="shared" si="48"/>
        <v>-7.9853179386711784E-2</v>
      </c>
      <c r="H75" s="8">
        <f t="shared" si="48"/>
        <v>-1.5513269231489375E-4</v>
      </c>
      <c r="I75" s="8">
        <f t="shared" si="49"/>
        <v>-1.7542051281038348E-2</v>
      </c>
      <c r="J75" s="8">
        <f t="shared" si="49"/>
        <v>-2.0265780411817192E-4</v>
      </c>
      <c r="K75" s="8">
        <f t="shared" si="49"/>
        <v>-7.0268633434782901E-2</v>
      </c>
      <c r="L75" s="8">
        <f t="shared" si="49"/>
        <v>-6.8319820284282823E-2</v>
      </c>
      <c r="M75" s="8">
        <f t="shared" si="49"/>
        <v>-0.23088641775522525</v>
      </c>
      <c r="N75" s="8">
        <f t="shared" si="49"/>
        <v>-0.31134664564645087</v>
      </c>
    </row>
    <row r="76" spans="2:14" x14ac:dyDescent="0.35">
      <c r="B76" s="8">
        <f t="shared" si="48"/>
        <v>-0.12819241565233333</v>
      </c>
      <c r="C76" s="8">
        <f t="shared" si="48"/>
        <v>-0.25714064977393714</v>
      </c>
      <c r="D76" s="8">
        <f t="shared" si="48"/>
        <v>-0.18557455481582599</v>
      </c>
      <c r="E76" s="8">
        <f t="shared" si="48"/>
        <v>-0.23025720685258128</v>
      </c>
      <c r="F76" s="8">
        <f t="shared" si="48"/>
        <v>-0.21180522335143817</v>
      </c>
      <c r="G76" s="8">
        <f t="shared" si="48"/>
        <v>-0.20949620905247618</v>
      </c>
      <c r="H76" s="8">
        <f t="shared" si="48"/>
        <v>-0.15481508586052667</v>
      </c>
      <c r="I76" s="8">
        <f t="shared" si="49"/>
        <v>-0.21192325968401268</v>
      </c>
      <c r="J76" s="8">
        <f t="shared" si="49"/>
        <v>-0.30302536364927479</v>
      </c>
      <c r="K76" s="8">
        <f t="shared" si="49"/>
        <v>-0.17593205657527913</v>
      </c>
      <c r="L76" s="8">
        <f t="shared" si="49"/>
        <v>-6.8319820284282823E-2</v>
      </c>
      <c r="M76" s="8">
        <f t="shared" si="49"/>
        <v>-0.19869004501427037</v>
      </c>
      <c r="N76" s="8">
        <f t="shared" si="49"/>
        <v>-1.5290327626601262E-2</v>
      </c>
    </row>
    <row r="77" spans="2:14" x14ac:dyDescent="0.35">
      <c r="B77" s="8">
        <f t="shared" si="48"/>
        <v>-0.17979078799185544</v>
      </c>
      <c r="C77" s="8">
        <f t="shared" si="48"/>
        <v>-0.19182804711766602</v>
      </c>
      <c r="D77" s="8">
        <f t="shared" si="48"/>
        <v>-0.22565970893723367</v>
      </c>
      <c r="E77" s="8">
        <f t="shared" si="48"/>
        <v>-0.23025720685258128</v>
      </c>
      <c r="F77" s="8">
        <f t="shared" si="48"/>
        <v>-0.28161841009210187</v>
      </c>
      <c r="G77" s="8">
        <f t="shared" si="48"/>
        <v>-0.25000681816492282</v>
      </c>
      <c r="H77" s="8">
        <f t="shared" si="48"/>
        <v>-0.23683563458220885</v>
      </c>
      <c r="I77" s="8">
        <f t="shared" si="49"/>
        <v>-0.16936356261935684</v>
      </c>
      <c r="J77" s="8">
        <f t="shared" si="49"/>
        <v>-0.29175128135762374</v>
      </c>
      <c r="K77" s="8">
        <f t="shared" si="49"/>
        <v>-0.21645184096578188</v>
      </c>
      <c r="L77" s="8">
        <f t="shared" si="49"/>
        <v>-0.17300261469811912</v>
      </c>
      <c r="M77" s="8">
        <f t="shared" si="49"/>
        <v>-0.20652118779864151</v>
      </c>
      <c r="N77" s="8">
        <f t="shared" si="49"/>
        <v>-2.0041118033880116E-4</v>
      </c>
    </row>
    <row r="78" spans="2:14" x14ac:dyDescent="0.35">
      <c r="B78" s="8">
        <f t="shared" si="48"/>
        <v>-0.22049688172940385</v>
      </c>
      <c r="C78" s="8">
        <f t="shared" si="48"/>
        <v>-0.16357183401190481</v>
      </c>
      <c r="D78" s="8">
        <f t="shared" si="48"/>
        <v>-0.22960760646439865</v>
      </c>
      <c r="E78" s="8">
        <f t="shared" si="48"/>
        <v>-0.23025720685258128</v>
      </c>
      <c r="F78" s="8">
        <f t="shared" si="48"/>
        <v>-0.26425383572789291</v>
      </c>
      <c r="G78" s="8">
        <f t="shared" si="48"/>
        <v>-0.2578710793048094</v>
      </c>
      <c r="H78" s="8">
        <f t="shared" si="48"/>
        <v>-0.23900658051384069</v>
      </c>
      <c r="I78" s="8">
        <f t="shared" si="49"/>
        <v>-0.23560136724856195</v>
      </c>
      <c r="J78" s="8">
        <f t="shared" si="49"/>
        <v>-0.24474303507617701</v>
      </c>
      <c r="K78" s="8">
        <f t="shared" si="49"/>
        <v>-0.22308198298167123</v>
      </c>
      <c r="L78" s="8">
        <f t="shared" si="49"/>
        <v>-0.27570565973330613</v>
      </c>
      <c r="M78" s="8">
        <f t="shared" si="49"/>
        <v>-0.25572091845016215</v>
      </c>
      <c r="N78" s="8">
        <f t="shared" si="49"/>
        <v>-0.184412667376911</v>
      </c>
    </row>
    <row r="79" spans="2:14" x14ac:dyDescent="0.35">
      <c r="B79" s="8">
        <f t="shared" ref="B79:N83" si="50">B53*B66</f>
        <v>-0.22588810994578659</v>
      </c>
      <c r="C79" s="8">
        <f t="shared" si="50"/>
        <v>-0.11177204780915424</v>
      </c>
      <c r="D79" s="8">
        <f t="shared" si="50"/>
        <v>-0.25263304325489511</v>
      </c>
      <c r="E79" s="8">
        <f t="shared" si="50"/>
        <v>-0.23025720685258128</v>
      </c>
      <c r="F79" s="8">
        <f t="shared" si="50"/>
        <v>-0.23070923364303642</v>
      </c>
      <c r="G79" s="8">
        <f t="shared" si="50"/>
        <v>-0.25511185808379133</v>
      </c>
      <c r="H79" s="8">
        <f t="shared" si="50"/>
        <v>-0.23698549659905177</v>
      </c>
      <c r="I79" s="8">
        <f t="shared" si="50"/>
        <v>-0.25698575476823649</v>
      </c>
      <c r="J79" s="8">
        <f t="shared" si="50"/>
        <v>-0.25032208778227916</v>
      </c>
      <c r="K79" s="8">
        <f t="shared" si="50"/>
        <v>-0.24564588502158244</v>
      </c>
      <c r="L79" s="8">
        <f t="shared" si="50"/>
        <v>-0.27570565973330613</v>
      </c>
      <c r="M79" s="8">
        <f t="shared" si="50"/>
        <v>-0.26119167457544951</v>
      </c>
      <c r="N79" s="8">
        <f t="shared" si="50"/>
        <v>-0.20996999311024292</v>
      </c>
    </row>
    <row r="80" spans="2:14" x14ac:dyDescent="0.35">
      <c r="B80" s="8">
        <f t="shared" si="50"/>
        <v>-0.26362626853263632</v>
      </c>
      <c r="C80" s="8">
        <f t="shared" si="50"/>
        <v>-3.9337544124972951E-2</v>
      </c>
      <c r="D80" s="8">
        <f t="shared" si="50"/>
        <v>-0.24805400232643599</v>
      </c>
      <c r="E80" s="8">
        <f t="shared" si="50"/>
        <v>-0.23025720685258128</v>
      </c>
      <c r="F80" s="8">
        <f t="shared" si="50"/>
        <v>-0.25613038676619393</v>
      </c>
      <c r="G80" s="8">
        <f t="shared" si="50"/>
        <v>-0.26054790387609211</v>
      </c>
      <c r="H80" s="8">
        <f t="shared" si="50"/>
        <v>-0.26535849837840475</v>
      </c>
      <c r="I80" s="8">
        <f t="shared" si="50"/>
        <v>-0.29452521797806763</v>
      </c>
      <c r="J80" s="8">
        <f t="shared" si="50"/>
        <v>-0.31290771766174669</v>
      </c>
      <c r="K80" s="8">
        <f t="shared" si="50"/>
        <v>-0.26081751451449603</v>
      </c>
      <c r="L80" s="8">
        <f t="shared" si="50"/>
        <v>-0.27570565973330613</v>
      </c>
      <c r="M80" s="8">
        <f t="shared" si="50"/>
        <v>-0.28704756781929408</v>
      </c>
      <c r="N80" s="8">
        <f t="shared" si="50"/>
        <v>-7.4200015915634909E-2</v>
      </c>
    </row>
    <row r="81" spans="1:16" x14ac:dyDescent="0.35">
      <c r="B81" s="8">
        <f t="shared" si="50"/>
        <v>-0.27434627436501891</v>
      </c>
      <c r="C81" s="8">
        <f t="shared" si="50"/>
        <v>-0.15739835234677352</v>
      </c>
      <c r="D81" s="8">
        <f t="shared" si="50"/>
        <v>-0.24452914340571846</v>
      </c>
      <c r="E81" s="8">
        <f t="shared" si="50"/>
        <v>-0.23025720685258128</v>
      </c>
      <c r="F81" s="8">
        <f t="shared" si="50"/>
        <v>-0.31590347589670043</v>
      </c>
      <c r="G81" s="8">
        <f t="shared" si="50"/>
        <v>-0.26040592596178785</v>
      </c>
      <c r="H81" s="8">
        <f t="shared" si="50"/>
        <v>-0.27165425953526667</v>
      </c>
      <c r="I81" s="8">
        <f t="shared" si="50"/>
        <v>-0.29246452462054778</v>
      </c>
      <c r="J81" s="8">
        <f t="shared" si="50"/>
        <v>-0.24954314845708608</v>
      </c>
      <c r="K81" s="8">
        <f t="shared" si="50"/>
        <v>-0.28588908706178517</v>
      </c>
      <c r="L81" s="8">
        <f t="shared" si="50"/>
        <v>-0.27570565973330613</v>
      </c>
      <c r="M81" s="8">
        <f t="shared" si="50"/>
        <v>-3.8213164675758846E-3</v>
      </c>
      <c r="N81" s="8">
        <f t="shared" si="50"/>
        <v>-0.18055707979759753</v>
      </c>
    </row>
    <row r="82" spans="1:16" x14ac:dyDescent="0.35">
      <c r="B82" s="8">
        <f t="shared" si="50"/>
        <v>-0.31512922524628056</v>
      </c>
      <c r="C82" s="8">
        <f t="shared" si="50"/>
        <v>-0.10978573057836519</v>
      </c>
      <c r="D82" s="8">
        <f t="shared" si="50"/>
        <v>-0.26558464109980684</v>
      </c>
      <c r="E82" s="8">
        <f t="shared" si="50"/>
        <v>-0.23025720685258128</v>
      </c>
      <c r="F82" s="8">
        <f t="shared" si="50"/>
        <v>-0.31590347589670043</v>
      </c>
      <c r="G82" s="8">
        <f t="shared" si="50"/>
        <v>-0.26360601335037509</v>
      </c>
      <c r="H82" s="8">
        <f t="shared" si="50"/>
        <v>-0.27399381576501514</v>
      </c>
      <c r="I82" s="8">
        <f t="shared" si="50"/>
        <v>-0.30268666690614732</v>
      </c>
      <c r="J82" s="8">
        <f t="shared" si="50"/>
        <v>-0.20448220282755558</v>
      </c>
      <c r="K82" s="8">
        <f t="shared" si="50"/>
        <v>-0.2924225409769049</v>
      </c>
      <c r="L82" s="8">
        <f t="shared" si="50"/>
        <v>-0.27570565973330613</v>
      </c>
      <c r="M82" s="8">
        <f t="shared" si="50"/>
        <v>-1.6941664178735552E-4</v>
      </c>
      <c r="N82" s="8">
        <f t="shared" si="50"/>
        <v>-0.23570798544144403</v>
      </c>
    </row>
    <row r="83" spans="1:16" x14ac:dyDescent="0.35">
      <c r="B83" s="8">
        <f t="shared" si="50"/>
        <v>-0.32655968992445283</v>
      </c>
      <c r="C83" s="8">
        <f t="shared" si="50"/>
        <v>-2.6778424806536173E-4</v>
      </c>
      <c r="D83" s="8">
        <f t="shared" si="50"/>
        <v>-0.26558464109980684</v>
      </c>
      <c r="E83" s="8">
        <f t="shared" si="50"/>
        <v>-1.1511769164312599E-4</v>
      </c>
      <c r="F83" s="8">
        <f t="shared" si="50"/>
        <v>-6.4020425060061101E-2</v>
      </c>
      <c r="G83" s="8">
        <f t="shared" si="50"/>
        <v>-0.26457328044274686</v>
      </c>
      <c r="H83" s="8">
        <f t="shared" si="50"/>
        <v>-0.27261120585823162</v>
      </c>
      <c r="I83" s="8">
        <f t="shared" si="50"/>
        <v>-0.25458023768378912</v>
      </c>
      <c r="J83" s="8">
        <f t="shared" si="50"/>
        <v>-3.1416297907535431E-2</v>
      </c>
      <c r="K83" s="8">
        <f t="shared" si="50"/>
        <v>-0.29761140998331709</v>
      </c>
      <c r="L83" s="8">
        <f t="shared" si="50"/>
        <v>-0.27570565973330613</v>
      </c>
      <c r="M83" s="8">
        <f t="shared" si="50"/>
        <v>-0.2822845408279912</v>
      </c>
      <c r="N83" s="8">
        <f t="shared" si="50"/>
        <v>-0.29858656294816377</v>
      </c>
    </row>
    <row r="85" spans="1:16" x14ac:dyDescent="0.35">
      <c r="B85" t="s">
        <v>44</v>
      </c>
    </row>
    <row r="86" spans="1:16" x14ac:dyDescent="0.35">
      <c r="B86" s="8">
        <f>SUM(B73:B83)</f>
        <v>-2.0878098998734052</v>
      </c>
      <c r="C86" s="8">
        <f t="shared" ref="C86:N86" si="51">SUM(C73:C83)</f>
        <v>-1.9990199296663778</v>
      </c>
      <c r="D86" s="8">
        <f t="shared" si="51"/>
        <v>-2.2712192092331716</v>
      </c>
      <c r="E86" s="8">
        <f t="shared" si="51"/>
        <v>-2.3026871862174558</v>
      </c>
      <c r="F86" s="8">
        <f t="shared" si="51"/>
        <v>-2.0298239169794083</v>
      </c>
      <c r="G86" s="8">
        <f t="shared" si="51"/>
        <v>-2.1959768701976774</v>
      </c>
      <c r="H86" s="8">
        <f t="shared" si="51"/>
        <v>-2.2208909184049075</v>
      </c>
      <c r="I86" s="8">
        <f t="shared" si="51"/>
        <v>-2.08484465740435</v>
      </c>
      <c r="J86" s="8">
        <f t="shared" si="51"/>
        <v>-2.0585796499256084</v>
      </c>
      <c r="K86" s="8">
        <f t="shared" si="51"/>
        <v>-2.1468597968783727</v>
      </c>
      <c r="L86" s="8">
        <f t="shared" si="51"/>
        <v>-2.1354712692292153</v>
      </c>
      <c r="M86" s="8">
        <f t="shared" si="51"/>
        <v>-2.172162567265882</v>
      </c>
      <c r="N86" s="8">
        <f t="shared" si="51"/>
        <v>-2.0807941137254176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0.87068435538342237</v>
      </c>
      <c r="C90" s="8">
        <f t="shared" si="52"/>
        <v>0.83365606177349816</v>
      </c>
      <c r="D90" s="8">
        <f t="shared" si="52"/>
        <v>0.94717197827519517</v>
      </c>
      <c r="E90" s="8">
        <f t="shared" si="52"/>
        <v>0.96029514397023441</v>
      </c>
      <c r="F90" s="8">
        <f t="shared" si="52"/>
        <v>0.84650232226805344</v>
      </c>
      <c r="G90" s="8">
        <f t="shared" si="52"/>
        <v>0.91579348569086916</v>
      </c>
      <c r="H90" s="8">
        <f t="shared" si="52"/>
        <v>0.92618345079478925</v>
      </c>
      <c r="I90" s="8">
        <f t="shared" si="52"/>
        <v>0.86944775322539958</v>
      </c>
      <c r="J90" s="8">
        <f t="shared" ref="J90:N90" si="53">J86*$C$88</f>
        <v>0.85849439434576424</v>
      </c>
      <c r="K90" s="8">
        <f t="shared" si="53"/>
        <v>0.89531007514475947</v>
      </c>
      <c r="L90" s="8">
        <f t="shared" si="53"/>
        <v>0.89056069022443018</v>
      </c>
      <c r="M90" s="8">
        <f t="shared" si="53"/>
        <v>0.90586214998912107</v>
      </c>
      <c r="N90" s="8">
        <f t="shared" si="53"/>
        <v>0.86775854530840602</v>
      </c>
    </row>
    <row r="92" spans="1:16" x14ac:dyDescent="0.35">
      <c r="A92" s="8" t="s">
        <v>45</v>
      </c>
      <c r="B92" s="8">
        <f>1-B90</f>
        <v>0.12931564461657763</v>
      </c>
      <c r="C92" s="8">
        <f t="shared" ref="C92:N92" si="54">1-C90</f>
        <v>0.16634393822650184</v>
      </c>
      <c r="D92" s="8">
        <f t="shared" si="54"/>
        <v>5.282802172480483E-2</v>
      </c>
      <c r="E92" s="8">
        <f t="shared" si="54"/>
        <v>3.9704856029765589E-2</v>
      </c>
      <c r="F92" s="8">
        <f t="shared" si="54"/>
        <v>0.15349767773194656</v>
      </c>
      <c r="G92" s="8">
        <f t="shared" si="54"/>
        <v>8.4206514309130842E-2</v>
      </c>
      <c r="H92" s="8">
        <f t="shared" si="54"/>
        <v>7.3816549205210746E-2</v>
      </c>
      <c r="I92" s="8">
        <f t="shared" si="54"/>
        <v>0.13055224677460042</v>
      </c>
      <c r="J92" s="8">
        <f t="shared" si="54"/>
        <v>0.14150560565423576</v>
      </c>
      <c r="K92" s="8">
        <f t="shared" si="54"/>
        <v>0.10468992485524053</v>
      </c>
      <c r="L92" s="8">
        <f t="shared" si="54"/>
        <v>0.10943930977556982</v>
      </c>
      <c r="M92" s="8">
        <f t="shared" si="54"/>
        <v>9.4137850010878932E-2</v>
      </c>
      <c r="N92" s="8">
        <f t="shared" si="54"/>
        <v>0.13224145469159398</v>
      </c>
    </row>
    <row r="93" spans="1:16" x14ac:dyDescent="0.35">
      <c r="A93" s="8" t="s">
        <v>44</v>
      </c>
      <c r="B93" s="8">
        <f>SUM(B92:N92)</f>
        <v>1.4122795936060573</v>
      </c>
    </row>
    <row r="94" spans="1:16" x14ac:dyDescent="0.35">
      <c r="A94" s="8" t="s">
        <v>42</v>
      </c>
      <c r="B94" s="8">
        <f>B92/$B$93</f>
        <v>9.1565186668447374E-2</v>
      </c>
      <c r="C94" s="8">
        <f t="shared" ref="C94:N94" si="55">C92/$B$93</f>
        <v>0.11778399898972271</v>
      </c>
      <c r="D94" s="8">
        <f t="shared" si="55"/>
        <v>3.7406206224304288E-2</v>
      </c>
      <c r="E94" s="8">
        <f t="shared" si="55"/>
        <v>2.8114019496936031E-2</v>
      </c>
      <c r="F94" s="8">
        <f t="shared" si="55"/>
        <v>0.1086878819370404</v>
      </c>
      <c r="G94" s="8">
        <f t="shared" si="55"/>
        <v>5.9624535177288343E-2</v>
      </c>
      <c r="H94" s="8">
        <f t="shared" si="55"/>
        <v>5.2267659703791776E-2</v>
      </c>
      <c r="I94" s="8">
        <f t="shared" si="55"/>
        <v>9.2440793852479039E-2</v>
      </c>
      <c r="J94" s="8">
        <f t="shared" si="55"/>
        <v>0.10019659442428187</v>
      </c>
      <c r="K94" s="8">
        <f t="shared" si="55"/>
        <v>7.4128327938187896E-2</v>
      </c>
      <c r="L94" s="8">
        <f t="shared" si="55"/>
        <v>7.749124909192516E-2</v>
      </c>
      <c r="M94" s="8">
        <f t="shared" si="55"/>
        <v>6.6656666595678246E-2</v>
      </c>
      <c r="N94" s="8">
        <f t="shared" si="55"/>
        <v>9.3636879899917008E-2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0.14833234305947807</v>
      </c>
      <c r="D97" s="11">
        <f>D32*$D$95</f>
        <v>3.7049775167234867E-6</v>
      </c>
      <c r="E97" s="11">
        <f>E32*$E$95</f>
        <v>8.0226109076552324E-2</v>
      </c>
      <c r="F97" s="11">
        <f>F32*$F$95</f>
        <v>5.2224537891801311E-3</v>
      </c>
      <c r="G97" s="11">
        <f>G32*$G$95</f>
        <v>1.7354565028060143E-2</v>
      </c>
      <c r="H97" s="11">
        <f>H32*$H$95</f>
        <v>2.5786741249467726E-2</v>
      </c>
      <c r="I97" s="11">
        <f>I32*$I$95</f>
        <v>5.8201132896028823E-6</v>
      </c>
      <c r="J97" s="11">
        <f>J32*$J$95</f>
        <v>1.239791107230563E-3</v>
      </c>
      <c r="K97" s="11">
        <f>K32*$K$95</f>
        <v>7.4035992960669873E-6</v>
      </c>
      <c r="L97" s="11">
        <f>L32*$L$95</f>
        <v>2.7406033618164044E-2</v>
      </c>
      <c r="M97" s="11">
        <f>M32*$M$95</f>
        <v>3.6849286620659442E-2</v>
      </c>
      <c r="N97" s="11">
        <f>N32*$N$95</f>
        <v>9.2429969557973404E-2</v>
      </c>
      <c r="P97" s="12">
        <f>SUM(B97:N97)</f>
        <v>0.43487291860574911</v>
      </c>
    </row>
    <row r="98" spans="2:16" x14ac:dyDescent="0.35">
      <c r="B98" s="11">
        <f t="shared" ref="B98:B107" si="56">B33*$B$95</f>
        <v>5.5480655228540444E-3</v>
      </c>
      <c r="C98" s="11">
        <f t="shared" ref="C98:C107" si="57">C33*$C$95</f>
        <v>0.11962572796753987</v>
      </c>
      <c r="D98" s="11">
        <f t="shared" ref="D98:D107" si="58">D33*$D$95</f>
        <v>1.69730676495327E-2</v>
      </c>
      <c r="E98" s="11">
        <f t="shared" ref="E98:E107" si="59">E33*$E$95</f>
        <v>8.0226109076552324E-2</v>
      </c>
      <c r="F98" s="11">
        <f t="shared" ref="F98:F107" si="60">F33*$F$95</f>
        <v>3.6360380624309956E-3</v>
      </c>
      <c r="G98" s="11">
        <f t="shared" ref="G98:G107" si="61">G33*$G$95</f>
        <v>8.7015738255260346E-6</v>
      </c>
      <c r="H98" s="11">
        <f t="shared" ref="H98:H107" si="62">H33*$H$95</f>
        <v>1.3125196357416232E-2</v>
      </c>
      <c r="I98" s="11">
        <f t="shared" ref="I98:I107" si="63">I33*$I$95</f>
        <v>3.6646041892304487E-3</v>
      </c>
      <c r="J98" s="11">
        <f t="shared" ref="J98:J107" si="64">J33*$J$95</f>
        <v>1.1215373012034175E-2</v>
      </c>
      <c r="K98" s="11">
        <f t="shared" ref="K98:K107" si="65">K33*$K$95</f>
        <v>9.0024307814335069E-3</v>
      </c>
      <c r="L98" s="11">
        <f t="shared" ref="L98:L107" si="66">L33*$L$95</f>
        <v>6.262804757350181E-6</v>
      </c>
      <c r="M98" s="11">
        <f t="shared" ref="M98:M107" si="67">M33*$M$95</f>
        <v>5.0206789245246131E-2</v>
      </c>
      <c r="N98" s="11">
        <f t="shared" ref="N98:N107" si="68">N33*$N$95</f>
        <v>7.5988270313693873E-2</v>
      </c>
      <c r="P98" s="12">
        <f t="shared" ref="P98:P107" si="69">SUM(B98:N98)</f>
        <v>0.38922663655654716</v>
      </c>
    </row>
    <row r="99" spans="2:16" x14ac:dyDescent="0.35">
      <c r="B99" s="11">
        <f t="shared" si="56"/>
        <v>1.108743423682715E-2</v>
      </c>
      <c r="C99" s="11">
        <f t="shared" si="57"/>
        <v>9.570354872425807E-2</v>
      </c>
      <c r="D99" s="11">
        <f t="shared" si="58"/>
        <v>1.9801294761535398E-2</v>
      </c>
      <c r="E99" s="11">
        <f t="shared" si="59"/>
        <v>8.0226109076552324E-2</v>
      </c>
      <c r="F99" s="11">
        <f t="shared" si="60"/>
        <v>8.7432822130067606E-6</v>
      </c>
      <c r="G99" s="11">
        <f t="shared" si="61"/>
        <v>1.3827736770768595E-2</v>
      </c>
      <c r="H99" s="11">
        <f t="shared" si="62"/>
        <v>6.1545208123751871E-6</v>
      </c>
      <c r="I99" s="11">
        <f t="shared" si="63"/>
        <v>1.0239220316443586E-3</v>
      </c>
      <c r="J99" s="11">
        <f t="shared" si="64"/>
        <v>4.4718125780154124E-6</v>
      </c>
      <c r="K99" s="11">
        <f t="shared" si="65"/>
        <v>7.756965479291349E-3</v>
      </c>
      <c r="L99" s="11">
        <f t="shared" si="66"/>
        <v>7.4433434541106274E-3</v>
      </c>
      <c r="M99" s="11">
        <f t="shared" si="67"/>
        <v>4.5889274531185603E-2</v>
      </c>
      <c r="N99" s="11">
        <f t="shared" si="68"/>
        <v>0.10210817384245564</v>
      </c>
      <c r="P99" s="12">
        <f t="shared" si="69"/>
        <v>0.38488717252423249</v>
      </c>
    </row>
    <row r="100" spans="2:16" x14ac:dyDescent="0.35">
      <c r="B100" s="11">
        <f t="shared" si="56"/>
        <v>1.6626802950800254E-2</v>
      </c>
      <c r="C100" s="11">
        <f t="shared" si="57"/>
        <v>7.178136948097627E-2</v>
      </c>
      <c r="D100" s="11">
        <f t="shared" si="58"/>
        <v>1.9801294761535398E-2</v>
      </c>
      <c r="E100" s="11">
        <f t="shared" si="59"/>
        <v>8.0226109076552324E-2</v>
      </c>
      <c r="F100" s="11">
        <f t="shared" si="60"/>
        <v>3.9720953345547608E-2</v>
      </c>
      <c r="G100" s="11">
        <f t="shared" si="61"/>
        <v>5.7159801244193009E-2</v>
      </c>
      <c r="H100" s="11">
        <f t="shared" si="62"/>
        <v>2.3321039189635649E-2</v>
      </c>
      <c r="I100" s="11">
        <f t="shared" si="63"/>
        <v>2.9338150514525145E-2</v>
      </c>
      <c r="J100" s="11">
        <f t="shared" si="64"/>
        <v>4.1421201369194874E-2</v>
      </c>
      <c r="K100" s="11">
        <f t="shared" si="65"/>
        <v>2.8653105548564595E-2</v>
      </c>
      <c r="L100" s="11">
        <f t="shared" si="66"/>
        <v>7.4433434541106274E-3</v>
      </c>
      <c r="M100" s="11">
        <f t="shared" si="67"/>
        <v>3.5535817430135022E-2</v>
      </c>
      <c r="N100" s="11">
        <f t="shared" si="68"/>
        <v>1.4235503917635461E-3</v>
      </c>
      <c r="P100" s="12">
        <f t="shared" si="69"/>
        <v>0.45245253875753427</v>
      </c>
    </row>
    <row r="101" spans="2:16" x14ac:dyDescent="0.35">
      <c r="B101" s="11">
        <f t="shared" si="56"/>
        <v>2.7705540378746566E-2</v>
      </c>
      <c r="C101" s="11">
        <f t="shared" si="57"/>
        <v>4.3074754389038093E-2</v>
      </c>
      <c r="D101" s="11">
        <f t="shared" si="58"/>
        <v>2.743750796394246E-2</v>
      </c>
      <c r="E101" s="11">
        <f t="shared" si="59"/>
        <v>8.0226109076552324E-2</v>
      </c>
      <c r="F101" s="11">
        <f t="shared" si="60"/>
        <v>6.7341881720740765E-2</v>
      </c>
      <c r="G101" s="11">
        <f t="shared" si="61"/>
        <v>7.810199953152229E-2</v>
      </c>
      <c r="H101" s="11">
        <f t="shared" si="62"/>
        <v>4.6662479368621279E-2</v>
      </c>
      <c r="I101" s="11">
        <f t="shared" si="63"/>
        <v>2.0421408834772298E-2</v>
      </c>
      <c r="J101" s="11">
        <f t="shared" si="64"/>
        <v>3.8035431323430915E-2</v>
      </c>
      <c r="K101" s="11">
        <f t="shared" si="65"/>
        <v>4.0208255851771957E-2</v>
      </c>
      <c r="L101" s="11">
        <f t="shared" si="66"/>
        <v>2.7797458915498629E-2</v>
      </c>
      <c r="M101" s="11">
        <f t="shared" si="67"/>
        <v>3.7887027545997425E-2</v>
      </c>
      <c r="N101" s="11">
        <f t="shared" si="68"/>
        <v>1.0209796404605104E-5</v>
      </c>
      <c r="P101" s="12">
        <f t="shared" si="69"/>
        <v>0.53491006469703961</v>
      </c>
    </row>
    <row r="102" spans="2:16" x14ac:dyDescent="0.35">
      <c r="B102" s="11">
        <f t="shared" si="56"/>
        <v>3.8784277806692774E-2</v>
      </c>
      <c r="C102" s="11">
        <f t="shared" si="57"/>
        <v>3.3505882691725365E-2</v>
      </c>
      <c r="D102" s="11">
        <f t="shared" si="58"/>
        <v>2.828597609754329E-2</v>
      </c>
      <c r="E102" s="11">
        <f t="shared" si="59"/>
        <v>8.0226109076552324E-2</v>
      </c>
      <c r="F102" s="11">
        <f t="shared" si="60"/>
        <v>5.9226256879152825E-2</v>
      </c>
      <c r="G102" s="11">
        <f t="shared" si="61"/>
        <v>8.2809757293732925E-2</v>
      </c>
      <c r="H102" s="11">
        <f t="shared" si="62"/>
        <v>4.7436847382449673E-2</v>
      </c>
      <c r="I102" s="11">
        <f t="shared" si="63"/>
        <v>3.5272667106761323E-2</v>
      </c>
      <c r="J102" s="11">
        <f t="shared" si="64"/>
        <v>2.6826693555313898E-2</v>
      </c>
      <c r="K102" s="11">
        <f t="shared" si="65"/>
        <v>4.2353223872127733E-2</v>
      </c>
      <c r="L102" s="11">
        <f t="shared" si="66"/>
        <v>6.2634310378259159E-2</v>
      </c>
      <c r="M102" s="11">
        <f t="shared" si="67"/>
        <v>5.5330321736528382E-2</v>
      </c>
      <c r="N102" s="11">
        <f t="shared" si="68"/>
        <v>3.8307338523933712E-2</v>
      </c>
      <c r="P102" s="12">
        <f t="shared" si="69"/>
        <v>0.63099966240077343</v>
      </c>
    </row>
    <row r="103" spans="2:16" x14ac:dyDescent="0.35">
      <c r="B103" s="11">
        <f t="shared" si="56"/>
        <v>4.0446088420884777E-2</v>
      </c>
      <c r="C103" s="11">
        <f t="shared" si="57"/>
        <v>1.915257514575628E-2</v>
      </c>
      <c r="D103" s="11">
        <f t="shared" si="58"/>
        <v>3.3659607610348273E-2</v>
      </c>
      <c r="E103" s="11">
        <f t="shared" si="59"/>
        <v>8.0226109076552324E-2</v>
      </c>
      <c r="F103" s="11">
        <f t="shared" si="60"/>
        <v>4.6047325114292464E-2</v>
      </c>
      <c r="G103" s="11">
        <f t="shared" si="61"/>
        <v>8.1129957468471556E-2</v>
      </c>
      <c r="H103" s="11">
        <f t="shared" si="62"/>
        <v>4.6715606488073123E-2</v>
      </c>
      <c r="I103" s="11">
        <f t="shared" si="63"/>
        <v>4.1412427548161504E-2</v>
      </c>
      <c r="J103" s="11">
        <f t="shared" si="64"/>
        <v>2.7971148733722313E-2</v>
      </c>
      <c r="K103" s="11">
        <f t="shared" si="65"/>
        <v>5.0310363302480135E-2</v>
      </c>
      <c r="L103" s="11">
        <f t="shared" si="66"/>
        <v>6.2634310378259159E-2</v>
      </c>
      <c r="M103" s="11">
        <f t="shared" si="67"/>
        <v>5.7621929984966652E-2</v>
      </c>
      <c r="N103" s="11">
        <f t="shared" si="68"/>
        <v>4.738401722630816E-2</v>
      </c>
      <c r="P103" s="12">
        <f t="shared" si="69"/>
        <v>0.63471146649827659</v>
      </c>
    </row>
    <row r="104" spans="2:16" x14ac:dyDescent="0.35">
      <c r="B104" s="11">
        <f t="shared" si="56"/>
        <v>5.37405733344202E-2</v>
      </c>
      <c r="C104" s="11">
        <f t="shared" si="57"/>
        <v>4.7992675997871968E-3</v>
      </c>
      <c r="D104" s="11">
        <f t="shared" si="58"/>
        <v>3.2528316765547231E-2</v>
      </c>
      <c r="E104" s="11">
        <f t="shared" si="59"/>
        <v>8.0226109076552324E-2</v>
      </c>
      <c r="F104" s="11">
        <f t="shared" si="60"/>
        <v>5.5765796797477639E-2</v>
      </c>
      <c r="G104" s="11">
        <f t="shared" si="61"/>
        <v>8.4469693162191717E-2</v>
      </c>
      <c r="H104" s="11">
        <f t="shared" si="62"/>
        <v>5.7745923425173498E-2</v>
      </c>
      <c r="I104" s="11">
        <f t="shared" si="63"/>
        <v>5.4715241837861917E-2</v>
      </c>
      <c r="J104" s="11">
        <f t="shared" si="64"/>
        <v>4.4722597592732137E-2</v>
      </c>
      <c r="K104" s="11">
        <f t="shared" si="65"/>
        <v>5.6330112262833694E-2</v>
      </c>
      <c r="L104" s="11">
        <f t="shared" si="66"/>
        <v>6.2634310378259159E-2</v>
      </c>
      <c r="M104" s="11">
        <f t="shared" si="67"/>
        <v>6.9778482832296929E-2</v>
      </c>
      <c r="N104" s="11">
        <f t="shared" si="68"/>
        <v>1.0348625085639255E-2</v>
      </c>
      <c r="P104" s="12">
        <f t="shared" si="69"/>
        <v>0.66780505015077285</v>
      </c>
    </row>
    <row r="105" spans="2:16" x14ac:dyDescent="0.35">
      <c r="B105" s="11">
        <f t="shared" si="56"/>
        <v>5.81720683055987E-2</v>
      </c>
      <c r="C105" s="11">
        <f t="shared" si="57"/>
        <v>3.1592108352262935E-2</v>
      </c>
      <c r="D105" s="11">
        <f t="shared" si="58"/>
        <v>3.1679848631946401E-2</v>
      </c>
      <c r="E105" s="11">
        <f t="shared" si="59"/>
        <v>8.0226109076552324E-2</v>
      </c>
      <c r="F105" s="11">
        <f t="shared" si="60"/>
        <v>8.7441565412280611E-2</v>
      </c>
      <c r="G105" s="11">
        <f t="shared" si="61"/>
        <v>8.4380884002278292E-2</v>
      </c>
      <c r="H105" s="11">
        <f t="shared" si="62"/>
        <v>6.0496314399195485E-2</v>
      </c>
      <c r="I105" s="11">
        <f t="shared" si="63"/>
        <v>5.3874985912938031E-2</v>
      </c>
      <c r="J105" s="11">
        <f t="shared" si="64"/>
        <v>2.7808891383286339E-2</v>
      </c>
      <c r="K105" s="11">
        <f t="shared" si="65"/>
        <v>6.7816070049255356E-2</v>
      </c>
      <c r="L105" s="11">
        <f t="shared" si="66"/>
        <v>6.2634310378259159E-2</v>
      </c>
      <c r="M105" s="11">
        <f t="shared" si="67"/>
        <v>2.2978786991073656E-4</v>
      </c>
      <c r="N105" s="11">
        <f t="shared" si="68"/>
        <v>3.7040711485186409E-2</v>
      </c>
      <c r="P105" s="12">
        <f t="shared" si="69"/>
        <v>0.68339365525895079</v>
      </c>
    </row>
    <row r="106" spans="2:16" x14ac:dyDescent="0.35">
      <c r="B106" s="11">
        <f t="shared" si="56"/>
        <v>7.9221669418696627E-2</v>
      </c>
      <c r="C106" s="11">
        <f t="shared" si="57"/>
        <v>1.8674131560890535E-2</v>
      </c>
      <c r="D106" s="11">
        <f t="shared" si="58"/>
        <v>3.7053480144751585E-2</v>
      </c>
      <c r="E106" s="11">
        <f t="shared" si="59"/>
        <v>8.0226109076552324E-2</v>
      </c>
      <c r="F106" s="11">
        <f t="shared" si="60"/>
        <v>8.7441565412280611E-2</v>
      </c>
      <c r="G106" s="11">
        <f t="shared" si="61"/>
        <v>8.6403967547099988E-2</v>
      </c>
      <c r="H106" s="11">
        <f t="shared" si="62"/>
        <v>6.1551362644564241E-2</v>
      </c>
      <c r="I106" s="11">
        <f t="shared" si="63"/>
        <v>5.820695300931842E-2</v>
      </c>
      <c r="J106" s="11">
        <f t="shared" si="64"/>
        <v>1.9611650039260971E-2</v>
      </c>
      <c r="K106" s="11">
        <f t="shared" si="65"/>
        <v>7.1206503371753285E-2</v>
      </c>
      <c r="L106" s="11">
        <f t="shared" si="66"/>
        <v>6.2634310378259159E-2</v>
      </c>
      <c r="M106" s="11">
        <f t="shared" si="67"/>
        <v>6.9771505681728762E-6</v>
      </c>
      <c r="N106" s="11">
        <f t="shared" si="68"/>
        <v>5.7913160139137956E-2</v>
      </c>
      <c r="P106" s="12">
        <f t="shared" si="69"/>
        <v>0.72015183989313392</v>
      </c>
    </row>
    <row r="107" spans="2:16" x14ac:dyDescent="0.35">
      <c r="B107" s="11">
        <f t="shared" si="56"/>
        <v>8.6976785618259028E-2</v>
      </c>
      <c r="C107" s="11">
        <f t="shared" si="57"/>
        <v>1.4831751130834723E-5</v>
      </c>
      <c r="D107" s="11">
        <f t="shared" si="58"/>
        <v>3.7053480144751585E-2</v>
      </c>
      <c r="E107" s="11">
        <f t="shared" si="59"/>
        <v>8.0218087267825548E-6</v>
      </c>
      <c r="F107" s="11">
        <f t="shared" si="60"/>
        <v>7.0307176058235854E-3</v>
      </c>
      <c r="G107" s="11">
        <f t="shared" si="61"/>
        <v>8.7024439829085865E-2</v>
      </c>
      <c r="H107" s="11">
        <f t="shared" si="62"/>
        <v>6.0925621772184156E-2</v>
      </c>
      <c r="I107" s="11">
        <f t="shared" si="63"/>
        <v>4.0678732177135052E-2</v>
      </c>
      <c r="J107" s="11">
        <f t="shared" si="64"/>
        <v>1.4842588485540946E-3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6.7351517071858047E-2</v>
      </c>
      <c r="N107" s="11">
        <f t="shared" si="68"/>
        <v>9.2557121307036888E-2</v>
      </c>
      <c r="P107" s="12">
        <f t="shared" si="69"/>
        <v>0.61778323487277098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A1D-63CA-4C27-AD30-F13E656FBD38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11.47</v>
      </c>
      <c r="C3" s="3">
        <v>2371</v>
      </c>
      <c r="D3" s="3">
        <v>41.84</v>
      </c>
      <c r="E3" s="9">
        <v>42.8</v>
      </c>
      <c r="F3" s="4">
        <v>5.0212770000000004</v>
      </c>
      <c r="G3" s="5">
        <v>1.9260999999999999</v>
      </c>
      <c r="H3" s="10">
        <v>0.5958</v>
      </c>
      <c r="I3" s="5">
        <v>3.2968000000000002</v>
      </c>
      <c r="J3" s="8">
        <v>102.88</v>
      </c>
      <c r="K3" s="8">
        <v>91.6</v>
      </c>
      <c r="L3" s="8">
        <v>99.2</v>
      </c>
      <c r="M3" s="8">
        <v>111844</v>
      </c>
      <c r="N3" s="8">
        <v>96.97</v>
      </c>
    </row>
    <row r="4" spans="1:14" x14ac:dyDescent="0.35">
      <c r="A4" s="1">
        <v>2014</v>
      </c>
      <c r="B4" s="2">
        <v>11.44</v>
      </c>
      <c r="C4" s="3">
        <v>2422</v>
      </c>
      <c r="D4" s="3">
        <v>41.87</v>
      </c>
      <c r="E4" s="9">
        <v>42.8</v>
      </c>
      <c r="F4" s="4">
        <v>5.0786230000000003</v>
      </c>
      <c r="G4" s="5">
        <v>1.6328</v>
      </c>
      <c r="H4" s="10">
        <v>0.64049999999999996</v>
      </c>
      <c r="I4" s="5">
        <v>3.0983999999999998</v>
      </c>
      <c r="J4" s="8">
        <v>103.19</v>
      </c>
      <c r="K4" s="8">
        <v>93.38</v>
      </c>
      <c r="L4" s="8">
        <v>99.9</v>
      </c>
      <c r="M4" s="8">
        <v>55322</v>
      </c>
      <c r="N4" s="8">
        <v>101.08</v>
      </c>
    </row>
    <row r="5" spans="1:14" x14ac:dyDescent="0.35">
      <c r="A5" s="8">
        <v>2015</v>
      </c>
      <c r="B5" s="8">
        <v>11.46</v>
      </c>
      <c r="C5" s="8">
        <v>2670</v>
      </c>
      <c r="D5" s="8">
        <v>41.87</v>
      </c>
      <c r="E5" s="8">
        <v>43.62</v>
      </c>
      <c r="F5" s="8">
        <v>4.7183099999999998</v>
      </c>
      <c r="G5" s="8">
        <v>1.7297</v>
      </c>
      <c r="H5" s="8">
        <v>0.40660000000000002</v>
      </c>
      <c r="I5" s="8">
        <v>3.1648999999999998</v>
      </c>
      <c r="J5" s="8">
        <v>96.25</v>
      </c>
      <c r="K5" s="8">
        <v>94</v>
      </c>
      <c r="L5" s="8">
        <v>100</v>
      </c>
      <c r="M5" s="8">
        <v>232351</v>
      </c>
      <c r="N5" s="8">
        <v>89.62</v>
      </c>
    </row>
    <row r="6" spans="1:14" x14ac:dyDescent="0.35">
      <c r="A6" s="8">
        <v>2016</v>
      </c>
      <c r="B6" s="8">
        <v>11.46</v>
      </c>
      <c r="C6" s="8">
        <v>2306</v>
      </c>
      <c r="D6" s="8">
        <v>42.93</v>
      </c>
      <c r="E6" s="8">
        <v>42.9</v>
      </c>
      <c r="F6" s="8">
        <v>4.5324619999999998</v>
      </c>
      <c r="G6" s="8">
        <v>0.42049999999999998</v>
      </c>
      <c r="H6" s="8">
        <v>0.26850000000000002</v>
      </c>
      <c r="I6" s="8">
        <v>2.1072000000000002</v>
      </c>
      <c r="J6" s="8">
        <v>82.06</v>
      </c>
      <c r="K6" s="8">
        <v>94</v>
      </c>
      <c r="L6" s="8">
        <v>98</v>
      </c>
      <c r="M6" s="8">
        <v>507071</v>
      </c>
      <c r="N6" s="8">
        <v>69.290000000000006</v>
      </c>
    </row>
    <row r="7" spans="1:14" x14ac:dyDescent="0.35">
      <c r="A7" s="8">
        <v>2017</v>
      </c>
      <c r="B7" s="8">
        <v>14.09</v>
      </c>
      <c r="C7" s="8">
        <v>2358</v>
      </c>
      <c r="D7" s="8">
        <v>43.59</v>
      </c>
      <c r="E7" s="8">
        <v>42.8</v>
      </c>
      <c r="F7" s="8">
        <v>4.8976699999999997</v>
      </c>
      <c r="G7" s="8">
        <v>0.2712</v>
      </c>
      <c r="H7" s="8">
        <v>8.4699999999999998E-2</v>
      </c>
      <c r="I7" s="8">
        <v>0.27200000000000002</v>
      </c>
      <c r="J7" s="8">
        <v>75.97</v>
      </c>
      <c r="K7" s="8">
        <v>95.77</v>
      </c>
      <c r="L7" s="8">
        <v>100</v>
      </c>
      <c r="M7" s="8">
        <v>217363</v>
      </c>
      <c r="N7" s="8">
        <v>69.150000000000006</v>
      </c>
    </row>
    <row r="8" spans="1:14" x14ac:dyDescent="0.35">
      <c r="A8" s="8">
        <v>2018</v>
      </c>
      <c r="B8" s="8">
        <v>14.85</v>
      </c>
      <c r="C8" s="8">
        <v>2419</v>
      </c>
      <c r="D8" s="8">
        <v>45.12</v>
      </c>
      <c r="E8" s="8">
        <v>42.07</v>
      </c>
      <c r="F8" s="8">
        <v>5.1632410000000002</v>
      </c>
      <c r="G8" s="8">
        <v>0.10349999999999999</v>
      </c>
      <c r="H8" s="8">
        <v>7.2900000000000006E-2</v>
      </c>
      <c r="I8" s="8">
        <v>0.28349999999999997</v>
      </c>
      <c r="J8" s="8">
        <v>86.43</v>
      </c>
      <c r="K8" s="8">
        <v>96.02</v>
      </c>
      <c r="L8" s="8">
        <v>100</v>
      </c>
      <c r="M8" s="8">
        <v>353961</v>
      </c>
      <c r="N8" s="8">
        <v>75.55</v>
      </c>
    </row>
    <row r="9" spans="1:14" x14ac:dyDescent="0.35">
      <c r="A9" s="8">
        <v>2019</v>
      </c>
      <c r="B9" s="8">
        <v>15.6</v>
      </c>
      <c r="C9" s="8">
        <v>2525</v>
      </c>
      <c r="D9" s="8">
        <v>45.13</v>
      </c>
      <c r="E9" s="8">
        <v>42.07</v>
      </c>
      <c r="F9" s="8">
        <v>5.3447420000000001</v>
      </c>
      <c r="G9" s="8">
        <v>0.1026</v>
      </c>
      <c r="H9" s="8">
        <v>7.3300000000000004E-2</v>
      </c>
      <c r="I9" s="8">
        <v>0.28539999999999999</v>
      </c>
      <c r="J9" s="8">
        <v>92.72</v>
      </c>
      <c r="K9" s="8">
        <v>96.36</v>
      </c>
      <c r="L9" s="8">
        <v>100</v>
      </c>
      <c r="M9" s="8">
        <v>648240</v>
      </c>
      <c r="N9" s="8">
        <v>81.88</v>
      </c>
    </row>
    <row r="10" spans="1:14" x14ac:dyDescent="0.35">
      <c r="A10" s="8">
        <v>2020</v>
      </c>
      <c r="B10" s="8">
        <v>14.6</v>
      </c>
      <c r="C10" s="8">
        <v>3037</v>
      </c>
      <c r="D10" s="8">
        <v>45.52</v>
      </c>
      <c r="E10" s="8">
        <v>41.65</v>
      </c>
      <c r="F10" s="8">
        <v>6.3624549999999997</v>
      </c>
      <c r="G10" s="8">
        <v>5.4896E-2</v>
      </c>
      <c r="H10" s="8">
        <v>0.36431200000000002</v>
      </c>
      <c r="I10" s="8">
        <v>2.2034940000000001</v>
      </c>
      <c r="J10" s="8">
        <v>99.28</v>
      </c>
      <c r="K10" s="8">
        <v>100</v>
      </c>
      <c r="L10" s="8">
        <v>100</v>
      </c>
      <c r="M10" s="8">
        <v>424902</v>
      </c>
      <c r="N10" s="8">
        <v>92.17</v>
      </c>
    </row>
    <row r="11" spans="1:14" x14ac:dyDescent="0.35">
      <c r="A11" s="8">
        <v>2021</v>
      </c>
      <c r="B11" s="8">
        <v>14.84</v>
      </c>
      <c r="C11" s="8">
        <v>3105</v>
      </c>
      <c r="D11" s="8">
        <v>45.65</v>
      </c>
      <c r="E11" s="8">
        <v>41.92</v>
      </c>
      <c r="F11" s="8">
        <v>5.1219109999999999</v>
      </c>
      <c r="G11" s="8">
        <v>0.48959999999999998</v>
      </c>
      <c r="H11" s="8">
        <v>5.5551999999999997E-2</v>
      </c>
      <c r="I11" s="8">
        <v>2.045353</v>
      </c>
      <c r="J11" s="8">
        <v>113.11</v>
      </c>
      <c r="K11" s="8">
        <v>100</v>
      </c>
      <c r="L11" s="8">
        <v>100</v>
      </c>
      <c r="M11" s="8">
        <v>489840</v>
      </c>
      <c r="N11" s="8">
        <v>108.02</v>
      </c>
    </row>
    <row r="12" spans="1:14" x14ac:dyDescent="0.35">
      <c r="A12" s="8">
        <v>2022</v>
      </c>
      <c r="B12" s="8">
        <v>14.83</v>
      </c>
      <c r="C12" s="8">
        <v>3121</v>
      </c>
      <c r="D12" s="8">
        <v>44.11</v>
      </c>
      <c r="E12" s="8">
        <v>45</v>
      </c>
      <c r="F12" s="8">
        <v>2.2715000000000001</v>
      </c>
      <c r="G12" s="8">
        <v>4.4980000000000002</v>
      </c>
      <c r="H12" s="8">
        <v>5.5551999999999997E-2</v>
      </c>
      <c r="I12" s="8">
        <v>2.045353</v>
      </c>
      <c r="J12" s="8">
        <v>113.11</v>
      </c>
      <c r="K12" s="8">
        <v>100</v>
      </c>
      <c r="L12" s="8">
        <v>100</v>
      </c>
      <c r="M12" s="8">
        <v>351401</v>
      </c>
      <c r="N12" s="8">
        <v>108.02</v>
      </c>
    </row>
    <row r="13" spans="1:14" x14ac:dyDescent="0.35">
      <c r="A13" s="8">
        <v>2023</v>
      </c>
      <c r="B13" s="8">
        <v>14.81</v>
      </c>
      <c r="C13" s="8">
        <v>3133</v>
      </c>
      <c r="D13" s="8">
        <v>44.3</v>
      </c>
      <c r="E13" s="8">
        <v>42.8</v>
      </c>
      <c r="F13" s="8">
        <v>5.5561980000000002</v>
      </c>
      <c r="G13" s="8">
        <v>4.2847000000000003E-2</v>
      </c>
      <c r="H13" s="8">
        <v>4.6504999999999998E-2</v>
      </c>
      <c r="I13" s="8">
        <v>1.7327269999999999</v>
      </c>
      <c r="J13" s="8">
        <v>119.82</v>
      </c>
      <c r="K13" s="8">
        <v>100</v>
      </c>
      <c r="L13" s="8">
        <v>100</v>
      </c>
      <c r="M13" s="8">
        <v>233482</v>
      </c>
      <c r="N13" s="8">
        <v>108.92</v>
      </c>
    </row>
    <row r="16" spans="1:14" x14ac:dyDescent="0.35">
      <c r="A16" s="8" t="s">
        <v>52</v>
      </c>
      <c r="B16" s="8">
        <f>MAX(B3:B13)</f>
        <v>15.6</v>
      </c>
      <c r="C16" s="8">
        <f t="shared" ref="C16:N16" si="0">MAX(C3:C13)</f>
        <v>3133</v>
      </c>
      <c r="D16" s="8">
        <f t="shared" si="0"/>
        <v>45.65</v>
      </c>
      <c r="E16" s="8">
        <f t="shared" si="0"/>
        <v>45</v>
      </c>
      <c r="F16" s="8">
        <f t="shared" si="0"/>
        <v>6.3624549999999997</v>
      </c>
      <c r="G16" s="8">
        <f t="shared" si="0"/>
        <v>4.4980000000000002</v>
      </c>
      <c r="H16" s="8">
        <f t="shared" si="0"/>
        <v>0.64049999999999996</v>
      </c>
      <c r="I16" s="8">
        <f t="shared" si="0"/>
        <v>3.2968000000000002</v>
      </c>
      <c r="J16" s="8">
        <f t="shared" si="0"/>
        <v>119.82</v>
      </c>
      <c r="K16" s="8">
        <f t="shared" si="0"/>
        <v>100</v>
      </c>
      <c r="L16" s="8">
        <f t="shared" si="0"/>
        <v>100</v>
      </c>
      <c r="M16" s="8">
        <f t="shared" si="0"/>
        <v>648240</v>
      </c>
      <c r="N16" s="8">
        <f t="shared" si="0"/>
        <v>108.92</v>
      </c>
    </row>
    <row r="17" spans="1:14" x14ac:dyDescent="0.35">
      <c r="A17" s="8" t="s">
        <v>53</v>
      </c>
      <c r="B17" s="8">
        <f>MIN(B3:B13)</f>
        <v>11.44</v>
      </c>
      <c r="C17" s="8">
        <f t="shared" ref="C17:N17" si="1">MIN(C3:C13)</f>
        <v>2306</v>
      </c>
      <c r="D17" s="8">
        <f t="shared" si="1"/>
        <v>41.84</v>
      </c>
      <c r="E17" s="8">
        <f t="shared" si="1"/>
        <v>41.65</v>
      </c>
      <c r="F17" s="8">
        <f t="shared" si="1"/>
        <v>2.2715000000000001</v>
      </c>
      <c r="G17" s="8">
        <f t="shared" si="1"/>
        <v>4.2847000000000003E-2</v>
      </c>
      <c r="H17" s="8">
        <f t="shared" si="1"/>
        <v>4.6504999999999998E-2</v>
      </c>
      <c r="I17" s="8">
        <f t="shared" si="1"/>
        <v>0.27200000000000002</v>
      </c>
      <c r="J17" s="8">
        <f t="shared" si="1"/>
        <v>75.97</v>
      </c>
      <c r="K17" s="8">
        <f t="shared" si="1"/>
        <v>91.6</v>
      </c>
      <c r="L17" s="8">
        <f t="shared" si="1"/>
        <v>98</v>
      </c>
      <c r="M17" s="8">
        <f t="shared" si="1"/>
        <v>55322</v>
      </c>
      <c r="N17" s="8">
        <f t="shared" si="1"/>
        <v>69.150000000000006</v>
      </c>
    </row>
    <row r="18" spans="1:14" x14ac:dyDescent="0.35">
      <c r="A18" s="8" t="s">
        <v>50</v>
      </c>
      <c r="B18" s="8">
        <f>B16-B17</f>
        <v>4.16</v>
      </c>
      <c r="C18" s="8">
        <f t="shared" ref="C18:N18" si="2">C16-C17</f>
        <v>827</v>
      </c>
      <c r="D18" s="8">
        <f t="shared" si="2"/>
        <v>3.8099999999999952</v>
      </c>
      <c r="E18" s="8">
        <f t="shared" si="2"/>
        <v>3.3500000000000014</v>
      </c>
      <c r="F18" s="8">
        <f t="shared" si="2"/>
        <v>4.0909549999999992</v>
      </c>
      <c r="G18" s="8">
        <f t="shared" si="2"/>
        <v>4.4551530000000001</v>
      </c>
      <c r="H18" s="8">
        <f t="shared" si="2"/>
        <v>0.59399499999999994</v>
      </c>
      <c r="I18" s="8">
        <f t="shared" si="2"/>
        <v>3.0247999999999999</v>
      </c>
      <c r="J18" s="8">
        <f t="shared" si="2"/>
        <v>43.849999999999994</v>
      </c>
      <c r="K18" s="8">
        <f t="shared" si="2"/>
        <v>8.4000000000000057</v>
      </c>
      <c r="L18" s="8">
        <f t="shared" si="2"/>
        <v>2</v>
      </c>
      <c r="M18" s="8">
        <f t="shared" si="2"/>
        <v>592918</v>
      </c>
      <c r="N18" s="8">
        <f t="shared" si="2"/>
        <v>39.769999999999996</v>
      </c>
    </row>
    <row r="20" spans="1:14" x14ac:dyDescent="0.35">
      <c r="A20" s="8" t="s">
        <v>40</v>
      </c>
      <c r="B20" s="8">
        <f>(B3-$B$17)/$B$18</f>
        <v>7.2115384615387343E-3</v>
      </c>
      <c r="C20" s="8">
        <f>($C$16-C3)/$C$18</f>
        <v>0.92140266021765416</v>
      </c>
      <c r="D20" s="8">
        <f>(D3-$D$17)/$D$18</f>
        <v>0</v>
      </c>
      <c r="E20" s="8">
        <f>(E3-$E$17)/$E$18</f>
        <v>0.34328358208955168</v>
      </c>
      <c r="F20" s="8">
        <f>($F$16-F3)/$F$18</f>
        <v>0.32783983201966277</v>
      </c>
      <c r="G20" s="8">
        <f>($G$16-G3)/$G$18</f>
        <v>0.57728657130293848</v>
      </c>
      <c r="H20" s="8">
        <f>($H$16-H3)/$H$18</f>
        <v>7.5253158696621969E-2</v>
      </c>
      <c r="I20" s="8">
        <f>($I$16-I3)/$I$18</f>
        <v>0</v>
      </c>
      <c r="J20" s="8">
        <f>($J$16-J3)/$J$18</f>
        <v>0.38631698973774231</v>
      </c>
      <c r="K20" s="8">
        <f>(K3-$K$17)/$K$18</f>
        <v>0</v>
      </c>
      <c r="L20" s="8">
        <f>(L3-$L$17)/$L$18</f>
        <v>0.60000000000000142</v>
      </c>
      <c r="M20" s="8">
        <f>(M3-$M$17)/$M$18</f>
        <v>9.5328527722214534E-2</v>
      </c>
      <c r="N20" s="8">
        <f>(N3-$N$17)/$N$18</f>
        <v>0.69952225295448822</v>
      </c>
    </row>
    <row r="21" spans="1:14" x14ac:dyDescent="0.35">
      <c r="B21" s="8">
        <f t="shared" ref="B21:B30" si="3">(B4-$B$17)/$B$18</f>
        <v>0</v>
      </c>
      <c r="C21" s="8">
        <f t="shared" ref="C21:C30" si="4">($C$16-C4)/$C$18</f>
        <v>0.85973397823458286</v>
      </c>
      <c r="D21" s="8">
        <f t="shared" ref="D21:D30" si="5">(D4-$D$17)/$D$18</f>
        <v>7.8740157480299399E-3</v>
      </c>
      <c r="E21" s="8">
        <f t="shared" ref="E21:E30" si="6">(E4-$E$17)/$E$18</f>
        <v>0.34328358208955168</v>
      </c>
      <c r="F21" s="8">
        <f t="shared" ref="F21:F30" si="7">($F$16-F4)/$F$18</f>
        <v>0.3138220782188999</v>
      </c>
      <c r="G21" s="8">
        <f t="shared" ref="G21:G30" si="8">($G$16-G4)/$G$18</f>
        <v>0.64312044951093716</v>
      </c>
      <c r="H21" s="8">
        <f t="shared" ref="H21:H30" si="9">($H$16-H4)/$H$18</f>
        <v>0</v>
      </c>
      <c r="I21" s="8">
        <f t="shared" ref="I21:I30" si="10">($I$16-I4)/$I$18</f>
        <v>6.5591113462047199E-2</v>
      </c>
      <c r="J21" s="8">
        <f t="shared" ref="J21:J30" si="11">($J$16-J4)/$J$18</f>
        <v>0.37924743443557579</v>
      </c>
      <c r="K21" s="8">
        <f t="shared" ref="K21:K30" si="12">(K4-$K$17)/$K$18</f>
        <v>0.2119047619047619</v>
      </c>
      <c r="L21" s="8">
        <f t="shared" ref="L21:L30" si="13">(L4-$L$17)/$L$18</f>
        <v>0.95000000000000284</v>
      </c>
      <c r="M21" s="8">
        <f t="shared" ref="M21:M30" si="14">(M4-$M$17)/$M$18</f>
        <v>0</v>
      </c>
      <c r="N21" s="8">
        <f t="shared" ref="N21:N30" si="15">(N4-$N$17)/$N$18</f>
        <v>0.80286648227307</v>
      </c>
    </row>
    <row r="22" spans="1:14" x14ac:dyDescent="0.35">
      <c r="B22" s="8">
        <f t="shared" si="3"/>
        <v>4.8076923076926324E-3</v>
      </c>
      <c r="C22" s="8">
        <f t="shared" si="4"/>
        <v>0.55985489721886339</v>
      </c>
      <c r="D22" s="8">
        <f t="shared" si="5"/>
        <v>7.8740157480299399E-3</v>
      </c>
      <c r="E22" s="8">
        <f t="shared" si="6"/>
        <v>0.58805970149253672</v>
      </c>
      <c r="F22" s="8">
        <f t="shared" si="7"/>
        <v>0.401897600926923</v>
      </c>
      <c r="G22" s="8">
        <f t="shared" si="8"/>
        <v>0.62137035473304736</v>
      </c>
      <c r="H22" s="8">
        <f t="shared" si="9"/>
        <v>0.39377435837001989</v>
      </c>
      <c r="I22" s="8">
        <f t="shared" si="10"/>
        <v>4.3606188838931616E-2</v>
      </c>
      <c r="J22" s="8">
        <f t="shared" si="11"/>
        <v>0.53751425313568979</v>
      </c>
      <c r="K22" s="8">
        <f t="shared" si="12"/>
        <v>0.2857142857142862</v>
      </c>
      <c r="L22" s="8">
        <f t="shared" si="13"/>
        <v>1</v>
      </c>
      <c r="M22" s="8">
        <f t="shared" si="14"/>
        <v>0.29857248388478674</v>
      </c>
      <c r="N22" s="8">
        <f t="shared" si="15"/>
        <v>0.51470958008549161</v>
      </c>
    </row>
    <row r="23" spans="1:14" x14ac:dyDescent="0.35">
      <c r="B23" s="8">
        <f t="shared" si="3"/>
        <v>4.8076923076926324E-3</v>
      </c>
      <c r="C23" s="8">
        <f t="shared" si="4"/>
        <v>1</v>
      </c>
      <c r="D23" s="8">
        <f t="shared" si="5"/>
        <v>0.28608923884514376</v>
      </c>
      <c r="E23" s="8">
        <f t="shared" si="6"/>
        <v>0.37313432835820881</v>
      </c>
      <c r="F23" s="8">
        <f t="shared" si="7"/>
        <v>0.44732660222368625</v>
      </c>
      <c r="G23" s="8">
        <f t="shared" si="8"/>
        <v>0.91523231637611557</v>
      </c>
      <c r="H23" s="8">
        <f t="shared" si="9"/>
        <v>0.62626789787792825</v>
      </c>
      <c r="I23" s="8">
        <f t="shared" si="10"/>
        <v>0.39328220047606455</v>
      </c>
      <c r="J23" s="8">
        <f t="shared" si="11"/>
        <v>0.86111744583808425</v>
      </c>
      <c r="K23" s="8">
        <f t="shared" si="12"/>
        <v>0.2857142857142862</v>
      </c>
      <c r="L23" s="8">
        <f t="shared" si="13"/>
        <v>0</v>
      </c>
      <c r="M23" s="8">
        <f t="shared" si="14"/>
        <v>0.76190805473944123</v>
      </c>
      <c r="N23" s="8">
        <f t="shared" si="15"/>
        <v>3.5202413879809047E-3</v>
      </c>
    </row>
    <row r="24" spans="1:14" x14ac:dyDescent="0.35">
      <c r="B24" s="8">
        <f t="shared" si="3"/>
        <v>0.63701923076923084</v>
      </c>
      <c r="C24" s="8">
        <f t="shared" si="4"/>
        <v>0.93712212817412333</v>
      </c>
      <c r="D24" s="8">
        <f t="shared" si="5"/>
        <v>0.45931758530183786</v>
      </c>
      <c r="E24" s="8">
        <f t="shared" si="6"/>
        <v>0.34328358208955168</v>
      </c>
      <c r="F24" s="8">
        <f t="shared" si="7"/>
        <v>0.35805453738796938</v>
      </c>
      <c r="G24" s="8">
        <f t="shared" si="8"/>
        <v>0.94874407231356583</v>
      </c>
      <c r="H24" s="8">
        <f t="shared" si="9"/>
        <v>0.93569811193696917</v>
      </c>
      <c r="I24" s="8">
        <f t="shared" si="10"/>
        <v>1</v>
      </c>
      <c r="J24" s="8">
        <f t="shared" si="11"/>
        <v>1</v>
      </c>
      <c r="K24" s="8">
        <f t="shared" si="12"/>
        <v>0.49642857142857127</v>
      </c>
      <c r="L24" s="8">
        <f t="shared" si="13"/>
        <v>1</v>
      </c>
      <c r="M24" s="8">
        <f t="shared" si="14"/>
        <v>0.27329411486917249</v>
      </c>
      <c r="N24" s="8">
        <f t="shared" si="15"/>
        <v>0</v>
      </c>
    </row>
    <row r="25" spans="1:14" x14ac:dyDescent="0.35">
      <c r="B25" s="8">
        <f t="shared" si="3"/>
        <v>0.81971153846153844</v>
      </c>
      <c r="C25" s="8">
        <f t="shared" si="4"/>
        <v>0.86336154776299878</v>
      </c>
      <c r="D25" s="8">
        <f t="shared" si="5"/>
        <v>0.86089238845144311</v>
      </c>
      <c r="E25" s="8">
        <f t="shared" si="6"/>
        <v>0.12537313432835867</v>
      </c>
      <c r="F25" s="8">
        <f t="shared" si="7"/>
        <v>0.29313791034122832</v>
      </c>
      <c r="G25" s="8">
        <f t="shared" si="8"/>
        <v>0.98638587720780846</v>
      </c>
      <c r="H25" s="8">
        <f t="shared" si="9"/>
        <v>0.95556359902019383</v>
      </c>
      <c r="I25" s="8">
        <f t="shared" si="10"/>
        <v>0.99619809574186724</v>
      </c>
      <c r="J25" s="8">
        <f t="shared" si="11"/>
        <v>0.76145952109464066</v>
      </c>
      <c r="K25" s="8">
        <f t="shared" si="12"/>
        <v>0.52619047619047599</v>
      </c>
      <c r="L25" s="8">
        <f t="shared" si="13"/>
        <v>1</v>
      </c>
      <c r="M25" s="8">
        <f t="shared" si="14"/>
        <v>0.50367673101508137</v>
      </c>
      <c r="N25" s="8">
        <f t="shared" si="15"/>
        <v>0.16092532059341191</v>
      </c>
    </row>
    <row r="26" spans="1:14" x14ac:dyDescent="0.35">
      <c r="B26" s="8">
        <f t="shared" si="3"/>
        <v>1</v>
      </c>
      <c r="C26" s="8">
        <f t="shared" si="4"/>
        <v>0.73518742442563478</v>
      </c>
      <c r="D26" s="8">
        <f t="shared" si="5"/>
        <v>0.8635170603674549</v>
      </c>
      <c r="E26" s="8">
        <f t="shared" si="6"/>
        <v>0.12537313432835867</v>
      </c>
      <c r="F26" s="8">
        <f t="shared" si="7"/>
        <v>0.24877149711986563</v>
      </c>
      <c r="G26" s="8">
        <f t="shared" si="8"/>
        <v>0.98658789047199957</v>
      </c>
      <c r="H26" s="8">
        <f t="shared" si="9"/>
        <v>0.95489019267838948</v>
      </c>
      <c r="I26" s="8">
        <f t="shared" si="10"/>
        <v>0.99556995503834966</v>
      </c>
      <c r="J26" s="8">
        <f t="shared" si="11"/>
        <v>0.61801596351197263</v>
      </c>
      <c r="K26" s="8">
        <f t="shared" si="12"/>
        <v>0.56666666666666687</v>
      </c>
      <c r="L26" s="8">
        <f t="shared" si="13"/>
        <v>1</v>
      </c>
      <c r="M26" s="8">
        <f t="shared" si="14"/>
        <v>1</v>
      </c>
      <c r="N26" s="8">
        <f t="shared" si="15"/>
        <v>0.3200905204928336</v>
      </c>
    </row>
    <row r="27" spans="1:14" x14ac:dyDescent="0.35">
      <c r="B27" s="8">
        <f t="shared" si="3"/>
        <v>0.75961538461538458</v>
      </c>
      <c r="C27" s="8">
        <f t="shared" si="4"/>
        <v>0.11608222490931076</v>
      </c>
      <c r="D27" s="8">
        <f t="shared" si="5"/>
        <v>0.96587926509186461</v>
      </c>
      <c r="E27" s="8">
        <f t="shared" si="6"/>
        <v>0</v>
      </c>
      <c r="F27" s="8">
        <f t="shared" si="7"/>
        <v>0</v>
      </c>
      <c r="G27" s="8">
        <f t="shared" si="8"/>
        <v>0.99729549131084827</v>
      </c>
      <c r="H27" s="8">
        <f t="shared" si="9"/>
        <v>0.46496687682556243</v>
      </c>
      <c r="I27" s="8">
        <f t="shared" si="10"/>
        <v>0.36144736842105268</v>
      </c>
      <c r="J27" s="8">
        <f t="shared" si="11"/>
        <v>0.46841505131128836</v>
      </c>
      <c r="K27" s="8">
        <f t="shared" si="12"/>
        <v>1</v>
      </c>
      <c r="L27" s="8">
        <f t="shared" si="13"/>
        <v>1</v>
      </c>
      <c r="M27" s="8">
        <f t="shared" si="14"/>
        <v>0.62332396722649674</v>
      </c>
      <c r="N27" s="8">
        <f t="shared" si="15"/>
        <v>0.5788282625094292</v>
      </c>
    </row>
    <row r="28" spans="1:14" x14ac:dyDescent="0.35">
      <c r="B28" s="8">
        <f t="shared" si="3"/>
        <v>0.8173076923076924</v>
      </c>
      <c r="C28" s="8">
        <f t="shared" si="4"/>
        <v>3.3857315598548973E-2</v>
      </c>
      <c r="D28" s="8">
        <f t="shared" si="5"/>
        <v>1</v>
      </c>
      <c r="E28" s="8">
        <f t="shared" si="6"/>
        <v>8.0597014925374036E-2</v>
      </c>
      <c r="F28" s="8">
        <f t="shared" si="7"/>
        <v>0.30324068585452546</v>
      </c>
      <c r="G28" s="8">
        <f t="shared" si="8"/>
        <v>0.89972218686990091</v>
      </c>
      <c r="H28" s="8">
        <f t="shared" si="9"/>
        <v>0.98476923206424294</v>
      </c>
      <c r="I28" s="8">
        <f t="shared" si="10"/>
        <v>0.41372884157630263</v>
      </c>
      <c r="J28" s="8">
        <f t="shared" si="11"/>
        <v>0.15302166476624846</v>
      </c>
      <c r="K28" s="8">
        <f t="shared" si="12"/>
        <v>1</v>
      </c>
      <c r="L28" s="8">
        <f t="shared" si="13"/>
        <v>1</v>
      </c>
      <c r="M28" s="8">
        <f t="shared" si="14"/>
        <v>0.73284670055555745</v>
      </c>
      <c r="N28" s="8">
        <f t="shared" si="15"/>
        <v>0.9773698767915513</v>
      </c>
    </row>
    <row r="29" spans="1:14" x14ac:dyDescent="0.35">
      <c r="B29" s="8">
        <f t="shared" si="3"/>
        <v>0.81490384615384626</v>
      </c>
      <c r="C29" s="8">
        <f t="shared" si="4"/>
        <v>1.4510278113663845E-2</v>
      </c>
      <c r="D29" s="8">
        <f t="shared" si="5"/>
        <v>0.59580052493438296</v>
      </c>
      <c r="E29" s="8">
        <f t="shared" si="6"/>
        <v>1</v>
      </c>
      <c r="F29" s="8">
        <f t="shared" si="7"/>
        <v>1</v>
      </c>
      <c r="G29" s="8">
        <f t="shared" si="8"/>
        <v>0</v>
      </c>
      <c r="H29" s="8">
        <f t="shared" si="9"/>
        <v>0.98476923206424294</v>
      </c>
      <c r="I29" s="8">
        <f t="shared" si="10"/>
        <v>0.41372884157630263</v>
      </c>
      <c r="J29" s="8">
        <f t="shared" si="11"/>
        <v>0.15302166476624846</v>
      </c>
      <c r="K29" s="8">
        <f t="shared" si="12"/>
        <v>1</v>
      </c>
      <c r="L29" s="8">
        <f t="shared" si="13"/>
        <v>1</v>
      </c>
      <c r="M29" s="8">
        <f t="shared" si="14"/>
        <v>0.49935910193315097</v>
      </c>
      <c r="N29" s="8">
        <f t="shared" si="15"/>
        <v>0.9773698767915513</v>
      </c>
    </row>
    <row r="30" spans="1:14" x14ac:dyDescent="0.35">
      <c r="B30" s="8">
        <f t="shared" si="3"/>
        <v>0.81009615384615408</v>
      </c>
      <c r="C30" s="8">
        <f t="shared" si="4"/>
        <v>0</v>
      </c>
      <c r="D30" s="8">
        <f t="shared" si="5"/>
        <v>0.64566929133858186</v>
      </c>
      <c r="E30" s="8">
        <f t="shared" si="6"/>
        <v>0.34328358208955168</v>
      </c>
      <c r="F30" s="8">
        <f t="shared" si="7"/>
        <v>0.1970828327370992</v>
      </c>
      <c r="G30" s="8">
        <f t="shared" si="8"/>
        <v>1</v>
      </c>
      <c r="H30" s="8">
        <f t="shared" si="9"/>
        <v>1</v>
      </c>
      <c r="I30" s="8">
        <f t="shared" si="10"/>
        <v>0.51708311293308662</v>
      </c>
      <c r="J30" s="8">
        <f t="shared" si="11"/>
        <v>0</v>
      </c>
      <c r="K30" s="8">
        <f t="shared" si="12"/>
        <v>1</v>
      </c>
      <c r="L30" s="8">
        <f t="shared" si="13"/>
        <v>1</v>
      </c>
      <c r="M30" s="8">
        <f t="shared" si="14"/>
        <v>0.30047999892059274</v>
      </c>
      <c r="N30" s="8">
        <f t="shared" si="15"/>
        <v>1</v>
      </c>
    </row>
    <row r="32" spans="1:14" x14ac:dyDescent="0.35">
      <c r="A32" s="8" t="s">
        <v>41</v>
      </c>
      <c r="B32" s="8">
        <f t="shared" ref="B32:I32" si="16">B20+0.0001</f>
        <v>7.3115384615387346E-3</v>
      </c>
      <c r="C32" s="8">
        <f t="shared" si="16"/>
        <v>0.92150266021765415</v>
      </c>
      <c r="D32" s="8">
        <f t="shared" si="16"/>
        <v>1E-4</v>
      </c>
      <c r="E32" s="8">
        <f t="shared" si="16"/>
        <v>0.34338358208955166</v>
      </c>
      <c r="F32" s="8">
        <f t="shared" si="16"/>
        <v>0.32793983201966276</v>
      </c>
      <c r="G32" s="8">
        <f t="shared" si="16"/>
        <v>0.57738657130293847</v>
      </c>
      <c r="H32" s="8">
        <f t="shared" si="16"/>
        <v>7.5353158696621972E-2</v>
      </c>
      <c r="I32" s="8">
        <f t="shared" si="16"/>
        <v>1E-4</v>
      </c>
      <c r="J32" s="8">
        <f t="shared" ref="J32:N32" si="17">J20+0.0001</f>
        <v>0.3864169897377423</v>
      </c>
      <c r="K32" s="8">
        <f t="shared" si="17"/>
        <v>1E-4</v>
      </c>
      <c r="L32" s="8">
        <f t="shared" si="17"/>
        <v>0.60010000000000141</v>
      </c>
      <c r="M32" s="8">
        <f t="shared" si="17"/>
        <v>9.5428527722214537E-2</v>
      </c>
      <c r="N32" s="8">
        <f t="shared" si="17"/>
        <v>0.69962225295448821</v>
      </c>
    </row>
    <row r="33" spans="1:14" x14ac:dyDescent="0.35">
      <c r="B33" s="8">
        <f t="shared" ref="B33:H36" si="18">B21+0.0001</f>
        <v>1E-4</v>
      </c>
      <c r="C33" s="8">
        <f t="shared" si="18"/>
        <v>0.85983397823458285</v>
      </c>
      <c r="D33" s="8">
        <f t="shared" si="18"/>
        <v>7.9740157480299393E-3</v>
      </c>
      <c r="E33" s="8">
        <f t="shared" si="18"/>
        <v>0.34338358208955166</v>
      </c>
      <c r="F33" s="8">
        <f t="shared" si="18"/>
        <v>0.31392207821889989</v>
      </c>
      <c r="G33" s="8">
        <f t="shared" si="18"/>
        <v>0.64322044951093715</v>
      </c>
      <c r="H33" s="8">
        <f t="shared" si="18"/>
        <v>1E-4</v>
      </c>
      <c r="I33" s="8">
        <f t="shared" ref="I33:N36" si="19">I21+0.0001</f>
        <v>6.5691113462047201E-2</v>
      </c>
      <c r="J33" s="8">
        <f t="shared" si="19"/>
        <v>0.37934743443557578</v>
      </c>
      <c r="K33" s="8">
        <f t="shared" si="19"/>
        <v>0.21200476190476189</v>
      </c>
      <c r="L33" s="8">
        <f t="shared" si="19"/>
        <v>0.95010000000000283</v>
      </c>
      <c r="M33" s="8">
        <f t="shared" si="19"/>
        <v>1E-4</v>
      </c>
      <c r="N33" s="8">
        <f t="shared" si="19"/>
        <v>0.80296648227306999</v>
      </c>
    </row>
    <row r="34" spans="1:14" x14ac:dyDescent="0.35">
      <c r="B34" s="8">
        <f t="shared" si="18"/>
        <v>4.9076923076926326E-3</v>
      </c>
      <c r="C34" s="8">
        <f t="shared" si="18"/>
        <v>0.55995489721886338</v>
      </c>
      <c r="D34" s="8">
        <f t="shared" si="18"/>
        <v>7.9740157480299393E-3</v>
      </c>
      <c r="E34" s="8">
        <f t="shared" si="18"/>
        <v>0.58815970149253671</v>
      </c>
      <c r="F34" s="8">
        <f t="shared" si="18"/>
        <v>0.40199760092692299</v>
      </c>
      <c r="G34" s="8">
        <f t="shared" si="18"/>
        <v>0.62147035473304735</v>
      </c>
      <c r="H34" s="8">
        <f t="shared" si="18"/>
        <v>0.39387435837001988</v>
      </c>
      <c r="I34" s="8">
        <f t="shared" si="19"/>
        <v>4.3706188838931619E-2</v>
      </c>
      <c r="J34" s="8">
        <f t="shared" si="19"/>
        <v>0.53761425313568978</v>
      </c>
      <c r="K34" s="8">
        <f t="shared" si="19"/>
        <v>0.28581428571428619</v>
      </c>
      <c r="L34" s="8">
        <f t="shared" si="19"/>
        <v>1.0001</v>
      </c>
      <c r="M34" s="8">
        <f t="shared" si="19"/>
        <v>0.29867248388478673</v>
      </c>
      <c r="N34" s="8">
        <f t="shared" si="19"/>
        <v>0.5148095800854916</v>
      </c>
    </row>
    <row r="35" spans="1:14" x14ac:dyDescent="0.35">
      <c r="B35" s="8">
        <f t="shared" si="18"/>
        <v>4.9076923076926326E-3</v>
      </c>
      <c r="C35" s="8">
        <f t="shared" si="18"/>
        <v>1.0001</v>
      </c>
      <c r="D35" s="8">
        <f t="shared" si="18"/>
        <v>0.28618923884514375</v>
      </c>
      <c r="E35" s="8">
        <f t="shared" si="18"/>
        <v>0.3732343283582088</v>
      </c>
      <c r="F35" s="8">
        <f t="shared" si="18"/>
        <v>0.44742660222368624</v>
      </c>
      <c r="G35" s="8">
        <f t="shared" si="18"/>
        <v>0.91533231637611556</v>
      </c>
      <c r="H35" s="8">
        <f t="shared" si="18"/>
        <v>0.62636789787792824</v>
      </c>
      <c r="I35" s="8">
        <f t="shared" si="19"/>
        <v>0.39338220047606454</v>
      </c>
      <c r="J35" s="8">
        <f t="shared" si="19"/>
        <v>0.86121744583808424</v>
      </c>
      <c r="K35" s="8">
        <f t="shared" si="19"/>
        <v>0.28581428571428619</v>
      </c>
      <c r="L35" s="8">
        <f t="shared" si="19"/>
        <v>1E-4</v>
      </c>
      <c r="M35" s="8">
        <f t="shared" si="19"/>
        <v>0.76200805473944122</v>
      </c>
      <c r="N35" s="8">
        <f t="shared" si="19"/>
        <v>3.6202413879809045E-3</v>
      </c>
    </row>
    <row r="36" spans="1:14" x14ac:dyDescent="0.35">
      <c r="B36" s="8">
        <f t="shared" si="18"/>
        <v>0.63711923076923083</v>
      </c>
      <c r="C36" s="8">
        <f t="shared" si="18"/>
        <v>0.93722212817412331</v>
      </c>
      <c r="D36" s="8">
        <f t="shared" si="18"/>
        <v>0.45941758530183785</v>
      </c>
      <c r="E36" s="8">
        <f t="shared" si="18"/>
        <v>0.34338358208955166</v>
      </c>
      <c r="F36" s="8">
        <f t="shared" si="18"/>
        <v>0.35815453738796937</v>
      </c>
      <c r="G36" s="8">
        <f t="shared" si="18"/>
        <v>0.94884407231356582</v>
      </c>
      <c r="H36" s="8">
        <f t="shared" si="18"/>
        <v>0.93579811193696916</v>
      </c>
      <c r="I36" s="8">
        <f t="shared" si="19"/>
        <v>1.0001</v>
      </c>
      <c r="J36" s="8">
        <f t="shared" si="19"/>
        <v>1.0001</v>
      </c>
      <c r="K36" s="8">
        <f t="shared" si="19"/>
        <v>0.49652857142857126</v>
      </c>
      <c r="L36" s="8">
        <f t="shared" si="19"/>
        <v>1.0001</v>
      </c>
      <c r="M36" s="8">
        <f t="shared" si="19"/>
        <v>0.27339411486917248</v>
      </c>
      <c r="N36" s="8">
        <f t="shared" si="19"/>
        <v>1E-4</v>
      </c>
    </row>
    <row r="37" spans="1:14" x14ac:dyDescent="0.35">
      <c r="B37" s="8">
        <f>B25+0.0001</f>
        <v>0.81981153846153842</v>
      </c>
      <c r="C37" s="8">
        <f t="shared" ref="C37:N37" si="20">C25+0.0001</f>
        <v>0.86346154776299877</v>
      </c>
      <c r="D37" s="8">
        <f t="shared" si="20"/>
        <v>0.8609923884514431</v>
      </c>
      <c r="E37" s="8">
        <f t="shared" si="20"/>
        <v>0.12547313432835866</v>
      </c>
      <c r="F37" s="8">
        <f t="shared" si="20"/>
        <v>0.29323791034122831</v>
      </c>
      <c r="G37" s="8">
        <f t="shared" si="20"/>
        <v>0.98648587720780845</v>
      </c>
      <c r="H37" s="8">
        <f t="shared" si="20"/>
        <v>0.95566359902019382</v>
      </c>
      <c r="I37" s="8">
        <f t="shared" si="20"/>
        <v>0.99629809574186723</v>
      </c>
      <c r="J37" s="8">
        <f t="shared" si="20"/>
        <v>0.76155952109464065</v>
      </c>
      <c r="K37" s="8">
        <f t="shared" si="20"/>
        <v>0.52629047619047598</v>
      </c>
      <c r="L37" s="8">
        <f t="shared" si="20"/>
        <v>1.0001</v>
      </c>
      <c r="M37" s="8">
        <f t="shared" si="20"/>
        <v>0.50377673101508136</v>
      </c>
      <c r="N37" s="8">
        <f t="shared" si="20"/>
        <v>0.1610253205934119</v>
      </c>
    </row>
    <row r="38" spans="1:14" x14ac:dyDescent="0.35">
      <c r="B38" s="8">
        <f t="shared" ref="B38:N42" si="21">B26+0.0001</f>
        <v>1.0001</v>
      </c>
      <c r="C38" s="8">
        <f t="shared" si="21"/>
        <v>0.73528742442563477</v>
      </c>
      <c r="D38" s="8">
        <f t="shared" si="21"/>
        <v>0.86361706036745489</v>
      </c>
      <c r="E38" s="8">
        <f t="shared" si="21"/>
        <v>0.12547313432835866</v>
      </c>
      <c r="F38" s="8">
        <f t="shared" si="21"/>
        <v>0.24887149711986561</v>
      </c>
      <c r="G38" s="8">
        <f t="shared" si="21"/>
        <v>0.98668789047199956</v>
      </c>
      <c r="H38" s="8">
        <f t="shared" si="21"/>
        <v>0.95499019267838947</v>
      </c>
      <c r="I38" s="8">
        <f t="shared" si="21"/>
        <v>0.99566995503834965</v>
      </c>
      <c r="J38" s="8">
        <f t="shared" si="21"/>
        <v>0.61811596351197262</v>
      </c>
      <c r="K38" s="8">
        <f t="shared" si="21"/>
        <v>0.56676666666666686</v>
      </c>
      <c r="L38" s="8">
        <f t="shared" si="21"/>
        <v>1.0001</v>
      </c>
      <c r="M38" s="8">
        <f t="shared" si="21"/>
        <v>1.0001</v>
      </c>
      <c r="N38" s="8">
        <f t="shared" si="21"/>
        <v>0.32019052049283359</v>
      </c>
    </row>
    <row r="39" spans="1:14" x14ac:dyDescent="0.35">
      <c r="B39" s="8">
        <f t="shared" si="21"/>
        <v>0.75971538461538457</v>
      </c>
      <c r="C39" s="8">
        <f t="shared" si="21"/>
        <v>0.11618222490931077</v>
      </c>
      <c r="D39" s="8">
        <f t="shared" si="21"/>
        <v>0.9659792650918646</v>
      </c>
      <c r="E39" s="8">
        <f t="shared" si="21"/>
        <v>1E-4</v>
      </c>
      <c r="F39" s="8">
        <f t="shared" si="21"/>
        <v>1E-4</v>
      </c>
      <c r="G39" s="8">
        <f t="shared" si="21"/>
        <v>0.99739549131084826</v>
      </c>
      <c r="H39" s="8">
        <f t="shared" si="21"/>
        <v>0.46506687682556241</v>
      </c>
      <c r="I39" s="8">
        <f t="shared" si="21"/>
        <v>0.36154736842105267</v>
      </c>
      <c r="J39" s="8">
        <f t="shared" si="21"/>
        <v>0.46851505131128834</v>
      </c>
      <c r="K39" s="8">
        <f t="shared" si="21"/>
        <v>1.0001</v>
      </c>
      <c r="L39" s="8">
        <f t="shared" si="21"/>
        <v>1.0001</v>
      </c>
      <c r="M39" s="8">
        <f t="shared" si="21"/>
        <v>0.62342396722649673</v>
      </c>
      <c r="N39" s="8">
        <f t="shared" si="21"/>
        <v>0.57892826250942919</v>
      </c>
    </row>
    <row r="40" spans="1:14" x14ac:dyDescent="0.35">
      <c r="B40" s="8">
        <f t="shared" si="21"/>
        <v>0.81740769230769239</v>
      </c>
      <c r="C40" s="8">
        <f t="shared" si="21"/>
        <v>3.3957315598548976E-2</v>
      </c>
      <c r="D40" s="8">
        <f t="shared" si="21"/>
        <v>1.0001</v>
      </c>
      <c r="E40" s="8">
        <f t="shared" si="21"/>
        <v>8.0697014925374039E-2</v>
      </c>
      <c r="F40" s="8">
        <f t="shared" si="21"/>
        <v>0.30334068585452545</v>
      </c>
      <c r="G40" s="8">
        <f t="shared" si="21"/>
        <v>0.8998221868699009</v>
      </c>
      <c r="H40" s="8">
        <f t="shared" si="21"/>
        <v>0.98486923206424293</v>
      </c>
      <c r="I40" s="8">
        <f t="shared" si="21"/>
        <v>0.41382884157630262</v>
      </c>
      <c r="J40" s="8">
        <f t="shared" si="21"/>
        <v>0.15312166476624844</v>
      </c>
      <c r="K40" s="8">
        <f t="shared" si="21"/>
        <v>1.0001</v>
      </c>
      <c r="L40" s="8">
        <f t="shared" si="21"/>
        <v>1.0001</v>
      </c>
      <c r="M40" s="8">
        <f t="shared" si="21"/>
        <v>0.73294670055555744</v>
      </c>
      <c r="N40" s="8">
        <f t="shared" si="21"/>
        <v>0.97746987679155128</v>
      </c>
    </row>
    <row r="41" spans="1:14" x14ac:dyDescent="0.35">
      <c r="B41" s="8">
        <f t="shared" si="21"/>
        <v>0.81500384615384625</v>
      </c>
      <c r="C41" s="8">
        <f t="shared" si="21"/>
        <v>1.4610278113663845E-2</v>
      </c>
      <c r="D41" s="8">
        <f t="shared" si="21"/>
        <v>0.59590052493438295</v>
      </c>
      <c r="E41" s="8">
        <f t="shared" si="21"/>
        <v>1.0001</v>
      </c>
      <c r="F41" s="8">
        <f t="shared" si="21"/>
        <v>1.0001</v>
      </c>
      <c r="G41" s="8">
        <f t="shared" si="21"/>
        <v>1E-4</v>
      </c>
      <c r="H41" s="8">
        <f t="shared" si="21"/>
        <v>0.98486923206424293</v>
      </c>
      <c r="I41" s="8">
        <f t="shared" si="21"/>
        <v>0.41382884157630262</v>
      </c>
      <c r="J41" s="8">
        <f t="shared" si="21"/>
        <v>0.15312166476624844</v>
      </c>
      <c r="K41" s="8">
        <f t="shared" si="21"/>
        <v>1.0001</v>
      </c>
      <c r="L41" s="8">
        <f t="shared" si="21"/>
        <v>1.0001</v>
      </c>
      <c r="M41" s="8">
        <f t="shared" si="21"/>
        <v>0.49945910193315096</v>
      </c>
      <c r="N41" s="8">
        <f t="shared" si="21"/>
        <v>0.97746987679155128</v>
      </c>
    </row>
    <row r="42" spans="1:14" x14ac:dyDescent="0.35">
      <c r="B42" s="8">
        <f t="shared" si="21"/>
        <v>0.81019615384615407</v>
      </c>
      <c r="C42" s="8">
        <f t="shared" si="21"/>
        <v>1E-4</v>
      </c>
      <c r="D42" s="8">
        <f t="shared" si="21"/>
        <v>0.64576929133858185</v>
      </c>
      <c r="E42" s="8">
        <f t="shared" si="21"/>
        <v>0.34338358208955166</v>
      </c>
      <c r="F42" s="8">
        <f t="shared" si="21"/>
        <v>0.19718283273709919</v>
      </c>
      <c r="G42" s="8">
        <f t="shared" si="21"/>
        <v>1.0001</v>
      </c>
      <c r="H42" s="8">
        <f t="shared" si="21"/>
        <v>1.0001</v>
      </c>
      <c r="I42" s="8">
        <f t="shared" si="21"/>
        <v>0.51718311293308661</v>
      </c>
      <c r="J42" s="8">
        <f t="shared" si="21"/>
        <v>1E-4</v>
      </c>
      <c r="K42" s="8">
        <f t="shared" si="21"/>
        <v>1.0001</v>
      </c>
      <c r="L42" s="8">
        <f t="shared" si="21"/>
        <v>1.0001</v>
      </c>
      <c r="M42" s="8">
        <f t="shared" si="21"/>
        <v>0.30057999892059273</v>
      </c>
      <c r="N42" s="8">
        <f t="shared" si="21"/>
        <v>1.0001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5.676580769230771</v>
      </c>
      <c r="C45" s="8">
        <f t="shared" ref="C45:N45" si="22">SUM(C32:C42)</f>
        <v>6.0422124546553801</v>
      </c>
      <c r="D45" s="8">
        <f t="shared" si="22"/>
        <v>5.6940133858267687</v>
      </c>
      <c r="E45" s="8">
        <f t="shared" si="22"/>
        <v>3.6667716417910441</v>
      </c>
      <c r="F45" s="8">
        <f t="shared" si="22"/>
        <v>3.8922735768298602</v>
      </c>
      <c r="G45" s="8">
        <f t="shared" si="22"/>
        <v>8.5768452100971633</v>
      </c>
      <c r="H45" s="8">
        <f t="shared" si="22"/>
        <v>7.3770526595341712</v>
      </c>
      <c r="I45" s="8">
        <f t="shared" si="22"/>
        <v>5.201335718064005</v>
      </c>
      <c r="J45" s="8">
        <f t="shared" si="22"/>
        <v>5.319229988597491</v>
      </c>
      <c r="K45" s="8">
        <f t="shared" si="22"/>
        <v>6.3737190476190477</v>
      </c>
      <c r="L45" s="8">
        <f t="shared" si="22"/>
        <v>9.5511000000000035</v>
      </c>
      <c r="M45" s="8">
        <f t="shared" si="22"/>
        <v>5.0898896808664942</v>
      </c>
      <c r="N45" s="8">
        <f t="shared" si="22"/>
        <v>6.0363024138798078</v>
      </c>
    </row>
    <row r="46" spans="1:14" x14ac:dyDescent="0.35">
      <c r="B46" s="8" t="s">
        <v>43</v>
      </c>
    </row>
    <row r="47" spans="1:14" x14ac:dyDescent="0.35">
      <c r="B47" s="8">
        <f>B32/$B$45</f>
        <v>1.2880180444485273E-3</v>
      </c>
      <c r="C47" s="8">
        <f t="shared" ref="C47:C52" si="23">C32/$C$45</f>
        <v>0.15251080082555826</v>
      </c>
      <c r="D47" s="8">
        <f t="shared" ref="D47:D52" si="24">D32/$D$45</f>
        <v>1.7562305042856875E-5</v>
      </c>
      <c r="E47" s="8">
        <f t="shared" ref="E47:E52" si="25">E32/$E$45</f>
        <v>9.3647386757312504E-2</v>
      </c>
      <c r="F47" s="8">
        <f t="shared" ref="F47:F52" si="26">F32/$F$45</f>
        <v>8.4254055000614808E-2</v>
      </c>
      <c r="G47" s="8">
        <f t="shared" ref="G47:G52" si="27">G32/$G$45</f>
        <v>6.7319224861748142E-2</v>
      </c>
      <c r="H47" s="8">
        <f t="shared" ref="H47:H52" si="28">H32/$H$45</f>
        <v>1.0214534472549122E-2</v>
      </c>
      <c r="I47" s="8">
        <f t="shared" ref="I47:I52" si="29">I32/$I$45</f>
        <v>1.922583071358084E-5</v>
      </c>
      <c r="J47" s="8">
        <f>J32/$J$45</f>
        <v>7.2645287112247603E-2</v>
      </c>
      <c r="K47" s="8">
        <f>K32/$K$45</f>
        <v>1.5689427044537802E-5</v>
      </c>
      <c r="L47" s="8">
        <f>L32/$L$45</f>
        <v>6.2830459318822043E-2</v>
      </c>
      <c r="M47" s="8">
        <f>M32/$M$45</f>
        <v>1.8748643625998776E-2</v>
      </c>
      <c r="N47" s="8">
        <f>N32/$N$45</f>
        <v>0.11590245235987257</v>
      </c>
    </row>
    <row r="48" spans="1:14" x14ac:dyDescent="0.35">
      <c r="B48" s="8">
        <f t="shared" ref="B48:B55" si="30">B33/$B$45</f>
        <v>1.761623837751734E-5</v>
      </c>
      <c r="C48" s="8">
        <f t="shared" si="23"/>
        <v>0.14230449271476731</v>
      </c>
      <c r="D48" s="8">
        <f t="shared" si="24"/>
        <v>1.4004209698344633E-3</v>
      </c>
      <c r="E48" s="8">
        <f t="shared" si="25"/>
        <v>9.3647386757312504E-2</v>
      </c>
      <c r="F48" s="8">
        <f t="shared" si="26"/>
        <v>8.0652624236804027E-2</v>
      </c>
      <c r="G48" s="8">
        <f t="shared" si="27"/>
        <v>7.4994993351832961E-2</v>
      </c>
      <c r="H48" s="8">
        <f t="shared" si="28"/>
        <v>1.3555549162409608E-5</v>
      </c>
      <c r="I48" s="8">
        <f t="shared" si="29"/>
        <v>1.2629662268079508E-2</v>
      </c>
      <c r="J48" s="8">
        <f t="shared" ref="J48:J57" si="31">J33/$J$45</f>
        <v>7.1316230967406885E-2</v>
      </c>
      <c r="K48" s="8">
        <f t="shared" ref="K48:K57" si="32">K33/$K$45</f>
        <v>3.3262332449993687E-2</v>
      </c>
      <c r="L48" s="8">
        <f t="shared" ref="L48:L57" si="33">L33/$L$45</f>
        <v>9.947545308917323E-2</v>
      </c>
      <c r="M48" s="8">
        <f t="shared" ref="M48:M57" si="34">M33/$M$45</f>
        <v>1.9646791241058131E-5</v>
      </c>
      <c r="N48" s="8">
        <f t="shared" ref="N48:N57" si="35">N33/$N$45</f>
        <v>0.13302290495365798</v>
      </c>
    </row>
    <row r="49" spans="2:14" x14ac:dyDescent="0.35">
      <c r="B49" s="8">
        <f t="shared" si="30"/>
        <v>8.6455077575821587E-4</v>
      </c>
      <c r="C49" s="8">
        <f t="shared" si="23"/>
        <v>9.267381797994069E-2</v>
      </c>
      <c r="D49" s="8">
        <f t="shared" si="24"/>
        <v>1.4004209698344633E-3</v>
      </c>
      <c r="E49" s="8">
        <f t="shared" si="25"/>
        <v>0.16040259905720461</v>
      </c>
      <c r="F49" s="8">
        <f t="shared" si="26"/>
        <v>0.10328092128979741</v>
      </c>
      <c r="G49" s="8">
        <f t="shared" si="27"/>
        <v>7.245908483942512E-2</v>
      </c>
      <c r="H49" s="8">
        <f t="shared" si="28"/>
        <v>5.3391832286973445E-2</v>
      </c>
      <c r="I49" s="8">
        <f t="shared" si="29"/>
        <v>8.4028778775309555E-3</v>
      </c>
      <c r="J49" s="8">
        <f t="shared" si="31"/>
        <v>0.10106993950029246</v>
      </c>
      <c r="K49" s="8">
        <f t="shared" si="32"/>
        <v>4.4842623840009754E-2</v>
      </c>
      <c r="L49" s="8">
        <f t="shared" si="33"/>
        <v>0.10471045219922309</v>
      </c>
      <c r="M49" s="8">
        <f t="shared" si="34"/>
        <v>5.8679559403327038E-2</v>
      </c>
      <c r="N49" s="8">
        <f t="shared" si="35"/>
        <v>8.5285584582665053E-2</v>
      </c>
    </row>
    <row r="50" spans="2:14" x14ac:dyDescent="0.35">
      <c r="B50" s="8">
        <f t="shared" si="30"/>
        <v>8.6455077575821587E-4</v>
      </c>
      <c r="C50" s="8">
        <f t="shared" si="23"/>
        <v>0.16551884057460556</v>
      </c>
      <c r="D50" s="8">
        <f t="shared" si="24"/>
        <v>5.0261427125814384E-2</v>
      </c>
      <c r="E50" s="8">
        <f t="shared" si="25"/>
        <v>0.10178826630607996</v>
      </c>
      <c r="F50" s="8">
        <f t="shared" si="26"/>
        <v>0.11495250613604138</v>
      </c>
      <c r="G50" s="8">
        <f t="shared" si="27"/>
        <v>0.1067213286417403</v>
      </c>
      <c r="H50" s="8">
        <f t="shared" si="28"/>
        <v>8.4907608334394161E-2</v>
      </c>
      <c r="I50" s="8">
        <f t="shared" si="29"/>
        <v>7.5630995920887373E-2</v>
      </c>
      <c r="J50" s="8">
        <f t="shared" si="31"/>
        <v>0.16190641271090431</v>
      </c>
      <c r="K50" s="8">
        <f t="shared" si="32"/>
        <v>4.4842623840009754E-2</v>
      </c>
      <c r="L50" s="8">
        <f t="shared" si="33"/>
        <v>1.0469998220100299E-5</v>
      </c>
      <c r="M50" s="8">
        <f t="shared" si="34"/>
        <v>0.14971013175470599</v>
      </c>
      <c r="N50" s="8">
        <f t="shared" si="35"/>
        <v>5.9974486693320083E-4</v>
      </c>
    </row>
    <row r="51" spans="2:14" x14ac:dyDescent="0.35">
      <c r="B51" s="8">
        <f t="shared" si="30"/>
        <v>0.11223644244131249</v>
      </c>
      <c r="C51" s="8">
        <f t="shared" si="23"/>
        <v>0.15511240877536772</v>
      </c>
      <c r="D51" s="8">
        <f t="shared" si="24"/>
        <v>8.068431775123594E-2</v>
      </c>
      <c r="E51" s="8">
        <f t="shared" si="25"/>
        <v>9.3647386757312504E-2</v>
      </c>
      <c r="F51" s="8">
        <f t="shared" si="26"/>
        <v>9.2016794379514169E-2</v>
      </c>
      <c r="G51" s="8">
        <f t="shared" si="27"/>
        <v>0.11062856435796826</v>
      </c>
      <c r="H51" s="8">
        <f t="shared" si="28"/>
        <v>0.12685257312451675</v>
      </c>
      <c r="I51" s="8">
        <f t="shared" si="29"/>
        <v>0.19227753296652197</v>
      </c>
      <c r="J51" s="8">
        <f t="shared" si="31"/>
        <v>0.18801593504019443</v>
      </c>
      <c r="K51" s="8">
        <f t="shared" si="32"/>
        <v>7.7902487969571443E-2</v>
      </c>
      <c r="L51" s="8">
        <f t="shared" si="33"/>
        <v>0.10471045219922309</v>
      </c>
      <c r="M51" s="8">
        <f t="shared" si="34"/>
        <v>5.3713171013684981E-2</v>
      </c>
      <c r="N51" s="8">
        <f t="shared" si="35"/>
        <v>1.6566433081626442E-5</v>
      </c>
    </row>
    <row r="52" spans="2:14" x14ac:dyDescent="0.35">
      <c r="B52" s="8">
        <f t="shared" si="30"/>
        <v>0.14441995486177683</v>
      </c>
      <c r="C52" s="8">
        <f t="shared" si="23"/>
        <v>0.14290486378010794</v>
      </c>
      <c r="D52" s="8">
        <f t="shared" si="24"/>
        <v>0.15121010965562162</v>
      </c>
      <c r="E52" s="8">
        <f t="shared" si="25"/>
        <v>3.4218966051311278E-2</v>
      </c>
      <c r="F52" s="8">
        <f t="shared" si="26"/>
        <v>7.5338463382129933E-2</v>
      </c>
      <c r="G52" s="8">
        <f t="shared" si="27"/>
        <v>0.11501733481752237</v>
      </c>
      <c r="H52" s="8">
        <f t="shared" si="28"/>
        <v>0.12954544899243539</v>
      </c>
      <c r="I52" s="8">
        <f t="shared" si="29"/>
        <v>0.19154658528996096</v>
      </c>
      <c r="J52" s="8">
        <f t="shared" si="31"/>
        <v>0.14317100834653687</v>
      </c>
      <c r="K52" s="8">
        <f t="shared" si="32"/>
        <v>8.2571960304255315E-2</v>
      </c>
      <c r="L52" s="8">
        <f t="shared" si="33"/>
        <v>0.10471045219922309</v>
      </c>
      <c r="M52" s="8">
        <f t="shared" si="34"/>
        <v>9.8975962663559985E-2</v>
      </c>
      <c r="N52" s="8">
        <f t="shared" si="35"/>
        <v>2.6676151980582027E-2</v>
      </c>
    </row>
    <row r="53" spans="2:14" x14ac:dyDescent="0.35">
      <c r="B53" s="8">
        <f t="shared" si="30"/>
        <v>0.17618000001355089</v>
      </c>
      <c r="C53" s="8">
        <f t="shared" ref="C53:C57" si="36">C38/$C$45</f>
        <v>0.1216917528047385</v>
      </c>
      <c r="D53" s="8">
        <f t="shared" ref="D53:D57" si="37">D38/$D$45</f>
        <v>0.15167106254388582</v>
      </c>
      <c r="E53" s="8">
        <f t="shared" ref="E53:E57" si="38">E38/$E$45</f>
        <v>3.4218966051311278E-2</v>
      </c>
      <c r="F53" s="8">
        <f t="shared" ref="F53:F57" si="39">F38/$F$45</f>
        <v>6.3939877865050787E-2</v>
      </c>
      <c r="G53" s="8">
        <f t="shared" ref="G53:G57" si="40">G38/$G$45</f>
        <v>0.11504088814735899</v>
      </c>
      <c r="H53" s="8">
        <f t="shared" ref="H53:H57" si="41">H38/$H$45</f>
        <v>0.12945416506470933</v>
      </c>
      <c r="I53" s="8">
        <f t="shared" ref="I53:I57" si="42">I38/$I$45</f>
        <v>0.19142582002165956</v>
      </c>
      <c r="J53" s="8">
        <f t="shared" si="31"/>
        <v>0.11620403043993024</v>
      </c>
      <c r="K53" s="8">
        <f t="shared" si="32"/>
        <v>8.8922442679425437E-2</v>
      </c>
      <c r="L53" s="8">
        <f t="shared" si="33"/>
        <v>0.10471045219922309</v>
      </c>
      <c r="M53" s="8">
        <f t="shared" si="34"/>
        <v>0.19648755920182237</v>
      </c>
      <c r="N53" s="8">
        <f t="shared" si="35"/>
        <v>5.3044148311156676E-2</v>
      </c>
    </row>
    <row r="54" spans="2:14" x14ac:dyDescent="0.35">
      <c r="B54" s="8">
        <f t="shared" si="30"/>
        <v>0.13383327314451882</v>
      </c>
      <c r="C54" s="8">
        <f t="shared" si="36"/>
        <v>1.9228424319935183E-2</v>
      </c>
      <c r="D54" s="8">
        <f t="shared" si="37"/>
        <v>0.16964822518618031</v>
      </c>
      <c r="E54" s="8">
        <f t="shared" si="38"/>
        <v>2.7271946488370556E-5</v>
      </c>
      <c r="F54" s="8">
        <f t="shared" si="39"/>
        <v>2.5691924790509459E-5</v>
      </c>
      <c r="G54" s="8">
        <f t="shared" si="40"/>
        <v>0.11628931931016501</v>
      </c>
      <c r="H54" s="8">
        <f t="shared" si="41"/>
        <v>6.3042369126172046E-2</v>
      </c>
      <c r="I54" s="8">
        <f t="shared" si="42"/>
        <v>6.9510485002038019E-2</v>
      </c>
      <c r="J54" s="8">
        <f t="shared" si="31"/>
        <v>8.8079487503946147E-2</v>
      </c>
      <c r="K54" s="8">
        <f t="shared" si="32"/>
        <v>0.15690995987242254</v>
      </c>
      <c r="L54" s="8">
        <f t="shared" si="33"/>
        <v>0.10471045219922309</v>
      </c>
      <c r="M54" s="8">
        <f t="shared" si="34"/>
        <v>0.12248280538771247</v>
      </c>
      <c r="N54" s="8">
        <f t="shared" si="35"/>
        <v>9.5907763199247251E-2</v>
      </c>
    </row>
    <row r="55" spans="2:14" x14ac:dyDescent="0.35">
      <c r="B55" s="8">
        <f t="shared" si="30"/>
        <v>0.14399648759308653</v>
      </c>
      <c r="C55" s="8">
        <f t="shared" si="36"/>
        <v>5.6200135055472396E-3</v>
      </c>
      <c r="D55" s="8">
        <f t="shared" si="37"/>
        <v>0.17564061273361159</v>
      </c>
      <c r="E55" s="8">
        <f t="shared" si="38"/>
        <v>2.2007646728160409E-2</v>
      </c>
      <c r="F55" s="8">
        <f t="shared" si="39"/>
        <v>7.7934060868760244E-2</v>
      </c>
      <c r="G55" s="8">
        <f t="shared" si="40"/>
        <v>0.1049129563176187</v>
      </c>
      <c r="H55" s="8">
        <f t="shared" si="41"/>
        <v>0.13350443293791442</v>
      </c>
      <c r="I55" s="8">
        <f t="shared" si="42"/>
        <v>7.9562032525432591E-2</v>
      </c>
      <c r="J55" s="8">
        <f t="shared" si="31"/>
        <v>2.8786434332504145E-2</v>
      </c>
      <c r="K55" s="8">
        <f t="shared" si="32"/>
        <v>0.15690995987242254</v>
      </c>
      <c r="L55" s="8">
        <f t="shared" si="33"/>
        <v>0.10471045219922309</v>
      </c>
      <c r="M55" s="8">
        <f t="shared" si="34"/>
        <v>0.14400050816637383</v>
      </c>
      <c r="N55" s="8">
        <f t="shared" si="35"/>
        <v>0.16193189303172878</v>
      </c>
    </row>
    <row r="56" spans="2:14" x14ac:dyDescent="0.35">
      <c r="B56" s="8">
        <f>B41/$B$45</f>
        <v>0.14357302032439623</v>
      </c>
      <c r="C56" s="8">
        <f t="shared" si="36"/>
        <v>2.4180344903971351E-3</v>
      </c>
      <c r="D56" s="8">
        <f t="shared" si="37"/>
        <v>0.10465386794096171</v>
      </c>
      <c r="E56" s="8">
        <f t="shared" si="38"/>
        <v>0.2727467368301939</v>
      </c>
      <c r="F56" s="8">
        <f t="shared" si="39"/>
        <v>0.25694493982988509</v>
      </c>
      <c r="G56" s="8">
        <f t="shared" si="40"/>
        <v>1.1659298675726847E-5</v>
      </c>
      <c r="H56" s="8">
        <f t="shared" si="41"/>
        <v>0.13350443293791442</v>
      </c>
      <c r="I56" s="8">
        <f t="shared" si="42"/>
        <v>7.9562032525432591E-2</v>
      </c>
      <c r="J56" s="8">
        <f t="shared" si="31"/>
        <v>2.8786434332504145E-2</v>
      </c>
      <c r="K56" s="8">
        <f t="shared" si="32"/>
        <v>0.15690995987242254</v>
      </c>
      <c r="L56" s="8">
        <f t="shared" si="33"/>
        <v>0.10471045219922309</v>
      </c>
      <c r="M56" s="8">
        <f t="shared" si="34"/>
        <v>9.81276870912699E-2</v>
      </c>
      <c r="N56" s="8">
        <f t="shared" si="35"/>
        <v>0.16193189303172878</v>
      </c>
    </row>
    <row r="57" spans="2:14" x14ac:dyDescent="0.35">
      <c r="B57" s="8">
        <f>B42/$B$45</f>
        <v>0.14272608578701559</v>
      </c>
      <c r="C57" s="8">
        <f t="shared" si="36"/>
        <v>1.65502290345571E-5</v>
      </c>
      <c r="D57" s="8">
        <f t="shared" si="37"/>
        <v>0.11341197281797685</v>
      </c>
      <c r="E57" s="8">
        <f t="shared" si="38"/>
        <v>9.3647386757312504E-2</v>
      </c>
      <c r="F57" s="8">
        <f t="shared" si="39"/>
        <v>5.0660065086611583E-2</v>
      </c>
      <c r="G57" s="8">
        <f t="shared" si="40"/>
        <v>0.11660464605594419</v>
      </c>
      <c r="H57" s="8">
        <f t="shared" si="41"/>
        <v>0.13556904717325849</v>
      </c>
      <c r="I57" s="8">
        <f t="shared" si="42"/>
        <v>9.9432749771742851E-2</v>
      </c>
      <c r="J57" s="8">
        <f t="shared" si="31"/>
        <v>1.8799713532666177E-5</v>
      </c>
      <c r="K57" s="8">
        <f t="shared" si="32"/>
        <v>0.15690995987242254</v>
      </c>
      <c r="L57" s="8">
        <f t="shared" si="33"/>
        <v>0.10471045219922309</v>
      </c>
      <c r="M57" s="8">
        <f t="shared" si="34"/>
        <v>5.9054324900303636E-2</v>
      </c>
      <c r="N57" s="8">
        <f t="shared" si="35"/>
        <v>0.16568089724934607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-6.6546506417331042</v>
      </c>
      <c r="C60" s="8">
        <f t="shared" si="43"/>
        <v>-1.8805198603570208</v>
      </c>
      <c r="D60" s="8">
        <f t="shared" si="43"/>
        <v>-10.949755711694522</v>
      </c>
      <c r="E60" s="8">
        <f t="shared" si="43"/>
        <v>-2.3682187548346834</v>
      </c>
      <c r="F60" s="8">
        <f t="shared" si="43"/>
        <v>-2.4739185803368091</v>
      </c>
      <c r="G60" s="8">
        <f t="shared" si="43"/>
        <v>-2.6983094239601031</v>
      </c>
      <c r="H60" s="8">
        <f t="shared" si="43"/>
        <v>-4.5839436246781826</v>
      </c>
      <c r="I60" s="8">
        <f t="shared" si="43"/>
        <v>-10.859255833436871</v>
      </c>
      <c r="J60" s="8">
        <f t="shared" ref="J60:N65" si="44">LN(J47)</f>
        <v>-2.6221667622022413</v>
      </c>
      <c r="K60" s="8">
        <f t="shared" si="44"/>
        <v>-11.062523509123974</v>
      </c>
      <c r="L60" s="8">
        <f t="shared" si="44"/>
        <v>-2.7673153020922991</v>
      </c>
      <c r="M60" s="8">
        <f t="shared" si="44"/>
        <v>-3.9766338691291092</v>
      </c>
      <c r="N60" s="8">
        <f t="shared" si="44"/>
        <v>-2.1550063695861477</v>
      </c>
    </row>
    <row r="61" spans="2:14" x14ac:dyDescent="0.35">
      <c r="B61" s="8">
        <f t="shared" si="43"/>
        <v>-10.946689446200088</v>
      </c>
      <c r="C61" s="8">
        <f t="shared" si="43"/>
        <v>-1.9497862022500232</v>
      </c>
      <c r="D61" s="8">
        <f t="shared" si="43"/>
        <v>-6.5709823948210229</v>
      </c>
      <c r="E61" s="8">
        <f t="shared" si="43"/>
        <v>-2.3682187548346834</v>
      </c>
      <c r="F61" s="8">
        <f t="shared" si="43"/>
        <v>-2.5176039363562324</v>
      </c>
      <c r="G61" s="8">
        <f t="shared" si="43"/>
        <v>-2.5903339229829552</v>
      </c>
      <c r="H61" s="8">
        <f t="shared" si="43"/>
        <v>-11.208714562192869</v>
      </c>
      <c r="I61" s="8">
        <f t="shared" si="43"/>
        <v>-4.3717070834301985</v>
      </c>
      <c r="J61" s="8">
        <f t="shared" si="44"/>
        <v>-2.6406313341670522</v>
      </c>
      <c r="K61" s="8">
        <f t="shared" si="44"/>
        <v>-3.4033296798952648</v>
      </c>
      <c r="L61" s="8">
        <f t="shared" si="44"/>
        <v>-2.3078443678750622</v>
      </c>
      <c r="M61" s="8">
        <f t="shared" si="44"/>
        <v>-10.837596528603637</v>
      </c>
      <c r="N61" s="8">
        <f t="shared" si="44"/>
        <v>-2.017233947891472</v>
      </c>
    </row>
    <row r="62" spans="2:14" x14ac:dyDescent="0.35">
      <c r="B62" s="8">
        <f t="shared" si="43"/>
        <v>-7.0533005203167694</v>
      </c>
      <c r="C62" s="8">
        <f t="shared" si="43"/>
        <v>-2.3786692844918464</v>
      </c>
      <c r="D62" s="8">
        <f t="shared" si="43"/>
        <v>-6.5709823948210229</v>
      </c>
      <c r="E62" s="8">
        <f t="shared" si="43"/>
        <v>-1.8300683800824673</v>
      </c>
      <c r="F62" s="8">
        <f t="shared" si="43"/>
        <v>-2.2703026121717871</v>
      </c>
      <c r="G62" s="8">
        <f t="shared" si="43"/>
        <v>-2.6247332234676501</v>
      </c>
      <c r="H62" s="8">
        <f t="shared" si="43"/>
        <v>-2.93009749814202</v>
      </c>
      <c r="I62" s="8">
        <f t="shared" si="43"/>
        <v>-4.7791810273404076</v>
      </c>
      <c r="J62" s="8">
        <f t="shared" si="44"/>
        <v>-2.2919425314878845</v>
      </c>
      <c r="K62" s="8">
        <f t="shared" si="44"/>
        <v>-3.1045961668788702</v>
      </c>
      <c r="L62" s="8">
        <f t="shared" si="44"/>
        <v>-2.2565563361052985</v>
      </c>
      <c r="M62" s="8">
        <f t="shared" si="44"/>
        <v>-2.8356638341996376</v>
      </c>
      <c r="N62" s="8">
        <f t="shared" si="44"/>
        <v>-2.4617498354522773</v>
      </c>
    </row>
    <row r="63" spans="2:14" x14ac:dyDescent="0.35">
      <c r="B63" s="8">
        <f t="shared" si="43"/>
        <v>-7.0533005203167694</v>
      </c>
      <c r="C63" s="8">
        <f t="shared" si="43"/>
        <v>-1.7986702503143952</v>
      </c>
      <c r="D63" s="8">
        <f t="shared" si="43"/>
        <v>-2.9905173524068172</v>
      </c>
      <c r="E63" s="8">
        <f t="shared" si="43"/>
        <v>-2.2848604437281685</v>
      </c>
      <c r="F63" s="8">
        <f t="shared" si="43"/>
        <v>-2.1632362260441735</v>
      </c>
      <c r="G63" s="8">
        <f t="shared" si="43"/>
        <v>-2.2375342471009017</v>
      </c>
      <c r="H63" s="8">
        <f t="shared" si="43"/>
        <v>-2.4661915744339384</v>
      </c>
      <c r="I63" s="8">
        <f t="shared" si="43"/>
        <v>-2.5818890808697175</v>
      </c>
      <c r="J63" s="8">
        <f t="shared" si="44"/>
        <v>-1.8207368099977024</v>
      </c>
      <c r="K63" s="8">
        <f t="shared" si="44"/>
        <v>-3.1045961668788702</v>
      </c>
      <c r="L63" s="8">
        <f t="shared" si="44"/>
        <v>-11.466996703081815</v>
      </c>
      <c r="M63" s="8">
        <f t="shared" si="44"/>
        <v>-1.8990543094546113</v>
      </c>
      <c r="N63" s="8">
        <f t="shared" si="44"/>
        <v>-7.419006214958543</v>
      </c>
    </row>
    <row r="64" spans="2:14" x14ac:dyDescent="0.35">
      <c r="B64" s="8">
        <f t="shared" si="43"/>
        <v>-2.1871475396871198</v>
      </c>
      <c r="C64" s="8">
        <f t="shared" si="43"/>
        <v>-1.8636052070007261</v>
      </c>
      <c r="D64" s="8">
        <f t="shared" si="43"/>
        <v>-2.5172110503321261</v>
      </c>
      <c r="E64" s="8">
        <f t="shared" si="43"/>
        <v>-2.3682187548346834</v>
      </c>
      <c r="F64" s="8">
        <f t="shared" si="43"/>
        <v>-2.385784170989468</v>
      </c>
      <c r="G64" s="8">
        <f t="shared" si="43"/>
        <v>-2.2015769559880787</v>
      </c>
      <c r="H64" s="8">
        <f t="shared" si="43"/>
        <v>-2.0647297083612099</v>
      </c>
      <c r="I64" s="8">
        <f t="shared" si="43"/>
        <v>-1.648815466460354</v>
      </c>
      <c r="J64" s="8">
        <f t="shared" si="44"/>
        <v>-1.6712285588920879</v>
      </c>
      <c r="K64" s="8">
        <f t="shared" si="44"/>
        <v>-2.5522973886235101</v>
      </c>
      <c r="L64" s="8">
        <f t="shared" si="44"/>
        <v>-2.2565563361052985</v>
      </c>
      <c r="M64" s="8">
        <f t="shared" si="44"/>
        <v>-2.9240970372676909</v>
      </c>
      <c r="N64" s="8">
        <f t="shared" si="44"/>
        <v>-11.008132013329819</v>
      </c>
    </row>
    <row r="65" spans="2:14" x14ac:dyDescent="0.35">
      <c r="B65" s="8">
        <f t="shared" si="43"/>
        <v>-1.9350298705074342</v>
      </c>
      <c r="C65" s="8">
        <f t="shared" si="43"/>
        <v>-1.9455761583756548</v>
      </c>
      <c r="D65" s="8">
        <f t="shared" si="43"/>
        <v>-1.8890849546701916</v>
      </c>
      <c r="E65" s="8">
        <f t="shared" si="43"/>
        <v>-3.3749752257229195</v>
      </c>
      <c r="F65" s="8">
        <f t="shared" si="43"/>
        <v>-2.5857644727036488</v>
      </c>
      <c r="G65" s="8">
        <f t="shared" si="43"/>
        <v>-2.1626724244349762</v>
      </c>
      <c r="H65" s="8">
        <f t="shared" si="43"/>
        <v>-2.0437235019431688</v>
      </c>
      <c r="I65" s="8">
        <f t="shared" si="43"/>
        <v>-1.6526242347238944</v>
      </c>
      <c r="J65" s="8">
        <f t="shared" si="44"/>
        <v>-1.9437155006331182</v>
      </c>
      <c r="K65" s="8">
        <f t="shared" si="44"/>
        <v>-2.4940851197148954</v>
      </c>
      <c r="L65" s="8">
        <f t="shared" si="44"/>
        <v>-2.2565563361052985</v>
      </c>
      <c r="M65" s="8">
        <f t="shared" si="44"/>
        <v>-2.3128782597067556</v>
      </c>
      <c r="N65" s="8">
        <f t="shared" si="44"/>
        <v>-3.623985296950528</v>
      </c>
    </row>
    <row r="66" spans="2:14" x14ac:dyDescent="0.35">
      <c r="B66" s="8">
        <f t="shared" ref="B66:N70" si="45">LN(B53)</f>
        <v>-1.7362490792235725</v>
      </c>
      <c r="C66" s="8">
        <f t="shared" si="45"/>
        <v>-2.1062640478852566</v>
      </c>
      <c r="D66" s="8">
        <f t="shared" si="45"/>
        <v>-1.8860411653134781</v>
      </c>
      <c r="E66" s="8">
        <f t="shared" si="45"/>
        <v>-3.3749752257229195</v>
      </c>
      <c r="F66" s="8">
        <f t="shared" si="45"/>
        <v>-2.7498120455016126</v>
      </c>
      <c r="G66" s="8">
        <f t="shared" si="45"/>
        <v>-2.1624676647040233</v>
      </c>
      <c r="H66" s="8">
        <f t="shared" si="45"/>
        <v>-2.0444283982175366</v>
      </c>
      <c r="I66" s="8">
        <f t="shared" si="45"/>
        <v>-1.6532549082169676</v>
      </c>
      <c r="J66" s="8">
        <f t="shared" si="45"/>
        <v>-2.1524077497963985</v>
      </c>
      <c r="K66" s="8">
        <f t="shared" si="45"/>
        <v>-2.419990719734598</v>
      </c>
      <c r="L66" s="8">
        <f t="shared" si="45"/>
        <v>-2.2565563361052985</v>
      </c>
      <c r="M66" s="8">
        <f t="shared" si="45"/>
        <v>-1.6271561616271206</v>
      </c>
      <c r="N66" s="8">
        <f t="shared" si="45"/>
        <v>-2.9366307251681922</v>
      </c>
    </row>
    <row r="67" spans="2:14" x14ac:dyDescent="0.35">
      <c r="B67" s="8">
        <f t="shared" si="45"/>
        <v>-2.0111604839931543</v>
      </c>
      <c r="C67" s="8">
        <f t="shared" si="45"/>
        <v>-3.9513656613795187</v>
      </c>
      <c r="D67" s="8">
        <f t="shared" si="45"/>
        <v>-1.7740282494265427</v>
      </c>
      <c r="E67" s="8">
        <f t="shared" si="45"/>
        <v>-10.509651985276001</v>
      </c>
      <c r="F67" s="8">
        <f t="shared" si="45"/>
        <v>-10.569333825923572</v>
      </c>
      <c r="G67" s="8">
        <f t="shared" si="45"/>
        <v>-2.1516740610766791</v>
      </c>
      <c r="H67" s="8">
        <f t="shared" si="45"/>
        <v>-2.7639482528224923</v>
      </c>
      <c r="I67" s="8">
        <f t="shared" si="45"/>
        <v>-2.6662776744514431</v>
      </c>
      <c r="J67" s="8">
        <f t="shared" si="45"/>
        <v>-2.429515605113862</v>
      </c>
      <c r="K67" s="8">
        <f t="shared" si="45"/>
        <v>-1.8520831421474586</v>
      </c>
      <c r="L67" s="8">
        <f t="shared" si="45"/>
        <v>-2.2565563361052985</v>
      </c>
      <c r="M67" s="8">
        <f t="shared" si="45"/>
        <v>-2.099784623031268</v>
      </c>
      <c r="N67" s="8">
        <f t="shared" si="45"/>
        <v>-2.3443683493863325</v>
      </c>
    </row>
    <row r="68" spans="2:14" x14ac:dyDescent="0.35">
      <c r="B68" s="8">
        <f t="shared" si="45"/>
        <v>-1.937966371418296</v>
      </c>
      <c r="C68" s="8">
        <f t="shared" si="45"/>
        <v>-5.1814212119571401</v>
      </c>
      <c r="D68" s="8">
        <f t="shared" si="45"/>
        <v>-1.7393153447180054</v>
      </c>
      <c r="E68" s="8">
        <f t="shared" si="45"/>
        <v>-3.8163653074625072</v>
      </c>
      <c r="F68" s="8">
        <f t="shared" si="45"/>
        <v>-2.551892183299648</v>
      </c>
      <c r="G68" s="8">
        <f t="shared" si="45"/>
        <v>-2.2546242600759783</v>
      </c>
      <c r="H68" s="8">
        <f t="shared" si="45"/>
        <v>-2.0136205961656755</v>
      </c>
      <c r="I68" s="8">
        <f t="shared" si="45"/>
        <v>-2.5312182782458565</v>
      </c>
      <c r="J68" s="8">
        <f t="shared" si="45"/>
        <v>-3.5478510329311561</v>
      </c>
      <c r="K68" s="8">
        <f t="shared" si="45"/>
        <v>-1.8520831421474586</v>
      </c>
      <c r="L68" s="8">
        <f t="shared" si="45"/>
        <v>-2.2565563361052985</v>
      </c>
      <c r="M68" s="8">
        <f t="shared" si="45"/>
        <v>-1.9379384504792114</v>
      </c>
      <c r="N68" s="8">
        <f t="shared" si="45"/>
        <v>-1.820579445532627</v>
      </c>
    </row>
    <row r="69" spans="2:14" x14ac:dyDescent="0.35">
      <c r="B69" s="8">
        <f t="shared" si="45"/>
        <v>-1.9409115207691421</v>
      </c>
      <c r="C69" s="8">
        <f t="shared" si="45"/>
        <v>-6.0248002628726001</v>
      </c>
      <c r="D69" s="8">
        <f t="shared" si="45"/>
        <v>-2.2570968700377394</v>
      </c>
      <c r="E69" s="8">
        <f t="shared" si="45"/>
        <v>-1.2992116182994846</v>
      </c>
      <c r="F69" s="8">
        <f t="shared" si="45"/>
        <v>-1.3588934589470549</v>
      </c>
      <c r="G69" s="8">
        <f t="shared" si="45"/>
        <v>-11.359406526730227</v>
      </c>
      <c r="H69" s="8">
        <f t="shared" si="45"/>
        <v>-2.0136205961656755</v>
      </c>
      <c r="I69" s="8">
        <f t="shared" si="45"/>
        <v>-2.5312182782458565</v>
      </c>
      <c r="J69" s="8">
        <f t="shared" si="45"/>
        <v>-3.5478510329311561</v>
      </c>
      <c r="K69" s="8">
        <f t="shared" si="45"/>
        <v>-1.8520831421474586</v>
      </c>
      <c r="L69" s="8">
        <f t="shared" si="45"/>
        <v>-2.2565563361052985</v>
      </c>
      <c r="M69" s="8">
        <f t="shared" si="45"/>
        <v>-2.3214857188848801</v>
      </c>
      <c r="N69" s="8">
        <f t="shared" si="45"/>
        <v>-1.820579445532627</v>
      </c>
    </row>
    <row r="70" spans="2:14" x14ac:dyDescent="0.35">
      <c r="B70" s="8">
        <f t="shared" si="45"/>
        <v>-1.9468279696146622</v>
      </c>
      <c r="C70" s="8">
        <f t="shared" si="45"/>
        <v>-11.009110617290911</v>
      </c>
      <c r="D70" s="8">
        <f t="shared" si="45"/>
        <v>-2.1767283128562647</v>
      </c>
      <c r="E70" s="8">
        <f t="shared" si="45"/>
        <v>-2.3682187548346834</v>
      </c>
      <c r="F70" s="8">
        <f t="shared" si="45"/>
        <v>-2.9826173496362083</v>
      </c>
      <c r="G70" s="8">
        <f t="shared" si="45"/>
        <v>-2.1489661597537122</v>
      </c>
      <c r="H70" s="8">
        <f t="shared" si="45"/>
        <v>-1.9982741952163527</v>
      </c>
      <c r="I70" s="8">
        <f t="shared" si="45"/>
        <v>-2.3082737450196169</v>
      </c>
      <c r="J70" s="8">
        <f t="shared" si="45"/>
        <v>-10.881668925868604</v>
      </c>
      <c r="K70" s="8">
        <f t="shared" si="45"/>
        <v>-1.8520831421474586</v>
      </c>
      <c r="L70" s="8">
        <f t="shared" si="45"/>
        <v>-2.2565563361052985</v>
      </c>
      <c r="M70" s="8">
        <f t="shared" si="45"/>
        <v>-2.8292974976947241</v>
      </c>
      <c r="N70" s="8">
        <f t="shared" si="45"/>
        <v>-1.7976916463533035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-8.57131010605321E-3</v>
      </c>
      <c r="C73" s="8">
        <f t="shared" si="46"/>
        <v>-0.28679958987141624</v>
      </c>
      <c r="D73" s="8">
        <f t="shared" si="46"/>
        <v>-1.9230294995354358E-4</v>
      </c>
      <c r="E73" s="8">
        <f t="shared" si="46"/>
        <v>-0.22177749765992463</v>
      </c>
      <c r="F73" s="8">
        <f t="shared" si="46"/>
        <v>-0.20843767213474043</v>
      </c>
      <c r="G73" s="8">
        <f t="shared" si="46"/>
        <v>-0.18164809885814429</v>
      </c>
      <c r="H73" s="8">
        <f t="shared" si="46"/>
        <v>-4.6822850174497069E-2</v>
      </c>
      <c r="I73" s="8">
        <f t="shared" si="46"/>
        <v>-2.087782143291225E-4</v>
      </c>
      <c r="J73" s="8">
        <f t="shared" ref="J73:N73" si="47">J47*J60</f>
        <v>-0.1904880572963745</v>
      </c>
      <c r="K73" s="8">
        <f t="shared" si="47"/>
        <v>-1.7356465552488491E-4</v>
      </c>
      <c r="L73" s="8">
        <f t="shared" si="47"/>
        <v>-0.17387169151046394</v>
      </c>
      <c r="M73" s="8">
        <f t="shared" si="47"/>
        <v>-7.455649124337832E-2</v>
      </c>
      <c r="N73" s="8">
        <f t="shared" si="47"/>
        <v>-0.24977052308618042</v>
      </c>
    </row>
    <row r="74" spans="2:14" x14ac:dyDescent="0.35">
      <c r="B74" s="8">
        <f t="shared" ref="B74:H78" si="48">B48*B61</f>
        <v>-1.9283949072891401E-4</v>
      </c>
      <c r="C74" s="8">
        <f t="shared" si="48"/>
        <v>-0.27746333641344223</v>
      </c>
      <c r="D74" s="8">
        <f t="shared" si="48"/>
        <v>-9.2021415381204411E-3</v>
      </c>
      <c r="E74" s="8">
        <f t="shared" si="48"/>
        <v>-0.22177749765992463</v>
      </c>
      <c r="F74" s="8">
        <f t="shared" si="48"/>
        <v>-0.2030513642560379</v>
      </c>
      <c r="G74" s="8">
        <f t="shared" si="48"/>
        <v>-0.19426207533313411</v>
      </c>
      <c r="H74" s="8">
        <f t="shared" si="48"/>
        <v>-1.5194028129522191E-4</v>
      </c>
      <c r="I74" s="8">
        <f t="shared" ref="I74:N78" si="49">I48*I61</f>
        <v>-5.5213183998694293E-2</v>
      </c>
      <c r="J74" s="8">
        <f t="shared" si="49"/>
        <v>-0.18831987412722928</v>
      </c>
      <c r="K74" s="8">
        <f t="shared" si="49"/>
        <v>-0.11320268324960689</v>
      </c>
      <c r="L74" s="8">
        <f t="shared" si="49"/>
        <v>-0.2295738641536684</v>
      </c>
      <c r="M74" s="8">
        <f t="shared" si="49"/>
        <v>-2.1292399655229195E-4</v>
      </c>
      <c r="N74" s="8">
        <f t="shared" si="49"/>
        <v>-0.26833831971965955</v>
      </c>
    </row>
    <row r="75" spans="2:14" x14ac:dyDescent="0.35">
      <c r="B75" s="8">
        <f t="shared" si="48"/>
        <v>-6.0979364364956903E-3</v>
      </c>
      <c r="C75" s="8">
        <f t="shared" si="48"/>
        <v>-0.22044036430547315</v>
      </c>
      <c r="D75" s="8">
        <f t="shared" si="48"/>
        <v>-9.2021415381204411E-3</v>
      </c>
      <c r="E75" s="8">
        <f t="shared" si="48"/>
        <v>-0.29354772461763595</v>
      </c>
      <c r="F75" s="8">
        <f t="shared" si="48"/>
        <v>-0.23447894539173578</v>
      </c>
      <c r="G75" s="8">
        <f t="shared" si="48"/>
        <v>-0.19018576732010023</v>
      </c>
      <c r="H75" s="8">
        <f t="shared" si="48"/>
        <v>-0.15644327420527923</v>
      </c>
      <c r="I75" s="8">
        <f t="shared" si="49"/>
        <v>-4.0158874527354373E-2</v>
      </c>
      <c r="J75" s="8">
        <f t="shared" si="49"/>
        <v>-0.23164649299562762</v>
      </c>
      <c r="K75" s="8">
        <f t="shared" si="49"/>
        <v>-0.13921823808648531</v>
      </c>
      <c r="L75" s="8">
        <f t="shared" si="49"/>
        <v>-0.23628503436660786</v>
      </c>
      <c r="M75" s="8">
        <f t="shared" si="49"/>
        <v>-0.16639550440678375</v>
      </c>
      <c r="N75" s="8">
        <f t="shared" si="49"/>
        <v>-0.20995177381282698</v>
      </c>
    </row>
    <row r="76" spans="2:14" x14ac:dyDescent="0.35">
      <c r="B76" s="8">
        <f t="shared" si="48"/>
        <v>-6.0979364364956903E-3</v>
      </c>
      <c r="C76" s="8">
        <f t="shared" si="48"/>
        <v>-0.29771381440807426</v>
      </c>
      <c r="D76" s="8">
        <f t="shared" si="48"/>
        <v>-0.15030766997647863</v>
      </c>
      <c r="E76" s="8">
        <f t="shared" si="48"/>
        <v>-0.23257198331843085</v>
      </c>
      <c r="F76" s="8">
        <f t="shared" si="48"/>
        <v>-0.24866942554804985</v>
      </c>
      <c r="G76" s="8">
        <f t="shared" si="48"/>
        <v>-0.23879262773200427</v>
      </c>
      <c r="H76" s="8">
        <f t="shared" si="48"/>
        <v>-0.20939842827961974</v>
      </c>
      <c r="I76" s="8">
        <f t="shared" si="49"/>
        <v>-0.19527084254344124</v>
      </c>
      <c r="J76" s="8">
        <f t="shared" si="49"/>
        <v>-0.29478896539742339</v>
      </c>
      <c r="K76" s="8">
        <f t="shared" si="49"/>
        <v>-0.13921823808648531</v>
      </c>
      <c r="L76" s="8">
        <f t="shared" si="49"/>
        <v>-1.2005943507116261E-4</v>
      </c>
      <c r="M76" s="8">
        <f t="shared" si="49"/>
        <v>-0.28430767087779207</v>
      </c>
      <c r="N76" s="8">
        <f t="shared" si="49"/>
        <v>-4.4495108951669009E-3</v>
      </c>
    </row>
    <row r="77" spans="2:14" x14ac:dyDescent="0.35">
      <c r="B77" s="8">
        <f t="shared" si="48"/>
        <v>-0.24547765894875165</v>
      </c>
      <c r="C77" s="8">
        <f t="shared" si="48"/>
        <v>-0.28906829266420042</v>
      </c>
      <c r="D77" s="8">
        <f t="shared" si="48"/>
        <v>-0.20309945623191963</v>
      </c>
      <c r="E77" s="8">
        <f t="shared" si="48"/>
        <v>-0.22177749765992463</v>
      </c>
      <c r="F77" s="8">
        <f t="shared" si="48"/>
        <v>-0.21953221149583754</v>
      </c>
      <c r="G77" s="8">
        <f t="shared" si="48"/>
        <v>-0.24355729796454703</v>
      </c>
      <c r="H77" s="8">
        <f t="shared" si="48"/>
        <v>-0.26191627631225256</v>
      </c>
      <c r="I77" s="8">
        <f t="shared" si="49"/>
        <v>-0.31703017020804203</v>
      </c>
      <c r="J77" s="8">
        <f t="shared" si="49"/>
        <v>-0.31421760016597255</v>
      </c>
      <c r="K77" s="8">
        <f t="shared" si="49"/>
        <v>-0.19883031661201161</v>
      </c>
      <c r="L77" s="8">
        <f t="shared" si="49"/>
        <v>-0.23628503436660786</v>
      </c>
      <c r="M77" s="8">
        <f t="shared" si="49"/>
        <v>-0.15706252422336905</v>
      </c>
      <c r="N77" s="8">
        <f t="shared" si="49"/>
        <v>-1.8236548235253821E-4</v>
      </c>
    </row>
    <row r="78" spans="2:14" x14ac:dyDescent="0.35">
      <c r="B78" s="8">
        <f t="shared" si="48"/>
        <v>-0.27945692655487353</v>
      </c>
      <c r="C78" s="8">
        <f t="shared" si="48"/>
        <v>-0.27803229588649869</v>
      </c>
      <c r="D78" s="8">
        <f t="shared" si="48"/>
        <v>-0.28564874314446465</v>
      </c>
      <c r="E78" s="8">
        <f t="shared" si="48"/>
        <v>-0.11548816267302921</v>
      </c>
      <c r="F78" s="8">
        <f t="shared" si="48"/>
        <v>-0.19480752204159638</v>
      </c>
      <c r="G78" s="8">
        <f t="shared" si="48"/>
        <v>-0.24874481834186049</v>
      </c>
      <c r="H78" s="8">
        <f t="shared" si="48"/>
        <v>-0.2647550786756202</v>
      </c>
      <c r="I78" s="8">
        <f t="shared" si="49"/>
        <v>-0.31655452892879693</v>
      </c>
      <c r="J78" s="8">
        <f t="shared" si="49"/>
        <v>-0.27828370816443726</v>
      </c>
      <c r="K78" s="8">
        <f t="shared" si="49"/>
        <v>-0.2059414975005322</v>
      </c>
      <c r="L78" s="8">
        <f t="shared" si="49"/>
        <v>-0.23628503436660786</v>
      </c>
      <c r="M78" s="8">
        <f t="shared" si="49"/>
        <v>-0.22891935227809546</v>
      </c>
      <c r="N78" s="8">
        <f t="shared" si="49"/>
        <v>-9.6673982556846977E-2</v>
      </c>
    </row>
    <row r="79" spans="2:14" x14ac:dyDescent="0.35">
      <c r="B79" s="8">
        <f t="shared" ref="B79:N83" si="50">B53*B66</f>
        <v>-0.30589236280113674</v>
      </c>
      <c r="C79" s="8">
        <f t="shared" si="50"/>
        <v>-0.25631496385676056</v>
      </c>
      <c r="D79" s="8">
        <f t="shared" si="50"/>
        <v>-0.28605786754460383</v>
      </c>
      <c r="E79" s="8">
        <f t="shared" si="50"/>
        <v>-0.11548816267302921</v>
      </c>
      <c r="F79" s="8">
        <f t="shared" si="50"/>
        <v>-0.17582264634121858</v>
      </c>
      <c r="G79" s="8">
        <f t="shared" si="50"/>
        <v>-0.24877220073749615</v>
      </c>
      <c r="H79" s="8">
        <f t="shared" si="50"/>
        <v>-0.26465977132583229</v>
      </c>
      <c r="I79" s="8">
        <f t="shared" si="50"/>
        <v>-0.31647567651026653</v>
      </c>
      <c r="J79" s="8">
        <f t="shared" si="50"/>
        <v>-0.25011845567648244</v>
      </c>
      <c r="K79" s="8">
        <f t="shared" si="50"/>
        <v>-0.2151914860603413</v>
      </c>
      <c r="L79" s="8">
        <f t="shared" si="50"/>
        <v>-0.23628503436660786</v>
      </c>
      <c r="M79" s="8">
        <f t="shared" si="50"/>
        <v>-0.31971594263831893</v>
      </c>
      <c r="N79" s="8">
        <f t="shared" si="50"/>
        <v>-0.15577107572092116</v>
      </c>
    </row>
    <row r="80" spans="2:14" x14ac:dyDescent="0.35">
      <c r="B80" s="8">
        <f t="shared" si="50"/>
        <v>-0.26916019039171846</v>
      </c>
      <c r="C80" s="8">
        <f t="shared" si="50"/>
        <v>-7.5978535580226714E-2</v>
      </c>
      <c r="D80" s="8">
        <f t="shared" si="50"/>
        <v>-0.30096074394535938</v>
      </c>
      <c r="E80" s="8">
        <f t="shared" si="50"/>
        <v>-2.8661866655384449E-4</v>
      </c>
      <c r="F80" s="8">
        <f t="shared" si="50"/>
        <v>-2.7154652974141599E-4</v>
      </c>
      <c r="G80" s="8">
        <f t="shared" si="50"/>
        <v>-0.25021671193994544</v>
      </c>
      <c r="H80" s="8">
        <f t="shared" si="50"/>
        <v>-0.17424584600007387</v>
      </c>
      <c r="I80" s="8">
        <f t="shared" si="50"/>
        <v>-0.18533425430122585</v>
      </c>
      <c r="J80" s="8">
        <f t="shared" si="50"/>
        <v>-0.21399048938126858</v>
      </c>
      <c r="K80" s="8">
        <f t="shared" si="50"/>
        <v>-0.29061029151474799</v>
      </c>
      <c r="L80" s="8">
        <f t="shared" si="50"/>
        <v>-0.23628503436660786</v>
      </c>
      <c r="M80" s="8">
        <f t="shared" si="50"/>
        <v>-0.25718751133884998</v>
      </c>
      <c r="N80" s="8">
        <f t="shared" si="50"/>
        <v>-0.22484312450475452</v>
      </c>
    </row>
    <row r="81" spans="1:16" x14ac:dyDescent="0.35">
      <c r="B81" s="8">
        <f t="shared" si="50"/>
        <v>-0.27906035055775358</v>
      </c>
      <c r="C81" s="8">
        <f t="shared" si="50"/>
        <v>-2.9119657189128074E-2</v>
      </c>
      <c r="D81" s="8">
        <f t="shared" si="50"/>
        <v>-0.30549441288324336</v>
      </c>
      <c r="E81" s="8">
        <f t="shared" si="50"/>
        <v>-8.3989219472242138E-2</v>
      </c>
      <c r="F81" s="8">
        <f t="shared" si="50"/>
        <v>-0.19887932074378822</v>
      </c>
      <c r="G81" s="8">
        <f t="shared" si="50"/>
        <v>-0.23653929650999447</v>
      </c>
      <c r="H81" s="8">
        <f t="shared" si="50"/>
        <v>-0.26882727584320365</v>
      </c>
      <c r="I81" s="8">
        <f t="shared" si="50"/>
        <v>-0.20138887098276631</v>
      </c>
      <c r="J81" s="8">
        <f t="shared" si="50"/>
        <v>-0.10212998078097973</v>
      </c>
      <c r="K81" s="8">
        <f t="shared" si="50"/>
        <v>-0.29061029151474799</v>
      </c>
      <c r="L81" s="8">
        <f t="shared" si="50"/>
        <v>-0.23628503436660786</v>
      </c>
      <c r="M81" s="8">
        <f t="shared" si="50"/>
        <v>-0.27906412166416156</v>
      </c>
      <c r="N81" s="8">
        <f t="shared" si="50"/>
        <v>-0.29480987602975345</v>
      </c>
    </row>
    <row r="82" spans="1:16" x14ac:dyDescent="0.35">
      <c r="B82" s="8">
        <f t="shared" si="50"/>
        <v>-0.27866252921924284</v>
      </c>
      <c r="C82" s="8">
        <f t="shared" si="50"/>
        <v>-1.4568174833379674E-2</v>
      </c>
      <c r="D82" s="8">
        <f t="shared" si="50"/>
        <v>-0.2362139177668876</v>
      </c>
      <c r="E82" s="8">
        <f t="shared" si="50"/>
        <v>-0.35435572934305987</v>
      </c>
      <c r="F82" s="8">
        <f t="shared" si="50"/>
        <v>-0.34916079804437544</v>
      </c>
      <c r="G82" s="8">
        <f t="shared" si="50"/>
        <v>-1.3244271347414863E-4</v>
      </c>
      <c r="H82" s="8">
        <f t="shared" si="50"/>
        <v>-0.26882727584320365</v>
      </c>
      <c r="I82" s="8">
        <f t="shared" si="50"/>
        <v>-0.20138887098276631</v>
      </c>
      <c r="J82" s="8">
        <f t="shared" si="50"/>
        <v>-0.10212998078097973</v>
      </c>
      <c r="K82" s="8">
        <f t="shared" si="50"/>
        <v>-0.29061029151474799</v>
      </c>
      <c r="L82" s="8">
        <f t="shared" si="50"/>
        <v>-0.23628503436660786</v>
      </c>
      <c r="M82" s="8">
        <f t="shared" si="50"/>
        <v>-0.22780202420958728</v>
      </c>
      <c r="N82" s="8">
        <f t="shared" si="50"/>
        <v>-0.29480987602975345</v>
      </c>
    </row>
    <row r="83" spans="1:16" x14ac:dyDescent="0.35">
      <c r="B83" s="8">
        <f t="shared" si="50"/>
        <v>-0.27786313580378369</v>
      </c>
      <c r="C83" s="8">
        <f t="shared" si="50"/>
        <v>-1.8220330218293889E-4</v>
      </c>
      <c r="D83" s="8">
        <f t="shared" si="50"/>
        <v>-0.24686705224977532</v>
      </c>
      <c r="E83" s="8">
        <f t="shared" si="50"/>
        <v>-0.22177749765992463</v>
      </c>
      <c r="F83" s="8">
        <f t="shared" si="50"/>
        <v>-0.15109958906102725</v>
      </c>
      <c r="G83" s="8">
        <f t="shared" si="50"/>
        <v>-0.25057943844428321</v>
      </c>
      <c r="H83" s="8">
        <f t="shared" si="50"/>
        <v>-0.27090412863639085</v>
      </c>
      <c r="I83" s="8">
        <f t="shared" si="50"/>
        <v>-0.22951800569321934</v>
      </c>
      <c r="J83" s="8">
        <f t="shared" si="50"/>
        <v>-2.0457225856364503E-4</v>
      </c>
      <c r="K83" s="8">
        <f t="shared" si="50"/>
        <v>-0.29061029151474799</v>
      </c>
      <c r="L83" s="8">
        <f t="shared" si="50"/>
        <v>-0.23628503436660786</v>
      </c>
      <c r="M83" s="8">
        <f t="shared" si="50"/>
        <v>-0.16708225366848031</v>
      </c>
      <c r="N83" s="8">
        <f t="shared" si="50"/>
        <v>-0.29784316494546942</v>
      </c>
    </row>
    <row r="85" spans="1:16" x14ac:dyDescent="0.35">
      <c r="B85" t="s">
        <v>44</v>
      </c>
    </row>
    <row r="86" spans="1:16" x14ac:dyDescent="0.35">
      <c r="B86" s="8">
        <f>SUM(B73:B83)</f>
        <v>-1.956533176747034</v>
      </c>
      <c r="C86" s="8">
        <f t="shared" ref="C86:N86" si="51">SUM(C73:C83)</f>
        <v>-2.0256812283107823</v>
      </c>
      <c r="D86" s="8">
        <f t="shared" si="51"/>
        <v>-2.0332464497689267</v>
      </c>
      <c r="E86" s="8">
        <f t="shared" si="51"/>
        <v>-2.0828375914036799</v>
      </c>
      <c r="F86" s="8">
        <f t="shared" si="51"/>
        <v>-2.1842110415881488</v>
      </c>
      <c r="G86" s="8">
        <f t="shared" si="51"/>
        <v>-2.2834307758949839</v>
      </c>
      <c r="H86" s="8">
        <f t="shared" si="51"/>
        <v>-2.1869521455772682</v>
      </c>
      <c r="I86" s="8">
        <f t="shared" si="51"/>
        <v>-2.0585420568909023</v>
      </c>
      <c r="J86" s="8">
        <f t="shared" si="51"/>
        <v>-2.1663181770253388</v>
      </c>
      <c r="K86" s="8">
        <f t="shared" si="51"/>
        <v>-2.1742171903099794</v>
      </c>
      <c r="L86" s="8">
        <f t="shared" si="51"/>
        <v>-2.2938458900320664</v>
      </c>
      <c r="M86" s="8">
        <f t="shared" si="51"/>
        <v>-2.162306320545369</v>
      </c>
      <c r="N86" s="8">
        <f t="shared" si="51"/>
        <v>-2.0974435927836854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0.81593770959969314</v>
      </c>
      <c r="C90" s="8">
        <f t="shared" si="52"/>
        <v>0.84477468690565027</v>
      </c>
      <c r="D90" s="8">
        <f t="shared" si="52"/>
        <v>0.84792962930199423</v>
      </c>
      <c r="E90" s="8">
        <f t="shared" si="52"/>
        <v>0.86861074169139385</v>
      </c>
      <c r="F90" s="8">
        <f t="shared" si="52"/>
        <v>0.91088675404874964</v>
      </c>
      <c r="G90" s="8">
        <f t="shared" si="52"/>
        <v>0.95226459712320732</v>
      </c>
      <c r="H90" s="8">
        <f t="shared" si="52"/>
        <v>0.91202988320047462</v>
      </c>
      <c r="I90" s="8">
        <f t="shared" si="52"/>
        <v>0.85847871683259991</v>
      </c>
      <c r="J90" s="8">
        <f t="shared" ref="J90:N90" si="53">J86*$C$88</f>
        <v>0.90342484995069083</v>
      </c>
      <c r="K90" s="8">
        <f t="shared" si="53"/>
        <v>0.90671899435067638</v>
      </c>
      <c r="L90" s="8">
        <f t="shared" si="53"/>
        <v>0.95660803707875142</v>
      </c>
      <c r="M90" s="8">
        <f t="shared" si="53"/>
        <v>0.90175177584879807</v>
      </c>
      <c r="N90" s="8">
        <f t="shared" si="53"/>
        <v>0.87470191737604341</v>
      </c>
    </row>
    <row r="92" spans="1:16" x14ac:dyDescent="0.35">
      <c r="A92" s="8" t="s">
        <v>45</v>
      </c>
      <c r="B92" s="8">
        <f>1-B90</f>
        <v>0.18406229040030686</v>
      </c>
      <c r="C92" s="8">
        <f t="shared" ref="C92:N92" si="54">1-C90</f>
        <v>0.15522531309434973</v>
      </c>
      <c r="D92" s="8">
        <f t="shared" si="54"/>
        <v>0.15207037069800577</v>
      </c>
      <c r="E92" s="8">
        <f t="shared" si="54"/>
        <v>0.13138925830860615</v>
      </c>
      <c r="F92" s="8">
        <f t="shared" si="54"/>
        <v>8.9113245951250364E-2</v>
      </c>
      <c r="G92" s="8">
        <f t="shared" si="54"/>
        <v>4.7735402876792676E-2</v>
      </c>
      <c r="H92" s="8">
        <f t="shared" si="54"/>
        <v>8.7970116799525377E-2</v>
      </c>
      <c r="I92" s="8">
        <f t="shared" si="54"/>
        <v>0.14152128316740009</v>
      </c>
      <c r="J92" s="8">
        <f t="shared" si="54"/>
        <v>9.6575150049309166E-2</v>
      </c>
      <c r="K92" s="8">
        <f t="shared" si="54"/>
        <v>9.3281005649323623E-2</v>
      </c>
      <c r="L92" s="8">
        <f t="shared" si="54"/>
        <v>4.3391962921248584E-2</v>
      </c>
      <c r="M92" s="8">
        <f t="shared" si="54"/>
        <v>9.8248224151201935E-2</v>
      </c>
      <c r="N92" s="8">
        <f t="shared" si="54"/>
        <v>0.12529808262395659</v>
      </c>
    </row>
    <row r="93" spans="1:16" x14ac:dyDescent="0.35">
      <c r="A93" s="8" t="s">
        <v>44</v>
      </c>
      <c r="B93" s="8">
        <f>SUM(B92:N92)</f>
        <v>1.4458817066912766</v>
      </c>
    </row>
    <row r="94" spans="1:16" x14ac:dyDescent="0.35">
      <c r="A94" s="8" t="s">
        <v>42</v>
      </c>
      <c r="B94" s="8">
        <f>B92/$B$93</f>
        <v>0.12730107141441804</v>
      </c>
      <c r="C94" s="8">
        <f t="shared" ref="C94:N94" si="55">C92/$B$93</f>
        <v>0.10735685525032602</v>
      </c>
      <c r="D94" s="8">
        <f t="shared" si="55"/>
        <v>0.10517483553063288</v>
      </c>
      <c r="E94" s="8">
        <f t="shared" si="55"/>
        <v>9.0871374677859634E-2</v>
      </c>
      <c r="F94" s="8">
        <f t="shared" si="55"/>
        <v>6.1632459653407697E-2</v>
      </c>
      <c r="G94" s="8">
        <f t="shared" si="55"/>
        <v>3.3014736029843901E-2</v>
      </c>
      <c r="H94" s="8">
        <f t="shared" si="55"/>
        <v>6.0841849227648251E-2</v>
      </c>
      <c r="I94" s="8">
        <f t="shared" si="55"/>
        <v>9.7878880763526799E-2</v>
      </c>
      <c r="J94" s="8">
        <f t="shared" si="55"/>
        <v>6.6793258122277224E-2</v>
      </c>
      <c r="K94" s="8">
        <f t="shared" si="55"/>
        <v>6.4514963580793755E-2</v>
      </c>
      <c r="L94" s="8">
        <f t="shared" si="55"/>
        <v>3.0010728208565405E-2</v>
      </c>
      <c r="M94" s="8">
        <f t="shared" si="55"/>
        <v>6.7950388815715065E-2</v>
      </c>
      <c r="N94" s="8">
        <f t="shared" si="55"/>
        <v>8.6658598724985547E-2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6.3587052625628429E-4</v>
      </c>
      <c r="C97" s="11">
        <f>C32*$C$95</f>
        <v>0.13667498122750396</v>
      </c>
      <c r="D97" s="11">
        <f>D32*$D$95</f>
        <v>3.7049775167234867E-6</v>
      </c>
      <c r="E97" s="11">
        <f>E32*$E$95</f>
        <v>2.7545574154398192E-2</v>
      </c>
      <c r="F97" s="11">
        <f>F32*$F$95</f>
        <v>2.8672705002339424E-2</v>
      </c>
      <c r="G97" s="11">
        <f>G32*$G$95</f>
        <v>5.02417187605987E-2</v>
      </c>
      <c r="H97" s="11">
        <f>H32*$H$95</f>
        <v>4.6376258347657021E-3</v>
      </c>
      <c r="I97" s="11">
        <f>I32*$I$95</f>
        <v>5.8201132896028823E-6</v>
      </c>
      <c r="J97" s="11">
        <f>J32*$J$95</f>
        <v>1.7279843550680882E-2</v>
      </c>
      <c r="K97" s="11">
        <f>K32*$K$95</f>
        <v>7.4035992960669873E-6</v>
      </c>
      <c r="L97" s="11">
        <f>L32*$L$95</f>
        <v>3.7583091348858524E-2</v>
      </c>
      <c r="M97" s="11">
        <f>M32*$M$95</f>
        <v>6.6581920641695016E-3</v>
      </c>
      <c r="N97" s="11">
        <f>N32*$N$95</f>
        <v>7.1430007627964559E-2</v>
      </c>
      <c r="P97" s="12">
        <f>SUM(B97:N97)</f>
        <v>0.38137653878763811</v>
      </c>
    </row>
    <row r="98" spans="2:16" x14ac:dyDescent="0.35">
      <c r="B98" s="11">
        <f t="shared" ref="B98:B107" si="56">B33*$B$95</f>
        <v>8.696808880937809E-6</v>
      </c>
      <c r="C98" s="11">
        <f t="shared" ref="C98:C107" si="57">C33*$C$95</f>
        <v>0.12752843579010892</v>
      </c>
      <c r="D98" s="11">
        <f t="shared" ref="D98:D107" si="58">D33*$D$95</f>
        <v>2.954354906444994E-4</v>
      </c>
      <c r="E98" s="11">
        <f t="shared" ref="E98:E107" si="59">E33*$E$95</f>
        <v>2.7545574154398192E-2</v>
      </c>
      <c r="F98" s="11">
        <f t="shared" ref="F98:F107" si="60">F33*$F$95</f>
        <v>2.7447093227614242E-2</v>
      </c>
      <c r="G98" s="11">
        <f t="shared" ref="G98:G107" si="61">G33*$G$95</f>
        <v>5.5970302275074602E-2</v>
      </c>
      <c r="H98" s="11">
        <f t="shared" ref="H98:H107" si="62">H33*$H$95</f>
        <v>6.1545208123751871E-6</v>
      </c>
      <c r="I98" s="11">
        <f t="shared" ref="I98:I107" si="63">I33*$I$95</f>
        <v>3.8232972246927169E-3</v>
      </c>
      <c r="J98" s="11">
        <f t="shared" ref="J98:J107" si="64">J33*$J$95</f>
        <v>1.6963706287468846E-2</v>
      </c>
      <c r="K98" s="11">
        <f t="shared" ref="K98:K107" si="65">K33*$K$95</f>
        <v>1.5695983060009442E-2</v>
      </c>
      <c r="L98" s="11">
        <f t="shared" ref="L98:L107" si="66">L33*$L$95</f>
        <v>5.9502907999584242E-2</v>
      </c>
      <c r="M98" s="11">
        <f t="shared" ref="M98:M107" si="67">M33*$M$95</f>
        <v>6.9771505681728762E-6</v>
      </c>
      <c r="N98" s="11">
        <f t="shared" ref="N98:N107" si="68">N33*$N$95</f>
        <v>8.1981243037299978E-2</v>
      </c>
      <c r="P98" s="12">
        <f t="shared" ref="P98:P107" si="69">SUM(B98:N98)</f>
        <v>0.41677580702715722</v>
      </c>
    </row>
    <row r="99" spans="2:16" x14ac:dyDescent="0.35">
      <c r="B99" s="11">
        <f t="shared" si="56"/>
        <v>4.2681262046451456E-4</v>
      </c>
      <c r="C99" s="11">
        <f t="shared" si="57"/>
        <v>8.305111680042318E-2</v>
      </c>
      <c r="D99" s="11">
        <f t="shared" si="58"/>
        <v>2.954354906444994E-4</v>
      </c>
      <c r="E99" s="11">
        <f t="shared" si="59"/>
        <v>4.7181046261746531E-2</v>
      </c>
      <c r="F99" s="11">
        <f t="shared" si="60"/>
        <v>3.5147784738557557E-2</v>
      </c>
      <c r="G99" s="11">
        <f t="shared" si="61"/>
        <v>5.4077701720854639E-2</v>
      </c>
      <c r="H99" s="11">
        <f t="shared" si="62"/>
        <v>2.42410793604921E-2</v>
      </c>
      <c r="I99" s="11">
        <f t="shared" si="63"/>
        <v>2.5437497049935905E-3</v>
      </c>
      <c r="J99" s="11">
        <f t="shared" si="64"/>
        <v>2.4041101792925391E-2</v>
      </c>
      <c r="K99" s="11">
        <f t="shared" si="65"/>
        <v>2.1160544445201778E-2</v>
      </c>
      <c r="L99" s="11">
        <f t="shared" si="66"/>
        <v>6.2634310378259159E-2</v>
      </c>
      <c r="M99" s="11">
        <f t="shared" si="67"/>
        <v>2.0838828906343438E-2</v>
      </c>
      <c r="N99" s="11">
        <f t="shared" si="68"/>
        <v>5.2561009998131153E-2</v>
      </c>
      <c r="P99" s="12">
        <f t="shared" si="69"/>
        <v>0.42820052221903748</v>
      </c>
    </row>
    <row r="100" spans="2:16" x14ac:dyDescent="0.35">
      <c r="B100" s="11">
        <f t="shared" si="56"/>
        <v>4.2681262046451456E-4</v>
      </c>
      <c r="C100" s="11">
        <f t="shared" si="57"/>
        <v>0.14833234305947807</v>
      </c>
      <c r="D100" s="11">
        <f t="shared" si="58"/>
        <v>1.0603246954494654E-2</v>
      </c>
      <c r="E100" s="11">
        <f t="shared" si="59"/>
        <v>2.994014392358705E-2</v>
      </c>
      <c r="F100" s="11">
        <f t="shared" si="60"/>
        <v>3.9119770528484067E-2</v>
      </c>
      <c r="G100" s="11">
        <f t="shared" si="61"/>
        <v>7.9648317258365214E-2</v>
      </c>
      <c r="H100" s="11">
        <f t="shared" si="62"/>
        <v>3.8549942636934051E-2</v>
      </c>
      <c r="I100" s="11">
        <f t="shared" si="63"/>
        <v>2.2895289728839682E-2</v>
      </c>
      <c r="J100" s="11">
        <f t="shared" si="64"/>
        <v>3.8512030067050521E-2</v>
      </c>
      <c r="K100" s="11">
        <f t="shared" si="65"/>
        <v>2.1160544445201778E-2</v>
      </c>
      <c r="L100" s="11">
        <f t="shared" si="66"/>
        <v>6.262804757350181E-6</v>
      </c>
      <c r="M100" s="11">
        <f t="shared" si="67"/>
        <v>5.3166449320776001E-2</v>
      </c>
      <c r="N100" s="11">
        <f t="shared" si="68"/>
        <v>3.6961927506810031E-4</v>
      </c>
      <c r="P100" s="12">
        <f t="shared" si="69"/>
        <v>0.48273077262350111</v>
      </c>
    </row>
    <row r="101" spans="2:16" x14ac:dyDescent="0.35">
      <c r="B101" s="11">
        <f t="shared" si="56"/>
        <v>5.5409041843701122E-2</v>
      </c>
      <c r="C101" s="11">
        <f t="shared" si="57"/>
        <v>0.13900645359389879</v>
      </c>
      <c r="D101" s="11">
        <f t="shared" si="58"/>
        <v>1.7021318243307038E-2</v>
      </c>
      <c r="E101" s="11">
        <f t="shared" si="59"/>
        <v>2.7545574154398192E-2</v>
      </c>
      <c r="F101" s="11">
        <f t="shared" si="60"/>
        <v>3.1314461962518976E-2</v>
      </c>
      <c r="G101" s="11">
        <f t="shared" si="61"/>
        <v>8.256436744149255E-2</v>
      </c>
      <c r="H101" s="11">
        <f t="shared" si="62"/>
        <v>5.7593889560974811E-2</v>
      </c>
      <c r="I101" s="11">
        <f t="shared" si="63"/>
        <v>5.820695300931842E-2</v>
      </c>
      <c r="J101" s="11">
        <f t="shared" si="64"/>
        <v>4.4722597592732137E-2</v>
      </c>
      <c r="K101" s="11">
        <f t="shared" si="65"/>
        <v>3.6760985819057172E-2</v>
      </c>
      <c r="L101" s="11">
        <f t="shared" si="66"/>
        <v>6.2634310378259159E-2</v>
      </c>
      <c r="M101" s="11">
        <f t="shared" si="67"/>
        <v>1.9075119038945671E-2</v>
      </c>
      <c r="N101" s="11">
        <f t="shared" si="68"/>
        <v>1.0209796404605104E-5</v>
      </c>
      <c r="P101" s="12">
        <f t="shared" si="69"/>
        <v>0.63186528243500872</v>
      </c>
    </row>
    <row r="102" spans="2:16" x14ac:dyDescent="0.35">
      <c r="B102" s="11">
        <f t="shared" si="56"/>
        <v>7.1297442683875958E-2</v>
      </c>
      <c r="C102" s="11">
        <f t="shared" si="57"/>
        <v>0.12806646787466155</v>
      </c>
      <c r="D102" s="11">
        <f t="shared" si="58"/>
        <v>3.1899574412826509E-2</v>
      </c>
      <c r="E102" s="11">
        <f t="shared" si="59"/>
        <v>1.0065214839319872E-2</v>
      </c>
      <c r="F102" s="11">
        <f t="shared" si="60"/>
        <v>2.5638618056657327E-2</v>
      </c>
      <c r="G102" s="11">
        <f t="shared" si="61"/>
        <v>8.5839796883625544E-2</v>
      </c>
      <c r="H102" s="11">
        <f t="shared" si="62"/>
        <v>5.881651509799158E-2</v>
      </c>
      <c r="I102" s="11">
        <f t="shared" si="63"/>
        <v>5.7985677874332855E-2</v>
      </c>
      <c r="J102" s="11">
        <f t="shared" si="64"/>
        <v>3.4055514453384075E-2</v>
      </c>
      <c r="K102" s="11">
        <f t="shared" si="65"/>
        <v>3.8964437990505675E-2</v>
      </c>
      <c r="L102" s="11">
        <f t="shared" si="66"/>
        <v>6.2634310378259159E-2</v>
      </c>
      <c r="M102" s="11">
        <f t="shared" si="67"/>
        <v>3.5149261050341489E-2</v>
      </c>
      <c r="N102" s="11">
        <f t="shared" si="68"/>
        <v>1.6440357392450009E-2</v>
      </c>
      <c r="P102" s="12">
        <f t="shared" si="69"/>
        <v>0.65685318898823153</v>
      </c>
    </row>
    <row r="103" spans="2:16" x14ac:dyDescent="0.35">
      <c r="B103" s="11">
        <f t="shared" si="56"/>
        <v>8.6976785618259028E-2</v>
      </c>
      <c r="C103" s="11">
        <f t="shared" si="57"/>
        <v>0.10905600088713459</v>
      </c>
      <c r="D103" s="11">
        <f t="shared" si="58"/>
        <v>3.1996817917202505E-2</v>
      </c>
      <c r="E103" s="11">
        <f t="shared" si="59"/>
        <v>1.0065214839319872E-2</v>
      </c>
      <c r="F103" s="11">
        <f t="shared" si="60"/>
        <v>2.1759537340924843E-2</v>
      </c>
      <c r="G103" s="11">
        <f t="shared" si="61"/>
        <v>8.5857375216946488E-2</v>
      </c>
      <c r="H103" s="11">
        <f t="shared" si="62"/>
        <v>5.8775070164533379E-2</v>
      </c>
      <c r="I103" s="11">
        <f t="shared" si="63"/>
        <v>5.7949119373770022E-2</v>
      </c>
      <c r="J103" s="11">
        <f t="shared" si="64"/>
        <v>2.7640987403049547E-2</v>
      </c>
      <c r="K103" s="11">
        <f t="shared" si="65"/>
        <v>4.1961132943675677E-2</v>
      </c>
      <c r="L103" s="11">
        <f t="shared" si="66"/>
        <v>6.2634310378259159E-2</v>
      </c>
      <c r="M103" s="11">
        <f t="shared" si="67"/>
        <v>6.9778482832296929E-2</v>
      </c>
      <c r="N103" s="11">
        <f t="shared" si="68"/>
        <v>3.2690800249163689E-2</v>
      </c>
      <c r="P103" s="12">
        <f t="shared" si="69"/>
        <v>0.69714163516453576</v>
      </c>
    </row>
    <row r="104" spans="2:16" x14ac:dyDescent="0.35">
      <c r="B104" s="11">
        <f t="shared" si="56"/>
        <v>6.6070995039081593E-2</v>
      </c>
      <c r="C104" s="11">
        <f t="shared" si="57"/>
        <v>1.723185845681564E-2</v>
      </c>
      <c r="D104" s="11">
        <f t="shared" si="58"/>
        <v>3.578931458786435E-2</v>
      </c>
      <c r="E104" s="11">
        <f t="shared" si="59"/>
        <v>8.0218087267825548E-6</v>
      </c>
      <c r="F104" s="11">
        <f t="shared" si="60"/>
        <v>8.7432822130067606E-6</v>
      </c>
      <c r="G104" s="11">
        <f t="shared" si="61"/>
        <v>8.6789105008881554E-2</v>
      </c>
      <c r="H104" s="11">
        <f t="shared" si="62"/>
        <v>2.8622637725692512E-2</v>
      </c>
      <c r="I104" s="11">
        <f t="shared" si="63"/>
        <v>2.1042466437683177E-2</v>
      </c>
      <c r="J104" s="11">
        <f t="shared" si="64"/>
        <v>2.0951114994433553E-2</v>
      </c>
      <c r="K104" s="11">
        <f t="shared" si="65"/>
        <v>7.4043396559965932E-2</v>
      </c>
      <c r="L104" s="11">
        <f t="shared" si="66"/>
        <v>6.2634310378259159E-2</v>
      </c>
      <c r="M104" s="11">
        <f t="shared" si="67"/>
        <v>4.3497228871469396E-2</v>
      </c>
      <c r="N104" s="11">
        <f t="shared" si="68"/>
        <v>5.9107396930930499E-2</v>
      </c>
      <c r="P104" s="12">
        <f t="shared" si="69"/>
        <v>0.51579659008201717</v>
      </c>
    </row>
    <row r="105" spans="2:16" x14ac:dyDescent="0.35">
      <c r="B105" s="11">
        <f t="shared" si="56"/>
        <v>7.1088384778084199E-2</v>
      </c>
      <c r="C105" s="11">
        <f t="shared" si="57"/>
        <v>5.0364645402889031E-3</v>
      </c>
      <c r="D105" s="11">
        <f t="shared" si="58"/>
        <v>3.7053480144751585E-2</v>
      </c>
      <c r="E105" s="11">
        <f t="shared" si="59"/>
        <v>6.4733601855366755E-3</v>
      </c>
      <c r="F105" s="11">
        <f t="shared" si="60"/>
        <v>2.6521932231131438E-2</v>
      </c>
      <c r="G105" s="11">
        <f t="shared" si="61"/>
        <v>7.8298691888947253E-2</v>
      </c>
      <c r="H105" s="11">
        <f t="shared" si="62"/>
        <v>6.0613981862073507E-2</v>
      </c>
      <c r="I105" s="11">
        <f t="shared" si="63"/>
        <v>2.4085307404792044E-2</v>
      </c>
      <c r="J105" s="11">
        <f t="shared" si="64"/>
        <v>6.8473138646836908E-3</v>
      </c>
      <c r="K105" s="11">
        <f t="shared" si="65"/>
        <v>7.4043396559965932E-2</v>
      </c>
      <c r="L105" s="11">
        <f t="shared" si="66"/>
        <v>6.2634310378259159E-2</v>
      </c>
      <c r="M105" s="11">
        <f t="shared" si="67"/>
        <v>5.1138794882216419E-2</v>
      </c>
      <c r="N105" s="11">
        <f t="shared" si="68"/>
        <v>9.9797684336761741E-2</v>
      </c>
      <c r="P105" s="12">
        <f t="shared" si="69"/>
        <v>0.60363310305749251</v>
      </c>
    </row>
    <row r="106" spans="2:16" x14ac:dyDescent="0.35">
      <c r="B106" s="11">
        <f t="shared" si="56"/>
        <v>7.0879326872292425E-2</v>
      </c>
      <c r="C106" s="11">
        <f t="shared" si="57"/>
        <v>2.1669600893414352E-3</v>
      </c>
      <c r="D106" s="11">
        <f t="shared" si="58"/>
        <v>2.2077980470856122E-2</v>
      </c>
      <c r="E106" s="11">
        <f t="shared" si="59"/>
        <v>8.0226109076552324E-2</v>
      </c>
      <c r="F106" s="11">
        <f t="shared" si="60"/>
        <v>8.7441565412280611E-2</v>
      </c>
      <c r="G106" s="11">
        <f t="shared" si="61"/>
        <v>8.7015738255260346E-6</v>
      </c>
      <c r="H106" s="11">
        <f t="shared" si="62"/>
        <v>6.0613981862073507E-2</v>
      </c>
      <c r="I106" s="11">
        <f t="shared" si="63"/>
        <v>2.4085307404792044E-2</v>
      </c>
      <c r="J106" s="11">
        <f t="shared" si="64"/>
        <v>6.8473138646836908E-3</v>
      </c>
      <c r="K106" s="11">
        <f t="shared" si="65"/>
        <v>7.4043396559965932E-2</v>
      </c>
      <c r="L106" s="11">
        <f t="shared" si="66"/>
        <v>6.2634310378259159E-2</v>
      </c>
      <c r="M106" s="11">
        <f t="shared" si="67"/>
        <v>3.4848013568319985E-2</v>
      </c>
      <c r="N106" s="11">
        <f t="shared" si="68"/>
        <v>9.9797684336761741E-2</v>
      </c>
      <c r="P106" s="12">
        <f t="shared" si="69"/>
        <v>0.62567065147000445</v>
      </c>
    </row>
    <row r="107" spans="2:16" x14ac:dyDescent="0.35">
      <c r="B107" s="11">
        <f t="shared" si="56"/>
        <v>7.0461211060708878E-2</v>
      </c>
      <c r="C107" s="11">
        <f t="shared" si="57"/>
        <v>1.4831751130834723E-5</v>
      </c>
      <c r="D107" s="11">
        <f t="shared" si="58"/>
        <v>2.3925607053999046E-2</v>
      </c>
      <c r="E107" s="11">
        <f t="shared" si="59"/>
        <v>2.7545574154398192E-2</v>
      </c>
      <c r="F107" s="11">
        <f t="shared" si="60"/>
        <v>1.7240251541805664E-2</v>
      </c>
      <c r="G107" s="11">
        <f t="shared" si="61"/>
        <v>8.7024439829085865E-2</v>
      </c>
      <c r="H107" s="11">
        <f t="shared" si="62"/>
        <v>6.1551362644564241E-2</v>
      </c>
      <c r="I107" s="11">
        <f t="shared" si="63"/>
        <v>3.0100643087400455E-2</v>
      </c>
      <c r="J107" s="11">
        <f t="shared" si="64"/>
        <v>4.4718125780154124E-6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2.0971919102502158E-2</v>
      </c>
      <c r="N107" s="11">
        <f t="shared" si="68"/>
        <v>0.10210817384245564</v>
      </c>
      <c r="P107" s="12">
        <f t="shared" si="69"/>
        <v>0.57762619281885419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AFD8E-795A-45B8-8316-0CE23E7FF132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12.72</v>
      </c>
      <c r="C3" s="3">
        <v>108.86</v>
      </c>
      <c r="D3" s="3">
        <v>41.95</v>
      </c>
      <c r="E3" s="9">
        <v>74.17</v>
      </c>
      <c r="F3" s="4">
        <v>2.2000000000000002</v>
      </c>
      <c r="G3" s="5">
        <v>4.9846000000000004</v>
      </c>
      <c r="H3" s="10">
        <v>3.39</v>
      </c>
      <c r="I3" s="5">
        <v>4.6448</v>
      </c>
      <c r="J3" s="8">
        <v>850.36</v>
      </c>
      <c r="K3" s="8">
        <v>82</v>
      </c>
      <c r="L3" s="8">
        <v>98.1</v>
      </c>
      <c r="M3" s="8">
        <v>46709</v>
      </c>
      <c r="N3" s="8">
        <v>722.98</v>
      </c>
    </row>
    <row r="4" spans="1:14" x14ac:dyDescent="0.35">
      <c r="A4" s="1">
        <v>2014</v>
      </c>
      <c r="B4" s="2">
        <v>13.65</v>
      </c>
      <c r="C4" s="3">
        <v>109.03</v>
      </c>
      <c r="D4" s="3">
        <v>43.3</v>
      </c>
      <c r="E4" s="9">
        <v>76.8</v>
      </c>
      <c r="F4" s="4">
        <v>2.1</v>
      </c>
      <c r="G4" s="5">
        <v>4.7042000000000002</v>
      </c>
      <c r="H4" s="10">
        <v>7.32</v>
      </c>
      <c r="I4" s="5">
        <v>4.3127000000000004</v>
      </c>
      <c r="J4" s="8">
        <v>843.1</v>
      </c>
      <c r="K4" s="8">
        <v>85</v>
      </c>
      <c r="L4" s="8">
        <v>98</v>
      </c>
      <c r="M4" s="8">
        <v>50954</v>
      </c>
      <c r="N4" s="8">
        <v>760.74</v>
      </c>
    </row>
    <row r="5" spans="1:14" x14ac:dyDescent="0.35">
      <c r="A5" s="8">
        <v>2015</v>
      </c>
      <c r="B5" s="8">
        <v>14.03</v>
      </c>
      <c r="C5" s="8">
        <v>109.47</v>
      </c>
      <c r="D5" s="8">
        <v>43.06</v>
      </c>
      <c r="E5" s="8">
        <v>75.89</v>
      </c>
      <c r="F5" s="8">
        <v>1.92</v>
      </c>
      <c r="G5" s="8">
        <v>4.1284999999999998</v>
      </c>
      <c r="H5" s="8">
        <v>6.27</v>
      </c>
      <c r="I5" s="8">
        <v>3.7442000000000002</v>
      </c>
      <c r="J5" s="8">
        <v>957.84</v>
      </c>
      <c r="K5" s="8">
        <v>85.19</v>
      </c>
      <c r="L5" s="8">
        <v>98.51</v>
      </c>
      <c r="M5" s="8">
        <v>65484</v>
      </c>
      <c r="N5" s="8">
        <v>885.98</v>
      </c>
    </row>
    <row r="6" spans="1:14" x14ac:dyDescent="0.35">
      <c r="A6" s="8">
        <v>2016</v>
      </c>
      <c r="B6" s="8">
        <v>14.19</v>
      </c>
      <c r="C6" s="8">
        <v>109.47</v>
      </c>
      <c r="D6" s="8">
        <v>42.97</v>
      </c>
      <c r="E6" s="8">
        <v>76.8</v>
      </c>
      <c r="F6" s="8">
        <v>1.6</v>
      </c>
      <c r="G6" s="8">
        <v>2.4847999999999999</v>
      </c>
      <c r="H6" s="8">
        <v>4.75</v>
      </c>
      <c r="I6" s="8">
        <v>3.4923000000000002</v>
      </c>
      <c r="J6" s="8">
        <v>803.52</v>
      </c>
      <c r="K6" s="8">
        <v>85.92</v>
      </c>
      <c r="L6" s="8">
        <v>98.7</v>
      </c>
      <c r="M6" s="8">
        <v>63101</v>
      </c>
      <c r="N6" s="8">
        <v>757.98</v>
      </c>
    </row>
    <row r="7" spans="1:14" x14ac:dyDescent="0.35">
      <c r="A7" s="8">
        <v>2017</v>
      </c>
      <c r="B7" s="8">
        <v>14.55</v>
      </c>
      <c r="C7" s="8">
        <v>109.47</v>
      </c>
      <c r="D7" s="8">
        <v>43.11</v>
      </c>
      <c r="E7" s="8">
        <v>76.8</v>
      </c>
      <c r="F7" s="8">
        <v>1.4</v>
      </c>
      <c r="G7" s="8">
        <v>1.9011</v>
      </c>
      <c r="H7" s="8">
        <v>2.46</v>
      </c>
      <c r="I7" s="8">
        <v>2.7921</v>
      </c>
      <c r="J7" s="8">
        <v>826.59</v>
      </c>
      <c r="K7" s="8">
        <v>87.83</v>
      </c>
      <c r="L7" s="8">
        <v>98.87</v>
      </c>
      <c r="M7" s="8">
        <v>86846</v>
      </c>
      <c r="N7" s="8">
        <v>771.74</v>
      </c>
    </row>
    <row r="8" spans="1:14" x14ac:dyDescent="0.35">
      <c r="A8" s="8">
        <v>2018</v>
      </c>
      <c r="B8" s="8">
        <v>14.68</v>
      </c>
      <c r="C8" s="8">
        <v>112.52</v>
      </c>
      <c r="D8" s="8">
        <v>43.23</v>
      </c>
      <c r="E8" s="8">
        <v>78.14</v>
      </c>
      <c r="F8" s="8">
        <v>1.37</v>
      </c>
      <c r="G8" s="8">
        <v>1.7907999999999999</v>
      </c>
      <c r="H8" s="8">
        <v>2.2999999999999998</v>
      </c>
      <c r="I8" s="8">
        <v>2.9611000000000001</v>
      </c>
      <c r="J8" s="8">
        <v>862.7</v>
      </c>
      <c r="K8" s="8">
        <v>89.83</v>
      </c>
      <c r="L8" s="8">
        <v>99.63</v>
      </c>
      <c r="M8" s="8">
        <v>90347</v>
      </c>
      <c r="N8" s="8">
        <v>804.41</v>
      </c>
    </row>
    <row r="9" spans="1:14" x14ac:dyDescent="0.35">
      <c r="A9" s="8">
        <v>2019</v>
      </c>
      <c r="B9" s="8">
        <v>14.82</v>
      </c>
      <c r="C9" s="8">
        <v>113</v>
      </c>
      <c r="D9" s="8">
        <v>44.3</v>
      </c>
      <c r="E9" s="8">
        <v>78.73</v>
      </c>
      <c r="F9" s="8">
        <v>1.4</v>
      </c>
      <c r="G9" s="8">
        <v>1.6567000000000001</v>
      </c>
      <c r="H9" s="8">
        <v>2.36</v>
      </c>
      <c r="I9" s="8">
        <v>2.9607000000000001</v>
      </c>
      <c r="J9" s="8">
        <v>872.32</v>
      </c>
      <c r="K9" s="8">
        <v>91.26</v>
      </c>
      <c r="L9" s="8">
        <v>99.83</v>
      </c>
      <c r="M9" s="8">
        <v>105201</v>
      </c>
      <c r="N9" s="8">
        <v>813.85</v>
      </c>
    </row>
    <row r="10" spans="1:14" x14ac:dyDescent="0.35">
      <c r="A10" s="8">
        <v>2020</v>
      </c>
      <c r="B10" s="8">
        <v>15.06</v>
      </c>
      <c r="C10" s="8">
        <v>108.44</v>
      </c>
      <c r="D10" s="8">
        <v>43.88</v>
      </c>
      <c r="E10" s="8">
        <v>78.73</v>
      </c>
      <c r="F10" s="8">
        <v>1.69</v>
      </c>
      <c r="G10" s="8">
        <v>1.0900000000000001</v>
      </c>
      <c r="H10" s="8">
        <v>1.48</v>
      </c>
      <c r="I10" s="8">
        <v>3.3483869999999998</v>
      </c>
      <c r="J10" s="8">
        <v>725.16</v>
      </c>
      <c r="K10" s="8">
        <v>95.38</v>
      </c>
      <c r="L10" s="8">
        <v>100</v>
      </c>
      <c r="M10" s="8">
        <v>108714</v>
      </c>
      <c r="N10" s="8">
        <v>678.02</v>
      </c>
    </row>
    <row r="11" spans="1:14" x14ac:dyDescent="0.35">
      <c r="A11" s="8">
        <v>2021</v>
      </c>
      <c r="B11" s="8">
        <v>15.47</v>
      </c>
      <c r="C11" s="8">
        <v>108.2</v>
      </c>
      <c r="D11" s="8">
        <v>44.25</v>
      </c>
      <c r="E11" s="8">
        <v>78.88</v>
      </c>
      <c r="F11" s="8">
        <v>1.73</v>
      </c>
      <c r="G11" s="8">
        <v>0.91</v>
      </c>
      <c r="H11" s="8">
        <v>1.33</v>
      </c>
      <c r="I11" s="8">
        <v>3.1562869999999998</v>
      </c>
      <c r="J11" s="8">
        <v>754.35</v>
      </c>
      <c r="K11" s="8">
        <v>94.76</v>
      </c>
      <c r="L11" s="8">
        <v>100</v>
      </c>
      <c r="M11" s="8">
        <v>69575</v>
      </c>
      <c r="N11" s="8">
        <v>585.34</v>
      </c>
    </row>
    <row r="12" spans="1:14" x14ac:dyDescent="0.35">
      <c r="A12" s="8">
        <v>2022</v>
      </c>
      <c r="B12" s="8">
        <v>14.82</v>
      </c>
      <c r="C12" s="8">
        <v>107.1</v>
      </c>
      <c r="D12" s="8">
        <v>43.1</v>
      </c>
      <c r="E12" s="8">
        <v>78.88</v>
      </c>
      <c r="F12" s="8">
        <v>1.73</v>
      </c>
      <c r="G12" s="8">
        <v>0.8</v>
      </c>
      <c r="H12" s="8">
        <v>1.1599999999999999</v>
      </c>
      <c r="I12" s="8">
        <v>3.1562869999999998</v>
      </c>
      <c r="J12" s="8">
        <v>739.63</v>
      </c>
      <c r="K12" s="8">
        <v>94.76</v>
      </c>
      <c r="L12" s="8">
        <v>100</v>
      </c>
      <c r="M12" s="8">
        <v>76116</v>
      </c>
      <c r="N12" s="8">
        <v>585.34</v>
      </c>
    </row>
    <row r="13" spans="1:14" x14ac:dyDescent="0.35">
      <c r="A13" s="8">
        <v>2023</v>
      </c>
      <c r="B13" s="8">
        <v>18.690000000000001</v>
      </c>
      <c r="C13" s="8">
        <v>106</v>
      </c>
      <c r="D13" s="8">
        <v>41.1</v>
      </c>
      <c r="E13" s="8">
        <v>77.12</v>
      </c>
      <c r="F13" s="8">
        <v>1.969541</v>
      </c>
      <c r="G13" s="8">
        <v>0.77981299999999998</v>
      </c>
      <c r="H13" s="8">
        <v>1.2621290000000001</v>
      </c>
      <c r="I13" s="8">
        <v>2.0755880000000002</v>
      </c>
      <c r="J13" s="8">
        <v>786.28</v>
      </c>
      <c r="K13" s="8">
        <v>98.4</v>
      </c>
      <c r="L13" s="8">
        <v>100</v>
      </c>
      <c r="M13" s="8">
        <v>74747</v>
      </c>
      <c r="N13" s="8">
        <v>621.46</v>
      </c>
    </row>
    <row r="16" spans="1:14" x14ac:dyDescent="0.35">
      <c r="A16" s="8" t="s">
        <v>52</v>
      </c>
      <c r="B16" s="8">
        <f>MAX(B3:B13)</f>
        <v>18.690000000000001</v>
      </c>
      <c r="C16" s="8">
        <f t="shared" ref="C16:N16" si="0">MAX(C3:C13)</f>
        <v>113</v>
      </c>
      <c r="D16" s="8">
        <f t="shared" si="0"/>
        <v>44.3</v>
      </c>
      <c r="E16" s="8">
        <f t="shared" si="0"/>
        <v>78.88</v>
      </c>
      <c r="F16" s="8">
        <f t="shared" si="0"/>
        <v>2.2000000000000002</v>
      </c>
      <c r="G16" s="8">
        <f t="shared" si="0"/>
        <v>4.9846000000000004</v>
      </c>
      <c r="H16" s="8">
        <f t="shared" si="0"/>
        <v>7.32</v>
      </c>
      <c r="I16" s="8">
        <f t="shared" si="0"/>
        <v>4.6448</v>
      </c>
      <c r="J16" s="8">
        <f t="shared" si="0"/>
        <v>957.84</v>
      </c>
      <c r="K16" s="8">
        <f t="shared" si="0"/>
        <v>98.4</v>
      </c>
      <c r="L16" s="8">
        <f t="shared" si="0"/>
        <v>100</v>
      </c>
      <c r="M16" s="8">
        <f t="shared" si="0"/>
        <v>108714</v>
      </c>
      <c r="N16" s="8">
        <f t="shared" si="0"/>
        <v>885.98</v>
      </c>
    </row>
    <row r="17" spans="1:14" x14ac:dyDescent="0.35">
      <c r="A17" s="8" t="s">
        <v>53</v>
      </c>
      <c r="B17" s="8">
        <f>MIN(B3:B13)</f>
        <v>12.72</v>
      </c>
      <c r="C17" s="8">
        <f t="shared" ref="C17:N17" si="1">MIN(C3:C13)</f>
        <v>106</v>
      </c>
      <c r="D17" s="8">
        <f t="shared" si="1"/>
        <v>41.1</v>
      </c>
      <c r="E17" s="8">
        <f t="shared" si="1"/>
        <v>74.17</v>
      </c>
      <c r="F17" s="8">
        <f t="shared" si="1"/>
        <v>1.37</v>
      </c>
      <c r="G17" s="8">
        <f t="shared" si="1"/>
        <v>0.77981299999999998</v>
      </c>
      <c r="H17" s="8">
        <f t="shared" si="1"/>
        <v>1.1599999999999999</v>
      </c>
      <c r="I17" s="8">
        <f t="shared" si="1"/>
        <v>2.0755880000000002</v>
      </c>
      <c r="J17" s="8">
        <f t="shared" si="1"/>
        <v>725.16</v>
      </c>
      <c r="K17" s="8">
        <f t="shared" si="1"/>
        <v>82</v>
      </c>
      <c r="L17" s="8">
        <f t="shared" si="1"/>
        <v>98</v>
      </c>
      <c r="M17" s="8">
        <f t="shared" si="1"/>
        <v>46709</v>
      </c>
      <c r="N17" s="8">
        <f t="shared" si="1"/>
        <v>585.34</v>
      </c>
    </row>
    <row r="18" spans="1:14" x14ac:dyDescent="0.35">
      <c r="A18" s="8" t="s">
        <v>50</v>
      </c>
      <c r="B18" s="8">
        <f>B16-B17</f>
        <v>5.9700000000000006</v>
      </c>
      <c r="C18" s="8">
        <f t="shared" ref="C18:N18" si="2">C16-C17</f>
        <v>7</v>
      </c>
      <c r="D18" s="8">
        <f t="shared" si="2"/>
        <v>3.1999999999999957</v>
      </c>
      <c r="E18" s="8">
        <f t="shared" si="2"/>
        <v>4.7099999999999937</v>
      </c>
      <c r="F18" s="8">
        <f t="shared" si="2"/>
        <v>0.83000000000000007</v>
      </c>
      <c r="G18" s="8">
        <f t="shared" si="2"/>
        <v>4.2047870000000005</v>
      </c>
      <c r="H18" s="8">
        <f t="shared" si="2"/>
        <v>6.16</v>
      </c>
      <c r="I18" s="8">
        <f t="shared" si="2"/>
        <v>2.5692119999999998</v>
      </c>
      <c r="J18" s="8">
        <f t="shared" si="2"/>
        <v>232.68000000000006</v>
      </c>
      <c r="K18" s="8">
        <f t="shared" si="2"/>
        <v>16.400000000000006</v>
      </c>
      <c r="L18" s="8">
        <f t="shared" si="2"/>
        <v>2</v>
      </c>
      <c r="M18" s="8">
        <f t="shared" si="2"/>
        <v>62005</v>
      </c>
      <c r="N18" s="8">
        <f t="shared" si="2"/>
        <v>300.64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0.59142857142857153</v>
      </c>
      <c r="D20" s="8">
        <f>(D3-$D$17)/$D$18</f>
        <v>0.26562500000000078</v>
      </c>
      <c r="E20" s="8">
        <f>(E3-$E$17)/$E$18</f>
        <v>0</v>
      </c>
      <c r="F20" s="8">
        <f>($F$16-F3)/$F$18</f>
        <v>0</v>
      </c>
      <c r="G20" s="8">
        <f>($G$16-G3)/$G$18</f>
        <v>0</v>
      </c>
      <c r="H20" s="8">
        <f>($H$16-H3)/$H$18</f>
        <v>0.63798701298701299</v>
      </c>
      <c r="I20" s="8">
        <f>($I$16-I3)/$I$18</f>
        <v>0</v>
      </c>
      <c r="J20" s="8">
        <f>($J$16-J3)/$J$18</f>
        <v>0.46192195289668209</v>
      </c>
      <c r="K20" s="8">
        <f>(K3-$K$17)/$K$18</f>
        <v>0</v>
      </c>
      <c r="L20" s="8">
        <f>(L3-$L$17)/$L$18</f>
        <v>4.9999999999997158E-2</v>
      </c>
      <c r="M20" s="8">
        <f>(M3-$M$17)/$M$18</f>
        <v>0</v>
      </c>
      <c r="N20" s="8">
        <f>(N3-$N$17)/$N$18</f>
        <v>0.45782331027142092</v>
      </c>
    </row>
    <row r="21" spans="1:14" x14ac:dyDescent="0.35">
      <c r="B21" s="8">
        <f t="shared" ref="B21:B30" si="3">(B4-$B$17)/$B$18</f>
        <v>0.15577889447236173</v>
      </c>
      <c r="C21" s="8">
        <f t="shared" ref="C21:C30" si="4">($C$16-C4)/$C$18</f>
        <v>0.56714285714285695</v>
      </c>
      <c r="D21" s="8">
        <f t="shared" ref="D21:D30" si="5">(D4-$D$17)/$D$18</f>
        <v>0.68749999999999956</v>
      </c>
      <c r="E21" s="8">
        <f t="shared" ref="E21:E30" si="6">(E4-$E$17)/$E$18</f>
        <v>0.55838641188959637</v>
      </c>
      <c r="F21" s="8">
        <f t="shared" ref="F21:F30" si="7">($F$16-F4)/$F$18</f>
        <v>0.12048192771084347</v>
      </c>
      <c r="G21" s="8">
        <f t="shared" ref="G21:G30" si="8">($G$16-G4)/$G$18</f>
        <v>6.6685898714964678E-2</v>
      </c>
      <c r="H21" s="8">
        <f t="shared" ref="H21:H30" si="9">($H$16-H4)/$H$18</f>
        <v>0</v>
      </c>
      <c r="I21" s="8">
        <f t="shared" ref="I21:I30" si="10">($I$16-I4)/$I$18</f>
        <v>0.12926142334692492</v>
      </c>
      <c r="J21" s="8">
        <f t="shared" ref="J21:J30" si="11">($J$16-J4)/$J$18</f>
        <v>0.4931236032319064</v>
      </c>
      <c r="K21" s="8">
        <f t="shared" ref="K21:K30" si="12">(K4-$K$17)/$K$18</f>
        <v>0.18292682926829262</v>
      </c>
      <c r="L21" s="8">
        <f t="shared" ref="L21:L30" si="13">(L4-$L$17)/$L$18</f>
        <v>0</v>
      </c>
      <c r="M21" s="8">
        <f t="shared" ref="M21:M30" si="14">(M4-$M$17)/$M$18</f>
        <v>6.8462220788646083E-2</v>
      </c>
      <c r="N21" s="8">
        <f t="shared" ref="N21:N30" si="15">(N4-$N$17)/$N$18</f>
        <v>0.5834220329962746</v>
      </c>
    </row>
    <row r="22" spans="1:14" x14ac:dyDescent="0.35">
      <c r="B22" s="8">
        <f t="shared" si="3"/>
        <v>0.21943048576214383</v>
      </c>
      <c r="C22" s="8">
        <f t="shared" si="4"/>
        <v>0.50428571428571445</v>
      </c>
      <c r="D22" s="8">
        <f t="shared" si="5"/>
        <v>0.61250000000000104</v>
      </c>
      <c r="E22" s="8">
        <f t="shared" si="6"/>
        <v>0.36518046709129537</v>
      </c>
      <c r="F22" s="8">
        <f t="shared" si="7"/>
        <v>0.3373493975903617</v>
      </c>
      <c r="G22" s="8">
        <f t="shared" si="8"/>
        <v>0.20360127635478334</v>
      </c>
      <c r="H22" s="8">
        <f t="shared" si="9"/>
        <v>0.17045454545454555</v>
      </c>
      <c r="I22" s="8">
        <f t="shared" si="10"/>
        <v>0.35053549492996294</v>
      </c>
      <c r="J22" s="8">
        <f t="shared" si="11"/>
        <v>0</v>
      </c>
      <c r="K22" s="8">
        <f t="shared" si="12"/>
        <v>0.194512195121951</v>
      </c>
      <c r="L22" s="8">
        <f t="shared" si="13"/>
        <v>0.25500000000000256</v>
      </c>
      <c r="M22" s="8">
        <f t="shared" si="14"/>
        <v>0.30279816143859367</v>
      </c>
      <c r="N22" s="8">
        <f t="shared" si="15"/>
        <v>1</v>
      </c>
    </row>
    <row r="23" spans="1:14" x14ac:dyDescent="0.35">
      <c r="B23" s="8">
        <f t="shared" si="3"/>
        <v>0.24623115577889426</v>
      </c>
      <c r="C23" s="8">
        <f t="shared" si="4"/>
        <v>0.50428571428571445</v>
      </c>
      <c r="D23" s="8">
        <f t="shared" si="5"/>
        <v>0.58437499999999998</v>
      </c>
      <c r="E23" s="8">
        <f t="shared" si="6"/>
        <v>0.55838641188959637</v>
      </c>
      <c r="F23" s="8">
        <f t="shared" si="7"/>
        <v>0.72289156626506024</v>
      </c>
      <c r="G23" s="8">
        <f t="shared" si="8"/>
        <v>0.5945128730658652</v>
      </c>
      <c r="H23" s="8">
        <f t="shared" si="9"/>
        <v>0.41720779220779225</v>
      </c>
      <c r="I23" s="8">
        <f t="shared" si="10"/>
        <v>0.44858112137106626</v>
      </c>
      <c r="J23" s="8">
        <f t="shared" si="11"/>
        <v>0.66322846828261994</v>
      </c>
      <c r="K23" s="8">
        <f t="shared" si="12"/>
        <v>0.23902439024390246</v>
      </c>
      <c r="L23" s="8">
        <f t="shared" si="13"/>
        <v>0.35000000000000142</v>
      </c>
      <c r="M23" s="8">
        <f t="shared" si="14"/>
        <v>0.26436577695347152</v>
      </c>
      <c r="N23" s="8">
        <f t="shared" si="15"/>
        <v>0.57424161788185202</v>
      </c>
    </row>
    <row r="24" spans="1:14" x14ac:dyDescent="0.35">
      <c r="B24" s="8">
        <f t="shared" si="3"/>
        <v>0.30653266331658291</v>
      </c>
      <c r="C24" s="8">
        <f t="shared" si="4"/>
        <v>0.50428571428571445</v>
      </c>
      <c r="D24" s="8">
        <f t="shared" si="5"/>
        <v>0.62812500000000027</v>
      </c>
      <c r="E24" s="8">
        <f t="shared" si="6"/>
        <v>0.55838641188959637</v>
      </c>
      <c r="F24" s="8">
        <f t="shared" si="7"/>
        <v>0.9638554216867472</v>
      </c>
      <c r="G24" s="8">
        <f t="shared" si="8"/>
        <v>0.73333084410696669</v>
      </c>
      <c r="H24" s="8">
        <f t="shared" si="9"/>
        <v>0.78896103896103897</v>
      </c>
      <c r="I24" s="8">
        <f t="shared" si="10"/>
        <v>0.72111604647650729</v>
      </c>
      <c r="J24" s="8">
        <f t="shared" si="11"/>
        <v>0.56407942238267128</v>
      </c>
      <c r="K24" s="8">
        <f t="shared" si="12"/>
        <v>0.35548780487804854</v>
      </c>
      <c r="L24" s="8">
        <f t="shared" si="13"/>
        <v>0.43500000000000227</v>
      </c>
      <c r="M24" s="8">
        <f t="shared" si="14"/>
        <v>0.64731876461575677</v>
      </c>
      <c r="N24" s="8">
        <f t="shared" si="15"/>
        <v>0.62001064395955285</v>
      </c>
    </row>
    <row r="25" spans="1:14" x14ac:dyDescent="0.35">
      <c r="B25" s="8">
        <f t="shared" si="3"/>
        <v>0.32830820770519242</v>
      </c>
      <c r="C25" s="8">
        <f t="shared" si="4"/>
        <v>6.8571428571429144E-2</v>
      </c>
      <c r="D25" s="8">
        <f t="shared" si="5"/>
        <v>0.66562499999999947</v>
      </c>
      <c r="E25" s="8">
        <f t="shared" si="6"/>
        <v>0.84288747346072279</v>
      </c>
      <c r="F25" s="8">
        <f t="shared" si="7"/>
        <v>1</v>
      </c>
      <c r="G25" s="8">
        <f t="shared" si="8"/>
        <v>0.75956285062715423</v>
      </c>
      <c r="H25" s="8">
        <f t="shared" si="9"/>
        <v>0.81493506493506496</v>
      </c>
      <c r="I25" s="8">
        <f t="shared" si="10"/>
        <v>0.65533712282209489</v>
      </c>
      <c r="J25" s="8">
        <f t="shared" si="11"/>
        <v>0.40888774282276069</v>
      </c>
      <c r="K25" s="8">
        <f t="shared" si="12"/>
        <v>0.47743902439024366</v>
      </c>
      <c r="L25" s="8">
        <f t="shared" si="13"/>
        <v>0.81499999999999773</v>
      </c>
      <c r="M25" s="8">
        <f t="shared" si="14"/>
        <v>0.70378195306830094</v>
      </c>
      <c r="N25" s="8">
        <f t="shared" si="15"/>
        <v>0.72867881852048944</v>
      </c>
    </row>
    <row r="26" spans="1:14" x14ac:dyDescent="0.35">
      <c r="B26" s="8">
        <f t="shared" si="3"/>
        <v>0.35175879396984916</v>
      </c>
      <c r="C26" s="8">
        <f t="shared" si="4"/>
        <v>0</v>
      </c>
      <c r="D26" s="8">
        <f t="shared" si="5"/>
        <v>1</v>
      </c>
      <c r="E26" s="8">
        <f t="shared" si="6"/>
        <v>0.96815286624204</v>
      </c>
      <c r="F26" s="8">
        <f t="shared" si="7"/>
        <v>0.9638554216867472</v>
      </c>
      <c r="G26" s="8">
        <f t="shared" si="8"/>
        <v>0.79145507251615843</v>
      </c>
      <c r="H26" s="8">
        <f t="shared" si="9"/>
        <v>0.80519480519480535</v>
      </c>
      <c r="I26" s="8">
        <f t="shared" si="10"/>
        <v>0.65549281258222369</v>
      </c>
      <c r="J26" s="8">
        <f t="shared" si="11"/>
        <v>0.36754340725459839</v>
      </c>
      <c r="K26" s="8">
        <f t="shared" si="12"/>
        <v>0.56463414634146358</v>
      </c>
      <c r="L26" s="8">
        <f t="shared" si="13"/>
        <v>0.91499999999999915</v>
      </c>
      <c r="M26" s="8">
        <f t="shared" si="14"/>
        <v>0.9433432787678413</v>
      </c>
      <c r="N26" s="8">
        <f t="shared" si="15"/>
        <v>0.76007849920170301</v>
      </c>
    </row>
    <row r="27" spans="1:14" x14ac:dyDescent="0.35">
      <c r="B27" s="8">
        <f t="shared" si="3"/>
        <v>0.3919597989949748</v>
      </c>
      <c r="C27" s="8">
        <f t="shared" si="4"/>
        <v>0.6514285714285718</v>
      </c>
      <c r="D27" s="8">
        <f t="shared" si="5"/>
        <v>0.86875000000000147</v>
      </c>
      <c r="E27" s="8">
        <f t="shared" si="6"/>
        <v>0.96815286624204</v>
      </c>
      <c r="F27" s="8">
        <f t="shared" si="7"/>
        <v>0.61445783132530141</v>
      </c>
      <c r="G27" s="8">
        <f t="shared" si="8"/>
        <v>0.92623003257953374</v>
      </c>
      <c r="H27" s="8">
        <f t="shared" si="9"/>
        <v>0.94805194805194803</v>
      </c>
      <c r="I27" s="8">
        <f t="shared" si="10"/>
        <v>0.50459557249460163</v>
      </c>
      <c r="J27" s="8">
        <f t="shared" si="11"/>
        <v>1</v>
      </c>
      <c r="K27" s="8">
        <f t="shared" si="12"/>
        <v>0.81585365853658476</v>
      </c>
      <c r="L27" s="8">
        <f t="shared" si="13"/>
        <v>1</v>
      </c>
      <c r="M27" s="8">
        <f t="shared" si="14"/>
        <v>1</v>
      </c>
      <c r="N27" s="8">
        <f t="shared" si="15"/>
        <v>0.30827567855242133</v>
      </c>
    </row>
    <row r="28" spans="1:14" x14ac:dyDescent="0.35">
      <c r="B28" s="8">
        <f t="shared" si="3"/>
        <v>0.46063651591289778</v>
      </c>
      <c r="C28" s="8">
        <f t="shared" si="4"/>
        <v>0.68571428571428528</v>
      </c>
      <c r="D28" s="8">
        <f t="shared" si="5"/>
        <v>0.98437500000000089</v>
      </c>
      <c r="E28" s="8">
        <f t="shared" si="6"/>
        <v>1</v>
      </c>
      <c r="F28" s="8">
        <f t="shared" si="7"/>
        <v>0.56626506024096401</v>
      </c>
      <c r="G28" s="8">
        <f t="shared" si="8"/>
        <v>0.96903838410839827</v>
      </c>
      <c r="H28" s="8">
        <f t="shared" si="9"/>
        <v>0.97240259740259738</v>
      </c>
      <c r="I28" s="8">
        <f t="shared" si="10"/>
        <v>0.57936557979645131</v>
      </c>
      <c r="J28" s="8">
        <f t="shared" si="11"/>
        <v>0.87454873646209363</v>
      </c>
      <c r="K28" s="8">
        <f t="shared" si="12"/>
        <v>0.7780487804878049</v>
      </c>
      <c r="L28" s="8">
        <f t="shared" si="13"/>
        <v>1</v>
      </c>
      <c r="M28" s="8">
        <f t="shared" si="14"/>
        <v>0.36877671155551972</v>
      </c>
      <c r="N28" s="8">
        <f t="shared" si="15"/>
        <v>0</v>
      </c>
    </row>
    <row r="29" spans="1:14" x14ac:dyDescent="0.35">
      <c r="B29" s="8">
        <f t="shared" si="3"/>
        <v>0.35175879396984916</v>
      </c>
      <c r="C29" s="8">
        <f t="shared" si="4"/>
        <v>0.84285714285714364</v>
      </c>
      <c r="D29" s="8">
        <f t="shared" si="5"/>
        <v>0.62500000000000089</v>
      </c>
      <c r="E29" s="8">
        <f t="shared" si="6"/>
        <v>1</v>
      </c>
      <c r="F29" s="8">
        <f t="shared" si="7"/>
        <v>0.56626506024096401</v>
      </c>
      <c r="G29" s="8">
        <f t="shared" si="8"/>
        <v>0.99519904337603782</v>
      </c>
      <c r="H29" s="8">
        <f t="shared" si="9"/>
        <v>1</v>
      </c>
      <c r="I29" s="8">
        <f t="shared" si="10"/>
        <v>0.57936557979645131</v>
      </c>
      <c r="J29" s="8">
        <f t="shared" si="11"/>
        <v>0.93781158672855414</v>
      </c>
      <c r="K29" s="8">
        <f t="shared" si="12"/>
        <v>0.7780487804878049</v>
      </c>
      <c r="L29" s="8">
        <f t="shared" si="13"/>
        <v>1</v>
      </c>
      <c r="M29" s="8">
        <f t="shared" si="14"/>
        <v>0.47426820417708249</v>
      </c>
      <c r="N29" s="8">
        <f t="shared" si="15"/>
        <v>0</v>
      </c>
    </row>
    <row r="30" spans="1:14" x14ac:dyDescent="0.35">
      <c r="B30" s="8">
        <f t="shared" si="3"/>
        <v>1</v>
      </c>
      <c r="C30" s="8">
        <f t="shared" si="4"/>
        <v>1</v>
      </c>
      <c r="D30" s="8">
        <f t="shared" si="5"/>
        <v>0</v>
      </c>
      <c r="E30" s="8">
        <f t="shared" si="6"/>
        <v>0.62632696390658316</v>
      </c>
      <c r="F30" s="8">
        <f t="shared" si="7"/>
        <v>0.27766144578313273</v>
      </c>
      <c r="G30" s="8">
        <f t="shared" si="8"/>
        <v>1</v>
      </c>
      <c r="H30" s="8">
        <f t="shared" si="9"/>
        <v>0.98342061688311688</v>
      </c>
      <c r="I30" s="8">
        <f t="shared" si="10"/>
        <v>1</v>
      </c>
      <c r="J30" s="8">
        <f t="shared" si="11"/>
        <v>0.73732164345882767</v>
      </c>
      <c r="K30" s="8">
        <f t="shared" si="12"/>
        <v>1</v>
      </c>
      <c r="L30" s="8">
        <f t="shared" si="13"/>
        <v>1</v>
      </c>
      <c r="M30" s="8">
        <f t="shared" si="14"/>
        <v>0.45218933956938956</v>
      </c>
      <c r="N30" s="8">
        <f t="shared" si="15"/>
        <v>0.12014369345396489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0.59152857142857151</v>
      </c>
      <c r="D32" s="8">
        <f t="shared" si="16"/>
        <v>0.26572500000000077</v>
      </c>
      <c r="E32" s="8">
        <f t="shared" si="16"/>
        <v>1E-4</v>
      </c>
      <c r="F32" s="8">
        <f t="shared" si="16"/>
        <v>1E-4</v>
      </c>
      <c r="G32" s="8">
        <f t="shared" si="16"/>
        <v>1E-4</v>
      </c>
      <c r="H32" s="8">
        <f t="shared" si="16"/>
        <v>0.63808701298701298</v>
      </c>
      <c r="I32" s="8">
        <f t="shared" si="16"/>
        <v>1E-4</v>
      </c>
      <c r="J32" s="8">
        <f t="shared" ref="J32:N32" si="17">J20+0.0001</f>
        <v>0.46202195289668208</v>
      </c>
      <c r="K32" s="8">
        <f t="shared" si="17"/>
        <v>1E-4</v>
      </c>
      <c r="L32" s="8">
        <f t="shared" si="17"/>
        <v>5.0099999999997161E-2</v>
      </c>
      <c r="M32" s="8">
        <f t="shared" si="17"/>
        <v>1E-4</v>
      </c>
      <c r="N32" s="8">
        <f t="shared" si="17"/>
        <v>0.45792331027142091</v>
      </c>
    </row>
    <row r="33" spans="1:14" x14ac:dyDescent="0.35">
      <c r="B33" s="8">
        <f t="shared" ref="B33:H36" si="18">B21+0.0001</f>
        <v>0.15587889447236172</v>
      </c>
      <c r="C33" s="8">
        <f t="shared" si="18"/>
        <v>0.56724285714285694</v>
      </c>
      <c r="D33" s="8">
        <f t="shared" si="18"/>
        <v>0.68759999999999954</v>
      </c>
      <c r="E33" s="8">
        <f t="shared" si="18"/>
        <v>0.55848641188959636</v>
      </c>
      <c r="F33" s="8">
        <f t="shared" si="18"/>
        <v>0.12058192771084347</v>
      </c>
      <c r="G33" s="8">
        <f t="shared" si="18"/>
        <v>6.6785898714964681E-2</v>
      </c>
      <c r="H33" s="8">
        <f t="shared" si="18"/>
        <v>1E-4</v>
      </c>
      <c r="I33" s="8">
        <f t="shared" ref="I33:N36" si="19">I21+0.0001</f>
        <v>0.12936142334692491</v>
      </c>
      <c r="J33" s="8">
        <f t="shared" si="19"/>
        <v>0.49322360323190639</v>
      </c>
      <c r="K33" s="8">
        <f t="shared" si="19"/>
        <v>0.18302682926829261</v>
      </c>
      <c r="L33" s="8">
        <f t="shared" si="19"/>
        <v>1E-4</v>
      </c>
      <c r="M33" s="8">
        <f t="shared" si="19"/>
        <v>6.8562220788646086E-2</v>
      </c>
      <c r="N33" s="8">
        <f t="shared" si="19"/>
        <v>0.58352203299627459</v>
      </c>
    </row>
    <row r="34" spans="1:14" x14ac:dyDescent="0.35">
      <c r="B34" s="8">
        <f t="shared" si="18"/>
        <v>0.21953048576214382</v>
      </c>
      <c r="C34" s="8">
        <f t="shared" si="18"/>
        <v>0.50438571428571444</v>
      </c>
      <c r="D34" s="8">
        <f t="shared" si="18"/>
        <v>0.61260000000000103</v>
      </c>
      <c r="E34" s="8">
        <f t="shared" si="18"/>
        <v>0.36528046709129536</v>
      </c>
      <c r="F34" s="8">
        <f t="shared" si="18"/>
        <v>0.33744939759036169</v>
      </c>
      <c r="G34" s="8">
        <f t="shared" si="18"/>
        <v>0.20370127635478333</v>
      </c>
      <c r="H34" s="8">
        <f t="shared" si="18"/>
        <v>0.17055454545454554</v>
      </c>
      <c r="I34" s="8">
        <f t="shared" si="19"/>
        <v>0.35063549492996293</v>
      </c>
      <c r="J34" s="8">
        <f t="shared" si="19"/>
        <v>1E-4</v>
      </c>
      <c r="K34" s="8">
        <f t="shared" si="19"/>
        <v>0.19461219512195099</v>
      </c>
      <c r="L34" s="8">
        <f t="shared" si="19"/>
        <v>0.25510000000000255</v>
      </c>
      <c r="M34" s="8">
        <f t="shared" si="19"/>
        <v>0.30289816143859366</v>
      </c>
      <c r="N34" s="8">
        <f t="shared" si="19"/>
        <v>1.0001</v>
      </c>
    </row>
    <row r="35" spans="1:14" x14ac:dyDescent="0.35">
      <c r="B35" s="8">
        <f t="shared" si="18"/>
        <v>0.24633115577889425</v>
      </c>
      <c r="C35" s="8">
        <f t="shared" si="18"/>
        <v>0.50438571428571444</v>
      </c>
      <c r="D35" s="8">
        <f t="shared" si="18"/>
        <v>0.58447499999999997</v>
      </c>
      <c r="E35" s="8">
        <f t="shared" si="18"/>
        <v>0.55848641188959636</v>
      </c>
      <c r="F35" s="8">
        <f t="shared" si="18"/>
        <v>0.72299156626506023</v>
      </c>
      <c r="G35" s="8">
        <f t="shared" si="18"/>
        <v>0.59461287306586519</v>
      </c>
      <c r="H35" s="8">
        <f t="shared" si="18"/>
        <v>0.41730779220779224</v>
      </c>
      <c r="I35" s="8">
        <f t="shared" si="19"/>
        <v>0.44868112137106625</v>
      </c>
      <c r="J35" s="8">
        <f t="shared" si="19"/>
        <v>0.66332846828261993</v>
      </c>
      <c r="K35" s="8">
        <f t="shared" si="19"/>
        <v>0.23912439024390245</v>
      </c>
      <c r="L35" s="8">
        <f t="shared" si="19"/>
        <v>0.35010000000000141</v>
      </c>
      <c r="M35" s="8">
        <f t="shared" si="19"/>
        <v>0.26446577695347151</v>
      </c>
      <c r="N35" s="8">
        <f t="shared" si="19"/>
        <v>0.57434161788185201</v>
      </c>
    </row>
    <row r="36" spans="1:14" x14ac:dyDescent="0.35">
      <c r="B36" s="8">
        <f t="shared" si="18"/>
        <v>0.3066326633165829</v>
      </c>
      <c r="C36" s="8">
        <f t="shared" si="18"/>
        <v>0.50438571428571444</v>
      </c>
      <c r="D36" s="8">
        <f t="shared" si="18"/>
        <v>0.62822500000000026</v>
      </c>
      <c r="E36" s="8">
        <f t="shared" si="18"/>
        <v>0.55848641188959636</v>
      </c>
      <c r="F36" s="8">
        <f t="shared" si="18"/>
        <v>0.96395542168674719</v>
      </c>
      <c r="G36" s="8">
        <f t="shared" si="18"/>
        <v>0.73343084410696668</v>
      </c>
      <c r="H36" s="8">
        <f t="shared" si="18"/>
        <v>0.78906103896103896</v>
      </c>
      <c r="I36" s="8">
        <f t="shared" si="19"/>
        <v>0.72121604647650728</v>
      </c>
      <c r="J36" s="8">
        <f t="shared" si="19"/>
        <v>0.56417942238267127</v>
      </c>
      <c r="K36" s="8">
        <f t="shared" si="19"/>
        <v>0.35558780487804853</v>
      </c>
      <c r="L36" s="8">
        <f t="shared" si="19"/>
        <v>0.43510000000000226</v>
      </c>
      <c r="M36" s="8">
        <f t="shared" si="19"/>
        <v>0.64741876461575676</v>
      </c>
      <c r="N36" s="8">
        <f t="shared" si="19"/>
        <v>0.62011064395955284</v>
      </c>
    </row>
    <row r="37" spans="1:14" x14ac:dyDescent="0.35">
      <c r="B37" s="8">
        <f>B25+0.0001</f>
        <v>0.32840820770519241</v>
      </c>
      <c r="C37" s="8">
        <f t="shared" ref="C37:N37" si="20">C25+0.0001</f>
        <v>6.8671428571429147E-2</v>
      </c>
      <c r="D37" s="8">
        <f t="shared" si="20"/>
        <v>0.66572499999999946</v>
      </c>
      <c r="E37" s="8">
        <f t="shared" si="20"/>
        <v>0.84298747346072278</v>
      </c>
      <c r="F37" s="8">
        <f t="shared" si="20"/>
        <v>1.0001</v>
      </c>
      <c r="G37" s="8">
        <f t="shared" si="20"/>
        <v>0.75966285062715422</v>
      </c>
      <c r="H37" s="8">
        <f t="shared" si="20"/>
        <v>0.81503506493506495</v>
      </c>
      <c r="I37" s="8">
        <f t="shared" si="20"/>
        <v>0.65543712282209488</v>
      </c>
      <c r="J37" s="8">
        <f t="shared" si="20"/>
        <v>0.40898774282276068</v>
      </c>
      <c r="K37" s="8">
        <f t="shared" si="20"/>
        <v>0.47753902439024365</v>
      </c>
      <c r="L37" s="8">
        <f t="shared" si="20"/>
        <v>0.81509999999999772</v>
      </c>
      <c r="M37" s="8">
        <f t="shared" si="20"/>
        <v>0.70388195306830093</v>
      </c>
      <c r="N37" s="8">
        <f t="shared" si="20"/>
        <v>0.72877881852048942</v>
      </c>
    </row>
    <row r="38" spans="1:14" x14ac:dyDescent="0.35">
      <c r="B38" s="8">
        <f t="shared" ref="B38:N42" si="21">B26+0.0001</f>
        <v>0.35185879396984915</v>
      </c>
      <c r="C38" s="8">
        <f t="shared" si="21"/>
        <v>1E-4</v>
      </c>
      <c r="D38" s="8">
        <f t="shared" si="21"/>
        <v>1.0001</v>
      </c>
      <c r="E38" s="8">
        <f t="shared" si="21"/>
        <v>0.96825286624203999</v>
      </c>
      <c r="F38" s="8">
        <f t="shared" si="21"/>
        <v>0.96395542168674719</v>
      </c>
      <c r="G38" s="8">
        <f t="shared" si="21"/>
        <v>0.79155507251615842</v>
      </c>
      <c r="H38" s="8">
        <f t="shared" si="21"/>
        <v>0.80529480519480534</v>
      </c>
      <c r="I38" s="8">
        <f t="shared" si="21"/>
        <v>0.65559281258222368</v>
      </c>
      <c r="J38" s="8">
        <f t="shared" si="21"/>
        <v>0.36764340725459838</v>
      </c>
      <c r="K38" s="8">
        <f t="shared" si="21"/>
        <v>0.56473414634146357</v>
      </c>
      <c r="L38" s="8">
        <f t="shared" si="21"/>
        <v>0.91509999999999914</v>
      </c>
      <c r="M38" s="8">
        <f t="shared" si="21"/>
        <v>0.94344327876784129</v>
      </c>
      <c r="N38" s="8">
        <f t="shared" si="21"/>
        <v>0.760178499201703</v>
      </c>
    </row>
    <row r="39" spans="1:14" x14ac:dyDescent="0.35">
      <c r="B39" s="8">
        <f t="shared" si="21"/>
        <v>0.39205979899497478</v>
      </c>
      <c r="C39" s="8">
        <f t="shared" si="21"/>
        <v>0.65152857142857179</v>
      </c>
      <c r="D39" s="8">
        <f t="shared" si="21"/>
        <v>0.86885000000000145</v>
      </c>
      <c r="E39" s="8">
        <f t="shared" si="21"/>
        <v>0.96825286624203999</v>
      </c>
      <c r="F39" s="8">
        <f t="shared" si="21"/>
        <v>0.6145578313253014</v>
      </c>
      <c r="G39" s="8">
        <f t="shared" si="21"/>
        <v>0.92633003257953372</v>
      </c>
      <c r="H39" s="8">
        <f t="shared" si="21"/>
        <v>0.94815194805194802</v>
      </c>
      <c r="I39" s="8">
        <f t="shared" si="21"/>
        <v>0.50469557249460162</v>
      </c>
      <c r="J39" s="8">
        <f t="shared" si="21"/>
        <v>1.0001</v>
      </c>
      <c r="K39" s="8">
        <f t="shared" si="21"/>
        <v>0.81595365853658475</v>
      </c>
      <c r="L39" s="8">
        <f t="shared" si="21"/>
        <v>1.0001</v>
      </c>
      <c r="M39" s="8">
        <f t="shared" si="21"/>
        <v>1.0001</v>
      </c>
      <c r="N39" s="8">
        <f t="shared" si="21"/>
        <v>0.30837567855242132</v>
      </c>
    </row>
    <row r="40" spans="1:14" x14ac:dyDescent="0.35">
      <c r="B40" s="8">
        <f t="shared" si="21"/>
        <v>0.46073651591289777</v>
      </c>
      <c r="C40" s="8">
        <f t="shared" si="21"/>
        <v>0.68581428571428527</v>
      </c>
      <c r="D40" s="8">
        <f t="shared" si="21"/>
        <v>0.98447500000000088</v>
      </c>
      <c r="E40" s="8">
        <f t="shared" si="21"/>
        <v>1.0001</v>
      </c>
      <c r="F40" s="8">
        <f t="shared" si="21"/>
        <v>0.566365060240964</v>
      </c>
      <c r="G40" s="8">
        <f t="shared" si="21"/>
        <v>0.96913838410839825</v>
      </c>
      <c r="H40" s="8">
        <f t="shared" si="21"/>
        <v>0.97250259740259737</v>
      </c>
      <c r="I40" s="8">
        <f t="shared" si="21"/>
        <v>0.5794655797964513</v>
      </c>
      <c r="J40" s="8">
        <f t="shared" si="21"/>
        <v>0.87464873646209362</v>
      </c>
      <c r="K40" s="8">
        <f t="shared" si="21"/>
        <v>0.77814878048780489</v>
      </c>
      <c r="L40" s="8">
        <f t="shared" si="21"/>
        <v>1.0001</v>
      </c>
      <c r="M40" s="8">
        <f t="shared" si="21"/>
        <v>0.36887671155551971</v>
      </c>
      <c r="N40" s="8">
        <f t="shared" si="21"/>
        <v>1E-4</v>
      </c>
    </row>
    <row r="41" spans="1:14" x14ac:dyDescent="0.35">
      <c r="B41" s="8">
        <f t="shared" si="21"/>
        <v>0.35185879396984915</v>
      </c>
      <c r="C41" s="8">
        <f t="shared" si="21"/>
        <v>0.84295714285714363</v>
      </c>
      <c r="D41" s="8">
        <f t="shared" si="21"/>
        <v>0.62510000000000088</v>
      </c>
      <c r="E41" s="8">
        <f t="shared" si="21"/>
        <v>1.0001</v>
      </c>
      <c r="F41" s="8">
        <f t="shared" si="21"/>
        <v>0.566365060240964</v>
      </c>
      <c r="G41" s="8">
        <f t="shared" si="21"/>
        <v>0.99529904337603781</v>
      </c>
      <c r="H41" s="8">
        <f t="shared" si="21"/>
        <v>1.0001</v>
      </c>
      <c r="I41" s="8">
        <f t="shared" si="21"/>
        <v>0.5794655797964513</v>
      </c>
      <c r="J41" s="8">
        <f t="shared" si="21"/>
        <v>0.93791158672855413</v>
      </c>
      <c r="K41" s="8">
        <f t="shared" si="21"/>
        <v>0.77814878048780489</v>
      </c>
      <c r="L41" s="8">
        <f t="shared" si="21"/>
        <v>1.0001</v>
      </c>
      <c r="M41" s="8">
        <f t="shared" si="21"/>
        <v>0.47436820417708248</v>
      </c>
      <c r="N41" s="8">
        <f t="shared" si="21"/>
        <v>1E-4</v>
      </c>
    </row>
    <row r="42" spans="1:14" x14ac:dyDescent="0.35">
      <c r="B42" s="8">
        <f t="shared" si="21"/>
        <v>1.0001</v>
      </c>
      <c r="C42" s="8">
        <f t="shared" si="21"/>
        <v>1.0001</v>
      </c>
      <c r="D42" s="8">
        <f t="shared" si="21"/>
        <v>1E-4</v>
      </c>
      <c r="E42" s="8">
        <f t="shared" si="21"/>
        <v>0.62642696390658315</v>
      </c>
      <c r="F42" s="8">
        <f t="shared" si="21"/>
        <v>0.27776144578313272</v>
      </c>
      <c r="G42" s="8">
        <f t="shared" si="21"/>
        <v>1.0001</v>
      </c>
      <c r="H42" s="8">
        <f t="shared" si="21"/>
        <v>0.98352061688311687</v>
      </c>
      <c r="I42" s="8">
        <f t="shared" si="21"/>
        <v>1.0001</v>
      </c>
      <c r="J42" s="8">
        <f t="shared" si="21"/>
        <v>0.73742164345882766</v>
      </c>
      <c r="K42" s="8">
        <f t="shared" si="21"/>
        <v>1.0001</v>
      </c>
      <c r="L42" s="8">
        <f t="shared" si="21"/>
        <v>1.0001</v>
      </c>
      <c r="M42" s="8">
        <f t="shared" si="21"/>
        <v>0.45228933956938955</v>
      </c>
      <c r="N42" s="8">
        <f t="shared" si="21"/>
        <v>0.12024369345396489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3.8134953098827458</v>
      </c>
      <c r="C45" s="8">
        <f t="shared" ref="C45:N45" si="22">SUM(C32:C42)</f>
        <v>5.9211000000000009</v>
      </c>
      <c r="D45" s="8">
        <f t="shared" si="22"/>
        <v>6.9229750000000028</v>
      </c>
      <c r="E45" s="8">
        <f t="shared" si="22"/>
        <v>7.4469598726114699</v>
      </c>
      <c r="F45" s="8">
        <f t="shared" si="22"/>
        <v>6.1341831325301222</v>
      </c>
      <c r="G45" s="8">
        <f t="shared" si="22"/>
        <v>7.0407162754498627</v>
      </c>
      <c r="H45" s="8">
        <f t="shared" si="22"/>
        <v>7.5397154220779212</v>
      </c>
      <c r="I45" s="8">
        <f t="shared" si="22"/>
        <v>5.6247507536162846</v>
      </c>
      <c r="J45" s="8">
        <f t="shared" si="22"/>
        <v>6.5095665635207149</v>
      </c>
      <c r="K45" s="8">
        <f t="shared" si="22"/>
        <v>5.3870756097560957</v>
      </c>
      <c r="L45" s="8">
        <f t="shared" si="22"/>
        <v>6.8210999999999995</v>
      </c>
      <c r="M45" s="8">
        <f t="shared" si="22"/>
        <v>5.2264044109346024</v>
      </c>
      <c r="N45" s="8">
        <f t="shared" si="22"/>
        <v>5.1537742948376781</v>
      </c>
    </row>
    <row r="46" spans="1:14" x14ac:dyDescent="0.35">
      <c r="B46" s="8" t="s">
        <v>43</v>
      </c>
    </row>
    <row r="47" spans="1:14" x14ac:dyDescent="0.35">
      <c r="B47" s="8">
        <f>B32/$B$45</f>
        <v>2.6222662380322877E-5</v>
      </c>
      <c r="C47" s="8">
        <f t="shared" ref="C47:C52" si="23">C32/$C$45</f>
        <v>9.9901803960171495E-2</v>
      </c>
      <c r="D47" s="8">
        <f t="shared" ref="D47:D52" si="24">D32/$D$45</f>
        <v>3.8383065084013832E-2</v>
      </c>
      <c r="E47" s="8">
        <f t="shared" ref="E47:E52" si="25">E32/$E$45</f>
        <v>1.3428298488324258E-5</v>
      </c>
      <c r="F47" s="8">
        <f t="shared" ref="F47:F52" si="26">F32/$F$45</f>
        <v>1.6302089102897997E-5</v>
      </c>
      <c r="G47" s="8">
        <f t="shared" ref="G47:G52" si="27">G32/$G$45</f>
        <v>1.4203100378961168E-5</v>
      </c>
      <c r="H47" s="8">
        <f t="shared" ref="H47:H52" si="28">H32/$H$45</f>
        <v>8.4630118945677429E-2</v>
      </c>
      <c r="I47" s="8">
        <f t="shared" ref="I47:I52" si="29">I32/$I$45</f>
        <v>1.7778565554341702E-5</v>
      </c>
      <c r="J47" s="8">
        <f>J32/$J$45</f>
        <v>7.0975839695046672E-2</v>
      </c>
      <c r="K47" s="8">
        <f>K32/$K$45</f>
        <v>1.8562947180265694E-5</v>
      </c>
      <c r="L47" s="8">
        <f>L32/$L$45</f>
        <v>7.344856401459759E-3</v>
      </c>
      <c r="M47" s="8">
        <f>M32/$M$45</f>
        <v>1.9133613118568005E-5</v>
      </c>
      <c r="N47" s="8">
        <f>N32/$N$45</f>
        <v>8.8852030390640838E-2</v>
      </c>
    </row>
    <row r="48" spans="1:14" x14ac:dyDescent="0.35">
      <c r="B48" s="8">
        <f t="shared" ref="B48:B55" si="30">B33/$B$45</f>
        <v>4.0875596219667187E-2</v>
      </c>
      <c r="C48" s="8">
        <f t="shared" si="23"/>
        <v>9.580024947102006E-2</v>
      </c>
      <c r="D48" s="8">
        <f t="shared" si="24"/>
        <v>9.9321462232638325E-2</v>
      </c>
      <c r="E48" s="8">
        <f t="shared" si="25"/>
        <v>7.4995222405267056E-2</v>
      </c>
      <c r="F48" s="8">
        <f t="shared" si="26"/>
        <v>1.9657373297413752E-2</v>
      </c>
      <c r="G48" s="8">
        <f t="shared" si="27"/>
        <v>9.4856682334777693E-3</v>
      </c>
      <c r="H48" s="8">
        <f t="shared" si="28"/>
        <v>1.3263100051121071E-5</v>
      </c>
      <c r="I48" s="8">
        <f t="shared" si="29"/>
        <v>2.2998605451762535E-2</v>
      </c>
      <c r="J48" s="8">
        <f t="shared" ref="J48:J57" si="31">J33/$J$45</f>
        <v>7.5769039062586252E-2</v>
      </c>
      <c r="K48" s="8">
        <f t="shared" ref="K48:K57" si="32">K33/$K$45</f>
        <v>3.3975173642788223E-2</v>
      </c>
      <c r="L48" s="8">
        <f t="shared" ref="L48:L57" si="33">L33/$L$45</f>
        <v>1.4660392018882586E-5</v>
      </c>
      <c r="M48" s="8">
        <f t="shared" ref="M48:M57" si="34">M33/$M$45</f>
        <v>1.3118430071197949E-2</v>
      </c>
      <c r="N48" s="8">
        <f t="shared" ref="N48:N57" si="35">N33/$N$45</f>
        <v>0.1132222716040872</v>
      </c>
    </row>
    <row r="49" spans="2:14" x14ac:dyDescent="0.35">
      <c r="B49" s="8">
        <f t="shared" si="30"/>
        <v>5.7566738103289751E-2</v>
      </c>
      <c r="C49" s="8">
        <f t="shared" si="23"/>
        <v>8.5184461381451818E-2</v>
      </c>
      <c r="D49" s="8">
        <f t="shared" si="24"/>
        <v>8.8487969406216366E-2</v>
      </c>
      <c r="E49" s="8">
        <f t="shared" si="25"/>
        <v>4.9050951440564199E-2</v>
      </c>
      <c r="F49" s="8">
        <f t="shared" si="26"/>
        <v>5.5011301472373285E-2</v>
      </c>
      <c r="G49" s="8">
        <f t="shared" si="27"/>
        <v>2.8931896753894966E-2</v>
      </c>
      <c r="H49" s="8">
        <f t="shared" si="28"/>
        <v>2.2620820005371137E-2</v>
      </c>
      <c r="I49" s="8">
        <f t="shared" si="29"/>
        <v>6.2337961322913929E-2</v>
      </c>
      <c r="J49" s="8">
        <f t="shared" si="31"/>
        <v>1.5362005906874815E-5</v>
      </c>
      <c r="K49" s="8">
        <f t="shared" si="32"/>
        <v>3.6125758986843372E-2</v>
      </c>
      <c r="L49" s="8">
        <f t="shared" si="33"/>
        <v>3.7398660040169847E-2</v>
      </c>
      <c r="M49" s="8">
        <f t="shared" si="34"/>
        <v>5.7955362352916054E-2</v>
      </c>
      <c r="N49" s="8">
        <f t="shared" si="35"/>
        <v>0.19405195935758357</v>
      </c>
    </row>
    <row r="50" spans="2:14" x14ac:dyDescent="0.35">
      <c r="B50" s="8">
        <f t="shared" si="30"/>
        <v>6.4594587317446633E-2</v>
      </c>
      <c r="C50" s="8">
        <f t="shared" si="23"/>
        <v>8.5184461381451818E-2</v>
      </c>
      <c r="D50" s="8">
        <f t="shared" si="24"/>
        <v>8.4425409596307913E-2</v>
      </c>
      <c r="E50" s="8">
        <f t="shared" si="25"/>
        <v>7.4995222405267056E-2</v>
      </c>
      <c r="F50" s="8">
        <f t="shared" si="26"/>
        <v>0.11786272933896792</v>
      </c>
      <c r="G50" s="8">
        <f t="shared" si="27"/>
        <v>8.4453463227769782E-2</v>
      </c>
      <c r="H50" s="8">
        <f t="shared" si="28"/>
        <v>5.53479500016439E-2</v>
      </c>
      <c r="I50" s="8">
        <f t="shared" si="29"/>
        <v>7.9769067292910459E-2</v>
      </c>
      <c r="J50" s="8">
        <f t="shared" si="31"/>
        <v>0.1019005584795583</v>
      </c>
      <c r="K50" s="8">
        <f t="shared" si="32"/>
        <v>4.4388534256108017E-2</v>
      </c>
      <c r="L50" s="8">
        <f t="shared" si="33"/>
        <v>5.1326032458108142E-2</v>
      </c>
      <c r="M50" s="8">
        <f t="shared" si="34"/>
        <v>5.0601858593292227E-2</v>
      </c>
      <c r="N50" s="8">
        <f t="shared" si="35"/>
        <v>0.11144097219335859</v>
      </c>
    </row>
    <row r="51" spans="2:14" x14ac:dyDescent="0.35">
      <c r="B51" s="8">
        <f t="shared" si="30"/>
        <v>8.0407248049299676E-2</v>
      </c>
      <c r="C51" s="8">
        <f t="shared" si="23"/>
        <v>8.5184461381451818E-2</v>
      </c>
      <c r="D51" s="8">
        <f t="shared" si="24"/>
        <v>9.0744947078387539E-2</v>
      </c>
      <c r="E51" s="8">
        <f t="shared" si="25"/>
        <v>7.4995222405267056E-2</v>
      </c>
      <c r="F51" s="8">
        <f t="shared" si="26"/>
        <v>0.15714487175558964</v>
      </c>
      <c r="G51" s="8">
        <f t="shared" si="27"/>
        <v>0.10416991899877467</v>
      </c>
      <c r="H51" s="8">
        <f t="shared" si="28"/>
        <v>0.104653955061818</v>
      </c>
      <c r="I51" s="8">
        <f t="shared" si="29"/>
        <v>0.12822186761125737</v>
      </c>
      <c r="J51" s="8">
        <f t="shared" si="31"/>
        <v>8.6669276191798164E-2</v>
      </c>
      <c r="K51" s="8">
        <f t="shared" si="32"/>
        <v>6.6007576398978376E-2</v>
      </c>
      <c r="L51" s="8">
        <f t="shared" si="33"/>
        <v>6.3787365674158464E-2</v>
      </c>
      <c r="M51" s="8">
        <f t="shared" si="34"/>
        <v>0.12387460167859135</v>
      </c>
      <c r="N51" s="8">
        <f t="shared" si="35"/>
        <v>0.12032165331351277</v>
      </c>
    </row>
    <row r="52" spans="2:14" x14ac:dyDescent="0.35">
      <c r="B52" s="8">
        <f t="shared" si="30"/>
        <v>8.6117375535802093E-2</v>
      </c>
      <c r="C52" s="8">
        <f t="shared" si="23"/>
        <v>1.1597748487853462E-2</v>
      </c>
      <c r="D52" s="8">
        <f t="shared" si="24"/>
        <v>9.6161693491598504E-2</v>
      </c>
      <c r="E52" s="8">
        <f t="shared" si="25"/>
        <v>0.11319887415548908</v>
      </c>
      <c r="F52" s="8">
        <f t="shared" si="26"/>
        <v>0.16303719311808285</v>
      </c>
      <c r="G52" s="8">
        <f t="shared" si="27"/>
        <v>0.10789567721625254</v>
      </c>
      <c r="H52" s="8">
        <f t="shared" si="28"/>
        <v>0.10809891611405725</v>
      </c>
      <c r="I52" s="8">
        <f t="shared" si="29"/>
        <v>0.11652731854841726</v>
      </c>
      <c r="J52" s="8">
        <f t="shared" si="31"/>
        <v>6.2828721210826458E-2</v>
      </c>
      <c r="K52" s="8">
        <f t="shared" si="32"/>
        <v>8.8645316862717025E-2</v>
      </c>
      <c r="L52" s="8">
        <f t="shared" si="33"/>
        <v>0.11949685534591162</v>
      </c>
      <c r="M52" s="8">
        <f t="shared" si="34"/>
        <v>0.13467804971150912</v>
      </c>
      <c r="N52" s="8">
        <f t="shared" si="35"/>
        <v>0.14140681699050672</v>
      </c>
    </row>
    <row r="53" spans="2:14" x14ac:dyDescent="0.35">
      <c r="B53" s="8">
        <f t="shared" si="30"/>
        <v>9.2266743598189399E-2</v>
      </c>
      <c r="C53" s="8">
        <f t="shared" ref="C53:C57" si="36">C38/$C$45</f>
        <v>1.6888753778858655E-5</v>
      </c>
      <c r="D53" s="8">
        <f t="shared" ref="D53:D57" si="37">D38/$D$45</f>
        <v>0.14446101567606406</v>
      </c>
      <c r="E53" s="8">
        <f t="shared" ref="E53:E57" si="38">E38/$E$45</f>
        <v>0.13001988500073614</v>
      </c>
      <c r="F53" s="8">
        <f t="shared" ref="F53:F57" si="39">F38/$F$45</f>
        <v>0.15714487175558964</v>
      </c>
      <c r="G53" s="8">
        <f t="shared" ref="G53:G57" si="40">G38/$G$45</f>
        <v>0.11242536150422884</v>
      </c>
      <c r="H53" s="8">
        <f t="shared" ref="H53:H57" si="41">H38/$H$45</f>
        <v>0.10680705571946755</v>
      </c>
      <c r="I53" s="8">
        <f t="shared" ref="I53:I57" si="42">I38/$I$45</f>
        <v>0.11655499795448317</v>
      </c>
      <c r="J53" s="8">
        <f t="shared" si="31"/>
        <v>5.6477401938687229E-2</v>
      </c>
      <c r="K53" s="8">
        <f t="shared" si="32"/>
        <v>0.10483130129429023</v>
      </c>
      <c r="L53" s="8">
        <f t="shared" si="33"/>
        <v>0.13415724736479442</v>
      </c>
      <c r="M53" s="8">
        <f t="shared" si="34"/>
        <v>0.18051478695257181</v>
      </c>
      <c r="N53" s="8">
        <f t="shared" si="35"/>
        <v>0.14749937729386836</v>
      </c>
    </row>
    <row r="54" spans="2:14" x14ac:dyDescent="0.35">
      <c r="B54" s="8">
        <f t="shared" si="30"/>
        <v>0.10280851741942473</v>
      </c>
      <c r="C54" s="8">
        <f t="shared" si="36"/>
        <v>0.11003505622748673</v>
      </c>
      <c r="D54" s="8">
        <f t="shared" si="37"/>
        <v>0.12550240322982548</v>
      </c>
      <c r="E54" s="8">
        <f t="shared" si="38"/>
        <v>0.13001988500073614</v>
      </c>
      <c r="F54" s="8">
        <f t="shared" si="39"/>
        <v>0.1001857652514882</v>
      </c>
      <c r="G54" s="8">
        <f t="shared" si="40"/>
        <v>0.13156758436773486</v>
      </c>
      <c r="H54" s="8">
        <f t="shared" si="41"/>
        <v>0.12575434150678336</v>
      </c>
      <c r="I54" s="8">
        <f t="shared" si="42"/>
        <v>8.9727633205812896E-2</v>
      </c>
      <c r="J54" s="8">
        <f t="shared" si="31"/>
        <v>0.153635421074655</v>
      </c>
      <c r="K54" s="8">
        <f t="shared" si="32"/>
        <v>0.15146504664959171</v>
      </c>
      <c r="L54" s="8">
        <f t="shared" si="33"/>
        <v>0.14661858058084473</v>
      </c>
      <c r="M54" s="8">
        <f t="shared" si="34"/>
        <v>0.19135526479879864</v>
      </c>
      <c r="N54" s="8">
        <f t="shared" si="35"/>
        <v>5.9834921149206792E-2</v>
      </c>
    </row>
    <row r="55" spans="2:14" x14ac:dyDescent="0.35">
      <c r="B55" s="8">
        <f t="shared" si="30"/>
        <v>0.12081738103070176</v>
      </c>
      <c r="C55" s="8">
        <f t="shared" si="36"/>
        <v>0.11582548609452385</v>
      </c>
      <c r="D55" s="8">
        <f t="shared" si="37"/>
        <v>0.14220403800389292</v>
      </c>
      <c r="E55" s="8">
        <f t="shared" si="38"/>
        <v>0.13429641318173088</v>
      </c>
      <c r="F55" s="8">
        <f t="shared" si="39"/>
        <v>9.2329336768163864E-2</v>
      </c>
      <c r="G55" s="8">
        <f t="shared" si="40"/>
        <v>0.13764769750595804</v>
      </c>
      <c r="H55" s="8">
        <f t="shared" si="41"/>
        <v>0.12898399249325762</v>
      </c>
      <c r="I55" s="8">
        <f t="shared" si="42"/>
        <v>0.10302066796895831</v>
      </c>
      <c r="J55" s="8">
        <f t="shared" si="31"/>
        <v>0.13436359055971273</v>
      </c>
      <c r="K55" s="8">
        <f t="shared" si="32"/>
        <v>0.14444734710583285</v>
      </c>
      <c r="L55" s="8">
        <f t="shared" si="33"/>
        <v>0.14661858058084473</v>
      </c>
      <c r="M55" s="8">
        <f t="shared" si="34"/>
        <v>7.0579442873529186E-2</v>
      </c>
      <c r="N55" s="8">
        <f t="shared" si="35"/>
        <v>1.9403255610197339E-5</v>
      </c>
    </row>
    <row r="56" spans="2:14" x14ac:dyDescent="0.35">
      <c r="B56" s="8">
        <f>B41/$B$45</f>
        <v>9.2266743598189399E-2</v>
      </c>
      <c r="C56" s="8">
        <f t="shared" si="36"/>
        <v>0.14236495631844479</v>
      </c>
      <c r="D56" s="8">
        <f t="shared" si="37"/>
        <v>9.0293551543953382E-2</v>
      </c>
      <c r="E56" s="8">
        <f t="shared" si="38"/>
        <v>0.13429641318173088</v>
      </c>
      <c r="F56" s="8">
        <f t="shared" si="39"/>
        <v>9.2329336768163864E-2</v>
      </c>
      <c r="G56" s="8">
        <f t="shared" si="40"/>
        <v>0.14136332220153888</v>
      </c>
      <c r="H56" s="8">
        <f t="shared" si="41"/>
        <v>0.13264426361126183</v>
      </c>
      <c r="I56" s="8">
        <f t="shared" si="42"/>
        <v>0.10302066796895831</v>
      </c>
      <c r="J56" s="8">
        <f t="shared" si="31"/>
        <v>0.14408203335450376</v>
      </c>
      <c r="K56" s="8">
        <f t="shared" si="32"/>
        <v>0.14444734710583285</v>
      </c>
      <c r="L56" s="8">
        <f t="shared" si="33"/>
        <v>0.14661858058084473</v>
      </c>
      <c r="M56" s="8">
        <f t="shared" si="34"/>
        <v>9.076377694474172E-2</v>
      </c>
      <c r="N56" s="8">
        <f t="shared" si="35"/>
        <v>1.9403255610197339E-5</v>
      </c>
    </row>
    <row r="57" spans="2:14" x14ac:dyDescent="0.35">
      <c r="B57" s="8">
        <f>B42/$B$45</f>
        <v>0.26225284646560909</v>
      </c>
      <c r="C57" s="8">
        <f t="shared" si="36"/>
        <v>0.1689044265423654</v>
      </c>
      <c r="D57" s="8">
        <f t="shared" si="37"/>
        <v>1.4444657101896217E-5</v>
      </c>
      <c r="E57" s="8">
        <f t="shared" si="38"/>
        <v>8.4118482524723245E-2</v>
      </c>
      <c r="F57" s="8">
        <f t="shared" si="39"/>
        <v>4.5280918385064005E-2</v>
      </c>
      <c r="G57" s="8">
        <f t="shared" si="40"/>
        <v>0.14204520688999062</v>
      </c>
      <c r="H57" s="8">
        <f t="shared" si="41"/>
        <v>0.13044532344061094</v>
      </c>
      <c r="I57" s="8">
        <f t="shared" si="42"/>
        <v>0.17780343410897134</v>
      </c>
      <c r="J57" s="8">
        <f t="shared" si="31"/>
        <v>0.11328275642671842</v>
      </c>
      <c r="K57" s="8">
        <f t="shared" si="32"/>
        <v>0.18564803474983718</v>
      </c>
      <c r="L57" s="8">
        <f t="shared" si="33"/>
        <v>0.14661858058084473</v>
      </c>
      <c r="M57" s="8">
        <f t="shared" si="34"/>
        <v>8.653929240973332E-2</v>
      </c>
      <c r="N57" s="8">
        <f t="shared" si="35"/>
        <v>2.3331191196014931E-2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-10.548886544725482</v>
      </c>
      <c r="C60" s="8">
        <f t="shared" si="43"/>
        <v>-2.3035675358312924</v>
      </c>
      <c r="D60" s="8">
        <f t="shared" si="43"/>
        <v>-3.2601389301006223</v>
      </c>
      <c r="E60" s="8">
        <f t="shared" si="43"/>
        <v>-11.218146250293701</v>
      </c>
      <c r="F60" s="8">
        <f t="shared" si="43"/>
        <v>-11.024217292542131</v>
      </c>
      <c r="G60" s="8">
        <f t="shared" si="43"/>
        <v>-11.162050280642452</v>
      </c>
      <c r="H60" s="8">
        <f t="shared" si="43"/>
        <v>-2.4694650598222325</v>
      </c>
      <c r="I60" s="8">
        <f t="shared" si="43"/>
        <v>-10.937517008616712</v>
      </c>
      <c r="J60" s="8">
        <f t="shared" ref="J60:N65" si="44">LN(J47)</f>
        <v>-2.6454157458364933</v>
      </c>
      <c r="K60" s="8">
        <f t="shared" si="44"/>
        <v>-10.894343051172164</v>
      </c>
      <c r="L60" s="8">
        <f t="shared" si="44"/>
        <v>-4.9137550200634408</v>
      </c>
      <c r="M60" s="8">
        <f t="shared" si="44"/>
        <v>-10.864063920492104</v>
      </c>
      <c r="N60" s="8">
        <f t="shared" si="44"/>
        <v>-2.420782872750165</v>
      </c>
    </row>
    <row r="61" spans="2:14" x14ac:dyDescent="0.35">
      <c r="B61" s="8">
        <f t="shared" si="43"/>
        <v>-3.1972220634572239</v>
      </c>
      <c r="C61" s="8">
        <f t="shared" si="43"/>
        <v>-2.3454899899270836</v>
      </c>
      <c r="D61" s="8">
        <f t="shared" si="43"/>
        <v>-2.309393596011577</v>
      </c>
      <c r="E61" s="8">
        <f t="shared" si="43"/>
        <v>-2.590330868737944</v>
      </c>
      <c r="F61" s="8">
        <f t="shared" si="43"/>
        <v>-3.9293027796280233</v>
      </c>
      <c r="G61" s="8">
        <f t="shared" si="43"/>
        <v>-4.6579732264712996</v>
      </c>
      <c r="H61" s="8">
        <f t="shared" si="43"/>
        <v>-11.230524810853799</v>
      </c>
      <c r="I61" s="8">
        <f t="shared" si="43"/>
        <v>-3.7723216974232772</v>
      </c>
      <c r="J61" s="8">
        <f t="shared" si="44"/>
        <v>-2.5800655254132412</v>
      </c>
      <c r="K61" s="8">
        <f t="shared" si="44"/>
        <v>-3.3821252080591462</v>
      </c>
      <c r="L61" s="8">
        <f t="shared" si="44"/>
        <v>-11.130361121148248</v>
      </c>
      <c r="M61" s="8">
        <f t="shared" si="44"/>
        <v>-4.333737161833402</v>
      </c>
      <c r="N61" s="8">
        <f t="shared" si="44"/>
        <v>-2.1784023869457907</v>
      </c>
    </row>
    <row r="62" spans="2:14" x14ac:dyDescent="0.35">
      <c r="B62" s="8">
        <f t="shared" si="43"/>
        <v>-2.8548103415610981</v>
      </c>
      <c r="C62" s="8">
        <f t="shared" si="43"/>
        <v>-2.4629362399317585</v>
      </c>
      <c r="D62" s="8">
        <f t="shared" si="43"/>
        <v>-2.4248886751215939</v>
      </c>
      <c r="E62" s="8">
        <f t="shared" si="43"/>
        <v>-3.0148956957977457</v>
      </c>
      <c r="F62" s="8">
        <f t="shared" si="43"/>
        <v>-2.9002166335421822</v>
      </c>
      <c r="G62" s="8">
        <f t="shared" si="43"/>
        <v>-3.5428105985796892</v>
      </c>
      <c r="H62" s="8">
        <f t="shared" si="43"/>
        <v>-3.7888845576085592</v>
      </c>
      <c r="I62" s="8">
        <f t="shared" si="43"/>
        <v>-2.7751847077295961</v>
      </c>
      <c r="J62" s="8">
        <f t="shared" si="44"/>
        <v>-11.083613245875762</v>
      </c>
      <c r="K62" s="8">
        <f t="shared" si="44"/>
        <v>-3.3207491227538224</v>
      </c>
      <c r="L62" s="8">
        <f t="shared" si="44"/>
        <v>-3.2861204030064273</v>
      </c>
      <c r="M62" s="8">
        <f t="shared" si="44"/>
        <v>-2.8480821793459703</v>
      </c>
      <c r="N62" s="8">
        <f t="shared" si="44"/>
        <v>-1.639629324039205</v>
      </c>
    </row>
    <row r="63" spans="2:14" x14ac:dyDescent="0.35">
      <c r="B63" s="8">
        <f t="shared" si="43"/>
        <v>-2.7396246593595874</v>
      </c>
      <c r="C63" s="8">
        <f t="shared" si="43"/>
        <v>-2.4629362399317585</v>
      </c>
      <c r="D63" s="8">
        <f t="shared" si="43"/>
        <v>-2.4718868611225364</v>
      </c>
      <c r="E63" s="8">
        <f t="shared" si="43"/>
        <v>-2.590330868737944</v>
      </c>
      <c r="F63" s="8">
        <f t="shared" si="43"/>
        <v>-2.1382346423742864</v>
      </c>
      <c r="G63" s="8">
        <f t="shared" si="43"/>
        <v>-2.4715546273593567</v>
      </c>
      <c r="H63" s="8">
        <f t="shared" si="43"/>
        <v>-2.894115657520715</v>
      </c>
      <c r="I63" s="8">
        <f t="shared" si="43"/>
        <v>-2.528619477581882</v>
      </c>
      <c r="J63" s="8">
        <f t="shared" si="44"/>
        <v>-2.2837578581054903</v>
      </c>
      <c r="K63" s="8">
        <f t="shared" si="44"/>
        <v>-3.1147740803680408</v>
      </c>
      <c r="L63" s="8">
        <f t="shared" si="44"/>
        <v>-2.9695572001935786</v>
      </c>
      <c r="M63" s="8">
        <f t="shared" si="44"/>
        <v>-2.9837669722705553</v>
      </c>
      <c r="N63" s="8">
        <f t="shared" si="44"/>
        <v>-2.1942602256312083</v>
      </c>
    </row>
    <row r="64" spans="2:14" x14ac:dyDescent="0.35">
      <c r="B64" s="8">
        <f t="shared" si="43"/>
        <v>-2.5206509569935602</v>
      </c>
      <c r="C64" s="8">
        <f t="shared" si="43"/>
        <v>-2.4629362399317585</v>
      </c>
      <c r="D64" s="8">
        <f t="shared" si="43"/>
        <v>-2.3997024869643391</v>
      </c>
      <c r="E64" s="8">
        <f t="shared" si="43"/>
        <v>-2.590330868737944</v>
      </c>
      <c r="F64" s="8">
        <f t="shared" si="43"/>
        <v>-1.8505871490703241</v>
      </c>
      <c r="G64" s="8">
        <f t="shared" si="43"/>
        <v>-2.2617318765729624</v>
      </c>
      <c r="H64" s="8">
        <f t="shared" si="43"/>
        <v>-2.2570960375714222</v>
      </c>
      <c r="I64" s="8">
        <f t="shared" si="43"/>
        <v>-2.0539931748509153</v>
      </c>
      <c r="J64" s="8">
        <f t="shared" si="44"/>
        <v>-2.4456558271826498</v>
      </c>
      <c r="K64" s="8">
        <f t="shared" si="44"/>
        <v>-2.717985749620115</v>
      </c>
      <c r="L64" s="8">
        <f t="shared" si="44"/>
        <v>-2.7522001384275629</v>
      </c>
      <c r="M64" s="8">
        <f t="shared" si="44"/>
        <v>-2.0884855018480217</v>
      </c>
      <c r="N64" s="8">
        <f t="shared" si="44"/>
        <v>-2.1175866779049941</v>
      </c>
    </row>
    <row r="65" spans="2:14" x14ac:dyDescent="0.35">
      <c r="B65" s="8">
        <f t="shared" si="43"/>
        <v>-2.4520440814533266</v>
      </c>
      <c r="C65" s="8">
        <f t="shared" si="43"/>
        <v>-4.4569442955835621</v>
      </c>
      <c r="D65" s="8">
        <f t="shared" si="43"/>
        <v>-2.341724197164806</v>
      </c>
      <c r="E65" s="8">
        <f t="shared" si="43"/>
        <v>-2.1786090588854004</v>
      </c>
      <c r="F65" s="8">
        <f t="shared" si="43"/>
        <v>-1.8137769255656158</v>
      </c>
      <c r="G65" s="8">
        <f t="shared" si="43"/>
        <v>-2.2265904703912764</v>
      </c>
      <c r="H65" s="8">
        <f t="shared" si="43"/>
        <v>-2.2247085810842147</v>
      </c>
      <c r="I65" s="8">
        <f t="shared" si="43"/>
        <v>-2.1496295394879668</v>
      </c>
      <c r="J65" s="8">
        <f t="shared" si="44"/>
        <v>-2.7673429659364905</v>
      </c>
      <c r="K65" s="8">
        <f t="shared" si="44"/>
        <v>-2.423112075125045</v>
      </c>
      <c r="L65" s="8">
        <f t="shared" si="44"/>
        <v>-2.1244652230537939</v>
      </c>
      <c r="M65" s="8">
        <f t="shared" si="44"/>
        <v>-2.0048681657006382</v>
      </c>
      <c r="N65" s="8">
        <f t="shared" si="44"/>
        <v>-1.9561143159992536</v>
      </c>
    </row>
    <row r="66" spans="2:14" x14ac:dyDescent="0.35">
      <c r="B66" s="8">
        <f t="shared" ref="B66:N70" si="45">LN(B53)</f>
        <v>-2.3830715101116744</v>
      </c>
      <c r="C66" s="8">
        <f t="shared" si="45"/>
        <v>-10.988862614422217</v>
      </c>
      <c r="D66" s="8">
        <f t="shared" si="45"/>
        <v>-1.9347455955378001</v>
      </c>
      <c r="E66" s="8">
        <f t="shared" si="45"/>
        <v>-2.0400678786798547</v>
      </c>
      <c r="F66" s="8">
        <f t="shared" si="45"/>
        <v>-1.8505871490703241</v>
      </c>
      <c r="G66" s="8">
        <f t="shared" si="45"/>
        <v>-2.1854657308159364</v>
      </c>
      <c r="H66" s="8">
        <f t="shared" si="45"/>
        <v>-2.2367312898492027</v>
      </c>
      <c r="I66" s="8">
        <f t="shared" si="45"/>
        <v>-2.1493920319274507</v>
      </c>
      <c r="J66" s="8">
        <f t="shared" si="45"/>
        <v>-2.8739146865243033</v>
      </c>
      <c r="K66" s="8">
        <f t="shared" si="45"/>
        <v>-2.2554028752178983</v>
      </c>
      <c r="L66" s="8">
        <f t="shared" si="45"/>
        <v>-2.0087426792328711</v>
      </c>
      <c r="M66" s="8">
        <f t="shared" si="45"/>
        <v>-1.7119425823897265</v>
      </c>
      <c r="N66" s="8">
        <f t="shared" si="45"/>
        <v>-1.9139313249476597</v>
      </c>
    </row>
    <row r="67" spans="2:14" x14ac:dyDescent="0.35">
      <c r="B67" s="8">
        <f t="shared" si="45"/>
        <v>-2.2748870751187384</v>
      </c>
      <c r="C67" s="8">
        <f t="shared" si="45"/>
        <v>-2.2069562709843886</v>
      </c>
      <c r="D67" s="8">
        <f t="shared" si="45"/>
        <v>-2.0754303713520055</v>
      </c>
      <c r="E67" s="8">
        <f t="shared" si="45"/>
        <v>-2.0400678786798547</v>
      </c>
      <c r="F67" s="8">
        <f t="shared" si="45"/>
        <v>-2.3007291637817286</v>
      </c>
      <c r="G67" s="8">
        <f t="shared" si="45"/>
        <v>-2.0282346098266366</v>
      </c>
      <c r="H67" s="8">
        <f t="shared" si="45"/>
        <v>-2.0734249456934215</v>
      </c>
      <c r="I67" s="8">
        <f t="shared" si="45"/>
        <v>-2.4109764948637671</v>
      </c>
      <c r="J67" s="8">
        <f t="shared" si="45"/>
        <v>-1.8731728788992461</v>
      </c>
      <c r="K67" s="8">
        <f t="shared" si="45"/>
        <v>-1.8874003958357688</v>
      </c>
      <c r="L67" s="8">
        <f t="shared" si="45"/>
        <v>-1.9199207541717325</v>
      </c>
      <c r="M67" s="8">
        <f t="shared" si="45"/>
        <v>-1.6536235535155881</v>
      </c>
      <c r="N67" s="8">
        <f t="shared" si="45"/>
        <v>-2.8161658227613731</v>
      </c>
    </row>
    <row r="68" spans="2:14" x14ac:dyDescent="0.35">
      <c r="B68" s="8">
        <f t="shared" si="45"/>
        <v>-2.113475121127061</v>
      </c>
      <c r="C68" s="8">
        <f t="shared" si="45"/>
        <v>-2.1556706508868171</v>
      </c>
      <c r="D68" s="8">
        <f t="shared" si="45"/>
        <v>-1.9504923653643249</v>
      </c>
      <c r="E68" s="8">
        <f t="shared" si="45"/>
        <v>-2.0077058833171852</v>
      </c>
      <c r="F68" s="8">
        <f t="shared" si="45"/>
        <v>-2.3823933464990001</v>
      </c>
      <c r="G68" s="8">
        <f t="shared" si="45"/>
        <v>-1.983057774696821</v>
      </c>
      <c r="H68" s="8">
        <f t="shared" si="45"/>
        <v>-2.0480669715197202</v>
      </c>
      <c r="I68" s="8">
        <f t="shared" si="45"/>
        <v>-2.2728256509892057</v>
      </c>
      <c r="J68" s="8">
        <f t="shared" si="45"/>
        <v>-2.0072057911676553</v>
      </c>
      <c r="K68" s="8">
        <f t="shared" si="45"/>
        <v>-1.9348402177225636</v>
      </c>
      <c r="L68" s="8">
        <f t="shared" si="45"/>
        <v>-1.9199207541717325</v>
      </c>
      <c r="M68" s="8">
        <f t="shared" si="45"/>
        <v>-2.6510163543120839</v>
      </c>
      <c r="N68" s="8">
        <f t="shared" si="45"/>
        <v>-10.850069691015721</v>
      </c>
    </row>
    <row r="69" spans="2:14" x14ac:dyDescent="0.35">
      <c r="B69" s="8">
        <f t="shared" si="45"/>
        <v>-2.3830715101116744</v>
      </c>
      <c r="C69" s="8">
        <f t="shared" si="45"/>
        <v>-1.9493614035595275</v>
      </c>
      <c r="D69" s="8">
        <f t="shared" si="45"/>
        <v>-2.4046892325825024</v>
      </c>
      <c r="E69" s="8">
        <f t="shared" si="45"/>
        <v>-2.0077058833171852</v>
      </c>
      <c r="F69" s="8">
        <f t="shared" si="45"/>
        <v>-2.3823933464990001</v>
      </c>
      <c r="G69" s="8">
        <f t="shared" si="45"/>
        <v>-1.9564219495381778</v>
      </c>
      <c r="H69" s="8">
        <f t="shared" si="45"/>
        <v>-2.020084443877284</v>
      </c>
      <c r="I69" s="8">
        <f t="shared" si="45"/>
        <v>-2.2728256509892057</v>
      </c>
      <c r="J69" s="8">
        <f t="shared" si="45"/>
        <v>-1.9373724655370081</v>
      </c>
      <c r="K69" s="8">
        <f t="shared" si="45"/>
        <v>-1.9348402177225636</v>
      </c>
      <c r="L69" s="8">
        <f t="shared" si="45"/>
        <v>-1.9199207541717325</v>
      </c>
      <c r="M69" s="8">
        <f t="shared" si="45"/>
        <v>-2.3994950052961923</v>
      </c>
      <c r="N69" s="8">
        <f t="shared" si="45"/>
        <v>-10.850069691015721</v>
      </c>
    </row>
    <row r="70" spans="2:14" x14ac:dyDescent="0.35">
      <c r="B70" s="8">
        <f t="shared" si="45"/>
        <v>-1.3384461777489662</v>
      </c>
      <c r="C70" s="8">
        <f t="shared" si="45"/>
        <v>-1.7784222474457014</v>
      </c>
      <c r="D70" s="8">
        <f t="shared" si="45"/>
        <v>-11.145185962514317</v>
      </c>
      <c r="E70" s="8">
        <f t="shared" si="45"/>
        <v>-2.4755289677216288</v>
      </c>
      <c r="F70" s="8">
        <f t="shared" si="45"/>
        <v>-3.09486956293724</v>
      </c>
      <c r="G70" s="8">
        <f t="shared" si="45"/>
        <v>-1.9516099136659371</v>
      </c>
      <c r="H70" s="8">
        <f t="shared" si="45"/>
        <v>-2.0368011174815543</v>
      </c>
      <c r="I70" s="8">
        <f t="shared" si="45"/>
        <v>-1.7270766416401966</v>
      </c>
      <c r="J70" s="8">
        <f t="shared" si="45"/>
        <v>-2.1778683164697865</v>
      </c>
      <c r="K70" s="8">
        <f t="shared" si="45"/>
        <v>-1.6839026841956477</v>
      </c>
      <c r="L70" s="8">
        <f t="shared" si="45"/>
        <v>-1.9199207541717325</v>
      </c>
      <c r="M70" s="8">
        <f t="shared" si="45"/>
        <v>-2.4471567206721039</v>
      </c>
      <c r="N70" s="8">
        <f t="shared" si="45"/>
        <v>-3.7579641357003801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-2.7661989035066708E-4</v>
      </c>
      <c r="C73" s="8">
        <f t="shared" si="46"/>
        <v>-0.23013055237363308</v>
      </c>
      <c r="D73" s="8">
        <f t="shared" si="46"/>
        <v>-0.12513412473697941</v>
      </c>
      <c r="E73" s="8">
        <f t="shared" si="46"/>
        <v>-1.5064061633461936E-4</v>
      </c>
      <c r="F73" s="8">
        <f t="shared" si="46"/>
        <v>-1.7971777259273073E-4</v>
      </c>
      <c r="G73" s="8">
        <f t="shared" si="46"/>
        <v>-1.5853572057097643E-4</v>
      </c>
      <c r="H73" s="8">
        <f t="shared" si="46"/>
        <v>-0.20899112174494996</v>
      </c>
      <c r="I73" s="8">
        <f t="shared" si="46"/>
        <v>-1.9445336313941958E-4</v>
      </c>
      <c r="J73" s="8">
        <f t="shared" ref="J73:N73" si="47">J47*J60</f>
        <v>-0.18776060390324328</v>
      </c>
      <c r="K73" s="8">
        <f t="shared" si="47"/>
        <v>-2.0223111462260349E-4</v>
      </c>
      <c r="L73" s="8">
        <f t="shared" si="47"/>
        <v>-3.6090825014317991E-2</v>
      </c>
      <c r="M73" s="8">
        <f t="shared" si="47"/>
        <v>-2.0786879595008906E-4</v>
      </c>
      <c r="N73" s="8">
        <f t="shared" si="47"/>
        <v>-0.21509147337874049</v>
      </c>
    </row>
    <row r="74" spans="2:14" x14ac:dyDescent="0.35">
      <c r="B74" s="8">
        <f t="shared" ref="B74:H78" si="48">B48*B61</f>
        <v>-0.13068835809048862</v>
      </c>
      <c r="C74" s="8">
        <f t="shared" si="48"/>
        <v>-0.22469852616679495</v>
      </c>
      <c r="D74" s="8">
        <f t="shared" si="48"/>
        <v>-0.22937234882656066</v>
      </c>
      <c r="E74" s="8">
        <f t="shared" si="48"/>
        <v>-0.19426243960423073</v>
      </c>
      <c r="F74" s="8">
        <f t="shared" si="48"/>
        <v>-7.7239771537713539E-2</v>
      </c>
      <c r="G74" s="8">
        <f t="shared" si="48"/>
        <v>-4.4183988666728756E-2</v>
      </c>
      <c r="H74" s="8">
        <f t="shared" si="48"/>
        <v>-1.4895157419295149E-4</v>
      </c>
      <c r="I74" s="8">
        <f t="shared" ref="I74:N78" si="49">I48*I61</f>
        <v>-8.6758138356161085E-2</v>
      </c>
      <c r="J74" s="8">
        <f t="shared" si="49"/>
        <v>-0.19548908557906799</v>
      </c>
      <c r="K74" s="8">
        <f t="shared" si="49"/>
        <v>-0.11490829122546074</v>
      </c>
      <c r="L74" s="8">
        <f t="shared" si="49"/>
        <v>-1.6317545734776279E-4</v>
      </c>
      <c r="M74" s="8">
        <f t="shared" si="49"/>
        <v>-5.6851827904463352E-2</v>
      </c>
      <c r="N74" s="8">
        <f t="shared" si="49"/>
        <v>-0.24664366671776816</v>
      </c>
    </row>
    <row r="75" spans="2:14" x14ac:dyDescent="0.35">
      <c r="B75" s="8">
        <f t="shared" si="48"/>
        <v>-0.1643421192672109</v>
      </c>
      <c r="C75" s="8">
        <f t="shared" si="48"/>
        <v>-0.20980389701544502</v>
      </c>
      <c r="D75" s="8">
        <f t="shared" si="48"/>
        <v>-0.21457347489764014</v>
      </c>
      <c r="E75" s="8">
        <f t="shared" si="48"/>
        <v>-0.14788350237294123</v>
      </c>
      <c r="F75" s="8">
        <f t="shared" si="48"/>
        <v>-0.15954469156298054</v>
      </c>
      <c r="G75" s="8">
        <f t="shared" si="48"/>
        <v>-0.10250023045671239</v>
      </c>
      <c r="H75" s="8">
        <f t="shared" si="48"/>
        <v>-8.570767559879347E-2</v>
      </c>
      <c r="I75" s="8">
        <f t="shared" si="49"/>
        <v>-0.17299935697438976</v>
      </c>
      <c r="J75" s="8">
        <f t="shared" si="49"/>
        <v>-1.7026653215265939E-4</v>
      </c>
      <c r="K75" s="8">
        <f t="shared" si="49"/>
        <v>-0.11996458246437615</v>
      </c>
      <c r="L75" s="8">
        <f t="shared" si="49"/>
        <v>-0.1228964998031033</v>
      </c>
      <c r="M75" s="8">
        <f t="shared" si="49"/>
        <v>-0.16506163471487856</v>
      </c>
      <c r="N75" s="8">
        <f t="shared" si="49"/>
        <v>-0.31817328294995806</v>
      </c>
    </row>
    <row r="76" spans="2:14" x14ac:dyDescent="0.35">
      <c r="B76" s="8">
        <f t="shared" si="48"/>
        <v>-0.17696492427603286</v>
      </c>
      <c r="C76" s="8">
        <f t="shared" si="48"/>
        <v>-0.20980389701544502</v>
      </c>
      <c r="D76" s="8">
        <f t="shared" si="48"/>
        <v>-0.20869006072600202</v>
      </c>
      <c r="E76" s="8">
        <f t="shared" si="48"/>
        <v>-0.19426243960423073</v>
      </c>
      <c r="F76" s="8">
        <f t="shared" si="48"/>
        <v>-0.25201817091736539</v>
      </c>
      <c r="G76" s="8">
        <f t="shared" si="48"/>
        <v>-0.20873134783711766</v>
      </c>
      <c r="H76" s="8">
        <f t="shared" si="48"/>
        <v>-0.1601833687114313</v>
      </c>
      <c r="I76" s="8">
        <f t="shared" si="49"/>
        <v>-0.20170561726539324</v>
      </c>
      <c r="J76" s="8">
        <f t="shared" si="49"/>
        <v>-0.23271620117302932</v>
      </c>
      <c r="K76" s="8">
        <f t="shared" si="49"/>
        <v>-0.13826025596645414</v>
      </c>
      <c r="L76" s="8">
        <f t="shared" si="49"/>
        <v>-0.15241558924334436</v>
      </c>
      <c r="M76" s="8">
        <f t="shared" si="49"/>
        <v>-0.15098415440617033</v>
      </c>
      <c r="N76" s="8">
        <f t="shared" si="49"/>
        <v>-0.24453049278956024</v>
      </c>
    </row>
    <row r="77" spans="2:14" x14ac:dyDescent="0.35">
      <c r="B77" s="8">
        <f t="shared" si="48"/>
        <v>-0.2026786067446858</v>
      </c>
      <c r="C77" s="8">
        <f t="shared" si="48"/>
        <v>-0.20980389701544502</v>
      </c>
      <c r="D77" s="8">
        <f t="shared" si="48"/>
        <v>-0.21776087518345391</v>
      </c>
      <c r="E77" s="8">
        <f t="shared" si="48"/>
        <v>-0.19426243960423073</v>
      </c>
      <c r="F77" s="8">
        <f t="shared" si="48"/>
        <v>-0.29081028021319832</v>
      </c>
      <c r="G77" s="8">
        <f t="shared" si="48"/>
        <v>-0.23560442637955212</v>
      </c>
      <c r="H77" s="8">
        <f t="shared" si="48"/>
        <v>-0.23621402728620711</v>
      </c>
      <c r="I77" s="8">
        <f t="shared" si="49"/>
        <v>-0.26336684094016027</v>
      </c>
      <c r="J77" s="8">
        <f t="shared" si="49"/>
        <v>-0.21196322035617368</v>
      </c>
      <c r="K77" s="8">
        <f t="shared" si="49"/>
        <v>-0.17940765201938425</v>
      </c>
      <c r="L77" s="8">
        <f t="shared" si="49"/>
        <v>-0.17555559663834849</v>
      </c>
      <c r="M77" s="8">
        <f t="shared" si="49"/>
        <v>-0.25871030965293668</v>
      </c>
      <c r="N77" s="8">
        <f t="shared" si="49"/>
        <v>-0.25479153012019795</v>
      </c>
    </row>
    <row r="78" spans="2:14" x14ac:dyDescent="0.35">
      <c r="B78" s="8">
        <f t="shared" si="48"/>
        <v>-0.21116360099285703</v>
      </c>
      <c r="C78" s="8">
        <f t="shared" si="48"/>
        <v>-5.1690518964551374E-2</v>
      </c>
      <c r="D78" s="8">
        <f t="shared" si="48"/>
        <v>-0.22518416448962164</v>
      </c>
      <c r="E78" s="8">
        <f t="shared" si="48"/>
        <v>-0.24661609269077694</v>
      </c>
      <c r="F78" s="8">
        <f t="shared" si="48"/>
        <v>-0.29571309888656389</v>
      </c>
      <c r="G78" s="8">
        <f t="shared" si="48"/>
        <v>-0.24023948668612108</v>
      </c>
      <c r="H78" s="8">
        <f t="shared" si="48"/>
        <v>-0.24048858628484585</v>
      </c>
      <c r="I78" s="8">
        <f t="shared" si="49"/>
        <v>-0.25049056610900178</v>
      </c>
      <c r="J78" s="8">
        <f t="shared" si="49"/>
        <v>-0.17386861970156539</v>
      </c>
      <c r="K78" s="8">
        <f t="shared" si="49"/>
        <v>-0.2147975376933354</v>
      </c>
      <c r="L78" s="8">
        <f t="shared" si="49"/>
        <v>-0.25386691344667905</v>
      </c>
      <c r="M78" s="8">
        <f t="shared" si="49"/>
        <v>-0.27001173448525267</v>
      </c>
      <c r="N78" s="8">
        <f t="shared" si="49"/>
        <v>-0.27660789909501671</v>
      </c>
    </row>
    <row r="79" spans="2:14" x14ac:dyDescent="0.35">
      <c r="B79" s="8">
        <f t="shared" ref="B79:N83" si="50">B53*B66</f>
        <v>-0.21987824799962388</v>
      </c>
      <c r="C79" s="8">
        <f t="shared" si="50"/>
        <v>-1.8558819500468182E-4</v>
      </c>
      <c r="D79" s="8">
        <f t="shared" si="50"/>
        <v>-0.27949531380618203</v>
      </c>
      <c r="E79" s="8">
        <f t="shared" si="50"/>
        <v>-0.26524939097965045</v>
      </c>
      <c r="F79" s="8">
        <f t="shared" si="50"/>
        <v>-0.29081028021319832</v>
      </c>
      <c r="G79" s="8">
        <f t="shared" si="50"/>
        <v>-0.24570177484208533</v>
      </c>
      <c r="H79" s="8">
        <f t="shared" si="50"/>
        <v>-0.23889868350440033</v>
      </c>
      <c r="I79" s="8">
        <f t="shared" si="50"/>
        <v>-0.25052238388468645</v>
      </c>
      <c r="J79" s="8">
        <f t="shared" si="50"/>
        <v>-0.16231123488832938</v>
      </c>
      <c r="K79" s="8">
        <f t="shared" si="50"/>
        <v>-0.23643681835197597</v>
      </c>
      <c r="L79" s="8">
        <f t="shared" si="50"/>
        <v>-0.26948738851006421</v>
      </c>
      <c r="M79" s="8">
        <f t="shared" si="50"/>
        <v>-0.30903095053511709</v>
      </c>
      <c r="N79" s="8">
        <f t="shared" si="50"/>
        <v>-0.2823036786130082</v>
      </c>
    </row>
    <row r="80" spans="2:14" x14ac:dyDescent="0.35">
      <c r="B80" s="8">
        <f t="shared" si="50"/>
        <v>-0.23387776748956901</v>
      </c>
      <c r="C80" s="8">
        <f t="shared" si="50"/>
        <v>-0.24284255736937163</v>
      </c>
      <c r="D80" s="8">
        <f t="shared" si="50"/>
        <v>-0.26047149934084585</v>
      </c>
      <c r="E80" s="8">
        <f t="shared" si="50"/>
        <v>-0.26524939097965045</v>
      </c>
      <c r="F80" s="8">
        <f t="shared" si="50"/>
        <v>-0.23050031190988901</v>
      </c>
      <c r="G80" s="8">
        <f t="shared" si="50"/>
        <v>-0.26684992814592579</v>
      </c>
      <c r="H80" s="8">
        <f t="shared" si="50"/>
        <v>-0.26074218870941429</v>
      </c>
      <c r="I80" s="8">
        <f t="shared" si="50"/>
        <v>-0.21633121459897253</v>
      </c>
      <c r="J80" s="8">
        <f t="shared" si="50"/>
        <v>-0.28778570399530939</v>
      </c>
      <c r="K80" s="8">
        <f t="shared" si="50"/>
        <v>-0.2858751890017226</v>
      </c>
      <c r="L80" s="8">
        <f t="shared" si="50"/>
        <v>-0.28149605580436432</v>
      </c>
      <c r="M80" s="8">
        <f t="shared" si="50"/>
        <v>-0.31642957296050572</v>
      </c>
      <c r="N80" s="8">
        <f t="shared" si="50"/>
        <v>-0.16850505994801782</v>
      </c>
    </row>
    <row r="81" spans="1:16" x14ac:dyDescent="0.35">
      <c r="B81" s="8">
        <f t="shared" si="50"/>
        <v>-0.25534452900811672</v>
      </c>
      <c r="C81" s="8">
        <f t="shared" si="50"/>
        <v>-0.24968160099866421</v>
      </c>
      <c r="D81" s="8">
        <f t="shared" si="50"/>
        <v>-0.27736789045057147</v>
      </c>
      <c r="E81" s="8">
        <f t="shared" si="50"/>
        <v>-0.26962769885335669</v>
      </c>
      <c r="F81" s="8">
        <f t="shared" si="50"/>
        <v>-0.21996479760313908</v>
      </c>
      <c r="G81" s="8">
        <f t="shared" si="50"/>
        <v>-0.2729633367083063</v>
      </c>
      <c r="H81" s="8">
        <f t="shared" si="50"/>
        <v>-0.26416785488018846</v>
      </c>
      <c r="I81" s="8">
        <f t="shared" si="50"/>
        <v>-0.23414801674189048</v>
      </c>
      <c r="J81" s="8">
        <f t="shared" si="50"/>
        <v>-0.26969537709353508</v>
      </c>
      <c r="K81" s="8">
        <f t="shared" si="50"/>
        <v>-0.27948253652369637</v>
      </c>
      <c r="L81" s="8">
        <f t="shared" si="50"/>
        <v>-0.28149605580436432</v>
      </c>
      <c r="M81" s="8">
        <f t="shared" si="50"/>
        <v>-0.18710725733596134</v>
      </c>
      <c r="N81" s="8">
        <f t="shared" si="50"/>
        <v>-2.1052667560323289E-4</v>
      </c>
    </row>
    <row r="82" spans="1:16" x14ac:dyDescent="0.35">
      <c r="B82" s="8">
        <f t="shared" si="50"/>
        <v>-0.21987824799962388</v>
      </c>
      <c r="C82" s="8">
        <f t="shared" si="50"/>
        <v>-0.27752075106661434</v>
      </c>
      <c r="D82" s="8">
        <f t="shared" si="50"/>
        <v>-0.2171279311693779</v>
      </c>
      <c r="E82" s="8">
        <f t="shared" si="50"/>
        <v>-0.26962769885335669</v>
      </c>
      <c r="F82" s="8">
        <f t="shared" si="50"/>
        <v>-0.21996479760313908</v>
      </c>
      <c r="G82" s="8">
        <f t="shared" si="50"/>
        <v>-0.27656630641472829</v>
      </c>
      <c r="H82" s="8">
        <f t="shared" si="50"/>
        <v>-0.26795261349066773</v>
      </c>
      <c r="I82" s="8">
        <f t="shared" si="50"/>
        <v>-0.23414801674189048</v>
      </c>
      <c r="J82" s="8">
        <f t="shared" si="50"/>
        <v>-0.27914056419960037</v>
      </c>
      <c r="K82" s="8">
        <f t="shared" si="50"/>
        <v>-0.27948253652369637</v>
      </c>
      <c r="L82" s="8">
        <f t="shared" si="50"/>
        <v>-0.28149605580436432</v>
      </c>
      <c r="M82" s="8">
        <f t="shared" si="50"/>
        <v>-0.21778722944072545</v>
      </c>
      <c r="N82" s="8">
        <f t="shared" si="50"/>
        <v>-2.1052667560323289E-4</v>
      </c>
    </row>
    <row r="83" spans="1:16" x14ac:dyDescent="0.35">
      <c r="B83" s="8">
        <f t="shared" si="50"/>
        <v>-0.35101131995568097</v>
      </c>
      <c r="C83" s="8">
        <f t="shared" si="50"/>
        <v>-0.30038338985500085</v>
      </c>
      <c r="D83" s="8">
        <f t="shared" si="50"/>
        <v>-1.6098838956538644E-4</v>
      </c>
      <c r="E83" s="8">
        <f t="shared" si="50"/>
        <v>-0.20823774021073801</v>
      </c>
      <c r="F83" s="8">
        <f t="shared" si="50"/>
        <v>-0.14013853609177987</v>
      </c>
      <c r="G83" s="8">
        <f t="shared" si="50"/>
        <v>-0.27721683395523478</v>
      </c>
      <c r="H83" s="8">
        <f t="shared" si="50"/>
        <v>-0.26569118055407914</v>
      </c>
      <c r="I83" s="8">
        <f t="shared" si="50"/>
        <v>-0.30708015785301618</v>
      </c>
      <c r="J83" s="8">
        <f t="shared" si="50"/>
        <v>-0.24671492602411413</v>
      </c>
      <c r="K83" s="8">
        <f t="shared" si="50"/>
        <v>-0.3126132240308977</v>
      </c>
      <c r="L83" s="8">
        <f t="shared" si="50"/>
        <v>-0.28149605580436432</v>
      </c>
      <c r="M83" s="8">
        <f t="shared" si="50"/>
        <v>-0.21177521102268729</v>
      </c>
      <c r="N83" s="8">
        <f t="shared" si="50"/>
        <v>-8.7677779757792562E-2</v>
      </c>
    </row>
    <row r="85" spans="1:16" x14ac:dyDescent="0.35">
      <c r="B85" t="s">
        <v>44</v>
      </c>
    </row>
    <row r="86" spans="1:16" x14ac:dyDescent="0.35">
      <c r="B86" s="8">
        <f>SUM(B73:B83)</f>
        <v>-2.1661043417142403</v>
      </c>
      <c r="C86" s="8">
        <f t="shared" ref="C86:N86" si="51">SUM(C73:C83)</f>
        <v>-2.20654517603597</v>
      </c>
      <c r="D86" s="8">
        <f t="shared" si="51"/>
        <v>-2.2553386720168009</v>
      </c>
      <c r="E86" s="8">
        <f t="shared" si="51"/>
        <v>-2.2554294743694974</v>
      </c>
      <c r="F86" s="8">
        <f t="shared" si="51"/>
        <v>-2.1768844543115593</v>
      </c>
      <c r="G86" s="8">
        <f t="shared" si="51"/>
        <v>-2.1707161958130836</v>
      </c>
      <c r="H86" s="8">
        <f t="shared" si="51"/>
        <v>-2.2291862523391703</v>
      </c>
      <c r="I86" s="8">
        <f t="shared" si="51"/>
        <v>-2.2177447628287017</v>
      </c>
      <c r="J86" s="8">
        <f t="shared" si="51"/>
        <v>-2.2476158034461204</v>
      </c>
      <c r="K86" s="8">
        <f t="shared" si="51"/>
        <v>-2.1614308549156225</v>
      </c>
      <c r="L86" s="8">
        <f t="shared" si="51"/>
        <v>-2.1364602113306628</v>
      </c>
      <c r="M86" s="8">
        <f t="shared" si="51"/>
        <v>-2.1439577512546486</v>
      </c>
      <c r="N86" s="8">
        <f t="shared" si="51"/>
        <v>-2.0947459167212665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0.90333567369953238</v>
      </c>
      <c r="C90" s="8">
        <f t="shared" si="52"/>
        <v>0.92020081154791511</v>
      </c>
      <c r="D90" s="8">
        <f t="shared" si="52"/>
        <v>0.94054927986275039</v>
      </c>
      <c r="E90" s="8">
        <f t="shared" si="52"/>
        <v>0.94058714738504234</v>
      </c>
      <c r="F90" s="8">
        <f t="shared" si="52"/>
        <v>0.90783132983581505</v>
      </c>
      <c r="G90" s="8">
        <f t="shared" si="52"/>
        <v>0.90525896624327273</v>
      </c>
      <c r="H90" s="8">
        <f t="shared" si="52"/>
        <v>0.92964287374305754</v>
      </c>
      <c r="I90" s="8">
        <f t="shared" si="52"/>
        <v>0.92487140201105145</v>
      </c>
      <c r="J90" s="8">
        <f t="shared" ref="J90:N90" si="53">J86*$C$88</f>
        <v>0.93732859351406439</v>
      </c>
      <c r="K90" s="8">
        <f t="shared" si="53"/>
        <v>0.90138667832361519</v>
      </c>
      <c r="L90" s="8">
        <f t="shared" si="53"/>
        <v>0.89097311111397692</v>
      </c>
      <c r="M90" s="8">
        <f t="shared" si="53"/>
        <v>0.89409982811827549</v>
      </c>
      <c r="N90" s="8">
        <f t="shared" si="53"/>
        <v>0.87357689907644487</v>
      </c>
    </row>
    <row r="92" spans="1:16" x14ac:dyDescent="0.35">
      <c r="A92" s="8" t="s">
        <v>45</v>
      </c>
      <c r="B92" s="8">
        <f>1-B90</f>
        <v>9.6664326300467618E-2</v>
      </c>
      <c r="C92" s="8">
        <f t="shared" ref="C92:N92" si="54">1-C90</f>
        <v>7.979918845208489E-2</v>
      </c>
      <c r="D92" s="8">
        <f t="shared" si="54"/>
        <v>5.9450720137249613E-2</v>
      </c>
      <c r="E92" s="8">
        <f t="shared" si="54"/>
        <v>5.9412852614957656E-2</v>
      </c>
      <c r="F92" s="8">
        <f t="shared" si="54"/>
        <v>9.2168670164184952E-2</v>
      </c>
      <c r="G92" s="8">
        <f t="shared" si="54"/>
        <v>9.4741033756727266E-2</v>
      </c>
      <c r="H92" s="8">
        <f t="shared" si="54"/>
        <v>7.0357126256942459E-2</v>
      </c>
      <c r="I92" s="8">
        <f t="shared" si="54"/>
        <v>7.5128597988948553E-2</v>
      </c>
      <c r="J92" s="8">
        <f t="shared" si="54"/>
        <v>6.267140648593561E-2</v>
      </c>
      <c r="K92" s="8">
        <f t="shared" si="54"/>
        <v>9.8613321676384813E-2</v>
      </c>
      <c r="L92" s="8">
        <f t="shared" si="54"/>
        <v>0.10902688888602308</v>
      </c>
      <c r="M92" s="8">
        <f t="shared" si="54"/>
        <v>0.10590017188172451</v>
      </c>
      <c r="N92" s="8">
        <f t="shared" si="54"/>
        <v>0.12642310092355513</v>
      </c>
    </row>
    <row r="93" spans="1:16" x14ac:dyDescent="0.35">
      <c r="A93" s="8" t="s">
        <v>44</v>
      </c>
      <c r="B93" s="8">
        <f>SUM(B92:N92)</f>
        <v>1.1303574055251864</v>
      </c>
    </row>
    <row r="94" spans="1:16" x14ac:dyDescent="0.35">
      <c r="A94" s="8" t="s">
        <v>42</v>
      </c>
      <c r="B94" s="8">
        <f>B92/$B$93</f>
        <v>8.5516603711332753E-2</v>
      </c>
      <c r="C94" s="8">
        <f t="shared" ref="C94:N94" si="55">C92/$B$93</f>
        <v>7.0596422036098047E-2</v>
      </c>
      <c r="D94" s="8">
        <f t="shared" si="55"/>
        <v>5.2594621706952623E-2</v>
      </c>
      <c r="E94" s="8">
        <f t="shared" si="55"/>
        <v>5.2561121221082523E-2</v>
      </c>
      <c r="F94" s="8">
        <f t="shared" si="55"/>
        <v>8.1539404894119816E-2</v>
      </c>
      <c r="G94" s="8">
        <f t="shared" si="55"/>
        <v>8.381511307276189E-2</v>
      </c>
      <c r="H94" s="8">
        <f t="shared" si="55"/>
        <v>6.2243256790318585E-2</v>
      </c>
      <c r="I94" s="8">
        <f t="shared" si="55"/>
        <v>6.6464463028879192E-2</v>
      </c>
      <c r="J94" s="8">
        <f t="shared" si="55"/>
        <v>5.5443885429155244E-2</v>
      </c>
      <c r="K94" s="8">
        <f t="shared" si="55"/>
        <v>8.7240833027114217E-2</v>
      </c>
      <c r="L94" s="8">
        <f t="shared" si="55"/>
        <v>9.6453465384576331E-2</v>
      </c>
      <c r="M94" s="8">
        <f t="shared" si="55"/>
        <v>9.368733408042848E-2</v>
      </c>
      <c r="N94" s="8">
        <f t="shared" si="55"/>
        <v>0.1118434756171801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8.7734045582067627E-2</v>
      </c>
      <c r="D97" s="11">
        <f>D32*$D$95</f>
        <v>9.8450515063135124E-3</v>
      </c>
      <c r="E97" s="11">
        <f>E32*$E$95</f>
        <v>8.0218087267825548E-6</v>
      </c>
      <c r="F97" s="11">
        <f>F32*$F$95</f>
        <v>8.7432822130067606E-6</v>
      </c>
      <c r="G97" s="11">
        <f>G32*$G$95</f>
        <v>8.7015738255260346E-6</v>
      </c>
      <c r="H97" s="11">
        <f>H32*$H$95</f>
        <v>3.9271198015348875E-2</v>
      </c>
      <c r="I97" s="11">
        <f>I32*$I$95</f>
        <v>5.8201132896028823E-6</v>
      </c>
      <c r="J97" s="11">
        <f>J32*$J$95</f>
        <v>2.066075580282627E-2</v>
      </c>
      <c r="K97" s="11">
        <f>K32*$K$95</f>
        <v>7.4035992960669873E-6</v>
      </c>
      <c r="L97" s="11">
        <f>L32*$L$95</f>
        <v>3.1376651834322629E-3</v>
      </c>
      <c r="M97" s="11">
        <f>M32*$M$95</f>
        <v>6.9771505681728762E-6</v>
      </c>
      <c r="N97" s="11">
        <f>N32*$N$95</f>
        <v>4.6753037667940207E-2</v>
      </c>
      <c r="P97" s="12">
        <f>SUM(B97:N97)</f>
        <v>0.20745611809472883</v>
      </c>
    </row>
    <row r="98" spans="2:16" x14ac:dyDescent="0.35">
      <c r="B98" s="11">
        <f t="shared" ref="B98:B107" si="56">B33*$B$95</f>
        <v>1.355648953798003E-2</v>
      </c>
      <c r="C98" s="11">
        <f t="shared" ref="C98:C107" si="57">C33*$C$95</f>
        <v>8.4132048878864871E-2</v>
      </c>
      <c r="D98" s="11">
        <f t="shared" ref="D98:D107" si="58">D33*$D$95</f>
        <v>2.5475425404990676E-2</v>
      </c>
      <c r="E98" s="11">
        <f t="shared" ref="E98:E107" si="59">E33*$E$95</f>
        <v>4.4800711726854403E-2</v>
      </c>
      <c r="F98" s="11">
        <f t="shared" ref="F98:F107" si="60">F33*$F$95</f>
        <v>1.0542818237642847E-2</v>
      </c>
      <c r="G98" s="11">
        <f t="shared" ref="G98:G107" si="61">G33*$G$95</f>
        <v>5.8114242817236947E-3</v>
      </c>
      <c r="H98" s="11">
        <f t="shared" ref="H98:H107" si="62">H33*$H$95</f>
        <v>6.1545208123751871E-6</v>
      </c>
      <c r="I98" s="11">
        <f t="shared" ref="I98:I107" si="63">I33*$I$95</f>
        <v>7.5289813918338212E-3</v>
      </c>
      <c r="J98" s="11">
        <f t="shared" ref="J98:J107" si="64">J33*$J$95</f>
        <v>2.2056035127065221E-2</v>
      </c>
      <c r="K98" s="11">
        <f t="shared" ref="K98:K107" si="65">K33*$K$95</f>
        <v>1.3550573043321038E-2</v>
      </c>
      <c r="L98" s="11">
        <f t="shared" ref="L98:L107" si="66">L33*$L$95</f>
        <v>6.262804757350181E-6</v>
      </c>
      <c r="M98" s="11">
        <f t="shared" ref="M98:M107" si="67">M33*$M$95</f>
        <v>4.7836893773069615E-3</v>
      </c>
      <c r="N98" s="11">
        <f t="shared" ref="N98:N107" si="68">N33*$N$95</f>
        <v>5.9576411544932248E-2</v>
      </c>
      <c r="P98" s="12">
        <f t="shared" ref="P98:P107" si="69">SUM(B98:N98)</f>
        <v>0.29182702587808557</v>
      </c>
    </row>
    <row r="99" spans="2:16" x14ac:dyDescent="0.35">
      <c r="B99" s="11">
        <f t="shared" si="56"/>
        <v>1.9092146782128037E-2</v>
      </c>
      <c r="C99" s="11">
        <f t="shared" si="57"/>
        <v>7.4809233882340245E-2</v>
      </c>
      <c r="D99" s="11">
        <f t="shared" si="58"/>
        <v>2.2696692267448117E-2</v>
      </c>
      <c r="E99" s="11">
        <f t="shared" si="59"/>
        <v>2.930210038636161E-2</v>
      </c>
      <c r="F99" s="11">
        <f t="shared" si="60"/>
        <v>2.9504153157416557E-2</v>
      </c>
      <c r="G99" s="11">
        <f t="shared" si="61"/>
        <v>1.7725216945550279E-2</v>
      </c>
      <c r="H99" s="11">
        <f t="shared" si="62"/>
        <v>1.0496814996451904E-2</v>
      </c>
      <c r="I99" s="11">
        <f t="shared" si="63"/>
        <v>2.040738303848361E-2</v>
      </c>
      <c r="J99" s="11">
        <f t="shared" si="64"/>
        <v>4.4718125780154124E-6</v>
      </c>
      <c r="K99" s="11">
        <f t="shared" si="65"/>
        <v>1.4408307108109275E-2</v>
      </c>
      <c r="L99" s="11">
        <f t="shared" si="66"/>
        <v>1.5976414936000469E-2</v>
      </c>
      <c r="M99" s="11">
        <f t="shared" si="67"/>
        <v>2.1133660791798032E-2</v>
      </c>
      <c r="N99" s="11">
        <f t="shared" si="68"/>
        <v>0.10210817384245564</v>
      </c>
      <c r="P99" s="12">
        <f t="shared" si="69"/>
        <v>0.37766476994712178</v>
      </c>
    </row>
    <row r="100" spans="2:16" x14ac:dyDescent="0.35">
      <c r="B100" s="11">
        <f t="shared" si="56"/>
        <v>2.1422949832295625E-2</v>
      </c>
      <c r="C100" s="11">
        <f t="shared" si="57"/>
        <v>7.4809233882340245E-2</v>
      </c>
      <c r="D100" s="11">
        <f t="shared" si="58"/>
        <v>2.1654667340869595E-2</v>
      </c>
      <c r="E100" s="11">
        <f t="shared" si="59"/>
        <v>4.4800711726854403E-2</v>
      </c>
      <c r="F100" s="11">
        <f t="shared" si="60"/>
        <v>6.3213193014792002E-2</v>
      </c>
      <c r="G100" s="11">
        <f t="shared" si="61"/>
        <v>5.1740678125907665E-2</v>
      </c>
      <c r="H100" s="11">
        <f t="shared" si="62"/>
        <v>2.568329492309197E-2</v>
      </c>
      <c r="I100" s="11">
        <f t="shared" si="63"/>
        <v>2.6113749572856663E-2</v>
      </c>
      <c r="J100" s="11">
        <f t="shared" si="64"/>
        <v>2.9662805878219171E-2</v>
      </c>
      <c r="K100" s="11">
        <f t="shared" si="65"/>
        <v>1.7703811672822038E-2</v>
      </c>
      <c r="L100" s="11">
        <f t="shared" si="66"/>
        <v>2.1926079455483072E-2</v>
      </c>
      <c r="M100" s="11">
        <f t="shared" si="67"/>
        <v>1.8452175459331945E-2</v>
      </c>
      <c r="N100" s="11">
        <f t="shared" si="68"/>
        <v>5.863910985265211E-2</v>
      </c>
      <c r="P100" s="12">
        <f t="shared" si="69"/>
        <v>0.47582246073751655</v>
      </c>
    </row>
    <row r="101" spans="2:16" x14ac:dyDescent="0.35">
      <c r="B101" s="11">
        <f t="shared" si="56"/>
        <v>2.6667256695172715E-2</v>
      </c>
      <c r="C101" s="11">
        <f t="shared" si="57"/>
        <v>7.4809233882340245E-2</v>
      </c>
      <c r="D101" s="11">
        <f t="shared" si="58"/>
        <v>2.3275595004436132E-2</v>
      </c>
      <c r="E101" s="11">
        <f t="shared" si="59"/>
        <v>4.4800711726854403E-2</v>
      </c>
      <c r="F101" s="11">
        <f t="shared" si="60"/>
        <v>8.4281342925651676E-2</v>
      </c>
      <c r="G101" s="11">
        <f t="shared" si="61"/>
        <v>6.3820026359146464E-2</v>
      </c>
      <c r="H101" s="11">
        <f t="shared" si="62"/>
        <v>4.8562925865201022E-2</v>
      </c>
      <c r="I101" s="11">
        <f t="shared" si="63"/>
        <v>4.1975590967727697E-2</v>
      </c>
      <c r="J101" s="11">
        <f t="shared" si="64"/>
        <v>2.5229046372682994E-2</v>
      </c>
      <c r="K101" s="11">
        <f t="shared" si="65"/>
        <v>2.6326296218851252E-2</v>
      </c>
      <c r="L101" s="11">
        <f t="shared" si="66"/>
        <v>2.724946349923078E-2</v>
      </c>
      <c r="M101" s="11">
        <f t="shared" si="67"/>
        <v>4.5171382013846087E-2</v>
      </c>
      <c r="N101" s="11">
        <f t="shared" si="68"/>
        <v>6.3312034231555986E-2</v>
      </c>
      <c r="P101" s="12">
        <f t="shared" si="69"/>
        <v>0.59548090576269741</v>
      </c>
    </row>
    <row r="102" spans="2:16" x14ac:dyDescent="0.35">
      <c r="B102" s="11">
        <f t="shared" si="56"/>
        <v>2.856103417343386E-2</v>
      </c>
      <c r="C102" s="11">
        <f t="shared" si="57"/>
        <v>1.0185175383703301E-2</v>
      </c>
      <c r="D102" s="11">
        <f t="shared" si="58"/>
        <v>2.4664961573207411E-2</v>
      </c>
      <c r="E102" s="11">
        <f t="shared" si="59"/>
        <v>6.7622842711756032E-2</v>
      </c>
      <c r="F102" s="11">
        <f t="shared" si="60"/>
        <v>8.7441565412280611E-2</v>
      </c>
      <c r="G102" s="11">
        <f t="shared" si="61"/>
        <v>6.6102623772417379E-2</v>
      </c>
      <c r="H102" s="11">
        <f t="shared" si="62"/>
        <v>5.0161502699584193E-2</v>
      </c>
      <c r="I102" s="11">
        <f t="shared" si="63"/>
        <v>3.8147183090359506E-2</v>
      </c>
      <c r="J102" s="11">
        <f t="shared" si="64"/>
        <v>1.8289165326089537E-2</v>
      </c>
      <c r="K102" s="11">
        <f t="shared" si="65"/>
        <v>3.5355075848201238E-2</v>
      </c>
      <c r="L102" s="11">
        <f t="shared" si="66"/>
        <v>5.1048121577161182E-2</v>
      </c>
      <c r="M102" s="11">
        <f t="shared" si="67"/>
        <v>4.9110903687771289E-2</v>
      </c>
      <c r="N102" s="11">
        <f t="shared" si="68"/>
        <v>7.4406833610828477E-2</v>
      </c>
      <c r="P102" s="12">
        <f t="shared" si="69"/>
        <v>0.60109698886679397</v>
      </c>
    </row>
    <row r="103" spans="2:16" x14ac:dyDescent="0.35">
      <c r="B103" s="11">
        <f t="shared" si="56"/>
        <v>3.0600486842330511E-2</v>
      </c>
      <c r="C103" s="11">
        <f t="shared" si="57"/>
        <v>1.4831751130834723E-5</v>
      </c>
      <c r="D103" s="11">
        <f t="shared" si="58"/>
        <v>3.7053480144751585E-2</v>
      </c>
      <c r="E103" s="11">
        <f t="shared" si="59"/>
        <v>7.7671392921526181E-2</v>
      </c>
      <c r="F103" s="11">
        <f t="shared" si="60"/>
        <v>8.4281342925651676E-2</v>
      </c>
      <c r="G103" s="11">
        <f t="shared" si="61"/>
        <v>6.8877749004689653E-2</v>
      </c>
      <c r="H103" s="11">
        <f t="shared" si="62"/>
        <v>4.956203638669051E-2</v>
      </c>
      <c r="I103" s="11">
        <f t="shared" si="63"/>
        <v>3.8156244410779312E-2</v>
      </c>
      <c r="J103" s="11">
        <f t="shared" si="64"/>
        <v>1.6440324127855555E-2</v>
      </c>
      <c r="K103" s="11">
        <f t="shared" si="65"/>
        <v>4.1810653283186505E-2</v>
      </c>
      <c r="L103" s="11">
        <f t="shared" si="66"/>
        <v>5.7310926334511451E-2</v>
      </c>
      <c r="M103" s="11">
        <f t="shared" si="67"/>
        <v>6.582545808493924E-2</v>
      </c>
      <c r="N103" s="11">
        <f t="shared" si="68"/>
        <v>7.7612677080076506E-2</v>
      </c>
      <c r="P103" s="12">
        <f t="shared" si="69"/>
        <v>0.64521760329811939</v>
      </c>
    </row>
    <row r="104" spans="2:16" x14ac:dyDescent="0.35">
      <c r="B104" s="11">
        <f t="shared" si="56"/>
        <v>3.4096691417581891E-2</v>
      </c>
      <c r="C104" s="11">
        <f t="shared" si="57"/>
        <v>9.6633096260568513E-2</v>
      </c>
      <c r="D104" s="11">
        <f t="shared" si="58"/>
        <v>3.2190697154052067E-2</v>
      </c>
      <c r="E104" s="11">
        <f t="shared" si="59"/>
        <v>7.7671392921526181E-2</v>
      </c>
      <c r="F104" s="11">
        <f t="shared" si="60"/>
        <v>5.3732525554905167E-2</v>
      </c>
      <c r="G104" s="11">
        <f t="shared" si="61"/>
        <v>8.0605291652927485E-2</v>
      </c>
      <c r="H104" s="11">
        <f t="shared" si="62"/>
        <v>5.8354208975797912E-2</v>
      </c>
      <c r="I104" s="11">
        <f t="shared" si="63"/>
        <v>2.9373854086795655E-2</v>
      </c>
      <c r="J104" s="11">
        <f t="shared" si="64"/>
        <v>4.4722597592732137E-2</v>
      </c>
      <c r="K104" s="11">
        <f t="shared" si="65"/>
        <v>6.0409939319647415E-2</v>
      </c>
      <c r="L104" s="11">
        <f t="shared" si="66"/>
        <v>6.2634310378259159E-2</v>
      </c>
      <c r="M104" s="11">
        <f t="shared" si="67"/>
        <v>6.9778482832296929E-2</v>
      </c>
      <c r="N104" s="11">
        <f t="shared" si="68"/>
        <v>3.1484528941521706E-2</v>
      </c>
      <c r="P104" s="12">
        <f t="shared" si="69"/>
        <v>0.73168761708861219</v>
      </c>
    </row>
    <row r="105" spans="2:16" x14ac:dyDescent="0.35">
      <c r="B105" s="11">
        <f t="shared" si="56"/>
        <v>4.0069374233636337E-2</v>
      </c>
      <c r="C105" s="11">
        <f t="shared" si="57"/>
        <v>0.10171826807685458</v>
      </c>
      <c r="D105" s="11">
        <f t="shared" si="58"/>
        <v>3.6474577407763574E-2</v>
      </c>
      <c r="E105" s="11">
        <f t="shared" si="59"/>
        <v>8.0226109076552324E-2</v>
      </c>
      <c r="F105" s="11">
        <f t="shared" si="60"/>
        <v>4.9518895572733229E-2</v>
      </c>
      <c r="G105" s="11">
        <f t="shared" si="61"/>
        <v>8.4330291964702334E-2</v>
      </c>
      <c r="H105" s="11">
        <f t="shared" si="62"/>
        <v>5.9852874758032124E-2</v>
      </c>
      <c r="I105" s="11">
        <f t="shared" si="63"/>
        <v>3.3725553218407651E-2</v>
      </c>
      <c r="J105" s="11">
        <f t="shared" si="64"/>
        <v>3.9112652210564772E-2</v>
      </c>
      <c r="K105" s="11">
        <f t="shared" si="65"/>
        <v>5.7611017634548969E-2</v>
      </c>
      <c r="L105" s="11">
        <f t="shared" si="66"/>
        <v>6.2634310378259159E-2</v>
      </c>
      <c r="M105" s="11">
        <f t="shared" si="67"/>
        <v>2.5737083576153362E-2</v>
      </c>
      <c r="N105" s="11">
        <f t="shared" si="68"/>
        <v>1.0209796404605104E-5</v>
      </c>
      <c r="P105" s="12">
        <f t="shared" si="69"/>
        <v>0.67102121790461311</v>
      </c>
    </row>
    <row r="106" spans="2:16" x14ac:dyDescent="0.35">
      <c r="B106" s="11">
        <f t="shared" si="56"/>
        <v>3.0600486842330511E-2</v>
      </c>
      <c r="C106" s="11">
        <f t="shared" si="57"/>
        <v>0.12502530556816646</v>
      </c>
      <c r="D106" s="11">
        <f t="shared" si="58"/>
        <v>2.3159814457038547E-2</v>
      </c>
      <c r="E106" s="11">
        <f t="shared" si="59"/>
        <v>8.0226109076552324E-2</v>
      </c>
      <c r="F106" s="11">
        <f t="shared" si="60"/>
        <v>4.9518895572733229E-2</v>
      </c>
      <c r="G106" s="11">
        <f t="shared" si="61"/>
        <v>8.6606681044120309E-2</v>
      </c>
      <c r="H106" s="11">
        <f t="shared" si="62"/>
        <v>6.1551362644564241E-2</v>
      </c>
      <c r="I106" s="11">
        <f t="shared" si="63"/>
        <v>3.3725553218407651E-2</v>
      </c>
      <c r="J106" s="11">
        <f t="shared" si="64"/>
        <v>4.1941648305991411E-2</v>
      </c>
      <c r="K106" s="11">
        <f t="shared" si="65"/>
        <v>5.7611017634548969E-2</v>
      </c>
      <c r="L106" s="11">
        <f t="shared" si="66"/>
        <v>6.2634310378259159E-2</v>
      </c>
      <c r="M106" s="11">
        <f t="shared" si="67"/>
        <v>3.3097383852972777E-2</v>
      </c>
      <c r="N106" s="11">
        <f t="shared" si="68"/>
        <v>1.0209796404605104E-5</v>
      </c>
      <c r="P106" s="12">
        <f t="shared" si="69"/>
        <v>0.68570877839209021</v>
      </c>
    </row>
    <row r="107" spans="2:16" x14ac:dyDescent="0.35">
      <c r="B107" s="11">
        <f t="shared" si="56"/>
        <v>8.6976785618259028E-2</v>
      </c>
      <c r="C107" s="11">
        <f t="shared" si="57"/>
        <v>0.14833234305947807</v>
      </c>
      <c r="D107" s="11">
        <f t="shared" si="58"/>
        <v>3.7049775167234867E-6</v>
      </c>
      <c r="E107" s="11">
        <f t="shared" si="59"/>
        <v>5.0250772857577293E-2</v>
      </c>
      <c r="F107" s="11">
        <f t="shared" si="60"/>
        <v>2.4285467083747059E-2</v>
      </c>
      <c r="G107" s="11">
        <f t="shared" si="61"/>
        <v>8.7024439829085865E-2</v>
      </c>
      <c r="H107" s="11">
        <f t="shared" si="62"/>
        <v>6.053098106007225E-2</v>
      </c>
      <c r="I107" s="11">
        <f t="shared" si="63"/>
        <v>5.820695300931842E-2</v>
      </c>
      <c r="J107" s="11">
        <f t="shared" si="64"/>
        <v>3.2976113805199818E-2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3.155690822555101E-2</v>
      </c>
      <c r="N107" s="11">
        <f t="shared" si="68"/>
        <v>1.227663629102729E-2</v>
      </c>
      <c r="P107" s="12">
        <f t="shared" si="69"/>
        <v>0.72909881275505795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721C5-A96F-495C-AF91-BED13EF414CA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45.9" customHeight="1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12.05</v>
      </c>
      <c r="C3" s="3">
        <v>135.9</v>
      </c>
      <c r="D3" s="3">
        <v>42.6</v>
      </c>
      <c r="E3" s="9">
        <v>76.23</v>
      </c>
      <c r="F3" s="4">
        <v>1.3914409999999999</v>
      </c>
      <c r="G3" s="5">
        <v>3.3147000000000002</v>
      </c>
      <c r="H3" s="10">
        <v>4.9570999999999996</v>
      </c>
      <c r="I3" s="5">
        <v>5.7156000000000002</v>
      </c>
      <c r="J3" s="8">
        <v>5160.74</v>
      </c>
      <c r="K3" s="8">
        <v>85.5</v>
      </c>
      <c r="L3" s="8">
        <v>99</v>
      </c>
      <c r="M3" s="8">
        <v>56494</v>
      </c>
      <c r="N3" s="8">
        <v>4455.82</v>
      </c>
    </row>
    <row r="4" spans="1:14" x14ac:dyDescent="0.35">
      <c r="A4" s="1">
        <v>2014</v>
      </c>
      <c r="B4" s="2">
        <v>12.22</v>
      </c>
      <c r="C4" s="3">
        <v>135.9</v>
      </c>
      <c r="D4" s="3">
        <v>41.5</v>
      </c>
      <c r="E4" s="9">
        <v>77.900000000000006</v>
      </c>
      <c r="F4" s="4">
        <v>1.3978539999999999</v>
      </c>
      <c r="G4" s="5">
        <v>3.3424999999999998</v>
      </c>
      <c r="H4" s="10">
        <v>4.1435000000000004</v>
      </c>
      <c r="I4" s="5">
        <v>4.3418999999999999</v>
      </c>
      <c r="J4" s="8">
        <v>1422.54</v>
      </c>
      <c r="K4" s="8">
        <v>87.68</v>
      </c>
      <c r="L4" s="8">
        <v>99</v>
      </c>
      <c r="M4" s="8">
        <v>62048</v>
      </c>
      <c r="N4" s="8">
        <v>1128.05</v>
      </c>
    </row>
    <row r="5" spans="1:14" x14ac:dyDescent="0.35">
      <c r="A5" s="8">
        <v>2015</v>
      </c>
      <c r="B5" s="8">
        <v>12.39</v>
      </c>
      <c r="C5" s="8">
        <v>136.5</v>
      </c>
      <c r="D5" s="8">
        <v>41.5</v>
      </c>
      <c r="E5" s="8">
        <v>77.91</v>
      </c>
      <c r="F5" s="8">
        <v>1.5023679999999999</v>
      </c>
      <c r="G5" s="8">
        <v>3.2643</v>
      </c>
      <c r="H5" s="8">
        <v>3.3081</v>
      </c>
      <c r="I5" s="8">
        <v>4.0252999999999997</v>
      </c>
      <c r="J5" s="8">
        <v>1376.25</v>
      </c>
      <c r="K5" s="8">
        <v>88.86</v>
      </c>
      <c r="L5" s="8">
        <v>99.47</v>
      </c>
      <c r="M5" s="8">
        <v>61339</v>
      </c>
      <c r="N5" s="8">
        <v>571.19000000000005</v>
      </c>
    </row>
    <row r="6" spans="1:14" x14ac:dyDescent="0.35">
      <c r="A6" s="8">
        <v>2016</v>
      </c>
      <c r="B6" s="8">
        <v>12.51</v>
      </c>
      <c r="C6" s="8">
        <v>138</v>
      </c>
      <c r="D6" s="8">
        <v>40.799999999999997</v>
      </c>
      <c r="E6" s="8">
        <v>77.91</v>
      </c>
      <c r="F6" s="8">
        <v>1.2213160000000001</v>
      </c>
      <c r="G6" s="8">
        <v>1.4179999999999999</v>
      </c>
      <c r="H6" s="8">
        <v>2.2921999999999998</v>
      </c>
      <c r="I6" s="8">
        <v>2.7378</v>
      </c>
      <c r="J6" s="8">
        <v>1605.28</v>
      </c>
      <c r="K6" s="8">
        <v>89.23</v>
      </c>
      <c r="L6" s="8">
        <v>99.56</v>
      </c>
      <c r="M6" s="8">
        <v>96664</v>
      </c>
      <c r="N6" s="8">
        <v>439.47</v>
      </c>
    </row>
    <row r="7" spans="1:14" x14ac:dyDescent="0.35">
      <c r="A7" s="8">
        <v>2017</v>
      </c>
      <c r="B7" s="8">
        <v>12.36</v>
      </c>
      <c r="C7" s="8">
        <v>138.6</v>
      </c>
      <c r="D7" s="8">
        <v>43.76</v>
      </c>
      <c r="E7" s="8">
        <v>77.91</v>
      </c>
      <c r="F7" s="8">
        <v>1.129726</v>
      </c>
      <c r="G7" s="8">
        <v>1.407</v>
      </c>
      <c r="H7" s="8">
        <v>2.6095000000000002</v>
      </c>
      <c r="I7" s="8">
        <v>1.6816</v>
      </c>
      <c r="J7" s="8">
        <v>2194.15</v>
      </c>
      <c r="K7" s="8">
        <v>90</v>
      </c>
      <c r="L7" s="8">
        <v>99.62</v>
      </c>
      <c r="M7" s="8">
        <v>135059</v>
      </c>
      <c r="N7" s="8">
        <v>401.67</v>
      </c>
    </row>
    <row r="8" spans="1:14" x14ac:dyDescent="0.35">
      <c r="A8" s="8">
        <v>2018</v>
      </c>
      <c r="B8" s="8">
        <v>14.7</v>
      </c>
      <c r="C8" s="8">
        <v>138.69999999999999</v>
      </c>
      <c r="D8" s="8">
        <v>44.08</v>
      </c>
      <c r="E8" s="8">
        <v>78.900000000000006</v>
      </c>
      <c r="F8" s="8">
        <v>1.1787479999999999</v>
      </c>
      <c r="G8" s="8">
        <v>1.3109</v>
      </c>
      <c r="H8" s="8">
        <v>2.7810000000000001</v>
      </c>
      <c r="I8" s="8">
        <v>1.9645999999999999</v>
      </c>
      <c r="J8" s="8">
        <v>2399</v>
      </c>
      <c r="K8" s="8">
        <v>93.03</v>
      </c>
      <c r="L8" s="8">
        <v>99.98</v>
      </c>
      <c r="M8" s="8">
        <v>113619</v>
      </c>
      <c r="N8" s="8">
        <v>531.41</v>
      </c>
    </row>
    <row r="9" spans="1:14" x14ac:dyDescent="0.35">
      <c r="A9" s="8">
        <v>2019</v>
      </c>
      <c r="B9" s="8">
        <v>15.48</v>
      </c>
      <c r="C9" s="8">
        <v>138.69999999999999</v>
      </c>
      <c r="D9" s="8">
        <v>44.68</v>
      </c>
      <c r="E9" s="8">
        <v>79.39</v>
      </c>
      <c r="F9" s="8">
        <v>1.9296199999999999</v>
      </c>
      <c r="G9" s="8">
        <v>1.1315999999999999</v>
      </c>
      <c r="H9" s="8">
        <v>2.5466000000000002</v>
      </c>
      <c r="I9" s="8">
        <v>1.6757</v>
      </c>
      <c r="J9" s="8">
        <v>2400.75</v>
      </c>
      <c r="K9" s="8">
        <v>94.22</v>
      </c>
      <c r="L9" s="8">
        <v>99.98</v>
      </c>
      <c r="M9" s="8">
        <v>145462</v>
      </c>
      <c r="N9" s="8">
        <v>755.95</v>
      </c>
    </row>
    <row r="10" spans="1:14" x14ac:dyDescent="0.35">
      <c r="A10" s="8">
        <v>2020</v>
      </c>
      <c r="B10" s="8">
        <v>16.71</v>
      </c>
      <c r="C10" s="8">
        <v>143</v>
      </c>
      <c r="D10" s="8">
        <v>46.73</v>
      </c>
      <c r="E10" s="8">
        <v>79.3</v>
      </c>
      <c r="F10" s="8">
        <v>1.354689</v>
      </c>
      <c r="G10" s="8">
        <v>0.65519799999999995</v>
      </c>
      <c r="H10" s="8">
        <v>2.0930469999999999</v>
      </c>
      <c r="I10" s="8">
        <v>2.5780069999999999</v>
      </c>
      <c r="J10" s="8">
        <v>2107.39</v>
      </c>
      <c r="K10" s="8">
        <v>95</v>
      </c>
      <c r="L10" s="8">
        <v>100</v>
      </c>
      <c r="M10" s="8">
        <v>103090</v>
      </c>
      <c r="N10" s="8">
        <v>636.32000000000005</v>
      </c>
    </row>
    <row r="11" spans="1:14" x14ac:dyDescent="0.35">
      <c r="A11" s="8">
        <v>2021</v>
      </c>
      <c r="B11" s="8">
        <v>16.71</v>
      </c>
      <c r="C11" s="8">
        <v>143.30000000000001</v>
      </c>
      <c r="D11" s="8">
        <v>44.25</v>
      </c>
      <c r="E11" s="8">
        <v>79.209999999999994</v>
      </c>
      <c r="F11" s="8">
        <v>1.7977730000000001</v>
      </c>
      <c r="G11" s="8">
        <v>0.57580200000000004</v>
      </c>
      <c r="H11" s="8">
        <v>1.748923</v>
      </c>
      <c r="I11" s="8">
        <v>2.5498880000000002</v>
      </c>
      <c r="J11" s="8">
        <v>2403.06</v>
      </c>
      <c r="K11" s="8">
        <v>91.81</v>
      </c>
      <c r="L11" s="8">
        <v>100</v>
      </c>
      <c r="M11" s="8">
        <v>94967</v>
      </c>
      <c r="N11" s="8">
        <v>1878.93</v>
      </c>
    </row>
    <row r="12" spans="1:14" x14ac:dyDescent="0.35">
      <c r="A12" s="8">
        <v>2022</v>
      </c>
      <c r="B12" s="8">
        <v>16.72</v>
      </c>
      <c r="C12" s="8">
        <v>142.56</v>
      </c>
      <c r="D12" s="8">
        <v>44.25</v>
      </c>
      <c r="E12" s="8">
        <v>79.39</v>
      </c>
      <c r="F12" s="8">
        <v>1.7977730000000001</v>
      </c>
      <c r="G12" s="8">
        <v>0.57580200000000004</v>
      </c>
      <c r="H12" s="8">
        <v>1.748923</v>
      </c>
      <c r="I12" s="8">
        <v>2.5498880000000002</v>
      </c>
      <c r="J12" s="8">
        <v>2403.06</v>
      </c>
      <c r="K12" s="8">
        <v>97</v>
      </c>
      <c r="L12" s="8">
        <v>100</v>
      </c>
      <c r="M12" s="8">
        <v>106630</v>
      </c>
      <c r="N12" s="8">
        <v>1878.93</v>
      </c>
    </row>
    <row r="13" spans="1:14" x14ac:dyDescent="0.35">
      <c r="A13" s="8">
        <v>2023</v>
      </c>
      <c r="B13" s="8">
        <v>17.53</v>
      </c>
      <c r="C13" s="8">
        <v>141.5</v>
      </c>
      <c r="D13" s="8">
        <v>45</v>
      </c>
      <c r="E13" s="8">
        <v>79.209999999999994</v>
      </c>
      <c r="F13" s="8">
        <v>1.5728150000000001</v>
      </c>
      <c r="G13" s="8">
        <v>0.73961100000000002</v>
      </c>
      <c r="H13" s="8">
        <v>1.4977739999999999</v>
      </c>
      <c r="I13" s="8">
        <v>2.305593</v>
      </c>
      <c r="J13" s="8">
        <v>2124.39</v>
      </c>
      <c r="K13" s="8">
        <v>98.4</v>
      </c>
      <c r="L13" s="8">
        <v>100</v>
      </c>
      <c r="M13" s="8">
        <v>115900</v>
      </c>
      <c r="N13" s="8">
        <v>1799.28</v>
      </c>
    </row>
    <row r="16" spans="1:14" x14ac:dyDescent="0.35">
      <c r="A16" s="8" t="s">
        <v>52</v>
      </c>
      <c r="B16" s="8">
        <f>MAX(B3:B13)</f>
        <v>17.53</v>
      </c>
      <c r="C16" s="8">
        <f t="shared" ref="C16:N16" si="0">MAX(C3:C13)</f>
        <v>143.30000000000001</v>
      </c>
      <c r="D16" s="8">
        <f t="shared" si="0"/>
        <v>46.73</v>
      </c>
      <c r="E16" s="8">
        <f t="shared" si="0"/>
        <v>79.39</v>
      </c>
      <c r="F16" s="8">
        <f t="shared" si="0"/>
        <v>1.9296199999999999</v>
      </c>
      <c r="G16" s="8">
        <f t="shared" si="0"/>
        <v>3.3424999999999998</v>
      </c>
      <c r="H16" s="8">
        <f t="shared" si="0"/>
        <v>4.9570999999999996</v>
      </c>
      <c r="I16" s="8">
        <f t="shared" si="0"/>
        <v>5.7156000000000002</v>
      </c>
      <c r="J16" s="8">
        <f t="shared" si="0"/>
        <v>5160.74</v>
      </c>
      <c r="K16" s="8">
        <f t="shared" si="0"/>
        <v>98.4</v>
      </c>
      <c r="L16" s="8">
        <f t="shared" si="0"/>
        <v>100</v>
      </c>
      <c r="M16" s="8">
        <f t="shared" si="0"/>
        <v>145462</v>
      </c>
      <c r="N16" s="8">
        <f t="shared" si="0"/>
        <v>4455.82</v>
      </c>
    </row>
    <row r="17" spans="1:14" x14ac:dyDescent="0.35">
      <c r="A17" s="8" t="s">
        <v>53</v>
      </c>
      <c r="B17" s="8">
        <f>MIN(B3:B13)</f>
        <v>12.05</v>
      </c>
      <c r="C17" s="8">
        <f t="shared" ref="C17:N17" si="1">MIN(C3:C13)</f>
        <v>135.9</v>
      </c>
      <c r="D17" s="8">
        <f t="shared" si="1"/>
        <v>40.799999999999997</v>
      </c>
      <c r="E17" s="8">
        <f t="shared" si="1"/>
        <v>76.23</v>
      </c>
      <c r="F17" s="8">
        <f t="shared" si="1"/>
        <v>1.129726</v>
      </c>
      <c r="G17" s="8">
        <f t="shared" si="1"/>
        <v>0.57580200000000004</v>
      </c>
      <c r="H17" s="8">
        <f t="shared" si="1"/>
        <v>1.4977739999999999</v>
      </c>
      <c r="I17" s="8">
        <f t="shared" si="1"/>
        <v>1.6757</v>
      </c>
      <c r="J17" s="8">
        <f t="shared" si="1"/>
        <v>1376.25</v>
      </c>
      <c r="K17" s="8">
        <f t="shared" si="1"/>
        <v>85.5</v>
      </c>
      <c r="L17" s="8">
        <f t="shared" si="1"/>
        <v>99</v>
      </c>
      <c r="M17" s="8">
        <f t="shared" si="1"/>
        <v>56494</v>
      </c>
      <c r="N17" s="8">
        <f t="shared" si="1"/>
        <v>401.67</v>
      </c>
    </row>
    <row r="18" spans="1:14" x14ac:dyDescent="0.35">
      <c r="A18" s="8" t="s">
        <v>50</v>
      </c>
      <c r="B18" s="8">
        <f>B16-B17</f>
        <v>5.48</v>
      </c>
      <c r="C18" s="8">
        <f t="shared" ref="C18:N18" si="2">C16-C17</f>
        <v>7.4000000000000057</v>
      </c>
      <c r="D18" s="8">
        <f t="shared" si="2"/>
        <v>5.93</v>
      </c>
      <c r="E18" s="8">
        <f t="shared" si="2"/>
        <v>3.1599999999999966</v>
      </c>
      <c r="F18" s="8">
        <f t="shared" si="2"/>
        <v>0.79989399999999988</v>
      </c>
      <c r="G18" s="8">
        <f t="shared" si="2"/>
        <v>2.7666979999999999</v>
      </c>
      <c r="H18" s="8">
        <f t="shared" si="2"/>
        <v>3.4593259999999999</v>
      </c>
      <c r="I18" s="8">
        <f t="shared" si="2"/>
        <v>4.0399000000000003</v>
      </c>
      <c r="J18" s="8">
        <f t="shared" si="2"/>
        <v>3784.49</v>
      </c>
      <c r="K18" s="8">
        <f t="shared" si="2"/>
        <v>12.900000000000006</v>
      </c>
      <c r="L18" s="8">
        <f t="shared" si="2"/>
        <v>1</v>
      </c>
      <c r="M18" s="8">
        <f t="shared" si="2"/>
        <v>88968</v>
      </c>
      <c r="N18" s="8">
        <f t="shared" si="2"/>
        <v>4054.1499999999996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1</v>
      </c>
      <c r="D20" s="8">
        <f>(D3-$D$17)/$D$18</f>
        <v>0.30354131534570056</v>
      </c>
      <c r="E20" s="8">
        <f>(E3-$E$17)/$E$18</f>
        <v>0</v>
      </c>
      <c r="F20" s="8">
        <f>($F$16-F3)/$F$18</f>
        <v>0.67281289770894648</v>
      </c>
      <c r="G20" s="8">
        <f>($G$16-G3)/$G$18</f>
        <v>1.0048078973563289E-2</v>
      </c>
      <c r="H20" s="8">
        <f>($H$16-H3)/$H$18</f>
        <v>0</v>
      </c>
      <c r="I20" s="8">
        <f>($I$16-I3)/$I$18</f>
        <v>0</v>
      </c>
      <c r="J20" s="8">
        <f>($J$16-J3)/$J$18</f>
        <v>0</v>
      </c>
      <c r="K20" s="8">
        <f>(K3-$K$17)/$K$18</f>
        <v>0</v>
      </c>
      <c r="L20" s="8">
        <f>(L3-$L$17)/$L$18</f>
        <v>0</v>
      </c>
      <c r="M20" s="8">
        <f>(M3-$M$17)/$M$18</f>
        <v>0</v>
      </c>
      <c r="N20" s="8">
        <f>(N3-$N$17)/$N$18</f>
        <v>1</v>
      </c>
    </row>
    <row r="21" spans="1:14" x14ac:dyDescent="0.35">
      <c r="B21" s="8">
        <f t="shared" ref="B21:B30" si="3">(B4-$B$17)/$B$18</f>
        <v>3.1021897810218961E-2</v>
      </c>
      <c r="C21" s="8">
        <f t="shared" ref="C21:C30" si="4">($C$16-C4)/$C$18</f>
        <v>1</v>
      </c>
      <c r="D21" s="8">
        <f t="shared" ref="D21:D30" si="5">(D4-$D$17)/$D$18</f>
        <v>0.11804384485666153</v>
      </c>
      <c r="E21" s="8">
        <f t="shared" ref="E21:E30" si="6">(E4-$E$17)/$E$18</f>
        <v>0.528481012658229</v>
      </c>
      <c r="F21" s="8">
        <f t="shared" ref="F21:F30" si="7">($F$16-F4)/$F$18</f>
        <v>0.66479558541506756</v>
      </c>
      <c r="G21" s="8">
        <f t="shared" ref="G21:G30" si="8">($G$16-G4)/$G$18</f>
        <v>0</v>
      </c>
      <c r="H21" s="8">
        <f t="shared" ref="H21:H30" si="9">($H$16-H4)/$H$18</f>
        <v>0.23519032320168703</v>
      </c>
      <c r="I21" s="8">
        <f t="shared" ref="I21:I30" si="10">($I$16-I4)/$I$18</f>
        <v>0.34003316913785003</v>
      </c>
      <c r="J21" s="8">
        <f t="shared" ref="J21:J30" si="11">($J$16-J4)/$J$18</f>
        <v>0.98776849720834248</v>
      </c>
      <c r="K21" s="8">
        <f t="shared" ref="K21:K30" si="12">(K4-$K$17)/$K$18</f>
        <v>0.16899224806201596</v>
      </c>
      <c r="L21" s="8">
        <f t="shared" ref="L21:L30" si="13">(L4-$L$17)/$L$18</f>
        <v>0</v>
      </c>
      <c r="M21" s="8">
        <f t="shared" ref="M21:M30" si="14">(M4-$M$17)/$M$18</f>
        <v>6.2426940023379195E-2</v>
      </c>
      <c r="N21" s="8">
        <f t="shared" ref="N21:N30" si="15">(N4-$N$17)/$N$18</f>
        <v>0.17916949298866591</v>
      </c>
    </row>
    <row r="22" spans="1:14" x14ac:dyDescent="0.35">
      <c r="B22" s="8">
        <f t="shared" si="3"/>
        <v>6.2043795620437922E-2</v>
      </c>
      <c r="C22" s="8">
        <f t="shared" si="4"/>
        <v>0.91891891891891975</v>
      </c>
      <c r="D22" s="8">
        <f t="shared" si="5"/>
        <v>0.11804384485666153</v>
      </c>
      <c r="E22" s="8">
        <f t="shared" si="6"/>
        <v>0.53164556962025145</v>
      </c>
      <c r="F22" s="8">
        <f t="shared" si="7"/>
        <v>0.53413577298992121</v>
      </c>
      <c r="G22" s="8">
        <f t="shared" si="8"/>
        <v>2.8264740134268298E-2</v>
      </c>
      <c r="H22" s="8">
        <f t="shared" si="9"/>
        <v>0.47668245201521903</v>
      </c>
      <c r="I22" s="8">
        <f t="shared" si="10"/>
        <v>0.41840144558033626</v>
      </c>
      <c r="J22" s="8">
        <f t="shared" si="11"/>
        <v>1</v>
      </c>
      <c r="K22" s="8">
        <f t="shared" si="12"/>
        <v>0.2604651162790696</v>
      </c>
      <c r="L22" s="8">
        <f t="shared" si="13"/>
        <v>0.46999999999999886</v>
      </c>
      <c r="M22" s="8">
        <f t="shared" si="14"/>
        <v>5.4457782573509576E-2</v>
      </c>
      <c r="N22" s="8">
        <f t="shared" si="15"/>
        <v>4.1813943736664909E-2</v>
      </c>
    </row>
    <row r="23" spans="1:14" x14ac:dyDescent="0.35">
      <c r="B23" s="8">
        <f t="shared" si="3"/>
        <v>8.3941605839415886E-2</v>
      </c>
      <c r="C23" s="8">
        <f t="shared" si="4"/>
        <v>0.71621621621621723</v>
      </c>
      <c r="D23" s="8">
        <f t="shared" si="5"/>
        <v>0</v>
      </c>
      <c r="E23" s="8">
        <f t="shared" si="6"/>
        <v>0.53164556962025145</v>
      </c>
      <c r="F23" s="8">
        <f t="shared" si="7"/>
        <v>0.88549732839601236</v>
      </c>
      <c r="G23" s="8">
        <f t="shared" si="8"/>
        <v>0.69559453182096487</v>
      </c>
      <c r="H23" s="8">
        <f t="shared" si="9"/>
        <v>0.7703523750002168</v>
      </c>
      <c r="I23" s="8">
        <f t="shared" si="10"/>
        <v>0.73709745290725015</v>
      </c>
      <c r="J23" s="8">
        <f t="shared" si="11"/>
        <v>0.9394819381211208</v>
      </c>
      <c r="K23" s="8">
        <f t="shared" si="12"/>
        <v>0.2891472868217056</v>
      </c>
      <c r="L23" s="8">
        <f t="shared" si="13"/>
        <v>0.56000000000000227</v>
      </c>
      <c r="M23" s="8">
        <f t="shared" si="14"/>
        <v>0.45151065551659025</v>
      </c>
      <c r="N23" s="8">
        <f t="shared" si="15"/>
        <v>9.3237793372223567E-3</v>
      </c>
    </row>
    <row r="24" spans="1:14" x14ac:dyDescent="0.35">
      <c r="B24" s="8">
        <f t="shared" si="3"/>
        <v>5.6569343065693195E-2</v>
      </c>
      <c r="C24" s="8">
        <f t="shared" si="4"/>
        <v>0.63513513513513697</v>
      </c>
      <c r="D24" s="8">
        <f t="shared" si="5"/>
        <v>0.49915682967959546</v>
      </c>
      <c r="E24" s="8">
        <f t="shared" si="6"/>
        <v>0.53164556962025145</v>
      </c>
      <c r="F24" s="8">
        <f t="shared" si="7"/>
        <v>1</v>
      </c>
      <c r="G24" s="8">
        <f t="shared" si="8"/>
        <v>0.6995703904076267</v>
      </c>
      <c r="H24" s="8">
        <f t="shared" si="9"/>
        <v>0.67862930524616627</v>
      </c>
      <c r="I24" s="8">
        <f t="shared" si="10"/>
        <v>0.99853956781108455</v>
      </c>
      <c r="J24" s="8">
        <f t="shared" si="11"/>
        <v>0.78388105134377417</v>
      </c>
      <c r="K24" s="8">
        <f t="shared" si="12"/>
        <v>0.34883720930232542</v>
      </c>
      <c r="L24" s="8">
        <f t="shared" si="13"/>
        <v>0.62000000000000455</v>
      </c>
      <c r="M24" s="8">
        <f t="shared" si="14"/>
        <v>0.88307031741749842</v>
      </c>
      <c r="N24" s="8">
        <f t="shared" si="15"/>
        <v>0</v>
      </c>
    </row>
    <row r="25" spans="1:14" x14ac:dyDescent="0.35">
      <c r="B25" s="8">
        <f t="shared" si="3"/>
        <v>0.48357664233576614</v>
      </c>
      <c r="C25" s="8">
        <f t="shared" si="4"/>
        <v>0.62162162162162427</v>
      </c>
      <c r="D25" s="8">
        <f t="shared" si="5"/>
        <v>0.55311973018549765</v>
      </c>
      <c r="E25" s="8">
        <f t="shared" si="6"/>
        <v>0.844936708860761</v>
      </c>
      <c r="F25" s="8">
        <f t="shared" si="7"/>
        <v>0.93871437965530447</v>
      </c>
      <c r="G25" s="8">
        <f t="shared" si="8"/>
        <v>0.73430493678746289</v>
      </c>
      <c r="H25" s="8">
        <f t="shared" si="9"/>
        <v>0.6290531739419758</v>
      </c>
      <c r="I25" s="8">
        <f t="shared" si="10"/>
        <v>0.92848832891903266</v>
      </c>
      <c r="J25" s="8">
        <f t="shared" si="11"/>
        <v>0.72975222553104913</v>
      </c>
      <c r="K25" s="8">
        <f t="shared" si="12"/>
        <v>0.583720930232558</v>
      </c>
      <c r="L25" s="8">
        <f t="shared" si="13"/>
        <v>0.98000000000000398</v>
      </c>
      <c r="M25" s="8">
        <f t="shared" si="14"/>
        <v>0.64208479453286571</v>
      </c>
      <c r="N25" s="8">
        <f t="shared" si="15"/>
        <v>3.2001775957968985E-2</v>
      </c>
    </row>
    <row r="26" spans="1:14" x14ac:dyDescent="0.35">
      <c r="B26" s="8">
        <f t="shared" si="3"/>
        <v>0.62591240875912402</v>
      </c>
      <c r="C26" s="8">
        <f t="shared" si="4"/>
        <v>0.62162162162162427</v>
      </c>
      <c r="D26" s="8">
        <f t="shared" si="5"/>
        <v>0.65430016863406459</v>
      </c>
      <c r="E26" s="8">
        <f t="shared" si="6"/>
        <v>1</v>
      </c>
      <c r="F26" s="8">
        <f t="shared" si="7"/>
        <v>0</v>
      </c>
      <c r="G26" s="8">
        <f t="shared" si="8"/>
        <v>0.79911143175004995</v>
      </c>
      <c r="H26" s="8">
        <f t="shared" si="9"/>
        <v>0.6968120379519015</v>
      </c>
      <c r="I26" s="8">
        <f t="shared" si="10"/>
        <v>1</v>
      </c>
      <c r="J26" s="8">
        <f t="shared" si="11"/>
        <v>0.72928981183726205</v>
      </c>
      <c r="K26" s="8">
        <f t="shared" si="12"/>
        <v>0.67596899224806162</v>
      </c>
      <c r="L26" s="8">
        <f t="shared" si="13"/>
        <v>0.98000000000000398</v>
      </c>
      <c r="M26" s="8">
        <f t="shared" si="14"/>
        <v>1</v>
      </c>
      <c r="N26" s="8">
        <f t="shared" si="15"/>
        <v>8.7386998507701999E-2</v>
      </c>
    </row>
    <row r="27" spans="1:14" x14ac:dyDescent="0.35">
      <c r="B27" s="8">
        <f t="shared" si="3"/>
        <v>0.85036496350364954</v>
      </c>
      <c r="C27" s="8">
        <f t="shared" si="4"/>
        <v>4.0540540540542049E-2</v>
      </c>
      <c r="D27" s="8">
        <f t="shared" si="5"/>
        <v>1</v>
      </c>
      <c r="E27" s="8">
        <f t="shared" si="6"/>
        <v>0.971518987341771</v>
      </c>
      <c r="F27" s="8">
        <f t="shared" si="7"/>
        <v>0.71875898556558737</v>
      </c>
      <c r="G27" s="8">
        <f t="shared" si="8"/>
        <v>0.97130297560485457</v>
      </c>
      <c r="H27" s="8">
        <f t="shared" si="9"/>
        <v>0.82792226000093649</v>
      </c>
      <c r="I27" s="8">
        <f t="shared" si="10"/>
        <v>0.77665115473155277</v>
      </c>
      <c r="J27" s="8">
        <f t="shared" si="11"/>
        <v>0.80680620109975187</v>
      </c>
      <c r="K27" s="8">
        <f t="shared" si="12"/>
        <v>0.73643410852713143</v>
      </c>
      <c r="L27" s="8">
        <f t="shared" si="13"/>
        <v>1</v>
      </c>
      <c r="M27" s="8">
        <f t="shared" si="14"/>
        <v>0.52373887240356087</v>
      </c>
      <c r="N27" s="8">
        <f t="shared" si="15"/>
        <v>5.787896353119644E-2</v>
      </c>
    </row>
    <row r="28" spans="1:14" x14ac:dyDescent="0.35">
      <c r="B28" s="8">
        <f t="shared" si="3"/>
        <v>0.85036496350364954</v>
      </c>
      <c r="C28" s="8">
        <f t="shared" si="4"/>
        <v>0</v>
      </c>
      <c r="D28" s="8">
        <f t="shared" si="5"/>
        <v>0.58178752107925846</v>
      </c>
      <c r="E28" s="8">
        <f t="shared" si="6"/>
        <v>0.94303797468354211</v>
      </c>
      <c r="F28" s="8">
        <f t="shared" si="7"/>
        <v>0.16483059005318185</v>
      </c>
      <c r="G28" s="8">
        <f t="shared" si="8"/>
        <v>1</v>
      </c>
      <c r="H28" s="8">
        <f t="shared" si="9"/>
        <v>0.92739944139407493</v>
      </c>
      <c r="I28" s="8">
        <f t="shared" si="10"/>
        <v>0.78361147553157251</v>
      </c>
      <c r="J28" s="8">
        <f t="shared" si="11"/>
        <v>0.72867942576146327</v>
      </c>
      <c r="K28" s="8">
        <f t="shared" si="12"/>
        <v>0.48914728682170538</v>
      </c>
      <c r="L28" s="8">
        <f t="shared" si="13"/>
        <v>1</v>
      </c>
      <c r="M28" s="8">
        <f t="shared" si="14"/>
        <v>0.43243638162035786</v>
      </c>
      <c r="N28" s="8">
        <f t="shared" si="15"/>
        <v>0.36438217628849456</v>
      </c>
    </row>
    <row r="29" spans="1:14" x14ac:dyDescent="0.35">
      <c r="B29" s="8">
        <f t="shared" si="3"/>
        <v>0.85218978102189735</v>
      </c>
      <c r="C29" s="8">
        <f t="shared" si="4"/>
        <v>0.10000000000000116</v>
      </c>
      <c r="D29" s="8">
        <f t="shared" si="5"/>
        <v>0.58178752107925846</v>
      </c>
      <c r="E29" s="8">
        <f t="shared" si="6"/>
        <v>1</v>
      </c>
      <c r="F29" s="8">
        <f t="shared" si="7"/>
        <v>0.16483059005318185</v>
      </c>
      <c r="G29" s="8">
        <f t="shared" si="8"/>
        <v>1</v>
      </c>
      <c r="H29" s="8">
        <f t="shared" si="9"/>
        <v>0.92739944139407493</v>
      </c>
      <c r="I29" s="8">
        <f t="shared" si="10"/>
        <v>0.78361147553157251</v>
      </c>
      <c r="J29" s="8">
        <f t="shared" si="11"/>
        <v>0.72867942576146327</v>
      </c>
      <c r="K29" s="8">
        <f t="shared" si="12"/>
        <v>0.89147286821705385</v>
      </c>
      <c r="L29" s="8">
        <f t="shared" si="13"/>
        <v>1</v>
      </c>
      <c r="M29" s="8">
        <f t="shared" si="14"/>
        <v>0.56352845967089293</v>
      </c>
      <c r="N29" s="8">
        <f t="shared" si="15"/>
        <v>0.36438217628849456</v>
      </c>
    </row>
    <row r="30" spans="1:14" x14ac:dyDescent="0.35">
      <c r="B30" s="8">
        <f t="shared" si="3"/>
        <v>1</v>
      </c>
      <c r="C30" s="8">
        <f t="shared" si="4"/>
        <v>0.24324324324324459</v>
      </c>
      <c r="D30" s="8">
        <f t="shared" si="5"/>
        <v>0.70826306913996684</v>
      </c>
      <c r="E30" s="8">
        <f t="shared" si="6"/>
        <v>0.94303797468354211</v>
      </c>
      <c r="F30" s="8">
        <f t="shared" si="7"/>
        <v>0.44606535365935968</v>
      </c>
      <c r="G30" s="8">
        <f t="shared" si="8"/>
        <v>0.94079259825250172</v>
      </c>
      <c r="H30" s="8">
        <f t="shared" si="9"/>
        <v>1</v>
      </c>
      <c r="I30" s="8">
        <f t="shared" si="10"/>
        <v>0.84408203173345875</v>
      </c>
      <c r="J30" s="8">
        <f t="shared" si="11"/>
        <v>0.80231418236010665</v>
      </c>
      <c r="K30" s="8">
        <f t="shared" si="12"/>
        <v>1</v>
      </c>
      <c r="L30" s="8">
        <f t="shared" si="13"/>
        <v>1</v>
      </c>
      <c r="M30" s="8">
        <f t="shared" si="14"/>
        <v>0.66772322632856762</v>
      </c>
      <c r="N30" s="8">
        <f t="shared" si="15"/>
        <v>0.34473564125649026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1.0001</v>
      </c>
      <c r="D32" s="8">
        <f t="shared" si="16"/>
        <v>0.30364131534570055</v>
      </c>
      <c r="E32" s="8">
        <f t="shared" si="16"/>
        <v>1E-4</v>
      </c>
      <c r="F32" s="8">
        <f t="shared" si="16"/>
        <v>0.67291289770894647</v>
      </c>
      <c r="G32" s="8">
        <f t="shared" si="16"/>
        <v>1.0148078973563289E-2</v>
      </c>
      <c r="H32" s="8">
        <f t="shared" si="16"/>
        <v>1E-4</v>
      </c>
      <c r="I32" s="8">
        <f t="shared" si="16"/>
        <v>1E-4</v>
      </c>
      <c r="J32" s="8">
        <f t="shared" ref="J32:N32" si="17">J20+0.0001</f>
        <v>1E-4</v>
      </c>
      <c r="K32" s="8">
        <f t="shared" si="17"/>
        <v>1E-4</v>
      </c>
      <c r="L32" s="8">
        <f t="shared" si="17"/>
        <v>1E-4</v>
      </c>
      <c r="M32" s="8">
        <f t="shared" si="17"/>
        <v>1E-4</v>
      </c>
      <c r="N32" s="8">
        <f t="shared" si="17"/>
        <v>1.0001</v>
      </c>
    </row>
    <row r="33" spans="1:14" x14ac:dyDescent="0.35">
      <c r="B33" s="8">
        <f t="shared" ref="B33:H36" si="18">B21+0.0001</f>
        <v>3.112189781021896E-2</v>
      </c>
      <c r="C33" s="8">
        <f t="shared" si="18"/>
        <v>1.0001</v>
      </c>
      <c r="D33" s="8">
        <f t="shared" si="18"/>
        <v>0.11814384485666153</v>
      </c>
      <c r="E33" s="8">
        <f t="shared" si="18"/>
        <v>0.52858101265822899</v>
      </c>
      <c r="F33" s="8">
        <f t="shared" si="18"/>
        <v>0.66489558541506755</v>
      </c>
      <c r="G33" s="8">
        <f t="shared" si="18"/>
        <v>1E-4</v>
      </c>
      <c r="H33" s="8">
        <f t="shared" si="18"/>
        <v>0.23529032320168702</v>
      </c>
      <c r="I33" s="8">
        <f t="shared" ref="I33:N36" si="19">I21+0.0001</f>
        <v>0.34013316913785002</v>
      </c>
      <c r="J33" s="8">
        <f t="shared" si="19"/>
        <v>0.98786849720834247</v>
      </c>
      <c r="K33" s="8">
        <f t="shared" si="19"/>
        <v>0.16909224806201595</v>
      </c>
      <c r="L33" s="8">
        <f t="shared" si="19"/>
        <v>1E-4</v>
      </c>
      <c r="M33" s="8">
        <f t="shared" si="19"/>
        <v>6.2526940023379191E-2</v>
      </c>
      <c r="N33" s="8">
        <f t="shared" si="19"/>
        <v>0.1792694929886659</v>
      </c>
    </row>
    <row r="34" spans="1:14" x14ac:dyDescent="0.35">
      <c r="B34" s="8">
        <f t="shared" si="18"/>
        <v>6.2143795620437925E-2</v>
      </c>
      <c r="C34" s="8">
        <f t="shared" si="18"/>
        <v>0.91901891891891974</v>
      </c>
      <c r="D34" s="8">
        <f t="shared" si="18"/>
        <v>0.11814384485666153</v>
      </c>
      <c r="E34" s="8">
        <f t="shared" si="18"/>
        <v>0.53174556962025143</v>
      </c>
      <c r="F34" s="8">
        <f t="shared" si="18"/>
        <v>0.5342357729899212</v>
      </c>
      <c r="G34" s="8">
        <f t="shared" si="18"/>
        <v>2.8364740134268297E-2</v>
      </c>
      <c r="H34" s="8">
        <f t="shared" si="18"/>
        <v>0.47678245201521902</v>
      </c>
      <c r="I34" s="8">
        <f t="shared" si="19"/>
        <v>0.41850144558033625</v>
      </c>
      <c r="J34" s="8">
        <f t="shared" si="19"/>
        <v>1.0001</v>
      </c>
      <c r="K34" s="8">
        <f t="shared" si="19"/>
        <v>0.26056511627906959</v>
      </c>
      <c r="L34" s="8">
        <f t="shared" si="19"/>
        <v>0.47009999999999885</v>
      </c>
      <c r="M34" s="8">
        <f t="shared" si="19"/>
        <v>5.4557782573509579E-2</v>
      </c>
      <c r="N34" s="8">
        <f t="shared" si="19"/>
        <v>4.1913943736664912E-2</v>
      </c>
    </row>
    <row r="35" spans="1:14" x14ac:dyDescent="0.35">
      <c r="B35" s="8">
        <f t="shared" si="18"/>
        <v>8.4041605839415889E-2</v>
      </c>
      <c r="C35" s="8">
        <f t="shared" si="18"/>
        <v>0.71631621621621722</v>
      </c>
      <c r="D35" s="8">
        <f t="shared" si="18"/>
        <v>1E-4</v>
      </c>
      <c r="E35" s="8">
        <f t="shared" si="18"/>
        <v>0.53174556962025143</v>
      </c>
      <c r="F35" s="8">
        <f t="shared" si="18"/>
        <v>0.88559732839601235</v>
      </c>
      <c r="G35" s="8">
        <f t="shared" si="18"/>
        <v>0.69569453182096486</v>
      </c>
      <c r="H35" s="8">
        <f t="shared" si="18"/>
        <v>0.77045237500021679</v>
      </c>
      <c r="I35" s="8">
        <f t="shared" si="19"/>
        <v>0.73719745290725014</v>
      </c>
      <c r="J35" s="8">
        <f t="shared" si="19"/>
        <v>0.93958193812112079</v>
      </c>
      <c r="K35" s="8">
        <f t="shared" si="19"/>
        <v>0.28924728682170558</v>
      </c>
      <c r="L35" s="8">
        <f t="shared" si="19"/>
        <v>0.56010000000000226</v>
      </c>
      <c r="M35" s="8">
        <f t="shared" si="19"/>
        <v>0.45161065551659024</v>
      </c>
      <c r="N35" s="8">
        <f t="shared" si="19"/>
        <v>9.4237793372223561E-3</v>
      </c>
    </row>
    <row r="36" spans="1:14" x14ac:dyDescent="0.35">
      <c r="B36" s="8">
        <f t="shared" si="18"/>
        <v>5.6669343065693198E-2</v>
      </c>
      <c r="C36" s="8">
        <f t="shared" si="18"/>
        <v>0.63523513513513696</v>
      </c>
      <c r="D36" s="8">
        <f t="shared" si="18"/>
        <v>0.49925682967959545</v>
      </c>
      <c r="E36" s="8">
        <f t="shared" si="18"/>
        <v>0.53174556962025143</v>
      </c>
      <c r="F36" s="8">
        <f t="shared" si="18"/>
        <v>1.0001</v>
      </c>
      <c r="G36" s="8">
        <f t="shared" si="18"/>
        <v>0.69967039040762669</v>
      </c>
      <c r="H36" s="8">
        <f t="shared" si="18"/>
        <v>0.67872930524616626</v>
      </c>
      <c r="I36" s="8">
        <f t="shared" si="19"/>
        <v>0.99863956781108454</v>
      </c>
      <c r="J36" s="8">
        <f t="shared" si="19"/>
        <v>0.78398105134377416</v>
      </c>
      <c r="K36" s="8">
        <f t="shared" si="19"/>
        <v>0.34893720930232541</v>
      </c>
      <c r="L36" s="8">
        <f t="shared" si="19"/>
        <v>0.62010000000000454</v>
      </c>
      <c r="M36" s="8">
        <f t="shared" si="19"/>
        <v>0.88317031741749841</v>
      </c>
      <c r="N36" s="8">
        <f t="shared" si="19"/>
        <v>1E-4</v>
      </c>
    </row>
    <row r="37" spans="1:14" x14ac:dyDescent="0.35">
      <c r="B37" s="8">
        <f>B25+0.0001</f>
        <v>0.48367664233576613</v>
      </c>
      <c r="C37" s="8">
        <f t="shared" ref="C37:N37" si="20">C25+0.0001</f>
        <v>0.62172162162162425</v>
      </c>
      <c r="D37" s="8">
        <f t="shared" si="20"/>
        <v>0.55321973018549764</v>
      </c>
      <c r="E37" s="8">
        <f t="shared" si="20"/>
        <v>0.84503670886076099</v>
      </c>
      <c r="F37" s="8">
        <f t="shared" si="20"/>
        <v>0.93881437965530445</v>
      </c>
      <c r="G37" s="8">
        <f t="shared" si="20"/>
        <v>0.73440493678746288</v>
      </c>
      <c r="H37" s="8">
        <f t="shared" si="20"/>
        <v>0.62915317394197579</v>
      </c>
      <c r="I37" s="8">
        <f t="shared" si="20"/>
        <v>0.92858832891903265</v>
      </c>
      <c r="J37" s="8">
        <f t="shared" si="20"/>
        <v>0.72985222553104911</v>
      </c>
      <c r="K37" s="8">
        <f t="shared" si="20"/>
        <v>0.58382093023255799</v>
      </c>
      <c r="L37" s="8">
        <f t="shared" si="20"/>
        <v>0.98010000000000397</v>
      </c>
      <c r="M37" s="8">
        <f t="shared" si="20"/>
        <v>0.6421847945328657</v>
      </c>
      <c r="N37" s="8">
        <f t="shared" si="20"/>
        <v>3.2101775957968988E-2</v>
      </c>
    </row>
    <row r="38" spans="1:14" x14ac:dyDescent="0.35">
      <c r="B38" s="8">
        <f t="shared" ref="B38:N42" si="21">B26+0.0001</f>
        <v>0.62601240875912401</v>
      </c>
      <c r="C38" s="8">
        <f t="shared" si="21"/>
        <v>0.62172162162162425</v>
      </c>
      <c r="D38" s="8">
        <f t="shared" si="21"/>
        <v>0.65440016863406458</v>
      </c>
      <c r="E38" s="8">
        <f t="shared" si="21"/>
        <v>1.0001</v>
      </c>
      <c r="F38" s="8">
        <f t="shared" si="21"/>
        <v>1E-4</v>
      </c>
      <c r="G38" s="8">
        <f t="shared" si="21"/>
        <v>0.79921143175004994</v>
      </c>
      <c r="H38" s="8">
        <f t="shared" si="21"/>
        <v>0.69691203795190149</v>
      </c>
      <c r="I38" s="8">
        <f t="shared" si="21"/>
        <v>1.0001</v>
      </c>
      <c r="J38" s="8">
        <f t="shared" si="21"/>
        <v>0.72938981183726204</v>
      </c>
      <c r="K38" s="8">
        <f t="shared" si="21"/>
        <v>0.67606899224806161</v>
      </c>
      <c r="L38" s="8">
        <f t="shared" si="21"/>
        <v>0.98010000000000397</v>
      </c>
      <c r="M38" s="8">
        <f t="shared" si="21"/>
        <v>1.0001</v>
      </c>
      <c r="N38" s="8">
        <f t="shared" si="21"/>
        <v>8.7486998507702002E-2</v>
      </c>
    </row>
    <row r="39" spans="1:14" x14ac:dyDescent="0.35">
      <c r="B39" s="8">
        <f t="shared" si="21"/>
        <v>0.85046496350364953</v>
      </c>
      <c r="C39" s="8">
        <f t="shared" si="21"/>
        <v>4.0640540540542051E-2</v>
      </c>
      <c r="D39" s="8">
        <f t="shared" si="21"/>
        <v>1.0001</v>
      </c>
      <c r="E39" s="8">
        <f t="shared" si="21"/>
        <v>0.97161898734177099</v>
      </c>
      <c r="F39" s="8">
        <f t="shared" si="21"/>
        <v>0.71885898556558736</v>
      </c>
      <c r="G39" s="8">
        <f t="shared" si="21"/>
        <v>0.97140297560485456</v>
      </c>
      <c r="H39" s="8">
        <f t="shared" si="21"/>
        <v>0.82802226000093648</v>
      </c>
      <c r="I39" s="8">
        <f t="shared" si="21"/>
        <v>0.77675115473155276</v>
      </c>
      <c r="J39" s="8">
        <f t="shared" si="21"/>
        <v>0.80690620109975186</v>
      </c>
      <c r="K39" s="8">
        <f t="shared" si="21"/>
        <v>0.73653410852713141</v>
      </c>
      <c r="L39" s="8">
        <f t="shared" si="21"/>
        <v>1.0001</v>
      </c>
      <c r="M39" s="8">
        <f t="shared" si="21"/>
        <v>0.52383887240356086</v>
      </c>
      <c r="N39" s="8">
        <f t="shared" si="21"/>
        <v>5.7978963531196442E-2</v>
      </c>
    </row>
    <row r="40" spans="1:14" x14ac:dyDescent="0.35">
      <c r="B40" s="8">
        <f t="shared" si="21"/>
        <v>0.85046496350364953</v>
      </c>
      <c r="C40" s="8">
        <f t="shared" si="21"/>
        <v>1E-4</v>
      </c>
      <c r="D40" s="8">
        <f t="shared" si="21"/>
        <v>0.58188752107925845</v>
      </c>
      <c r="E40" s="8">
        <f t="shared" si="21"/>
        <v>0.9431379746835421</v>
      </c>
      <c r="F40" s="8">
        <f t="shared" si="21"/>
        <v>0.16493059005318184</v>
      </c>
      <c r="G40" s="8">
        <f t="shared" si="21"/>
        <v>1.0001</v>
      </c>
      <c r="H40" s="8">
        <f t="shared" si="21"/>
        <v>0.92749944139407492</v>
      </c>
      <c r="I40" s="8">
        <f t="shared" si="21"/>
        <v>0.7837114755315725</v>
      </c>
      <c r="J40" s="8">
        <f t="shared" si="21"/>
        <v>0.72877942576146326</v>
      </c>
      <c r="K40" s="8">
        <f t="shared" si="21"/>
        <v>0.48924728682170537</v>
      </c>
      <c r="L40" s="8">
        <f t="shared" si="21"/>
        <v>1.0001</v>
      </c>
      <c r="M40" s="8">
        <f t="shared" si="21"/>
        <v>0.43253638162035785</v>
      </c>
      <c r="N40" s="8">
        <f t="shared" si="21"/>
        <v>0.36448217628849455</v>
      </c>
    </row>
    <row r="41" spans="1:14" x14ac:dyDescent="0.35">
      <c r="B41" s="8">
        <f t="shared" si="21"/>
        <v>0.85228978102189734</v>
      </c>
      <c r="C41" s="8">
        <f t="shared" si="21"/>
        <v>0.10010000000000116</v>
      </c>
      <c r="D41" s="8">
        <f t="shared" si="21"/>
        <v>0.58188752107925845</v>
      </c>
      <c r="E41" s="8">
        <f t="shared" si="21"/>
        <v>1.0001</v>
      </c>
      <c r="F41" s="8">
        <f t="shared" si="21"/>
        <v>0.16493059005318184</v>
      </c>
      <c r="G41" s="8">
        <f t="shared" si="21"/>
        <v>1.0001</v>
      </c>
      <c r="H41" s="8">
        <f t="shared" si="21"/>
        <v>0.92749944139407492</v>
      </c>
      <c r="I41" s="8">
        <f t="shared" si="21"/>
        <v>0.7837114755315725</v>
      </c>
      <c r="J41" s="8">
        <f t="shared" si="21"/>
        <v>0.72877942576146326</v>
      </c>
      <c r="K41" s="8">
        <f t="shared" si="21"/>
        <v>0.89157286821705384</v>
      </c>
      <c r="L41" s="8">
        <f t="shared" si="21"/>
        <v>1.0001</v>
      </c>
      <c r="M41" s="8">
        <f t="shared" si="21"/>
        <v>0.56362845967089292</v>
      </c>
      <c r="N41" s="8">
        <f t="shared" si="21"/>
        <v>0.36448217628849455</v>
      </c>
    </row>
    <row r="42" spans="1:14" x14ac:dyDescent="0.35">
      <c r="B42" s="8">
        <f t="shared" si="21"/>
        <v>1.0001</v>
      </c>
      <c r="C42" s="8">
        <f t="shared" si="21"/>
        <v>0.24334324324324458</v>
      </c>
      <c r="D42" s="8">
        <f t="shared" si="21"/>
        <v>0.70836306913996683</v>
      </c>
      <c r="E42" s="8">
        <f t="shared" si="21"/>
        <v>0.9431379746835421</v>
      </c>
      <c r="F42" s="8">
        <f t="shared" si="21"/>
        <v>0.44616535365935966</v>
      </c>
      <c r="G42" s="8">
        <f t="shared" si="21"/>
        <v>0.94089259825250171</v>
      </c>
      <c r="H42" s="8">
        <f t="shared" si="21"/>
        <v>1.0001</v>
      </c>
      <c r="I42" s="8">
        <f t="shared" si="21"/>
        <v>0.84418203173345874</v>
      </c>
      <c r="J42" s="8">
        <f t="shared" si="21"/>
        <v>0.80241418236010664</v>
      </c>
      <c r="K42" s="8">
        <f t="shared" si="21"/>
        <v>1.0001</v>
      </c>
      <c r="L42" s="8">
        <f t="shared" si="21"/>
        <v>1.0001</v>
      </c>
      <c r="M42" s="8">
        <f t="shared" si="21"/>
        <v>0.66782322632856761</v>
      </c>
      <c r="N42" s="8">
        <f t="shared" si="21"/>
        <v>0.34483564125649024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4.8970854014598526</v>
      </c>
      <c r="C45" s="8">
        <f t="shared" ref="C45:N45" si="22">SUM(C32:C42)</f>
        <v>5.8983972972973095</v>
      </c>
      <c r="D45" s="8">
        <f t="shared" si="22"/>
        <v>5.1191438448566648</v>
      </c>
      <c r="E45" s="8">
        <f t="shared" si="22"/>
        <v>7.8270493670885992</v>
      </c>
      <c r="F45" s="8">
        <f t="shared" si="22"/>
        <v>6.191541483496561</v>
      </c>
      <c r="G45" s="8">
        <f t="shared" si="22"/>
        <v>6.8800896837312919</v>
      </c>
      <c r="H45" s="8">
        <f t="shared" si="22"/>
        <v>7.1705408101462522</v>
      </c>
      <c r="I45" s="8">
        <f t="shared" si="22"/>
        <v>7.6116161018837101</v>
      </c>
      <c r="J45" s="8">
        <f t="shared" si="22"/>
        <v>8.2377527590243318</v>
      </c>
      <c r="K45" s="8">
        <f t="shared" si="22"/>
        <v>5.4452860465116268</v>
      </c>
      <c r="L45" s="8">
        <f t="shared" si="22"/>
        <v>7.6111000000000129</v>
      </c>
      <c r="M45" s="8">
        <f t="shared" si="22"/>
        <v>5.2820774300872229</v>
      </c>
      <c r="N45" s="8">
        <f t="shared" si="22"/>
        <v>2.4821749478928998</v>
      </c>
    </row>
    <row r="46" spans="1:14" x14ac:dyDescent="0.35">
      <c r="B46" s="8" t="s">
        <v>43</v>
      </c>
    </row>
    <row r="47" spans="1:14" x14ac:dyDescent="0.35">
      <c r="B47" s="8">
        <f>B32/$B$45</f>
        <v>2.0420309592760903E-5</v>
      </c>
      <c r="C47" s="8">
        <f t="shared" ref="C47:C52" si="23">C32/$C$45</f>
        <v>0.16955453313703595</v>
      </c>
      <c r="D47" s="8">
        <f t="shared" ref="D47:D52" si="24">D32/$D$45</f>
        <v>5.9314862904424295E-2</v>
      </c>
      <c r="E47" s="8">
        <f t="shared" ref="E47:E52" si="25">E32/$E$45</f>
        <v>1.277620662781084E-5</v>
      </c>
      <c r="F47" s="8">
        <f t="shared" ref="F47:F52" si="26">F32/$F$45</f>
        <v>0.10868261151162167</v>
      </c>
      <c r="G47" s="8">
        <f t="shared" ref="G47:G52" si="27">G32/$G$45</f>
        <v>1.4749922515631601E-3</v>
      </c>
      <c r="H47" s="8">
        <f t="shared" ref="H47:H52" si="28">H32/$H$45</f>
        <v>1.3945949496375627E-5</v>
      </c>
      <c r="I47" s="8">
        <f t="shared" ref="I47:I52" si="29">I32/$I$45</f>
        <v>1.313781444853113E-5</v>
      </c>
      <c r="J47" s="8">
        <f>J32/$J$45</f>
        <v>1.2139232983224889E-5</v>
      </c>
      <c r="K47" s="8">
        <f>K32/$K$45</f>
        <v>1.8364508153628085E-5</v>
      </c>
      <c r="L47" s="8">
        <f>L32/$L$45</f>
        <v>1.3138705311978537E-5</v>
      </c>
      <c r="M47" s="8">
        <f>M32/$M$45</f>
        <v>1.8931945115077328E-5</v>
      </c>
      <c r="N47" s="8">
        <f>N32/$N$45</f>
        <v>0.40291277649425056</v>
      </c>
    </row>
    <row r="48" spans="1:14" x14ac:dyDescent="0.35">
      <c r="B48" s="8">
        <f t="shared" ref="B48:B55" si="30">B33/$B$45</f>
        <v>6.3551878839893878E-3</v>
      </c>
      <c r="C48" s="8">
        <f t="shared" si="23"/>
        <v>0.16955453313703595</v>
      </c>
      <c r="D48" s="8">
        <f t="shared" si="24"/>
        <v>2.3078828889593263E-2</v>
      </c>
      <c r="E48" s="8">
        <f t="shared" si="25"/>
        <v>6.7532602372590303E-2</v>
      </c>
      <c r="F48" s="8">
        <f t="shared" si="26"/>
        <v>0.10738773004870183</v>
      </c>
      <c r="G48" s="8">
        <f t="shared" si="27"/>
        <v>1.453469425499797E-5</v>
      </c>
      <c r="H48" s="8">
        <f t="shared" si="28"/>
        <v>3.2813469643566254E-2</v>
      </c>
      <c r="I48" s="8">
        <f t="shared" si="29"/>
        <v>4.4686064639239284E-2</v>
      </c>
      <c r="J48" s="8">
        <f t="shared" ref="J48:J57" si="31">J33/$J$45</f>
        <v>0.11991965844400315</v>
      </c>
      <c r="K48" s="8">
        <f t="shared" ref="K48:K57" si="32">K33/$K$45</f>
        <v>3.1052959682501942E-2</v>
      </c>
      <c r="L48" s="8">
        <f t="shared" ref="L48:L57" si="33">L33/$L$45</f>
        <v>1.3138705311978537E-5</v>
      </c>
      <c r="M48" s="8">
        <f t="shared" ref="M48:M57" si="34">M33/$M$45</f>
        <v>1.1837565967363467E-2</v>
      </c>
      <c r="N48" s="8">
        <f t="shared" ref="N48:N57" si="35">N33/$N$45</f>
        <v>7.2222746886091357E-2</v>
      </c>
    </row>
    <row r="49" spans="2:14" x14ac:dyDescent="0.35">
      <c r="B49" s="8">
        <f t="shared" si="30"/>
        <v>1.2689955458386014E-2</v>
      </c>
      <c r="C49" s="8">
        <f t="shared" si="23"/>
        <v>0.15580824291710924</v>
      </c>
      <c r="D49" s="8">
        <f t="shared" si="24"/>
        <v>2.3078828889593263E-2</v>
      </c>
      <c r="E49" s="8">
        <f t="shared" si="25"/>
        <v>6.7936912708913069E-2</v>
      </c>
      <c r="F49" s="8">
        <f t="shared" si="26"/>
        <v>8.628477648319352E-2</v>
      </c>
      <c r="G49" s="8">
        <f t="shared" si="27"/>
        <v>4.1227282547405975E-3</v>
      </c>
      <c r="H49" s="8">
        <f t="shared" si="28"/>
        <v>6.64918399656238E-2</v>
      </c>
      <c r="I49" s="8">
        <f t="shared" si="29"/>
        <v>5.4981943384765058E-2</v>
      </c>
      <c r="J49" s="8">
        <f t="shared" si="31"/>
        <v>0.12140446906523211</v>
      </c>
      <c r="K49" s="8">
        <f t="shared" si="32"/>
        <v>4.7851502024580231E-2</v>
      </c>
      <c r="L49" s="8">
        <f t="shared" si="33"/>
        <v>6.1765053671610948E-2</v>
      </c>
      <c r="M49" s="8">
        <f t="shared" si="34"/>
        <v>1.0328849452820057E-2</v>
      </c>
      <c r="N49" s="8">
        <f t="shared" si="35"/>
        <v>1.6885974847278735E-2</v>
      </c>
    </row>
    <row r="50" spans="2:14" x14ac:dyDescent="0.35">
      <c r="B50" s="8">
        <f t="shared" si="30"/>
        <v>1.7161556099136548E-2</v>
      </c>
      <c r="C50" s="8">
        <f t="shared" si="23"/>
        <v>0.12144251736729209</v>
      </c>
      <c r="D50" s="8">
        <f t="shared" si="24"/>
        <v>1.9534516518904341E-5</v>
      </c>
      <c r="E50" s="8">
        <f t="shared" si="25"/>
        <v>6.7936912708913069E-2</v>
      </c>
      <c r="F50" s="8">
        <f t="shared" si="26"/>
        <v>0.1430334159524822</v>
      </c>
      <c r="G50" s="8">
        <f t="shared" si="27"/>
        <v>0.1011170731489168</v>
      </c>
      <c r="H50" s="8">
        <f t="shared" si="28"/>
        <v>0.10744689911115679</v>
      </c>
      <c r="I50" s="8">
        <f t="shared" si="29"/>
        <v>9.6851633482252175E-2</v>
      </c>
      <c r="J50" s="8">
        <f t="shared" si="31"/>
        <v>0.11405804053682277</v>
      </c>
      <c r="K50" s="8">
        <f t="shared" si="32"/>
        <v>5.3118841572520129E-2</v>
      </c>
      <c r="L50" s="8">
        <f t="shared" si="33"/>
        <v>7.3589888452392074E-2</v>
      </c>
      <c r="M50" s="8">
        <f t="shared" si="34"/>
        <v>8.54986814362418E-2</v>
      </c>
      <c r="N50" s="8">
        <f t="shared" si="35"/>
        <v>3.7965814396854394E-3</v>
      </c>
    </row>
    <row r="51" spans="2:14" x14ac:dyDescent="0.35">
      <c r="B51" s="8">
        <f t="shared" si="30"/>
        <v>1.1572055298198334E-2</v>
      </c>
      <c r="C51" s="8">
        <f t="shared" si="23"/>
        <v>0.10769622714736536</v>
      </c>
      <c r="D51" s="8">
        <f t="shared" si="24"/>
        <v>9.7527407865518681E-2</v>
      </c>
      <c r="E51" s="8">
        <f t="shared" si="25"/>
        <v>6.7936912708913069E-2</v>
      </c>
      <c r="F51" s="8">
        <f t="shared" si="26"/>
        <v>0.1615268189134722</v>
      </c>
      <c r="G51" s="8">
        <f t="shared" si="27"/>
        <v>0.10169495203849918</v>
      </c>
      <c r="H51" s="8">
        <f t="shared" si="28"/>
        <v>9.4655246126731513E-2</v>
      </c>
      <c r="I51" s="8">
        <f t="shared" si="29"/>
        <v>0.1311994134286335</v>
      </c>
      <c r="J51" s="8">
        <f t="shared" si="31"/>
        <v>9.5169286366956679E-2</v>
      </c>
      <c r="K51" s="8">
        <f t="shared" si="32"/>
        <v>6.4080602253367841E-2</v>
      </c>
      <c r="L51" s="8">
        <f t="shared" si="33"/>
        <v>8.1473111639579487E-2</v>
      </c>
      <c r="M51" s="8">
        <f t="shared" si="34"/>
        <v>0.167201319766135</v>
      </c>
      <c r="N51" s="8">
        <f t="shared" si="35"/>
        <v>4.0287248924532607E-5</v>
      </c>
    </row>
    <row r="52" spans="2:14" x14ac:dyDescent="0.35">
      <c r="B52" s="8">
        <f t="shared" si="30"/>
        <v>9.8768267792834291E-2</v>
      </c>
      <c r="C52" s="8">
        <f t="shared" si="23"/>
        <v>0.10540517877737768</v>
      </c>
      <c r="D52" s="8">
        <f t="shared" si="24"/>
        <v>0.10806879957892405</v>
      </c>
      <c r="E52" s="8">
        <f t="shared" si="25"/>
        <v>0.10796363600490314</v>
      </c>
      <c r="F52" s="8">
        <f t="shared" si="26"/>
        <v>0.15162853744220187</v>
      </c>
      <c r="G52" s="8">
        <f t="shared" si="27"/>
        <v>0.10674351215566882</v>
      </c>
      <c r="H52" s="8">
        <f t="shared" si="28"/>
        <v>8.7741383892792235E-2</v>
      </c>
      <c r="I52" s="8">
        <f t="shared" si="29"/>
        <v>0.12199621164409843</v>
      </c>
      <c r="J52" s="8">
        <f t="shared" si="31"/>
        <v>8.8598462090466013E-2</v>
      </c>
      <c r="K52" s="8">
        <f t="shared" si="32"/>
        <v>0.10721584233514543</v>
      </c>
      <c r="L52" s="8">
        <f t="shared" si="33"/>
        <v>0.12877245076270213</v>
      </c>
      <c r="M52" s="8">
        <f t="shared" si="34"/>
        <v>0.12157807283833423</v>
      </c>
      <c r="N52" s="8">
        <f t="shared" si="35"/>
        <v>1.2932922389382727E-2</v>
      </c>
    </row>
    <row r="53" spans="2:14" x14ac:dyDescent="0.35">
      <c r="B53" s="8">
        <f t="shared" si="30"/>
        <v>0.12783367195771297</v>
      </c>
      <c r="C53" s="8">
        <f t="shared" ref="C53:C57" si="36">C38/$C$45</f>
        <v>0.10540517877737768</v>
      </c>
      <c r="D53" s="8">
        <f t="shared" ref="D53:D57" si="37">D38/$D$45</f>
        <v>0.1278339090415592</v>
      </c>
      <c r="E53" s="8">
        <f t="shared" ref="E53:E57" si="38">E38/$E$45</f>
        <v>0.1277748424847362</v>
      </c>
      <c r="F53" s="8">
        <f t="shared" ref="F53:F57" si="39">F38/$F$45</f>
        <v>1.6151066784668753E-5</v>
      </c>
      <c r="G53" s="8">
        <f t="shared" ref="G53:G57" si="40">G38/$G$45</f>
        <v>0.11616293805586152</v>
      </c>
      <c r="H53" s="8">
        <f t="shared" ref="H53:H57" si="41">H38/$H$45</f>
        <v>9.7191000846934314E-2</v>
      </c>
      <c r="I53" s="8">
        <f t="shared" ref="I53:I57" si="42">I38/$I$45</f>
        <v>0.13139128229975983</v>
      </c>
      <c r="J53" s="8">
        <f t="shared" si="31"/>
        <v>8.854232861483087E-2</v>
      </c>
      <c r="K53" s="8">
        <f t="shared" si="32"/>
        <v>0.12415674520554648</v>
      </c>
      <c r="L53" s="8">
        <f t="shared" si="33"/>
        <v>0.12877245076270213</v>
      </c>
      <c r="M53" s="8">
        <f t="shared" si="34"/>
        <v>0.18933838309588835</v>
      </c>
      <c r="N53" s="8">
        <f t="shared" si="35"/>
        <v>3.524610486540003E-2</v>
      </c>
    </row>
    <row r="54" spans="2:14" x14ac:dyDescent="0.35">
      <c r="B54" s="8">
        <f t="shared" si="30"/>
        <v>0.17366757852540624</v>
      </c>
      <c r="C54" s="8">
        <f t="shared" si="36"/>
        <v>6.8900988679016003E-3</v>
      </c>
      <c r="D54" s="8">
        <f t="shared" si="37"/>
        <v>0.19536469970556231</v>
      </c>
      <c r="E54" s="8">
        <f t="shared" si="38"/>
        <v>0.12413604945782791</v>
      </c>
      <c r="F54" s="8">
        <f t="shared" si="39"/>
        <v>0.11610339484629033</v>
      </c>
      <c r="G54" s="8">
        <f t="shared" si="40"/>
        <v>0.14119045248811812</v>
      </c>
      <c r="H54" s="8">
        <f t="shared" si="41"/>
        <v>0.11547556619847868</v>
      </c>
      <c r="I54" s="8">
        <f t="shared" si="42"/>
        <v>0.10204812543545433</v>
      </c>
      <c r="J54" s="8">
        <f t="shared" si="31"/>
        <v>9.7952223707588035E-2</v>
      </c>
      <c r="K54" s="8">
        <f t="shared" si="32"/>
        <v>0.13526086641471696</v>
      </c>
      <c r="L54" s="8">
        <f t="shared" si="33"/>
        <v>0.13140019182509732</v>
      </c>
      <c r="M54" s="8">
        <f t="shared" si="34"/>
        <v>9.9172887814882094E-2</v>
      </c>
      <c r="N54" s="8">
        <f t="shared" si="35"/>
        <v>2.3358129361677089E-2</v>
      </c>
    </row>
    <row r="55" spans="2:14" x14ac:dyDescent="0.35">
      <c r="B55" s="8">
        <f t="shared" si="30"/>
        <v>0.17366757852540624</v>
      </c>
      <c r="C55" s="8">
        <f t="shared" si="36"/>
        <v>1.6953757937909807E-5</v>
      </c>
      <c r="D55" s="8">
        <f t="shared" si="37"/>
        <v>0.11366891392667072</v>
      </c>
      <c r="E55" s="8">
        <f t="shared" si="38"/>
        <v>0.12049725643091963</v>
      </c>
      <c r="F55" s="8">
        <f t="shared" si="39"/>
        <v>2.6638049747837636E-2</v>
      </c>
      <c r="G55" s="8">
        <f t="shared" si="40"/>
        <v>0.14536147724423468</v>
      </c>
      <c r="H55" s="8">
        <f t="shared" si="41"/>
        <v>0.12934860367598375</v>
      </c>
      <c r="I55" s="8">
        <f t="shared" si="42"/>
        <v>0.10296255946718344</v>
      </c>
      <c r="J55" s="8">
        <f t="shared" si="31"/>
        <v>8.8468232426992491E-2</v>
      </c>
      <c r="K55" s="8">
        <f t="shared" si="32"/>
        <v>8.9847857879776255E-2</v>
      </c>
      <c r="L55" s="8">
        <f t="shared" si="33"/>
        <v>0.13140019182509732</v>
      </c>
      <c r="M55" s="8">
        <f t="shared" si="34"/>
        <v>8.1887550371107565E-2</v>
      </c>
      <c r="N55" s="8">
        <f t="shared" si="35"/>
        <v>0.14683984164689956</v>
      </c>
    </row>
    <row r="56" spans="2:14" x14ac:dyDescent="0.35">
      <c r="B56" s="8">
        <f>B41/$B$45</f>
        <v>0.1740402119121354</v>
      </c>
      <c r="C56" s="8">
        <f t="shared" si="36"/>
        <v>1.697071169584791E-2</v>
      </c>
      <c r="D56" s="8">
        <f t="shared" si="37"/>
        <v>0.11366891392667072</v>
      </c>
      <c r="E56" s="8">
        <f t="shared" si="38"/>
        <v>0.1277748424847362</v>
      </c>
      <c r="F56" s="8">
        <f t="shared" si="39"/>
        <v>2.6638049747837636E-2</v>
      </c>
      <c r="G56" s="8">
        <f t="shared" si="40"/>
        <v>0.14536147724423468</v>
      </c>
      <c r="H56" s="8">
        <f t="shared" si="41"/>
        <v>0.12934860367598375</v>
      </c>
      <c r="I56" s="8">
        <f t="shared" si="42"/>
        <v>0.10296255946718344</v>
      </c>
      <c r="J56" s="8">
        <f t="shared" si="31"/>
        <v>8.8468232426992491E-2</v>
      </c>
      <c r="K56" s="8">
        <f t="shared" si="32"/>
        <v>0.16373297207925661</v>
      </c>
      <c r="L56" s="8">
        <f t="shared" si="33"/>
        <v>0.13140019182509732</v>
      </c>
      <c r="M56" s="8">
        <f t="shared" si="34"/>
        <v>0.10670583063784919</v>
      </c>
      <c r="N56" s="8">
        <f t="shared" si="35"/>
        <v>0.14683984164689956</v>
      </c>
    </row>
    <row r="57" spans="2:14" x14ac:dyDescent="0.35">
      <c r="B57" s="8">
        <f>B42/$B$45</f>
        <v>0.20422351623720178</v>
      </c>
      <c r="C57" s="8">
        <f t="shared" si="36"/>
        <v>4.1255824417718745E-2</v>
      </c>
      <c r="D57" s="8">
        <f t="shared" si="37"/>
        <v>0.1383753007549646</v>
      </c>
      <c r="E57" s="8">
        <f t="shared" si="38"/>
        <v>0.12049725643091963</v>
      </c>
      <c r="F57" s="8">
        <f t="shared" si="39"/>
        <v>7.206046423957671E-2</v>
      </c>
      <c r="G57" s="8">
        <f t="shared" si="40"/>
        <v>0.13675586242390747</v>
      </c>
      <c r="H57" s="8">
        <f t="shared" si="41"/>
        <v>0.13947344091325264</v>
      </c>
      <c r="I57" s="8">
        <f t="shared" si="42"/>
        <v>0.11090706893698199</v>
      </c>
      <c r="J57" s="8">
        <f t="shared" si="31"/>
        <v>9.7406927087132375E-2</v>
      </c>
      <c r="K57" s="8">
        <f t="shared" si="32"/>
        <v>0.18366344604443446</v>
      </c>
      <c r="L57" s="8">
        <f t="shared" si="33"/>
        <v>0.13140019182509732</v>
      </c>
      <c r="M57" s="8">
        <f t="shared" si="34"/>
        <v>0.12643192667426306</v>
      </c>
      <c r="N57" s="8">
        <f t="shared" si="35"/>
        <v>0.13892479317351047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-10.798980584090927</v>
      </c>
      <c r="C60" s="8">
        <f t="shared" si="43"/>
        <v>-1.7745806744834036</v>
      </c>
      <c r="D60" s="8">
        <f t="shared" si="43"/>
        <v>-2.824895365185502</v>
      </c>
      <c r="E60" s="8">
        <f t="shared" si="43"/>
        <v>-11.26792597406002</v>
      </c>
      <c r="F60" s="8">
        <f t="shared" si="43"/>
        <v>-2.2193234653455423</v>
      </c>
      <c r="G60" s="8">
        <f t="shared" si="43"/>
        <v>-6.5191025423816704</v>
      </c>
      <c r="H60" s="8">
        <f t="shared" si="43"/>
        <v>-11.180321450541895</v>
      </c>
      <c r="I60" s="8">
        <f t="shared" si="43"/>
        <v>-11.240015886859739</v>
      </c>
      <c r="J60" s="8">
        <f t="shared" ref="J60:N65" si="44">LN(J47)</f>
        <v>-11.319067955282391</v>
      </c>
      <c r="K60" s="8">
        <f t="shared" si="44"/>
        <v>-10.90509066077586</v>
      </c>
      <c r="L60" s="8">
        <f t="shared" si="44"/>
        <v>-11.239948080053065</v>
      </c>
      <c r="M60" s="8">
        <f t="shared" si="44"/>
        <v>-10.874659844980183</v>
      </c>
      <c r="N60" s="8">
        <f t="shared" si="44"/>
        <v>-0.90903517595913419</v>
      </c>
    </row>
    <row r="61" spans="2:14" x14ac:dyDescent="0.35">
      <c r="B61" s="8">
        <f t="shared" si="43"/>
        <v>-5.0584838100272549</v>
      </c>
      <c r="C61" s="8">
        <f t="shared" si="43"/>
        <v>-1.7745806744834036</v>
      </c>
      <c r="D61" s="8">
        <f t="shared" si="43"/>
        <v>-3.7688395799817358</v>
      </c>
      <c r="E61" s="8">
        <f t="shared" si="43"/>
        <v>-2.6951447995972466</v>
      </c>
      <c r="F61" s="8">
        <f t="shared" si="43"/>
        <v>-2.2313093487904645</v>
      </c>
      <c r="G61" s="8">
        <f t="shared" si="43"/>
        <v>-11.138972059262535</v>
      </c>
      <c r="H61" s="8">
        <f t="shared" si="43"/>
        <v>-3.4169161880248988</v>
      </c>
      <c r="I61" s="8">
        <f t="shared" si="43"/>
        <v>-3.1080935790048465</v>
      </c>
      <c r="J61" s="8">
        <f t="shared" si="44"/>
        <v>-2.1209332733906239</v>
      </c>
      <c r="K61" s="8">
        <f t="shared" si="44"/>
        <v>-3.4720611552579599</v>
      </c>
      <c r="L61" s="8">
        <f t="shared" si="44"/>
        <v>-11.239948080053065</v>
      </c>
      <c r="M61" s="8">
        <f t="shared" si="44"/>
        <v>-4.43647724774093</v>
      </c>
      <c r="N61" s="8">
        <f t="shared" si="44"/>
        <v>-2.628000228878411</v>
      </c>
    </row>
    <row r="62" spans="2:14" x14ac:dyDescent="0.35">
      <c r="B62" s="8">
        <f t="shared" si="43"/>
        <v>-4.3669445072394621</v>
      </c>
      <c r="C62" s="8">
        <f t="shared" si="43"/>
        <v>-1.859129239903238</v>
      </c>
      <c r="D62" s="8">
        <f t="shared" si="43"/>
        <v>-3.7688395799817358</v>
      </c>
      <c r="E62" s="8">
        <f t="shared" si="43"/>
        <v>-2.6891757587170897</v>
      </c>
      <c r="F62" s="8">
        <f t="shared" si="43"/>
        <v>-2.4501020987339595</v>
      </c>
      <c r="G62" s="8">
        <f t="shared" si="43"/>
        <v>-5.4912401370243167</v>
      </c>
      <c r="H62" s="8">
        <f t="shared" si="43"/>
        <v>-2.7106760461333361</v>
      </c>
      <c r="I62" s="8">
        <f t="shared" si="43"/>
        <v>-2.9007504497477776</v>
      </c>
      <c r="J62" s="8">
        <f t="shared" si="44"/>
        <v>-2.1086275883058754</v>
      </c>
      <c r="K62" s="8">
        <f t="shared" si="44"/>
        <v>-3.039652771302479</v>
      </c>
      <c r="L62" s="8">
        <f t="shared" si="44"/>
        <v>-2.7844175490289365</v>
      </c>
      <c r="M62" s="8">
        <f t="shared" si="44"/>
        <v>-4.5728143812579676</v>
      </c>
      <c r="N62" s="8">
        <f t="shared" si="44"/>
        <v>-4.0812718922965958</v>
      </c>
    </row>
    <row r="63" spans="2:14" x14ac:dyDescent="0.35">
      <c r="B63" s="8">
        <f t="shared" si="43"/>
        <v>-4.0650835072657996</v>
      </c>
      <c r="C63" s="8">
        <f t="shared" si="43"/>
        <v>-2.1083142362406075</v>
      </c>
      <c r="D63" s="8">
        <f t="shared" si="43"/>
        <v>-10.843327579243711</v>
      </c>
      <c r="E63" s="8">
        <f t="shared" si="43"/>
        <v>-2.6891757587170897</v>
      </c>
      <c r="F63" s="8">
        <f t="shared" si="43"/>
        <v>-1.9446769980312926</v>
      </c>
      <c r="G63" s="8">
        <f t="shared" si="43"/>
        <v>-2.2914762933367729</v>
      </c>
      <c r="H63" s="8">
        <f t="shared" si="43"/>
        <v>-2.2307585152103995</v>
      </c>
      <c r="I63" s="8">
        <f t="shared" si="43"/>
        <v>-2.3345750231665394</v>
      </c>
      <c r="J63" s="8">
        <f t="shared" si="44"/>
        <v>-2.1710478326330924</v>
      </c>
      <c r="K63" s="8">
        <f t="shared" si="44"/>
        <v>-2.9352235817979837</v>
      </c>
      <c r="L63" s="8">
        <f t="shared" si="44"/>
        <v>-2.6092476478432283</v>
      </c>
      <c r="M63" s="8">
        <f t="shared" si="44"/>
        <v>-2.4592543249566812</v>
      </c>
      <c r="N63" s="8">
        <f t="shared" si="44"/>
        <v>-5.5736542382871583</v>
      </c>
    </row>
    <row r="64" spans="2:14" x14ac:dyDescent="0.35">
      <c r="B64" s="8">
        <f t="shared" si="43"/>
        <v>-4.4591621132590014</v>
      </c>
      <c r="C64" s="8">
        <f t="shared" si="43"/>
        <v>-2.2284407265627824</v>
      </c>
      <c r="D64" s="8">
        <f t="shared" si="43"/>
        <v>-2.3276218341683004</v>
      </c>
      <c r="E64" s="8">
        <f t="shared" si="43"/>
        <v>-2.6891757587170897</v>
      </c>
      <c r="F64" s="8">
        <f t="shared" si="43"/>
        <v>-1.8230840887223623</v>
      </c>
      <c r="G64" s="8">
        <f t="shared" si="43"/>
        <v>-2.2857776129658212</v>
      </c>
      <c r="H64" s="8">
        <f t="shared" si="43"/>
        <v>-2.3575139762729287</v>
      </c>
      <c r="I64" s="8">
        <f t="shared" si="43"/>
        <v>-2.0310368733004847</v>
      </c>
      <c r="J64" s="8">
        <f t="shared" si="44"/>
        <v>-2.3520980114343875</v>
      </c>
      <c r="K64" s="8">
        <f t="shared" si="44"/>
        <v>-2.7476135778054021</v>
      </c>
      <c r="L64" s="8">
        <f t="shared" si="44"/>
        <v>-2.5074822317031793</v>
      </c>
      <c r="M64" s="8">
        <f t="shared" si="44"/>
        <v>-1.78855668502456</v>
      </c>
      <c r="N64" s="8">
        <f t="shared" si="44"/>
        <v>-10.11947554293565</v>
      </c>
    </row>
    <row r="65" spans="2:14" x14ac:dyDescent="0.35">
      <c r="B65" s="8">
        <f t="shared" si="43"/>
        <v>-2.3149789020023199</v>
      </c>
      <c r="C65" s="8">
        <f t="shared" si="43"/>
        <v>-2.2499435095717111</v>
      </c>
      <c r="D65" s="8">
        <f t="shared" si="43"/>
        <v>-2.2249872215392106</v>
      </c>
      <c r="E65" s="8">
        <f t="shared" si="43"/>
        <v>-2.2259608122136254</v>
      </c>
      <c r="F65" s="8">
        <f t="shared" si="43"/>
        <v>-1.8863215817859336</v>
      </c>
      <c r="G65" s="8">
        <f t="shared" si="43"/>
        <v>-2.2373264047796511</v>
      </c>
      <c r="H65" s="8">
        <f t="shared" si="43"/>
        <v>-2.4333616107129714</v>
      </c>
      <c r="I65" s="8">
        <f t="shared" si="43"/>
        <v>-2.1037652868285606</v>
      </c>
      <c r="J65" s="8">
        <f t="shared" si="44"/>
        <v>-2.4236407794171693</v>
      </c>
      <c r="K65" s="8">
        <f t="shared" si="44"/>
        <v>-2.2329112582871611</v>
      </c>
      <c r="L65" s="8">
        <f t="shared" si="44"/>
        <v>-2.0497083797838807</v>
      </c>
      <c r="M65" s="8">
        <f t="shared" si="44"/>
        <v>-2.107198647763219</v>
      </c>
      <c r="N65" s="8">
        <f t="shared" si="44"/>
        <v>-4.3479790955426232</v>
      </c>
    </row>
    <row r="66" spans="2:14" x14ac:dyDescent="0.35">
      <c r="B66" s="8">
        <f t="shared" ref="B66:N70" si="45">LN(B53)</f>
        <v>-2.057025297894322</v>
      </c>
      <c r="C66" s="8">
        <f t="shared" si="45"/>
        <v>-2.2499435095717111</v>
      </c>
      <c r="D66" s="8">
        <f t="shared" si="45"/>
        <v>-2.0570234432685202</v>
      </c>
      <c r="E66" s="8">
        <f t="shared" si="45"/>
        <v>-2.0574856070835041</v>
      </c>
      <c r="F66" s="8">
        <f t="shared" si="45"/>
        <v>-11.033524455698878</v>
      </c>
      <c r="G66" s="8">
        <f t="shared" si="45"/>
        <v>-2.152761435044892</v>
      </c>
      <c r="H66" s="8">
        <f t="shared" si="45"/>
        <v>-2.331077155681172</v>
      </c>
      <c r="I66" s="8">
        <f t="shared" si="45"/>
        <v>-2.0295755198832235</v>
      </c>
      <c r="J66" s="8">
        <f t="shared" si="45"/>
        <v>-2.4242745518790687</v>
      </c>
      <c r="K66" s="8">
        <f t="shared" si="45"/>
        <v>-2.0862104374080186</v>
      </c>
      <c r="L66" s="8">
        <f t="shared" si="45"/>
        <v>-2.0497083797838807</v>
      </c>
      <c r="M66" s="8">
        <f t="shared" si="45"/>
        <v>-1.6642194780036672</v>
      </c>
      <c r="N66" s="8">
        <f t="shared" si="45"/>
        <v>-3.3454002561018039</v>
      </c>
    </row>
    <row r="67" spans="2:14" x14ac:dyDescent="0.35">
      <c r="B67" s="8">
        <f t="shared" si="45"/>
        <v>-1.7506122752845248</v>
      </c>
      <c r="C67" s="8">
        <f t="shared" si="45"/>
        <v>-4.9776698445817864</v>
      </c>
      <c r="D67" s="8">
        <f t="shared" si="45"/>
        <v>-1.6328872122671951</v>
      </c>
      <c r="E67" s="8">
        <f t="shared" si="45"/>
        <v>-2.0863771417845554</v>
      </c>
      <c r="F67" s="8">
        <f t="shared" si="45"/>
        <v>-2.1532741499970043</v>
      </c>
      <c r="G67" s="8">
        <f t="shared" si="45"/>
        <v>-1.9576455731487969</v>
      </c>
      <c r="H67" s="8">
        <f t="shared" si="45"/>
        <v>-2.1586963194648567</v>
      </c>
      <c r="I67" s="8">
        <f t="shared" si="45"/>
        <v>-2.2823107589743272</v>
      </c>
      <c r="J67" s="8">
        <f t="shared" si="45"/>
        <v>-2.323275432372633</v>
      </c>
      <c r="K67" s="8">
        <f t="shared" si="45"/>
        <v>-2.0005500213056813</v>
      </c>
      <c r="L67" s="8">
        <f t="shared" si="45"/>
        <v>-2.0295077130765486</v>
      </c>
      <c r="M67" s="8">
        <f t="shared" si="45"/>
        <v>-2.3108906103645555</v>
      </c>
      <c r="N67" s="8">
        <f t="shared" si="45"/>
        <v>-3.7568102029239108</v>
      </c>
    </row>
    <row r="68" spans="2:14" x14ac:dyDescent="0.35">
      <c r="B68" s="8">
        <f t="shared" si="45"/>
        <v>-1.7506122752845248</v>
      </c>
      <c r="C68" s="8">
        <f t="shared" si="45"/>
        <v>-10.98502104145992</v>
      </c>
      <c r="D68" s="8">
        <f t="shared" si="45"/>
        <v>-2.1744653199462944</v>
      </c>
      <c r="E68" s="8">
        <f t="shared" si="45"/>
        <v>-2.1161282945187629</v>
      </c>
      <c r="F68" s="8">
        <f t="shared" si="45"/>
        <v>-3.6254146436535128</v>
      </c>
      <c r="G68" s="8">
        <f t="shared" si="45"/>
        <v>-1.9285316922860185</v>
      </c>
      <c r="H68" s="8">
        <f t="shared" si="45"/>
        <v>-2.0452441653369786</v>
      </c>
      <c r="I68" s="8">
        <f t="shared" si="45"/>
        <v>-2.2733898571533637</v>
      </c>
      <c r="J68" s="8">
        <f t="shared" si="45"/>
        <v>-2.4251117470354489</v>
      </c>
      <c r="K68" s="8">
        <f t="shared" si="45"/>
        <v>-2.4096375071077096</v>
      </c>
      <c r="L68" s="8">
        <f t="shared" si="45"/>
        <v>-2.0295077130765486</v>
      </c>
      <c r="M68" s="8">
        <f t="shared" si="45"/>
        <v>-2.5024083097986094</v>
      </c>
      <c r="N68" s="8">
        <f t="shared" si="45"/>
        <v>-1.9184127987598358</v>
      </c>
    </row>
    <row r="69" spans="2:14" x14ac:dyDescent="0.35">
      <c r="B69" s="8">
        <f t="shared" si="45"/>
        <v>-1.7484689035244727</v>
      </c>
      <c r="C69" s="8">
        <f t="shared" si="45"/>
        <v>-4.0762662621446877</v>
      </c>
      <c r="D69" s="8">
        <f t="shared" si="45"/>
        <v>-2.1744653199462944</v>
      </c>
      <c r="E69" s="8">
        <f t="shared" si="45"/>
        <v>-2.0574856070835041</v>
      </c>
      <c r="F69" s="8">
        <f t="shared" si="45"/>
        <v>-3.6254146436535128</v>
      </c>
      <c r="G69" s="8">
        <f t="shared" si="45"/>
        <v>-1.9285316922860185</v>
      </c>
      <c r="H69" s="8">
        <f t="shared" si="45"/>
        <v>-2.0452441653369786</v>
      </c>
      <c r="I69" s="8">
        <f t="shared" si="45"/>
        <v>-2.2733898571533637</v>
      </c>
      <c r="J69" s="8">
        <f t="shared" si="45"/>
        <v>-2.4251117470354489</v>
      </c>
      <c r="K69" s="8">
        <f t="shared" si="45"/>
        <v>-1.8095183971760798</v>
      </c>
      <c r="L69" s="8">
        <f t="shared" si="45"/>
        <v>-2.0295077130765486</v>
      </c>
      <c r="M69" s="8">
        <f t="shared" si="45"/>
        <v>-2.2376794770141957</v>
      </c>
      <c r="N69" s="8">
        <f t="shared" si="45"/>
        <v>-1.9184127987598358</v>
      </c>
    </row>
    <row r="70" spans="2:14" x14ac:dyDescent="0.35">
      <c r="B70" s="8">
        <f t="shared" si="45"/>
        <v>-1.588540217114411</v>
      </c>
      <c r="C70" s="8">
        <f t="shared" si="45"/>
        <v>-3.187962978163644</v>
      </c>
      <c r="D70" s="8">
        <f t="shared" si="45"/>
        <v>-1.9777857144780859</v>
      </c>
      <c r="E70" s="8">
        <f t="shared" si="45"/>
        <v>-2.1161282945187629</v>
      </c>
      <c r="F70" s="8">
        <f t="shared" si="45"/>
        <v>-2.6302497312797128</v>
      </c>
      <c r="G70" s="8">
        <f t="shared" si="45"/>
        <v>-1.9895579689542617</v>
      </c>
      <c r="H70" s="8">
        <f t="shared" si="45"/>
        <v>-1.9698810835653782</v>
      </c>
      <c r="I70" s="8">
        <f t="shared" si="45"/>
        <v>-2.199062645115454</v>
      </c>
      <c r="J70" s="8">
        <f t="shared" si="45"/>
        <v>-2.3288579508714622</v>
      </c>
      <c r="K70" s="8">
        <f t="shared" si="45"/>
        <v>-1.6946502937993444</v>
      </c>
      <c r="L70" s="8">
        <f t="shared" si="45"/>
        <v>-2.0295077130765486</v>
      </c>
      <c r="M70" s="8">
        <f t="shared" si="45"/>
        <v>-2.0680512447151775</v>
      </c>
      <c r="N70" s="8">
        <f t="shared" si="45"/>
        <v>-1.9738225485809064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-2.2051852681335071E-4</v>
      </c>
      <c r="C73" s="8">
        <f t="shared" si="46"/>
        <v>-0.30088819777603987</v>
      </c>
      <c r="D73" s="8">
        <f t="shared" si="46"/>
        <v>-0.16755828130532166</v>
      </c>
      <c r="E73" s="8">
        <f t="shared" si="46"/>
        <v>-1.4396135051146755E-4</v>
      </c>
      <c r="F73" s="8">
        <f t="shared" si="46"/>
        <v>-0.24120187000277554</v>
      </c>
      <c r="G73" s="8">
        <f t="shared" si="46"/>
        <v>-9.6156257371586614E-3</v>
      </c>
      <c r="H73" s="8">
        <f t="shared" si="46"/>
        <v>-1.5592019830250236E-4</v>
      </c>
      <c r="I73" s="8">
        <f t="shared" si="46"/>
        <v>-1.4766924312010533E-4</v>
      </c>
      <c r="J73" s="8">
        <f t="shared" ref="J73:N73" si="47">J47*J60</f>
        <v>-1.3740480306212791E-4</v>
      </c>
      <c r="K73" s="8">
        <f t="shared" si="47"/>
        <v>-2.0026662635587176E-4</v>
      </c>
      <c r="L73" s="8">
        <f t="shared" si="47"/>
        <v>-1.4767836554575614E-4</v>
      </c>
      <c r="M73" s="8">
        <f t="shared" si="47"/>
        <v>-2.0587846333030015E-4</v>
      </c>
      <c r="N73" s="8">
        <f t="shared" si="47"/>
        <v>-0.36626188667663434</v>
      </c>
    </row>
    <row r="74" spans="2:14" x14ac:dyDescent="0.35">
      <c r="B74" s="8">
        <f t="shared" ref="B74:H78" si="48">B48*B61</f>
        <v>-3.2147615020841687E-2</v>
      </c>
      <c r="C74" s="8">
        <f t="shared" si="48"/>
        <v>-0.30088819777603987</v>
      </c>
      <c r="D74" s="8">
        <f t="shared" si="48"/>
        <v>-8.6980403778725027E-2</v>
      </c>
      <c r="E74" s="8">
        <f t="shared" si="48"/>
        <v>-0.18201014208775543</v>
      </c>
      <c r="F74" s="8">
        <f t="shared" si="48"/>
        <v>-0.23961524600305509</v>
      </c>
      <c r="G74" s="8">
        <f t="shared" si="48"/>
        <v>-1.6190155319634607E-4</v>
      </c>
      <c r="H74" s="8">
        <f t="shared" si="48"/>
        <v>-0.11212087561036514</v>
      </c>
      <c r="I74" s="8">
        <f t="shared" ref="I74:N78" si="49">I48*I61</f>
        <v>-0.13888847057621515</v>
      </c>
      <c r="J74" s="8">
        <f t="shared" si="49"/>
        <v>-0.25434159372752518</v>
      </c>
      <c r="K74" s="8">
        <f t="shared" si="49"/>
        <v>-0.10781777506940654</v>
      </c>
      <c r="L74" s="8">
        <f t="shared" si="49"/>
        <v>-1.4767836554575614E-4</v>
      </c>
      <c r="M74" s="8">
        <f t="shared" si="49"/>
        <v>-5.2517092082840375E-2</v>
      </c>
      <c r="N74" s="8">
        <f t="shared" si="49"/>
        <v>-0.18980139534687562</v>
      </c>
    </row>
    <row r="75" spans="2:14" x14ac:dyDescent="0.35">
      <c r="B75" s="8">
        <f t="shared" si="48"/>
        <v>-5.5416331286112237E-2</v>
      </c>
      <c r="C75" s="8">
        <f t="shared" si="48"/>
        <v>-0.28966766022514434</v>
      </c>
      <c r="D75" s="8">
        <f t="shared" si="48"/>
        <v>-8.6980403778725027E-2</v>
      </c>
      <c r="E75" s="8">
        <f t="shared" si="48"/>
        <v>-0.18269429877888799</v>
      </c>
      <c r="F75" s="8">
        <f t="shared" si="48"/>
        <v>-0.21140651195026303</v>
      </c>
      <c r="G75" s="8">
        <f t="shared" si="48"/>
        <v>-2.2638890866475782E-2</v>
      </c>
      <c r="H75" s="8">
        <f t="shared" si="48"/>
        <v>-0.18023783785814768</v>
      </c>
      <c r="I75" s="8">
        <f t="shared" si="49"/>
        <v>-0.15948889700136409</v>
      </c>
      <c r="J75" s="8">
        <f t="shared" si="49"/>
        <v>-0.25599681281457565</v>
      </c>
      <c r="K75" s="8">
        <f t="shared" si="49"/>
        <v>-0.14545195074000147</v>
      </c>
      <c r="L75" s="8">
        <f t="shared" si="49"/>
        <v>-0.17197969935994767</v>
      </c>
      <c r="M75" s="8">
        <f t="shared" si="49"/>
        <v>-4.7231911319704042E-2</v>
      </c>
      <c r="N75" s="8">
        <f t="shared" si="49"/>
        <v>-6.8916254518226E-2</v>
      </c>
    </row>
    <row r="76" spans="2:14" x14ac:dyDescent="0.35">
      <c r="B76" s="8">
        <f t="shared" si="48"/>
        <v>-6.9763158657616772E-2</v>
      </c>
      <c r="C76" s="8">
        <f t="shared" si="48"/>
        <v>-0.25603898825035915</v>
      </c>
      <c r="D76" s="8">
        <f t="shared" si="48"/>
        <v>-2.1181916171662731E-4</v>
      </c>
      <c r="E76" s="8">
        <f t="shared" si="48"/>
        <v>-0.18269429877888799</v>
      </c>
      <c r="F76" s="8">
        <f t="shared" si="48"/>
        <v>-0.27815379395263429</v>
      </c>
      <c r="G76" s="8">
        <f t="shared" si="48"/>
        <v>-0.2317073759723432</v>
      </c>
      <c r="H76" s="8">
        <f t="shared" si="48"/>
        <v>-0.23968808512516571</v>
      </c>
      <c r="I76" s="8">
        <f t="shared" si="49"/>
        <v>-0.22610740448054606</v>
      </c>
      <c r="J76" s="8">
        <f t="shared" si="49"/>
        <v>-0.24762546170184646</v>
      </c>
      <c r="K76" s="8">
        <f t="shared" si="49"/>
        <v>-0.15591567642145218</v>
      </c>
      <c r="L76" s="8">
        <f t="shared" si="49"/>
        <v>-0.19201424334944955</v>
      </c>
      <c r="M76" s="8">
        <f t="shared" si="49"/>
        <v>-0.21026300210017115</v>
      </c>
      <c r="N76" s="8">
        <f t="shared" si="49"/>
        <v>-2.116083223230511E-2</v>
      </c>
    </row>
    <row r="77" spans="2:14" x14ac:dyDescent="0.35">
      <c r="B77" s="8">
        <f t="shared" si="48"/>
        <v>-5.1601670558264104E-2</v>
      </c>
      <c r="C77" s="8">
        <f t="shared" si="48"/>
        <v>-0.23999465867234532</v>
      </c>
      <c r="D77" s="8">
        <f t="shared" si="48"/>
        <v>-0.22700692397761851</v>
      </c>
      <c r="E77" s="8">
        <f t="shared" si="48"/>
        <v>-0.18269429877888799</v>
      </c>
      <c r="F77" s="8">
        <f t="shared" si="48"/>
        <v>-0.29447697346308949</v>
      </c>
      <c r="G77" s="8">
        <f t="shared" si="48"/>
        <v>-0.23245204472123432</v>
      </c>
      <c r="H77" s="8">
        <f t="shared" si="48"/>
        <v>-0.22315106567132353</v>
      </c>
      <c r="I77" s="8">
        <f t="shared" si="49"/>
        <v>-0.26647084642894941</v>
      </c>
      <c r="J77" s="8">
        <f t="shared" si="49"/>
        <v>-0.22384748921334857</v>
      </c>
      <c r="K77" s="8">
        <f t="shared" si="49"/>
        <v>-0.17606873282530092</v>
      </c>
      <c r="L77" s="8">
        <f t="shared" si="49"/>
        <v>-0.20429237979781506</v>
      </c>
      <c r="M77" s="8">
        <f t="shared" si="49"/>
        <v>-0.29904903821264989</v>
      </c>
      <c r="N77" s="8">
        <f t="shared" si="49"/>
        <v>-4.0768583018396825E-4</v>
      </c>
    </row>
    <row r="78" spans="2:14" x14ac:dyDescent="0.35">
      <c r="B78" s="8">
        <f t="shared" si="48"/>
        <v>-0.22864645612772663</v>
      </c>
      <c r="C78" s="8">
        <f t="shared" si="48"/>
        <v>-0.23715569786540677</v>
      </c>
      <c r="D78" s="8">
        <f t="shared" si="48"/>
        <v>-0.24045169811018804</v>
      </c>
      <c r="E78" s="8">
        <f t="shared" si="48"/>
        <v>-0.2403228228910104</v>
      </c>
      <c r="F78" s="8">
        <f t="shared" si="48"/>
        <v>-0.2860201825918619</v>
      </c>
      <c r="G78" s="8">
        <f t="shared" si="48"/>
        <v>-0.23882007828479551</v>
      </c>
      <c r="H78" s="8">
        <f t="shared" si="48"/>
        <v>-0.21350651523555009</v>
      </c>
      <c r="I78" s="8">
        <f t="shared" si="49"/>
        <v>-0.25665139518144453</v>
      </c>
      <c r="J78" s="8">
        <f t="shared" si="49"/>
        <v>-0.21473084571609957</v>
      </c>
      <c r="K78" s="8">
        <f t="shared" si="49"/>
        <v>-0.23940346141688745</v>
      </c>
      <c r="L78" s="8">
        <f t="shared" si="49"/>
        <v>-0.26394597141361775</v>
      </c>
      <c r="M78" s="8">
        <f t="shared" si="49"/>
        <v>-0.25618915068259601</v>
      </c>
      <c r="N78" s="8">
        <f t="shared" si="49"/>
        <v>-5.6232076193311248E-2</v>
      </c>
    </row>
    <row r="79" spans="2:14" x14ac:dyDescent="0.35">
      <c r="B79" s="8">
        <f t="shared" ref="B79:N83" si="50">B53*B66</f>
        <v>-0.26295709713973958</v>
      </c>
      <c r="C79" s="8">
        <f t="shared" si="50"/>
        <v>-0.23715569786540677</v>
      </c>
      <c r="D79" s="8">
        <f t="shared" si="50"/>
        <v>-0.26295734774314289</v>
      </c>
      <c r="E79" s="8">
        <f t="shared" si="50"/>
        <v>-0.26289489935970656</v>
      </c>
      <c r="F79" s="8">
        <f t="shared" si="50"/>
        <v>-1.7820319035426852E-4</v>
      </c>
      <c r="G79" s="8">
        <f t="shared" si="50"/>
        <v>-0.25007109322816734</v>
      </c>
      <c r="H79" s="8">
        <f t="shared" si="50"/>
        <v>-0.22655972181207801</v>
      </c>
      <c r="I79" s="8">
        <f t="shared" si="50"/>
        <v>-0.26666853008165842</v>
      </c>
      <c r="J79" s="8">
        <f t="shared" si="50"/>
        <v>-0.21465091402504835</v>
      </c>
      <c r="K79" s="8">
        <f t="shared" si="50"/>
        <v>-0.25901709772241904</v>
      </c>
      <c r="L79" s="8">
        <f t="shared" si="50"/>
        <v>-0.26394597141361775</v>
      </c>
      <c r="M79" s="8">
        <f t="shared" si="50"/>
        <v>-0.31510062508189768</v>
      </c>
      <c r="N79" s="8">
        <f t="shared" si="50"/>
        <v>-0.11791232824330029</v>
      </c>
    </row>
    <row r="80" spans="2:14" x14ac:dyDescent="0.35">
      <c r="B80" s="8">
        <f t="shared" si="50"/>
        <v>-0.3040245947855153</v>
      </c>
      <c r="C80" s="8">
        <f t="shared" si="50"/>
        <v>-3.42966373609409E-2</v>
      </c>
      <c r="D80" s="8">
        <f t="shared" si="50"/>
        <v>-0.31900851987763335</v>
      </c>
      <c r="E80" s="8">
        <f t="shared" si="50"/>
        <v>-0.25899461606024921</v>
      </c>
      <c r="F80" s="8">
        <f t="shared" si="50"/>
        <v>-0.25000243884941237</v>
      </c>
      <c r="G80" s="8">
        <f t="shared" si="50"/>
        <v>-0.27640086428423999</v>
      </c>
      <c r="H80" s="8">
        <f t="shared" si="50"/>
        <v>-0.24927667974077636</v>
      </c>
      <c r="I80" s="8">
        <f t="shared" si="50"/>
        <v>-0.23290553461449912</v>
      </c>
      <c r="J80" s="8">
        <f t="shared" si="50"/>
        <v>-0.22756999488610746</v>
      </c>
      <c r="K80" s="8">
        <f t="shared" si="50"/>
        <v>-0.27059612918778692</v>
      </c>
      <c r="L80" s="8">
        <f t="shared" si="50"/>
        <v>-0.26667770280877306</v>
      </c>
      <c r="M80" s="8">
        <f t="shared" si="50"/>
        <v>-0.22917769525414847</v>
      </c>
      <c r="N80" s="8">
        <f t="shared" si="50"/>
        <v>-8.775205870716507E-2</v>
      </c>
    </row>
    <row r="81" spans="1:16" x14ac:dyDescent="0.35">
      <c r="B81" s="8">
        <f t="shared" si="50"/>
        <v>-0.3040245947855153</v>
      </c>
      <c r="C81" s="8">
        <f t="shared" si="50"/>
        <v>-1.8623738767975737E-4</v>
      </c>
      <c r="D81" s="8">
        <f t="shared" si="50"/>
        <v>-0.24716911128950586</v>
      </c>
      <c r="E81" s="8">
        <f t="shared" si="50"/>
        <v>-0.25498765374535198</v>
      </c>
      <c r="F81" s="8">
        <f t="shared" si="50"/>
        <v>-9.6573975634181325E-2</v>
      </c>
      <c r="G81" s="8">
        <f t="shared" si="50"/>
        <v>-0.28033421570301947</v>
      </c>
      <c r="H81" s="8">
        <f t="shared" si="50"/>
        <v>-0.26454947696279102</v>
      </c>
      <c r="I81" s="8">
        <f t="shared" si="50"/>
        <v>-0.23407403835924487</v>
      </c>
      <c r="J81" s="8">
        <f t="shared" si="50"/>
        <v>-0.21454534969816191</v>
      </c>
      <c r="K81" s="8">
        <f t="shared" si="50"/>
        <v>-0.21650076828039183</v>
      </c>
      <c r="L81" s="8">
        <f t="shared" si="50"/>
        <v>-0.26667770280877306</v>
      </c>
      <c r="M81" s="8">
        <f t="shared" si="50"/>
        <v>-0.20491608651771176</v>
      </c>
      <c r="N81" s="8">
        <f t="shared" si="50"/>
        <v>-0.2816994315832797</v>
      </c>
    </row>
    <row r="82" spans="1:16" x14ac:dyDescent="0.35">
      <c r="B82" s="8">
        <f t="shared" si="50"/>
        <v>-0.30430389849117823</v>
      </c>
      <c r="C82" s="8">
        <f t="shared" si="50"/>
        <v>-6.9177139530369094E-2</v>
      </c>
      <c r="D82" s="8">
        <f t="shared" si="50"/>
        <v>-0.24716911128950586</v>
      </c>
      <c r="E82" s="8">
        <f t="shared" si="50"/>
        <v>-0.26289489935970656</v>
      </c>
      <c r="F82" s="8">
        <f t="shared" si="50"/>
        <v>-9.6573975634181325E-2</v>
      </c>
      <c r="G82" s="8">
        <f t="shared" si="50"/>
        <v>-0.28033421570301947</v>
      </c>
      <c r="H82" s="8">
        <f t="shared" si="50"/>
        <v>-0.26454947696279102</v>
      </c>
      <c r="I82" s="8">
        <f t="shared" si="50"/>
        <v>-0.23407403835924487</v>
      </c>
      <c r="J82" s="8">
        <f t="shared" si="50"/>
        <v>-0.21454534969816191</v>
      </c>
      <c r="K82" s="8">
        <f t="shared" si="50"/>
        <v>-0.29627782520173224</v>
      </c>
      <c r="L82" s="8">
        <f t="shared" si="50"/>
        <v>-0.26667770280877306</v>
      </c>
      <c r="M82" s="8">
        <f t="shared" si="50"/>
        <v>-0.23877344729606773</v>
      </c>
      <c r="N82" s="8">
        <f t="shared" si="50"/>
        <v>-0.2816994315832797</v>
      </c>
    </row>
    <row r="83" spans="1:16" x14ac:dyDescent="0.35">
      <c r="B83" s="8">
        <f t="shared" si="50"/>
        <v>-0.32441726882331295</v>
      </c>
      <c r="C83" s="8">
        <f t="shared" si="50"/>
        <v>-0.13152204087730704</v>
      </c>
      <c r="D83" s="8">
        <f t="shared" si="50"/>
        <v>-0.27367669306977765</v>
      </c>
      <c r="E83" s="8">
        <f t="shared" si="50"/>
        <v>-0.25498765374535198</v>
      </c>
      <c r="F83" s="8">
        <f t="shared" si="50"/>
        <v>-0.18953701670203799</v>
      </c>
      <c r="G83" s="8">
        <f t="shared" si="50"/>
        <v>-0.27208371588669777</v>
      </c>
      <c r="H83" s="8">
        <f t="shared" si="50"/>
        <v>-0.27474609291478985</v>
      </c>
      <c r="I83" s="8">
        <f t="shared" si="50"/>
        <v>-0.24389159237856162</v>
      </c>
      <c r="J83" s="8">
        <f t="shared" si="50"/>
        <v>-0.22684689661682503</v>
      </c>
      <c r="K83" s="8">
        <f t="shared" si="50"/>
        <v>-0.31124531279940088</v>
      </c>
      <c r="L83" s="8">
        <f t="shared" si="50"/>
        <v>-0.26667770280877306</v>
      </c>
      <c r="M83" s="8">
        <f t="shared" si="50"/>
        <v>-0.26146770333044778</v>
      </c>
      <c r="N83" s="8">
        <f t="shared" si="50"/>
        <v>-0.27421288932281374</v>
      </c>
    </row>
    <row r="85" spans="1:16" x14ac:dyDescent="0.35">
      <c r="B85" t="s">
        <v>44</v>
      </c>
    </row>
    <row r="86" spans="1:16" x14ac:dyDescent="0.35">
      <c r="B86" s="8">
        <f>SUM(B73:B83)</f>
        <v>-1.9375232042026362</v>
      </c>
      <c r="C86" s="8">
        <f t="shared" ref="C86:N86" si="51">SUM(C73:C83)</f>
        <v>-2.096971153587039</v>
      </c>
      <c r="D86" s="8">
        <f t="shared" si="51"/>
        <v>-2.1591703133818605</v>
      </c>
      <c r="E86" s="8">
        <f t="shared" si="51"/>
        <v>-2.2653195449363075</v>
      </c>
      <c r="F86" s="8">
        <f t="shared" si="51"/>
        <v>-2.1837401879738465</v>
      </c>
      <c r="G86" s="8">
        <f t="shared" si="51"/>
        <v>-2.0946200219403481</v>
      </c>
      <c r="H86" s="8">
        <f t="shared" si="51"/>
        <v>-2.2485417480920806</v>
      </c>
      <c r="I86" s="8">
        <f t="shared" si="51"/>
        <v>-2.2593684167048478</v>
      </c>
      <c r="J86" s="8">
        <f t="shared" si="51"/>
        <v>-2.294838112900762</v>
      </c>
      <c r="K86" s="8">
        <f t="shared" si="51"/>
        <v>-2.1784949962911355</v>
      </c>
      <c r="L86" s="8">
        <f t="shared" si="51"/>
        <v>-2.1631844333006316</v>
      </c>
      <c r="M86" s="8">
        <f t="shared" si="51"/>
        <v>-2.1148916303415648</v>
      </c>
      <c r="N86" s="8">
        <f t="shared" si="51"/>
        <v>-1.746056270237375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0.80800993528859366</v>
      </c>
      <c r="C90" s="8">
        <f t="shared" si="52"/>
        <v>0.87450489492806338</v>
      </c>
      <c r="D90" s="8">
        <f t="shared" si="52"/>
        <v>0.90044395928187659</v>
      </c>
      <c r="E90" s="8">
        <f t="shared" si="52"/>
        <v>0.94471162716487367</v>
      </c>
      <c r="F90" s="8">
        <f t="shared" si="52"/>
        <v>0.91069039283996633</v>
      </c>
      <c r="G90" s="8">
        <f t="shared" si="52"/>
        <v>0.8735243968748907</v>
      </c>
      <c r="H90" s="8">
        <f t="shared" si="52"/>
        <v>0.93771474242409558</v>
      </c>
      <c r="I90" s="8">
        <f t="shared" si="52"/>
        <v>0.94222981392683569</v>
      </c>
      <c r="J90" s="8">
        <f t="shared" ref="J90:N90" si="53">J86*$C$88</f>
        <v>0.95702182615450937</v>
      </c>
      <c r="K90" s="8">
        <f t="shared" si="53"/>
        <v>0.90850297800904689</v>
      </c>
      <c r="L90" s="8">
        <f t="shared" si="53"/>
        <v>0.90211797731106547</v>
      </c>
      <c r="M90" s="8">
        <f t="shared" si="53"/>
        <v>0.88197831420446593</v>
      </c>
      <c r="N90" s="8">
        <f t="shared" si="53"/>
        <v>0.72816202193839252</v>
      </c>
    </row>
    <row r="92" spans="1:16" x14ac:dyDescent="0.35">
      <c r="A92" s="8" t="s">
        <v>45</v>
      </c>
      <c r="B92" s="8">
        <f>1-B90</f>
        <v>0.19199006471140634</v>
      </c>
      <c r="C92" s="8">
        <f t="shared" ref="C92:N92" si="54">1-C90</f>
        <v>0.12549510507193662</v>
      </c>
      <c r="D92" s="8">
        <f t="shared" si="54"/>
        <v>9.9556040718123406E-2</v>
      </c>
      <c r="E92" s="8">
        <f t="shared" si="54"/>
        <v>5.5288372835126331E-2</v>
      </c>
      <c r="F92" s="8">
        <f t="shared" si="54"/>
        <v>8.9309607160033666E-2</v>
      </c>
      <c r="G92" s="8">
        <f t="shared" si="54"/>
        <v>0.1264756031251093</v>
      </c>
      <c r="H92" s="8">
        <f t="shared" si="54"/>
        <v>6.2285257575904418E-2</v>
      </c>
      <c r="I92" s="8">
        <f t="shared" si="54"/>
        <v>5.7770186073164309E-2</v>
      </c>
      <c r="J92" s="8">
        <f t="shared" si="54"/>
        <v>4.297817384549063E-2</v>
      </c>
      <c r="K92" s="8">
        <f t="shared" si="54"/>
        <v>9.1497021990953109E-2</v>
      </c>
      <c r="L92" s="8">
        <f t="shared" si="54"/>
        <v>9.7882022688934534E-2</v>
      </c>
      <c r="M92" s="8">
        <f t="shared" si="54"/>
        <v>0.11802168579553407</v>
      </c>
      <c r="N92" s="8">
        <f t="shared" si="54"/>
        <v>0.27183797806160748</v>
      </c>
    </row>
    <row r="93" spans="1:16" x14ac:dyDescent="0.35">
      <c r="A93" s="8" t="s">
        <v>44</v>
      </c>
      <c r="B93" s="8">
        <f>SUM(B92:N92)</f>
        <v>1.4303871196533242</v>
      </c>
    </row>
    <row r="94" spans="1:16" x14ac:dyDescent="0.35">
      <c r="A94" s="8" t="s">
        <v>42</v>
      </c>
      <c r="B94" s="8">
        <f>B92/$B$93</f>
        <v>0.1342224507432212</v>
      </c>
      <c r="C94" s="8">
        <f t="shared" ref="C94:N94" si="55">C92/$B$93</f>
        <v>8.7735063709432903E-2</v>
      </c>
      <c r="D94" s="8">
        <f t="shared" si="55"/>
        <v>6.9600767058257837E-2</v>
      </c>
      <c r="E94" s="8">
        <f t="shared" si="55"/>
        <v>3.8652733987514024E-2</v>
      </c>
      <c r="F94" s="8">
        <f t="shared" si="55"/>
        <v>6.2437368131278467E-2</v>
      </c>
      <c r="G94" s="8">
        <f t="shared" si="55"/>
        <v>8.8420541116004017E-2</v>
      </c>
      <c r="H94" s="8">
        <f t="shared" si="55"/>
        <v>4.354433615915123E-2</v>
      </c>
      <c r="I94" s="8">
        <f t="shared" si="55"/>
        <v>4.0387798015942548E-2</v>
      </c>
      <c r="J94" s="8">
        <f t="shared" si="55"/>
        <v>3.00465330363902E-2</v>
      </c>
      <c r="K94" s="8">
        <f t="shared" si="55"/>
        <v>6.3966614865162363E-2</v>
      </c>
      <c r="L94" s="8">
        <f t="shared" si="55"/>
        <v>6.8430441902089911E-2</v>
      </c>
      <c r="M94" s="8">
        <f t="shared" si="55"/>
        <v>8.2510310792045155E-2</v>
      </c>
      <c r="N94" s="8">
        <f t="shared" si="55"/>
        <v>0.19004504048351015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0.14833234305947807</v>
      </c>
      <c r="D97" s="11">
        <f>D32*$D$95</f>
        <v>1.1249842465041666E-2</v>
      </c>
      <c r="E97" s="11">
        <f>E32*$E$95</f>
        <v>8.0218087267825548E-6</v>
      </c>
      <c r="F97" s="11">
        <f>F32*$F$95</f>
        <v>5.8834673694414689E-2</v>
      </c>
      <c r="G97" s="11">
        <f>G32*$G$95</f>
        <v>8.8304258375729414E-4</v>
      </c>
      <c r="H97" s="11">
        <f>H32*$H$95</f>
        <v>6.1545208123751871E-6</v>
      </c>
      <c r="I97" s="11">
        <f>I32*$I$95</f>
        <v>5.8201132896028823E-6</v>
      </c>
      <c r="J97" s="11">
        <f>J32*$J$95</f>
        <v>4.4718125780154124E-6</v>
      </c>
      <c r="K97" s="11">
        <f>K32*$K$95</f>
        <v>7.4035992960669873E-6</v>
      </c>
      <c r="L97" s="11">
        <f>L32*$L$95</f>
        <v>6.262804757350181E-6</v>
      </c>
      <c r="M97" s="11">
        <f>M32*$M$95</f>
        <v>6.9771505681728762E-6</v>
      </c>
      <c r="N97" s="11">
        <f>N32*$N$95</f>
        <v>0.10210817384245564</v>
      </c>
      <c r="P97" s="12">
        <f>SUM(B97:N97)</f>
        <v>0.32146188426405664</v>
      </c>
    </row>
    <row r="98" spans="2:16" x14ac:dyDescent="0.35">
      <c r="B98" s="11">
        <f t="shared" ref="B98:B107" si="56">B33*$B$95</f>
        <v>2.706611972675512E-3</v>
      </c>
      <c r="C98" s="11">
        <f t="shared" ref="C98:C107" si="57">C33*$C$95</f>
        <v>0.14833234305947807</v>
      </c>
      <c r="D98" s="11">
        <f t="shared" ref="D98:D107" si="58">D33*$D$95</f>
        <v>4.3772028893319867E-3</v>
      </c>
      <c r="E98" s="11">
        <f t="shared" ref="E98:E107" si="59">E33*$E$95</f>
        <v>4.2401757801533414E-2</v>
      </c>
      <c r="F98" s="11">
        <f t="shared" ref="F98:F107" si="60">F33*$F$95</f>
        <v>5.8133697454662771E-2</v>
      </c>
      <c r="G98" s="11">
        <f t="shared" ref="G98:G107" si="61">G33*$G$95</f>
        <v>8.7015738255260346E-6</v>
      </c>
      <c r="H98" s="11">
        <f t="shared" ref="H98:H107" si="62">H33*$H$95</f>
        <v>1.4480991910952671E-2</v>
      </c>
      <c r="I98" s="11">
        <f t="shared" ref="I98:I107" si="63">I33*$I$95</f>
        <v>1.9796135779339457E-2</v>
      </c>
      <c r="J98" s="11">
        <f t="shared" ref="J98:J107" si="64">J33*$J$95</f>
        <v>4.4175627712414484E-2</v>
      </c>
      <c r="K98" s="11">
        <f t="shared" ref="K98:K107" si="65">K33*$K$95</f>
        <v>1.2518912487223257E-2</v>
      </c>
      <c r="L98" s="11">
        <f t="shared" ref="L98:L107" si="66">L33*$L$95</f>
        <v>6.262804757350181E-6</v>
      </c>
      <c r="M98" s="11">
        <f t="shared" ref="M98:M107" si="67">M33*$M$95</f>
        <v>4.3625987511023145E-3</v>
      </c>
      <c r="N98" s="11">
        <f t="shared" ref="N98:N107" si="68">N33*$N$95</f>
        <v>1.8303050249710611E-2</v>
      </c>
      <c r="P98" s="12">
        <f t="shared" ref="P98:P107" si="69">SUM(B98:N98)</f>
        <v>0.36960389444700753</v>
      </c>
    </row>
    <row r="99" spans="2:16" x14ac:dyDescent="0.35">
      <c r="B99" s="11">
        <f t="shared" si="56"/>
        <v>5.4045271364700871E-3</v>
      </c>
      <c r="C99" s="11">
        <f t="shared" si="57"/>
        <v>0.13630659889934191</v>
      </c>
      <c r="D99" s="11">
        <f t="shared" si="58"/>
        <v>4.3772028893319867E-3</v>
      </c>
      <c r="E99" s="11">
        <f t="shared" si="59"/>
        <v>4.2655612508076937E-2</v>
      </c>
      <c r="F99" s="11">
        <f t="shared" si="60"/>
        <v>4.6709741315346956E-2</v>
      </c>
      <c r="G99" s="11">
        <f t="shared" si="61"/>
        <v>2.4681788032019682E-3</v>
      </c>
      <c r="H99" s="11">
        <f t="shared" si="62"/>
        <v>2.9343675239029393E-2</v>
      </c>
      <c r="I99" s="11">
        <f t="shared" si="63"/>
        <v>2.4357258251401323E-2</v>
      </c>
      <c r="J99" s="11">
        <f t="shared" si="64"/>
        <v>4.4722597592732137E-2</v>
      </c>
      <c r="K99" s="11">
        <f t="shared" si="65"/>
        <v>1.9291197114633323E-2</v>
      </c>
      <c r="L99" s="11">
        <f t="shared" si="66"/>
        <v>2.9441445164303127E-2</v>
      </c>
      <c r="M99" s="11">
        <f t="shared" si="67"/>
        <v>3.8065786368101455E-3</v>
      </c>
      <c r="N99" s="11">
        <f t="shared" si="68"/>
        <v>4.27932832065422E-3</v>
      </c>
      <c r="P99" s="12">
        <f t="shared" si="69"/>
        <v>0.39316394187133352</v>
      </c>
    </row>
    <row r="100" spans="2:16" x14ac:dyDescent="0.35">
      <c r="B100" s="11">
        <f t="shared" si="56"/>
        <v>7.3089378403250697E-3</v>
      </c>
      <c r="C100" s="11">
        <f t="shared" si="57"/>
        <v>0.10624223849900129</v>
      </c>
      <c r="D100" s="11">
        <f t="shared" si="58"/>
        <v>3.7049775167234867E-6</v>
      </c>
      <c r="E100" s="11">
        <f t="shared" si="59"/>
        <v>4.2655612508076937E-2</v>
      </c>
      <c r="F100" s="11">
        <f t="shared" si="60"/>
        <v>7.7430273692511611E-2</v>
      </c>
      <c r="G100" s="11">
        <f t="shared" si="61"/>
        <v>6.0536373286548963E-2</v>
      </c>
      <c r="H100" s="11">
        <f t="shared" si="62"/>
        <v>4.7417651768827264E-2</v>
      </c>
      <c r="I100" s="11">
        <f t="shared" si="63"/>
        <v>4.2905726927268809E-2</v>
      </c>
      <c r="J100" s="11">
        <f t="shared" si="64"/>
        <v>4.2016343289661265E-2</v>
      </c>
      <c r="K100" s="11">
        <f t="shared" si="65"/>
        <v>2.1414710091024653E-2</v>
      </c>
      <c r="L100" s="11">
        <f t="shared" si="66"/>
        <v>3.5077969445918504E-2</v>
      </c>
      <c r="M100" s="11">
        <f t="shared" si="67"/>
        <v>3.1509555417305025E-2</v>
      </c>
      <c r="N100" s="11">
        <f t="shared" si="68"/>
        <v>9.6214868394964683E-4</v>
      </c>
      <c r="P100" s="12">
        <f t="shared" si="69"/>
        <v>0.51548124642793569</v>
      </c>
    </row>
    <row r="101" spans="2:16" x14ac:dyDescent="0.35">
      <c r="B101" s="11">
        <f t="shared" si="56"/>
        <v>4.9284244605063204E-3</v>
      </c>
      <c r="C101" s="11">
        <f t="shared" si="57"/>
        <v>9.4216494338865156E-2</v>
      </c>
      <c r="D101" s="11">
        <f t="shared" si="58"/>
        <v>1.8497353290335482E-2</v>
      </c>
      <c r="E101" s="11">
        <f t="shared" si="59"/>
        <v>4.2655612508076937E-2</v>
      </c>
      <c r="F101" s="11">
        <f t="shared" si="60"/>
        <v>8.7441565412280611E-2</v>
      </c>
      <c r="G101" s="11">
        <f t="shared" si="61"/>
        <v>6.0882335556665855E-2</v>
      </c>
      <c r="H101" s="11">
        <f t="shared" si="62"/>
        <v>4.1772536351064815E-2</v>
      </c>
      <c r="I101" s="11">
        <f t="shared" si="63"/>
        <v>5.8121954201405715E-2</v>
      </c>
      <c r="J101" s="11">
        <f t="shared" si="64"/>
        <v>3.5058163263248357E-2</v>
      </c>
      <c r="K101" s="11">
        <f t="shared" si="65"/>
        <v>2.5833912771622752E-2</v>
      </c>
      <c r="L101" s="11">
        <f t="shared" si="66"/>
        <v>3.8835652300328753E-2</v>
      </c>
      <c r="M101" s="11">
        <f t="shared" si="67"/>
        <v>6.1620122819629176E-2</v>
      </c>
      <c r="N101" s="11">
        <f t="shared" si="68"/>
        <v>1.0209796404605104E-5</v>
      </c>
      <c r="P101" s="12">
        <f t="shared" si="69"/>
        <v>0.56987433707043444</v>
      </c>
    </row>
    <row r="102" spans="2:16" x14ac:dyDescent="0.35">
      <c r="B102" s="11">
        <f t="shared" si="56"/>
        <v>4.2064433185678714E-2</v>
      </c>
      <c r="C102" s="11">
        <f t="shared" si="57"/>
        <v>9.2212203645509222E-2</v>
      </c>
      <c r="D102" s="11">
        <f t="shared" si="58"/>
        <v>2.0496666621451023E-2</v>
      </c>
      <c r="E102" s="11">
        <f t="shared" si="59"/>
        <v>6.7787228455908621E-2</v>
      </c>
      <c r="F102" s="11">
        <f t="shared" si="60"/>
        <v>8.2083190669551997E-2</v>
      </c>
      <c r="G102" s="11">
        <f t="shared" si="61"/>
        <v>6.3904787752868883E-2</v>
      </c>
      <c r="H102" s="11">
        <f t="shared" si="62"/>
        <v>3.8721363031977957E-2</v>
      </c>
      <c r="I102" s="11">
        <f t="shared" si="63"/>
        <v>5.404489273711794E-2</v>
      </c>
      <c r="J102" s="11">
        <f t="shared" si="64"/>
        <v>3.2637623622222868E-2</v>
      </c>
      <c r="K102" s="11">
        <f t="shared" si="65"/>
        <v>4.3223762280989397E-2</v>
      </c>
      <c r="L102" s="11">
        <f t="shared" si="66"/>
        <v>6.1381749426789367E-2</v>
      </c>
      <c r="M102" s="11">
        <f t="shared" si="67"/>
        <v>4.4806200040469653E-2</v>
      </c>
      <c r="N102" s="11">
        <f t="shared" si="68"/>
        <v>3.2775259675711034E-3</v>
      </c>
      <c r="P102" s="12">
        <f t="shared" si="69"/>
        <v>0.64664162743810671</v>
      </c>
    </row>
    <row r="103" spans="2:16" x14ac:dyDescent="0.35">
      <c r="B103" s="11">
        <f t="shared" si="56"/>
        <v>5.4443102760736196E-2</v>
      </c>
      <c r="C103" s="11">
        <f t="shared" si="57"/>
        <v>9.2212203645509222E-2</v>
      </c>
      <c r="D103" s="11">
        <f t="shared" si="58"/>
        <v>2.4245379117292673E-2</v>
      </c>
      <c r="E103" s="11">
        <f t="shared" si="59"/>
        <v>8.0226109076552324E-2</v>
      </c>
      <c r="F103" s="11">
        <f t="shared" si="60"/>
        <v>8.7432822130067606E-6</v>
      </c>
      <c r="G103" s="11">
        <f t="shared" si="61"/>
        <v>6.9543972755774203E-2</v>
      </c>
      <c r="H103" s="11">
        <f t="shared" si="62"/>
        <v>4.2891596419697836E-2</v>
      </c>
      <c r="I103" s="11">
        <f t="shared" si="63"/>
        <v>5.820695300931842E-2</v>
      </c>
      <c r="J103" s="11">
        <f t="shared" si="64"/>
        <v>3.2616945348501632E-2</v>
      </c>
      <c r="K103" s="11">
        <f t="shared" si="65"/>
        <v>5.0053439151004665E-2</v>
      </c>
      <c r="L103" s="11">
        <f t="shared" si="66"/>
        <v>6.1381749426789367E-2</v>
      </c>
      <c r="M103" s="11">
        <f t="shared" si="67"/>
        <v>6.9778482832296929E-2</v>
      </c>
      <c r="N103" s="11">
        <f t="shared" si="68"/>
        <v>8.9322444281362805E-3</v>
      </c>
      <c r="P103" s="12">
        <f t="shared" si="69"/>
        <v>0.64454092125382278</v>
      </c>
    </row>
    <row r="104" spans="2:16" x14ac:dyDescent="0.35">
      <c r="B104" s="11">
        <f t="shared" si="56"/>
        <v>7.3963312475249884E-2</v>
      </c>
      <c r="C104" s="11">
        <f t="shared" si="57"/>
        <v>6.027703831199189E-3</v>
      </c>
      <c r="D104" s="11">
        <f t="shared" si="58"/>
        <v>3.7053480144751585E-2</v>
      </c>
      <c r="E104" s="11">
        <f t="shared" si="59"/>
        <v>7.7941416717658474E-2</v>
      </c>
      <c r="F104" s="11">
        <f t="shared" si="60"/>
        <v>6.2851869821556827E-2</v>
      </c>
      <c r="G104" s="11">
        <f t="shared" si="61"/>
        <v>8.4527347065613059E-2</v>
      </c>
      <c r="H104" s="11">
        <f t="shared" si="62"/>
        <v>5.0960802322857018E-2</v>
      </c>
      <c r="I104" s="11">
        <f t="shared" si="63"/>
        <v>4.5207797183674944E-2</v>
      </c>
      <c r="J104" s="11">
        <f t="shared" si="64"/>
        <v>3.6083332993565038E-2</v>
      </c>
      <c r="K104" s="11">
        <f t="shared" si="65"/>
        <v>5.4530034074207964E-2</v>
      </c>
      <c r="L104" s="11">
        <f t="shared" si="66"/>
        <v>6.2634310378259159E-2</v>
      </c>
      <c r="M104" s="11">
        <f t="shared" si="67"/>
        <v>3.6549026862215429E-2</v>
      </c>
      <c r="N104" s="11">
        <f t="shared" si="68"/>
        <v>5.9195341340353988E-3</v>
      </c>
      <c r="P104" s="12">
        <f t="shared" si="69"/>
        <v>0.63424996800484401</v>
      </c>
    </row>
    <row r="105" spans="2:16" x14ac:dyDescent="0.35">
      <c r="B105" s="11">
        <f t="shared" si="56"/>
        <v>7.3963312475249884E-2</v>
      </c>
      <c r="C105" s="11">
        <f t="shared" si="57"/>
        <v>1.4831751130834723E-5</v>
      </c>
      <c r="D105" s="11">
        <f t="shared" si="58"/>
        <v>2.1558801828606165E-2</v>
      </c>
      <c r="E105" s="11">
        <f t="shared" si="59"/>
        <v>7.5656724358764624E-2</v>
      </c>
      <c r="F105" s="11">
        <f t="shared" si="60"/>
        <v>1.4420346943926944E-2</v>
      </c>
      <c r="G105" s="11">
        <f t="shared" si="61"/>
        <v>8.7024439829085865E-2</v>
      </c>
      <c r="H105" s="11">
        <f t="shared" si="62"/>
        <v>5.7083146155261937E-2</v>
      </c>
      <c r="I105" s="11">
        <f t="shared" si="63"/>
        <v>4.5612895739555889E-2</v>
      </c>
      <c r="J105" s="11">
        <f t="shared" si="64"/>
        <v>3.2589650027189603E-2</v>
      </c>
      <c r="K105" s="11">
        <f t="shared" si="65"/>
        <v>3.622190868315861E-2</v>
      </c>
      <c r="L105" s="11">
        <f t="shared" si="66"/>
        <v>6.2634310378259159E-2</v>
      </c>
      <c r="M105" s="11">
        <f t="shared" si="67"/>
        <v>3.0178714607779194E-2</v>
      </c>
      <c r="N105" s="11">
        <f t="shared" si="68"/>
        <v>3.721288813012915E-2</v>
      </c>
      <c r="P105" s="12">
        <f t="shared" si="69"/>
        <v>0.5741719709080978</v>
      </c>
    </row>
    <row r="106" spans="2:16" x14ac:dyDescent="0.35">
      <c r="B106" s="11">
        <f t="shared" si="56"/>
        <v>7.4122013367237768E-2</v>
      </c>
      <c r="C106" s="11">
        <f t="shared" si="57"/>
        <v>1.4846582881965728E-2</v>
      </c>
      <c r="D106" s="11">
        <f t="shared" si="58"/>
        <v>2.1558801828606165E-2</v>
      </c>
      <c r="E106" s="11">
        <f t="shared" si="59"/>
        <v>8.0226109076552324E-2</v>
      </c>
      <c r="F106" s="11">
        <f t="shared" si="60"/>
        <v>1.4420346943926944E-2</v>
      </c>
      <c r="G106" s="11">
        <f t="shared" si="61"/>
        <v>8.7024439829085865E-2</v>
      </c>
      <c r="H106" s="11">
        <f t="shared" si="62"/>
        <v>5.7083146155261937E-2</v>
      </c>
      <c r="I106" s="11">
        <f t="shared" si="63"/>
        <v>4.5612895739555889E-2</v>
      </c>
      <c r="J106" s="11">
        <f t="shared" si="64"/>
        <v>3.2589650027189603E-2</v>
      </c>
      <c r="K106" s="11">
        <f t="shared" si="65"/>
        <v>6.6008482595242043E-2</v>
      </c>
      <c r="L106" s="11">
        <f t="shared" si="66"/>
        <v>6.2634310378259159E-2</v>
      </c>
      <c r="M106" s="11">
        <f t="shared" si="67"/>
        <v>3.9325206276311732E-2</v>
      </c>
      <c r="N106" s="11">
        <f t="shared" si="68"/>
        <v>3.721288813012915E-2</v>
      </c>
      <c r="P106" s="12">
        <f t="shared" si="69"/>
        <v>0.63266487322932441</v>
      </c>
    </row>
    <row r="107" spans="2:16" x14ac:dyDescent="0.35">
      <c r="B107" s="11">
        <f t="shared" si="56"/>
        <v>8.6976785618259028E-2</v>
      </c>
      <c r="C107" s="11">
        <f t="shared" si="57"/>
        <v>3.6092064231539815E-2</v>
      </c>
      <c r="D107" s="11">
        <f t="shared" si="58"/>
        <v>2.6244692448408217E-2</v>
      </c>
      <c r="E107" s="11">
        <f t="shared" si="59"/>
        <v>7.5656724358764624E-2</v>
      </c>
      <c r="F107" s="11">
        <f t="shared" si="60"/>
        <v>3.9009496007097501E-2</v>
      </c>
      <c r="G107" s="11">
        <f t="shared" si="61"/>
        <v>8.187246405585151E-2</v>
      </c>
      <c r="H107" s="11">
        <f t="shared" si="62"/>
        <v>6.1551362644564241E-2</v>
      </c>
      <c r="I107" s="11">
        <f t="shared" si="63"/>
        <v>4.9132350617358649E-2</v>
      </c>
      <c r="J107" s="11">
        <f t="shared" si="64"/>
        <v>3.5882458334558776E-2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4.659503203017408E-2</v>
      </c>
      <c r="N107" s="11">
        <f t="shared" si="68"/>
        <v>3.5207016902802098E-2</v>
      </c>
      <c r="P107" s="12">
        <f t="shared" si="69"/>
        <v>0.71089815418760371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2D390-D958-46F3-9107-C4D21FB000BC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70.75" x14ac:dyDescent="0.35">
      <c r="A1" s="1" t="s">
        <v>38</v>
      </c>
      <c r="B1" s="2" t="s">
        <v>19</v>
      </c>
      <c r="C1" s="6" t="s">
        <v>21</v>
      </c>
      <c r="D1" s="6" t="s">
        <v>23</v>
      </c>
      <c r="E1" s="7" t="s">
        <v>25</v>
      </c>
      <c r="F1" s="4" t="s">
        <v>27</v>
      </c>
      <c r="G1" s="6" t="s">
        <v>29</v>
      </c>
      <c r="H1" s="7" t="s">
        <v>30</v>
      </c>
      <c r="I1" s="6" t="s">
        <v>32</v>
      </c>
      <c r="J1" s="8" t="s">
        <v>33</v>
      </c>
      <c r="K1" s="8" t="s">
        <v>34</v>
      </c>
      <c r="L1" s="8" t="s">
        <v>35</v>
      </c>
      <c r="M1" s="8" t="s">
        <v>36</v>
      </c>
      <c r="N1" s="8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12.86</v>
      </c>
      <c r="C3" s="3">
        <v>809</v>
      </c>
      <c r="D3" s="3">
        <v>46.05</v>
      </c>
      <c r="E3" s="9">
        <v>59.4</v>
      </c>
      <c r="F3" s="4">
        <v>1.160318</v>
      </c>
      <c r="G3" s="5">
        <v>1.2627999999999999</v>
      </c>
      <c r="H3" s="10">
        <v>0.57709999999999995</v>
      </c>
      <c r="I3" s="5">
        <v>3.0253999999999999</v>
      </c>
      <c r="J3" s="8">
        <v>76.39</v>
      </c>
      <c r="K3" s="8">
        <v>85.6</v>
      </c>
      <c r="L3" s="8">
        <v>99.1</v>
      </c>
      <c r="M3" s="8">
        <v>22706</v>
      </c>
      <c r="N3" s="8">
        <v>76.540000000000006</v>
      </c>
    </row>
    <row r="4" spans="1:14" x14ac:dyDescent="0.35">
      <c r="A4" s="1">
        <v>2014</v>
      </c>
      <c r="B4" s="2">
        <v>12.74</v>
      </c>
      <c r="C4" s="3">
        <v>826</v>
      </c>
      <c r="D4" s="3">
        <v>44.65</v>
      </c>
      <c r="E4" s="9">
        <v>59.8</v>
      </c>
      <c r="F4" s="4">
        <v>1.2766580000000001</v>
      </c>
      <c r="G4" s="5">
        <v>1.0482</v>
      </c>
      <c r="H4" s="10">
        <v>0.67149999999999999</v>
      </c>
      <c r="I4" s="5">
        <v>1.9173</v>
      </c>
      <c r="J4" s="8">
        <v>72.95</v>
      </c>
      <c r="K4" s="8">
        <v>87</v>
      </c>
      <c r="L4" s="8">
        <v>98.1</v>
      </c>
      <c r="M4" s="8">
        <v>29075</v>
      </c>
      <c r="N4" s="8">
        <v>67.53</v>
      </c>
    </row>
    <row r="5" spans="1:14" x14ac:dyDescent="0.35">
      <c r="A5" s="8">
        <v>2015</v>
      </c>
      <c r="B5" s="8">
        <v>12.67</v>
      </c>
      <c r="C5" s="8">
        <v>833</v>
      </c>
      <c r="D5" s="8">
        <v>42.56</v>
      </c>
      <c r="E5" s="8">
        <v>59.8</v>
      </c>
      <c r="F5" s="8">
        <v>1.308395</v>
      </c>
      <c r="G5" s="8">
        <v>1.2785</v>
      </c>
      <c r="H5" s="8">
        <v>0.6704</v>
      </c>
      <c r="I5" s="8">
        <v>1.6465000000000001</v>
      </c>
      <c r="J5" s="8">
        <v>68.08</v>
      </c>
      <c r="K5" s="8">
        <v>87</v>
      </c>
      <c r="L5" s="8">
        <v>98.5</v>
      </c>
      <c r="M5" s="8">
        <v>21749</v>
      </c>
      <c r="N5" s="8">
        <v>59.73</v>
      </c>
    </row>
    <row r="6" spans="1:14" x14ac:dyDescent="0.35">
      <c r="A6" s="8">
        <v>2016</v>
      </c>
      <c r="B6" s="8">
        <v>12.7</v>
      </c>
      <c r="C6" s="8">
        <v>833</v>
      </c>
      <c r="D6" s="8">
        <v>42.86</v>
      </c>
      <c r="E6" s="8">
        <v>59.83</v>
      </c>
      <c r="F6" s="8">
        <v>1.3304370000000001</v>
      </c>
      <c r="G6" s="8">
        <v>0.85599999999999998</v>
      </c>
      <c r="H6" s="8">
        <v>0.53480000000000005</v>
      </c>
      <c r="I6" s="8">
        <v>1.2083999999999999</v>
      </c>
      <c r="J6" s="8">
        <v>73.72</v>
      </c>
      <c r="K6" s="8">
        <v>87.5</v>
      </c>
      <c r="L6" s="8">
        <v>98.8</v>
      </c>
      <c r="M6" s="8">
        <v>57061</v>
      </c>
      <c r="N6" s="8">
        <v>60.19</v>
      </c>
    </row>
    <row r="7" spans="1:14" x14ac:dyDescent="0.35">
      <c r="A7" s="8">
        <v>2017</v>
      </c>
      <c r="B7" s="8">
        <v>13.61</v>
      </c>
      <c r="C7" s="8">
        <v>858</v>
      </c>
      <c r="D7" s="8">
        <v>44.74</v>
      </c>
      <c r="E7" s="8">
        <v>60.05</v>
      </c>
      <c r="F7" s="8">
        <v>1.2587569999999999</v>
      </c>
      <c r="G7" s="8">
        <v>0.57030000000000003</v>
      </c>
      <c r="H7" s="8">
        <v>0.26629999999999998</v>
      </c>
      <c r="I7" s="8">
        <v>0.72340000000000004</v>
      </c>
      <c r="J7" s="8">
        <v>73.040000000000006</v>
      </c>
      <c r="K7" s="8">
        <v>91.69</v>
      </c>
      <c r="L7" s="8">
        <v>98.5</v>
      </c>
      <c r="M7" s="8">
        <v>53547</v>
      </c>
      <c r="N7" s="8">
        <v>56.36</v>
      </c>
    </row>
    <row r="8" spans="1:14" x14ac:dyDescent="0.35">
      <c r="A8" s="8">
        <v>2018</v>
      </c>
      <c r="B8" s="8">
        <v>14.21</v>
      </c>
      <c r="C8" s="8">
        <v>858</v>
      </c>
      <c r="D8" s="8">
        <v>45.01</v>
      </c>
      <c r="E8" s="8">
        <v>59.83</v>
      </c>
      <c r="F8" s="8">
        <v>1.35076</v>
      </c>
      <c r="G8" s="8">
        <v>0.50219999999999998</v>
      </c>
      <c r="H8" s="8">
        <v>0.22700000000000001</v>
      </c>
      <c r="I8" s="8">
        <v>0.63680000000000003</v>
      </c>
      <c r="J8" s="8">
        <v>158.96</v>
      </c>
      <c r="K8" s="8">
        <v>93.5</v>
      </c>
      <c r="L8" s="8">
        <v>99.3</v>
      </c>
      <c r="M8" s="8">
        <v>40796</v>
      </c>
      <c r="N8" s="8">
        <v>134.43</v>
      </c>
    </row>
    <row r="9" spans="1:14" x14ac:dyDescent="0.35">
      <c r="A9" s="8">
        <v>2019</v>
      </c>
      <c r="B9" s="8">
        <v>15.02</v>
      </c>
      <c r="C9" s="8">
        <v>880</v>
      </c>
      <c r="D9" s="8">
        <v>45.29</v>
      </c>
      <c r="E9" s="8">
        <v>60.17</v>
      </c>
      <c r="F9" s="8">
        <v>1.357898</v>
      </c>
      <c r="G9" s="8">
        <v>0.58930000000000005</v>
      </c>
      <c r="H9" s="8">
        <v>0.36349999999999999</v>
      </c>
      <c r="I9" s="8">
        <v>1.0661</v>
      </c>
      <c r="J9" s="8">
        <v>163.93</v>
      </c>
      <c r="K9" s="8">
        <v>95.15</v>
      </c>
      <c r="L9" s="8">
        <v>99.5</v>
      </c>
      <c r="M9" s="8">
        <v>74027</v>
      </c>
      <c r="N9" s="8">
        <v>146.78</v>
      </c>
    </row>
    <row r="10" spans="1:14" x14ac:dyDescent="0.35">
      <c r="A10" s="8">
        <v>2020</v>
      </c>
      <c r="B10" s="8">
        <v>15.97</v>
      </c>
      <c r="C10" s="8">
        <v>885</v>
      </c>
      <c r="D10" s="8">
        <v>45.62</v>
      </c>
      <c r="E10" s="8">
        <v>60.17</v>
      </c>
      <c r="F10" s="8">
        <v>2.913243</v>
      </c>
      <c r="G10" s="8">
        <v>0.42896899999999999</v>
      </c>
      <c r="H10" s="8">
        <v>0.11827799999999999</v>
      </c>
      <c r="I10" s="8">
        <v>0.94808899999999996</v>
      </c>
      <c r="J10" s="8">
        <v>172.12</v>
      </c>
      <c r="K10" s="8">
        <v>96.27</v>
      </c>
      <c r="L10" s="8">
        <v>100</v>
      </c>
      <c r="M10" s="8">
        <v>81202</v>
      </c>
      <c r="N10" s="8">
        <v>165.56</v>
      </c>
    </row>
    <row r="11" spans="1:14" x14ac:dyDescent="0.35">
      <c r="A11" s="8">
        <v>2021</v>
      </c>
      <c r="B11" s="8">
        <v>15.98</v>
      </c>
      <c r="C11" s="8">
        <v>767</v>
      </c>
      <c r="D11" s="8">
        <v>45.57</v>
      </c>
      <c r="E11" s="8">
        <v>60.2</v>
      </c>
      <c r="F11" s="8">
        <v>3.069213</v>
      </c>
      <c r="G11" s="8">
        <v>0.38853799999999999</v>
      </c>
      <c r="H11" s="8">
        <v>9.8121E-2</v>
      </c>
      <c r="I11" s="8">
        <v>0.98090699999999997</v>
      </c>
      <c r="J11" s="8">
        <v>181.33</v>
      </c>
      <c r="K11" s="8">
        <v>97.62</v>
      </c>
      <c r="L11" s="8">
        <v>100</v>
      </c>
      <c r="M11" s="8">
        <v>75177</v>
      </c>
      <c r="N11" s="8">
        <v>179.04</v>
      </c>
    </row>
    <row r="12" spans="1:14" x14ac:dyDescent="0.35">
      <c r="A12" s="8">
        <v>2022</v>
      </c>
      <c r="B12" s="8">
        <v>15.98</v>
      </c>
      <c r="C12" s="8">
        <v>762</v>
      </c>
      <c r="D12" s="8">
        <v>46.5</v>
      </c>
      <c r="E12" s="8">
        <v>60.2</v>
      </c>
      <c r="F12" s="8">
        <v>0.28139500000000001</v>
      </c>
      <c r="G12" s="8">
        <v>0.14669099999999999</v>
      </c>
      <c r="H12" s="8">
        <v>6.0572000000000001E-2</v>
      </c>
      <c r="I12" s="8">
        <v>0.39351000000000003</v>
      </c>
      <c r="J12" s="8">
        <v>171.91739999999999</v>
      </c>
      <c r="K12" s="8">
        <v>98.15</v>
      </c>
      <c r="L12" s="8">
        <v>100</v>
      </c>
      <c r="M12" s="8">
        <v>44799</v>
      </c>
      <c r="N12" s="8">
        <v>169.55070000000001</v>
      </c>
    </row>
    <row r="13" spans="1:14" x14ac:dyDescent="0.35">
      <c r="A13" s="8">
        <v>2023</v>
      </c>
      <c r="B13" s="8">
        <v>16.39</v>
      </c>
      <c r="C13" s="8">
        <v>757</v>
      </c>
      <c r="D13" s="8">
        <v>45.6</v>
      </c>
      <c r="E13" s="8">
        <v>59.8</v>
      </c>
      <c r="F13" s="8">
        <v>1.935454</v>
      </c>
      <c r="G13" s="8">
        <v>0.18555099999999999</v>
      </c>
      <c r="H13" s="8">
        <v>6.0735999999999998E-2</v>
      </c>
      <c r="I13" s="8">
        <v>0.75100500000000003</v>
      </c>
      <c r="J13" s="8">
        <v>208.63</v>
      </c>
      <c r="K13" s="8">
        <v>98.8</v>
      </c>
      <c r="L13" s="8">
        <v>100</v>
      </c>
      <c r="M13" s="8">
        <v>33000</v>
      </c>
      <c r="N13" s="8">
        <v>206.11</v>
      </c>
    </row>
    <row r="16" spans="1:14" x14ac:dyDescent="0.35">
      <c r="A16" s="8" t="s">
        <v>52</v>
      </c>
      <c r="B16" s="8">
        <f>MAX(B3:B13)</f>
        <v>16.39</v>
      </c>
      <c r="C16" s="8">
        <f t="shared" ref="C16:N16" si="0">MAX(C3:C13)</f>
        <v>885</v>
      </c>
      <c r="D16" s="8">
        <f t="shared" si="0"/>
        <v>46.5</v>
      </c>
      <c r="E16" s="8">
        <f t="shared" si="0"/>
        <v>60.2</v>
      </c>
      <c r="F16" s="8">
        <f t="shared" si="0"/>
        <v>3.069213</v>
      </c>
      <c r="G16" s="8">
        <f t="shared" si="0"/>
        <v>1.2785</v>
      </c>
      <c r="H16" s="8">
        <f t="shared" si="0"/>
        <v>0.67149999999999999</v>
      </c>
      <c r="I16" s="8">
        <f t="shared" si="0"/>
        <v>3.0253999999999999</v>
      </c>
      <c r="J16" s="8">
        <f t="shared" si="0"/>
        <v>208.63</v>
      </c>
      <c r="K16" s="8">
        <f t="shared" si="0"/>
        <v>98.8</v>
      </c>
      <c r="L16" s="8">
        <f t="shared" si="0"/>
        <v>100</v>
      </c>
      <c r="M16" s="8">
        <f t="shared" si="0"/>
        <v>81202</v>
      </c>
      <c r="N16" s="8">
        <f t="shared" si="0"/>
        <v>206.11</v>
      </c>
    </row>
    <row r="17" spans="1:14" x14ac:dyDescent="0.35">
      <c r="A17" s="8" t="s">
        <v>53</v>
      </c>
      <c r="B17" s="8">
        <f>MIN(B3:B13)</f>
        <v>12.67</v>
      </c>
      <c r="C17" s="8">
        <f t="shared" ref="C17:N17" si="1">MIN(C3:C13)</f>
        <v>757</v>
      </c>
      <c r="D17" s="8">
        <f t="shared" si="1"/>
        <v>42.56</v>
      </c>
      <c r="E17" s="8">
        <f t="shared" si="1"/>
        <v>59.4</v>
      </c>
      <c r="F17" s="8">
        <f t="shared" si="1"/>
        <v>0.28139500000000001</v>
      </c>
      <c r="G17" s="8">
        <f t="shared" si="1"/>
        <v>0.14669099999999999</v>
      </c>
      <c r="H17" s="8">
        <f t="shared" si="1"/>
        <v>6.0572000000000001E-2</v>
      </c>
      <c r="I17" s="8">
        <f t="shared" si="1"/>
        <v>0.39351000000000003</v>
      </c>
      <c r="J17" s="8">
        <f t="shared" si="1"/>
        <v>68.08</v>
      </c>
      <c r="K17" s="8">
        <f t="shared" si="1"/>
        <v>85.6</v>
      </c>
      <c r="L17" s="8">
        <f t="shared" si="1"/>
        <v>98.1</v>
      </c>
      <c r="M17" s="8">
        <f t="shared" si="1"/>
        <v>21749</v>
      </c>
      <c r="N17" s="8">
        <f t="shared" si="1"/>
        <v>56.36</v>
      </c>
    </row>
    <row r="18" spans="1:14" x14ac:dyDescent="0.35">
      <c r="A18" s="8" t="s">
        <v>50</v>
      </c>
      <c r="B18" s="8">
        <f>B16-B17</f>
        <v>3.7200000000000006</v>
      </c>
      <c r="C18" s="8">
        <f t="shared" ref="C18:N18" si="2">C16-C17</f>
        <v>128</v>
      </c>
      <c r="D18" s="8">
        <f t="shared" si="2"/>
        <v>3.9399999999999977</v>
      </c>
      <c r="E18" s="8">
        <f t="shared" si="2"/>
        <v>0.80000000000000426</v>
      </c>
      <c r="F18" s="8">
        <f t="shared" si="2"/>
        <v>2.7878180000000001</v>
      </c>
      <c r="G18" s="8">
        <f t="shared" si="2"/>
        <v>1.1318090000000001</v>
      </c>
      <c r="H18" s="8">
        <f t="shared" si="2"/>
        <v>0.61092800000000003</v>
      </c>
      <c r="I18" s="8">
        <f t="shared" si="2"/>
        <v>2.6318899999999998</v>
      </c>
      <c r="J18" s="8">
        <f t="shared" si="2"/>
        <v>140.55000000000001</v>
      </c>
      <c r="K18" s="8">
        <f t="shared" si="2"/>
        <v>13.200000000000003</v>
      </c>
      <c r="L18" s="8">
        <f t="shared" si="2"/>
        <v>1.9000000000000057</v>
      </c>
      <c r="M18" s="8">
        <f t="shared" si="2"/>
        <v>59453</v>
      </c>
      <c r="N18" s="8">
        <f t="shared" si="2"/>
        <v>149.75</v>
      </c>
    </row>
    <row r="20" spans="1:14" x14ac:dyDescent="0.35">
      <c r="A20" s="8" t="s">
        <v>40</v>
      </c>
      <c r="B20" s="8">
        <f>(B3-$B$17)/$B$18</f>
        <v>5.1075268817204159E-2</v>
      </c>
      <c r="C20" s="8">
        <f>($C$16-C3)/$C$18</f>
        <v>0.59375</v>
      </c>
      <c r="D20" s="8">
        <f>(D3-$D$17)/$D$18</f>
        <v>0.88578680203045601</v>
      </c>
      <c r="E20" s="8">
        <f>(E3-$E$17)/$E$18</f>
        <v>0</v>
      </c>
      <c r="F20" s="8">
        <f>($F$16-F3)/$F$18</f>
        <v>0.68472726698801711</v>
      </c>
      <c r="G20" s="8">
        <f>($G$16-G3)/$G$18</f>
        <v>1.3871598476421415E-2</v>
      </c>
      <c r="H20" s="8">
        <f>($H$16-H3)/$H$18</f>
        <v>0.15451902679202792</v>
      </c>
      <c r="I20" s="8">
        <f>($I$16-I3)/$I$18</f>
        <v>0</v>
      </c>
      <c r="J20" s="8">
        <f>($J$16-J3)/$J$18</f>
        <v>0.94087513340448237</v>
      </c>
      <c r="K20" s="8">
        <f>(K3-$K$17)/$K$18</f>
        <v>0</v>
      </c>
      <c r="L20" s="8">
        <f>(L3-$L$17)/$L$18</f>
        <v>0.52631578947368263</v>
      </c>
      <c r="M20" s="8">
        <f>(M3-$M$17)/$M$18</f>
        <v>1.6096748692244294E-2</v>
      </c>
      <c r="N20" s="8">
        <f>(N3-$N$17)/$N$18</f>
        <v>0.13475792988313862</v>
      </c>
    </row>
    <row r="21" spans="1:14" x14ac:dyDescent="0.35">
      <c r="B21" s="8">
        <f t="shared" ref="B21:B30" si="3">(B4-$B$17)/$B$18</f>
        <v>1.8817204301075342E-2</v>
      </c>
      <c r="C21" s="8">
        <f t="shared" ref="C21:C30" si="4">($C$16-C4)/$C$18</f>
        <v>0.4609375</v>
      </c>
      <c r="D21" s="8">
        <f t="shared" ref="D21:D30" si="5">(D4-$D$17)/$D$18</f>
        <v>0.53045685279187749</v>
      </c>
      <c r="E21" s="8">
        <f t="shared" ref="E21:E30" si="6">(E4-$E$17)/$E$18</f>
        <v>0.49999999999999556</v>
      </c>
      <c r="F21" s="8">
        <f t="shared" ref="F21:F30" si="7">($F$16-F4)/$F$18</f>
        <v>0.64299570488460867</v>
      </c>
      <c r="G21" s="8">
        <f t="shared" ref="G21:G30" si="8">($G$16-G4)/$G$18</f>
        <v>0.20347956236432113</v>
      </c>
      <c r="H21" s="8">
        <f t="shared" ref="H21:H30" si="9">($H$16-H4)/$H$18</f>
        <v>0</v>
      </c>
      <c r="I21" s="8">
        <f t="shared" ref="I21:I30" si="10">($I$16-I4)/$I$18</f>
        <v>0.4210282344626865</v>
      </c>
      <c r="J21" s="8">
        <f t="shared" ref="J21:J30" si="11">($J$16-J4)/$J$18</f>
        <v>0.96535040910707925</v>
      </c>
      <c r="K21" s="8">
        <f t="shared" ref="K21:K30" si="12">(K4-$K$17)/$K$18</f>
        <v>0.10606060606060647</v>
      </c>
      <c r="L21" s="8">
        <f t="shared" ref="L21:L30" si="13">(L4-$L$17)/$L$18</f>
        <v>0</v>
      </c>
      <c r="M21" s="8">
        <f t="shared" ref="M21:M30" si="14">(M4-$M$17)/$M$18</f>
        <v>0.12322338654062873</v>
      </c>
      <c r="N21" s="8">
        <f t="shared" ref="N21:N30" si="15">(N4-$N$17)/$N$18</f>
        <v>7.459098497495828E-2</v>
      </c>
    </row>
    <row r="22" spans="1:14" x14ac:dyDescent="0.35">
      <c r="B22" s="8">
        <f t="shared" si="3"/>
        <v>0</v>
      </c>
      <c r="C22" s="8">
        <f t="shared" si="4"/>
        <v>0.40625</v>
      </c>
      <c r="D22" s="8">
        <f t="shared" si="5"/>
        <v>0</v>
      </c>
      <c r="E22" s="8">
        <f t="shared" si="6"/>
        <v>0.49999999999999556</v>
      </c>
      <c r="F22" s="8">
        <f t="shared" si="7"/>
        <v>0.63161153274711612</v>
      </c>
      <c r="G22" s="8">
        <f t="shared" si="8"/>
        <v>0</v>
      </c>
      <c r="H22" s="8">
        <f t="shared" si="9"/>
        <v>1.8005395071104776E-3</v>
      </c>
      <c r="I22" s="8">
        <f t="shared" si="10"/>
        <v>0.52392007264741303</v>
      </c>
      <c r="J22" s="8">
        <f t="shared" si="11"/>
        <v>1</v>
      </c>
      <c r="K22" s="8">
        <f t="shared" si="12"/>
        <v>0.10606060606060647</v>
      </c>
      <c r="L22" s="8">
        <f t="shared" si="13"/>
        <v>0.21052631578947606</v>
      </c>
      <c r="M22" s="8">
        <f t="shared" si="14"/>
        <v>0</v>
      </c>
      <c r="N22" s="8">
        <f t="shared" si="15"/>
        <v>2.2504173622704491E-2</v>
      </c>
    </row>
    <row r="23" spans="1:14" x14ac:dyDescent="0.35">
      <c r="B23" s="8">
        <f t="shared" si="3"/>
        <v>8.0645161290320844E-3</v>
      </c>
      <c r="C23" s="8">
        <f t="shared" si="4"/>
        <v>0.40625</v>
      </c>
      <c r="D23" s="8">
        <f t="shared" si="5"/>
        <v>7.6142131979694758E-2</v>
      </c>
      <c r="E23" s="8">
        <f t="shared" si="6"/>
        <v>0.53749999999999676</v>
      </c>
      <c r="F23" s="8">
        <f t="shared" si="7"/>
        <v>0.62370499078490771</v>
      </c>
      <c r="G23" s="8">
        <f t="shared" si="8"/>
        <v>0.37329620103745415</v>
      </c>
      <c r="H23" s="8">
        <f t="shared" si="9"/>
        <v>0.22375795511091312</v>
      </c>
      <c r="I23" s="8">
        <f t="shared" si="10"/>
        <v>0.6903783972734423</v>
      </c>
      <c r="J23" s="8">
        <f t="shared" si="11"/>
        <v>0.95987193169690488</v>
      </c>
      <c r="K23" s="8">
        <f t="shared" si="12"/>
        <v>0.14393939393939434</v>
      </c>
      <c r="L23" s="8">
        <f t="shared" si="13"/>
        <v>0.36842105263157932</v>
      </c>
      <c r="M23" s="8">
        <f t="shared" si="14"/>
        <v>0.59394816073200685</v>
      </c>
      <c r="N23" s="8">
        <f t="shared" si="15"/>
        <v>2.5575959933222026E-2</v>
      </c>
    </row>
    <row r="24" spans="1:14" x14ac:dyDescent="0.35">
      <c r="B24" s="8">
        <f t="shared" si="3"/>
        <v>0.25268817204301058</v>
      </c>
      <c r="C24" s="8">
        <f t="shared" si="4"/>
        <v>0.2109375</v>
      </c>
      <c r="D24" s="8">
        <f t="shared" si="5"/>
        <v>0.55329949238578702</v>
      </c>
      <c r="E24" s="8">
        <f t="shared" si="6"/>
        <v>0.81249999999999389</v>
      </c>
      <c r="F24" s="8">
        <f t="shared" si="7"/>
        <v>0.64941685576318109</v>
      </c>
      <c r="G24" s="8">
        <f t="shared" si="8"/>
        <v>0.62572395165615391</v>
      </c>
      <c r="H24" s="8">
        <f t="shared" si="9"/>
        <v>0.66325328025561114</v>
      </c>
      <c r="I24" s="8">
        <f t="shared" si="10"/>
        <v>0.87465661558803742</v>
      </c>
      <c r="J24" s="8">
        <f t="shared" si="11"/>
        <v>0.96471006759160416</v>
      </c>
      <c r="K24" s="8">
        <f t="shared" si="12"/>
        <v>0.46136363636363653</v>
      </c>
      <c r="L24" s="8">
        <f t="shared" si="13"/>
        <v>0.21052631578947606</v>
      </c>
      <c r="M24" s="8">
        <f t="shared" si="14"/>
        <v>0.53484264881503041</v>
      </c>
      <c r="N24" s="8">
        <f t="shared" si="15"/>
        <v>0</v>
      </c>
    </row>
    <row r="25" spans="1:14" x14ac:dyDescent="0.35">
      <c r="B25" s="8">
        <f t="shared" si="3"/>
        <v>0.4139784946236561</v>
      </c>
      <c r="C25" s="8">
        <f t="shared" si="4"/>
        <v>0.2109375</v>
      </c>
      <c r="D25" s="8">
        <f t="shared" si="5"/>
        <v>0.62182741116751195</v>
      </c>
      <c r="E25" s="8">
        <f t="shared" si="6"/>
        <v>0.53749999999999676</v>
      </c>
      <c r="F25" s="8">
        <f t="shared" si="7"/>
        <v>0.61641506009359293</v>
      </c>
      <c r="G25" s="8">
        <f t="shared" si="8"/>
        <v>0.68589311447426193</v>
      </c>
      <c r="H25" s="8">
        <f t="shared" si="9"/>
        <v>0.72758164628237698</v>
      </c>
      <c r="I25" s="8">
        <f t="shared" si="10"/>
        <v>0.90756072632214868</v>
      </c>
      <c r="J25" s="8">
        <f t="shared" si="11"/>
        <v>0.35339736748488071</v>
      </c>
      <c r="K25" s="8">
        <f t="shared" si="12"/>
        <v>0.59848484848484884</v>
      </c>
      <c r="L25" s="8">
        <f t="shared" si="13"/>
        <v>0.63157894736842068</v>
      </c>
      <c r="M25" s="8">
        <f t="shared" si="14"/>
        <v>0.32037071300018505</v>
      </c>
      <c r="N25" s="8">
        <f t="shared" si="15"/>
        <v>0.52133555926544251</v>
      </c>
    </row>
    <row r="26" spans="1:14" x14ac:dyDescent="0.35">
      <c r="B26" s="8">
        <f t="shared" si="3"/>
        <v>0.63172043010752665</v>
      </c>
      <c r="C26" s="8">
        <f t="shared" si="4"/>
        <v>3.90625E-2</v>
      </c>
      <c r="D26" s="8">
        <f t="shared" si="5"/>
        <v>0.69289340101522801</v>
      </c>
      <c r="E26" s="8">
        <f t="shared" si="6"/>
        <v>0.9624999999999988</v>
      </c>
      <c r="F26" s="8">
        <f t="shared" si="7"/>
        <v>0.61385463469996959</v>
      </c>
      <c r="G26" s="8">
        <f t="shared" si="8"/>
        <v>0.6089366668757713</v>
      </c>
      <c r="H26" s="8">
        <f t="shared" si="9"/>
        <v>0.5041510619909384</v>
      </c>
      <c r="I26" s="8">
        <f t="shared" si="10"/>
        <v>0.74444600648203385</v>
      </c>
      <c r="J26" s="8">
        <f t="shared" si="11"/>
        <v>0.31803628601921013</v>
      </c>
      <c r="K26" s="8">
        <f t="shared" si="12"/>
        <v>0.72348484848484917</v>
      </c>
      <c r="L26" s="8">
        <f t="shared" si="13"/>
        <v>0.73684210526315863</v>
      </c>
      <c r="M26" s="8">
        <f t="shared" si="14"/>
        <v>0.87931643483087485</v>
      </c>
      <c r="N26" s="8">
        <f t="shared" si="15"/>
        <v>0.60380634390651089</v>
      </c>
    </row>
    <row r="27" spans="1:14" x14ac:dyDescent="0.35">
      <c r="B27" s="8">
        <f t="shared" si="3"/>
        <v>0.88709677419354838</v>
      </c>
      <c r="C27" s="8">
        <f t="shared" si="4"/>
        <v>0</v>
      </c>
      <c r="D27" s="8">
        <f t="shared" si="5"/>
        <v>0.77664974619289262</v>
      </c>
      <c r="E27" s="8">
        <f t="shared" si="6"/>
        <v>0.9624999999999988</v>
      </c>
      <c r="F27" s="8">
        <f t="shared" si="7"/>
        <v>5.594698075699344E-2</v>
      </c>
      <c r="G27" s="8">
        <f t="shared" si="8"/>
        <v>0.75059572772437755</v>
      </c>
      <c r="H27" s="8">
        <f t="shared" si="9"/>
        <v>0.90554369745698338</v>
      </c>
      <c r="I27" s="8">
        <f t="shared" si="10"/>
        <v>0.7892848865264126</v>
      </c>
      <c r="J27" s="8">
        <f t="shared" si="11"/>
        <v>0.25976520811099246</v>
      </c>
      <c r="K27" s="8">
        <f t="shared" si="12"/>
        <v>0.80833333333333324</v>
      </c>
      <c r="L27" s="8">
        <f t="shared" si="13"/>
        <v>1</v>
      </c>
      <c r="M27" s="8">
        <f t="shared" si="14"/>
        <v>1</v>
      </c>
      <c r="N27" s="8">
        <f t="shared" si="15"/>
        <v>0.72921535893155265</v>
      </c>
    </row>
    <row r="28" spans="1:14" x14ac:dyDescent="0.35">
      <c r="B28" s="8">
        <f t="shared" si="3"/>
        <v>0.88978494623655913</v>
      </c>
      <c r="C28" s="8">
        <f t="shared" si="4"/>
        <v>0.921875</v>
      </c>
      <c r="D28" s="8">
        <f t="shared" si="5"/>
        <v>0.76395939086294407</v>
      </c>
      <c r="E28" s="8">
        <f t="shared" si="6"/>
        <v>1</v>
      </c>
      <c r="F28" s="8">
        <f t="shared" si="7"/>
        <v>0</v>
      </c>
      <c r="G28" s="8">
        <f t="shared" si="8"/>
        <v>0.78631818619572724</v>
      </c>
      <c r="H28" s="8">
        <f t="shared" si="9"/>
        <v>0.93853776549773449</v>
      </c>
      <c r="I28" s="8">
        <f t="shared" si="10"/>
        <v>0.77681552040548818</v>
      </c>
      <c r="J28" s="8">
        <f t="shared" si="11"/>
        <v>0.19423692636072559</v>
      </c>
      <c r="K28" s="8">
        <f t="shared" si="12"/>
        <v>0.9106060606060612</v>
      </c>
      <c r="L28" s="8">
        <f t="shared" si="13"/>
        <v>1</v>
      </c>
      <c r="M28" s="8">
        <f t="shared" si="14"/>
        <v>0.89865944527610042</v>
      </c>
      <c r="N28" s="8">
        <f t="shared" si="15"/>
        <v>0.8192320534223706</v>
      </c>
    </row>
    <row r="29" spans="1:14" x14ac:dyDescent="0.35">
      <c r="B29" s="8">
        <f t="shared" si="3"/>
        <v>0.88978494623655913</v>
      </c>
      <c r="C29" s="8">
        <f t="shared" si="4"/>
        <v>0.9609375</v>
      </c>
      <c r="D29" s="8">
        <f t="shared" si="5"/>
        <v>1</v>
      </c>
      <c r="E29" s="8">
        <f t="shared" si="6"/>
        <v>1</v>
      </c>
      <c r="F29" s="8">
        <f t="shared" si="7"/>
        <v>1</v>
      </c>
      <c r="G29" s="8">
        <f t="shared" si="8"/>
        <v>1</v>
      </c>
      <c r="H29" s="8">
        <f t="shared" si="9"/>
        <v>1</v>
      </c>
      <c r="I29" s="8">
        <f t="shared" si="10"/>
        <v>1</v>
      </c>
      <c r="J29" s="8">
        <f t="shared" si="11"/>
        <v>0.26120668801138391</v>
      </c>
      <c r="K29" s="8">
        <f t="shared" si="12"/>
        <v>0.95075757575757647</v>
      </c>
      <c r="L29" s="8">
        <f t="shared" si="13"/>
        <v>1</v>
      </c>
      <c r="M29" s="8">
        <f t="shared" si="14"/>
        <v>0.38770120935865304</v>
      </c>
      <c r="N29" s="8">
        <f t="shared" si="15"/>
        <v>0.75586444073455761</v>
      </c>
    </row>
    <row r="30" spans="1:14" x14ac:dyDescent="0.35">
      <c r="B30" s="8">
        <f t="shared" si="3"/>
        <v>1</v>
      </c>
      <c r="C30" s="8">
        <f t="shared" si="4"/>
        <v>1</v>
      </c>
      <c r="D30" s="8">
        <f t="shared" si="5"/>
        <v>0.77157360406091391</v>
      </c>
      <c r="E30" s="8">
        <f t="shared" si="6"/>
        <v>0.49999999999999556</v>
      </c>
      <c r="F30" s="8">
        <f t="shared" si="7"/>
        <v>0.40668329137698367</v>
      </c>
      <c r="G30" s="8">
        <f t="shared" si="8"/>
        <v>0.96566558491759646</v>
      </c>
      <c r="H30" s="8">
        <f t="shared" si="9"/>
        <v>0.99973155592803076</v>
      </c>
      <c r="I30" s="8">
        <f t="shared" si="10"/>
        <v>0.86416795534767787</v>
      </c>
      <c r="J30" s="8">
        <f t="shared" si="11"/>
        <v>0</v>
      </c>
      <c r="K30" s="8">
        <f t="shared" si="12"/>
        <v>1</v>
      </c>
      <c r="L30" s="8">
        <f t="shared" si="13"/>
        <v>1</v>
      </c>
      <c r="M30" s="8">
        <f t="shared" si="14"/>
        <v>0.18924192219063798</v>
      </c>
      <c r="N30" s="8">
        <f t="shared" si="15"/>
        <v>1</v>
      </c>
    </row>
    <row r="32" spans="1:14" x14ac:dyDescent="0.35">
      <c r="A32" s="8" t="s">
        <v>41</v>
      </c>
      <c r="B32" s="8">
        <f t="shared" ref="B32:I32" si="16">B20+0.0001</f>
        <v>5.1175268817204161E-2</v>
      </c>
      <c r="C32" s="8">
        <f t="shared" si="16"/>
        <v>0.59384999999999999</v>
      </c>
      <c r="D32" s="8">
        <f t="shared" si="16"/>
        <v>0.885886802030456</v>
      </c>
      <c r="E32" s="8">
        <f t="shared" si="16"/>
        <v>1E-4</v>
      </c>
      <c r="F32" s="8">
        <f t="shared" si="16"/>
        <v>0.6848272669880171</v>
      </c>
      <c r="G32" s="8">
        <f t="shared" si="16"/>
        <v>1.3971598476421414E-2</v>
      </c>
      <c r="H32" s="8">
        <f t="shared" si="16"/>
        <v>0.15461902679202791</v>
      </c>
      <c r="I32" s="8">
        <f t="shared" si="16"/>
        <v>1E-4</v>
      </c>
      <c r="J32" s="8">
        <f t="shared" ref="J32:N32" si="17">J20+0.0001</f>
        <v>0.94097513340448236</v>
      </c>
      <c r="K32" s="8">
        <f t="shared" si="17"/>
        <v>1E-4</v>
      </c>
      <c r="L32" s="8">
        <f t="shared" si="17"/>
        <v>0.52641578947368262</v>
      </c>
      <c r="M32" s="8">
        <f t="shared" si="17"/>
        <v>1.6196748692244294E-2</v>
      </c>
      <c r="N32" s="8">
        <f t="shared" si="17"/>
        <v>0.13485792988313861</v>
      </c>
    </row>
    <row r="33" spans="1:14" x14ac:dyDescent="0.35">
      <c r="B33" s="8">
        <f t="shared" ref="B33:H36" si="18">B21+0.0001</f>
        <v>1.8917204301075342E-2</v>
      </c>
      <c r="C33" s="8">
        <f t="shared" si="18"/>
        <v>0.46103749999999999</v>
      </c>
      <c r="D33" s="8">
        <f t="shared" si="18"/>
        <v>0.53055685279187748</v>
      </c>
      <c r="E33" s="8">
        <f t="shared" si="18"/>
        <v>0.50009999999999555</v>
      </c>
      <c r="F33" s="8">
        <f t="shared" si="18"/>
        <v>0.64309570488460865</v>
      </c>
      <c r="G33" s="8">
        <f t="shared" si="18"/>
        <v>0.20357956236432112</v>
      </c>
      <c r="H33" s="8">
        <f t="shared" si="18"/>
        <v>1E-4</v>
      </c>
      <c r="I33" s="8">
        <f t="shared" ref="I33:N36" si="19">I21+0.0001</f>
        <v>0.42112823446268649</v>
      </c>
      <c r="J33" s="8">
        <f t="shared" si="19"/>
        <v>0.96545040910707924</v>
      </c>
      <c r="K33" s="8">
        <f t="shared" si="19"/>
        <v>0.10616060606060647</v>
      </c>
      <c r="L33" s="8">
        <f t="shared" si="19"/>
        <v>1E-4</v>
      </c>
      <c r="M33" s="8">
        <f t="shared" si="19"/>
        <v>0.12332338654062873</v>
      </c>
      <c r="N33" s="8">
        <f t="shared" si="19"/>
        <v>7.4690984974958283E-2</v>
      </c>
    </row>
    <row r="34" spans="1:14" x14ac:dyDescent="0.35">
      <c r="B34" s="8">
        <f t="shared" si="18"/>
        <v>1E-4</v>
      </c>
      <c r="C34" s="8">
        <f t="shared" si="18"/>
        <v>0.40634999999999999</v>
      </c>
      <c r="D34" s="8">
        <f t="shared" si="18"/>
        <v>1E-4</v>
      </c>
      <c r="E34" s="8">
        <f t="shared" si="18"/>
        <v>0.50009999999999555</v>
      </c>
      <c r="F34" s="8">
        <f t="shared" si="18"/>
        <v>0.63171153274711611</v>
      </c>
      <c r="G34" s="8">
        <f t="shared" si="18"/>
        <v>1E-4</v>
      </c>
      <c r="H34" s="8">
        <f t="shared" si="18"/>
        <v>1.9005395071104777E-3</v>
      </c>
      <c r="I34" s="8">
        <f t="shared" si="19"/>
        <v>0.52402007264741302</v>
      </c>
      <c r="J34" s="8">
        <f t="shared" si="19"/>
        <v>1.0001</v>
      </c>
      <c r="K34" s="8">
        <f t="shared" si="19"/>
        <v>0.10616060606060647</v>
      </c>
      <c r="L34" s="8">
        <f t="shared" si="19"/>
        <v>0.21062631578947605</v>
      </c>
      <c r="M34" s="8">
        <f t="shared" si="19"/>
        <v>1E-4</v>
      </c>
      <c r="N34" s="8">
        <f t="shared" si="19"/>
        <v>2.260417362270449E-2</v>
      </c>
    </row>
    <row r="35" spans="1:14" x14ac:dyDescent="0.35">
      <c r="B35" s="8">
        <f t="shared" si="18"/>
        <v>8.1645161290320838E-3</v>
      </c>
      <c r="C35" s="8">
        <f t="shared" si="18"/>
        <v>0.40634999999999999</v>
      </c>
      <c r="D35" s="8">
        <f t="shared" si="18"/>
        <v>7.6242131979694761E-2</v>
      </c>
      <c r="E35" s="8">
        <f t="shared" si="18"/>
        <v>0.53759999999999675</v>
      </c>
      <c r="F35" s="8">
        <f t="shared" si="18"/>
        <v>0.6238049907849077</v>
      </c>
      <c r="G35" s="8">
        <f t="shared" si="18"/>
        <v>0.37339620103745413</v>
      </c>
      <c r="H35" s="8">
        <f t="shared" si="18"/>
        <v>0.22385795511091311</v>
      </c>
      <c r="I35" s="8">
        <f t="shared" si="19"/>
        <v>0.69047839727344229</v>
      </c>
      <c r="J35" s="8">
        <f t="shared" si="19"/>
        <v>0.95997193169690487</v>
      </c>
      <c r="K35" s="8">
        <f t="shared" si="19"/>
        <v>0.14403939393939433</v>
      </c>
      <c r="L35" s="8">
        <f t="shared" si="19"/>
        <v>0.3685210526315793</v>
      </c>
      <c r="M35" s="8">
        <f t="shared" si="19"/>
        <v>0.59404816073200684</v>
      </c>
      <c r="N35" s="8">
        <f t="shared" si="19"/>
        <v>2.5675959933222026E-2</v>
      </c>
    </row>
    <row r="36" spans="1:14" x14ac:dyDescent="0.35">
      <c r="B36" s="8">
        <f t="shared" si="18"/>
        <v>0.25278817204301057</v>
      </c>
      <c r="C36" s="8">
        <f t="shared" si="18"/>
        <v>0.21103749999999999</v>
      </c>
      <c r="D36" s="8">
        <f t="shared" si="18"/>
        <v>0.55339949238578701</v>
      </c>
      <c r="E36" s="8">
        <f t="shared" si="18"/>
        <v>0.81259999999999388</v>
      </c>
      <c r="F36" s="8">
        <f t="shared" si="18"/>
        <v>0.64951685576318108</v>
      </c>
      <c r="G36" s="8">
        <f t="shared" si="18"/>
        <v>0.6258239516561539</v>
      </c>
      <c r="H36" s="8">
        <f t="shared" si="18"/>
        <v>0.66335328025561113</v>
      </c>
      <c r="I36" s="8">
        <f t="shared" si="19"/>
        <v>0.87475661558803741</v>
      </c>
      <c r="J36" s="8">
        <f t="shared" si="19"/>
        <v>0.96481006759160415</v>
      </c>
      <c r="K36" s="8">
        <f t="shared" si="19"/>
        <v>0.46146363636363652</v>
      </c>
      <c r="L36" s="8">
        <f t="shared" si="19"/>
        <v>0.21062631578947605</v>
      </c>
      <c r="M36" s="8">
        <f t="shared" si="19"/>
        <v>0.5349426488150304</v>
      </c>
      <c r="N36" s="8">
        <f t="shared" si="19"/>
        <v>1E-4</v>
      </c>
    </row>
    <row r="37" spans="1:14" x14ac:dyDescent="0.35">
      <c r="B37" s="8">
        <f>B25+0.0001</f>
        <v>0.41407849462365609</v>
      </c>
      <c r="C37" s="8">
        <f t="shared" ref="C37:N37" si="20">C25+0.0001</f>
        <v>0.21103749999999999</v>
      </c>
      <c r="D37" s="8">
        <f t="shared" si="20"/>
        <v>0.62192741116751193</v>
      </c>
      <c r="E37" s="8">
        <f t="shared" si="20"/>
        <v>0.53759999999999675</v>
      </c>
      <c r="F37" s="8">
        <f t="shared" si="20"/>
        <v>0.61651506009359291</v>
      </c>
      <c r="G37" s="8">
        <f t="shared" si="20"/>
        <v>0.68599311447426192</v>
      </c>
      <c r="H37" s="8">
        <f t="shared" si="20"/>
        <v>0.72768164628237697</v>
      </c>
      <c r="I37" s="8">
        <f t="shared" si="20"/>
        <v>0.90766072632214867</v>
      </c>
      <c r="J37" s="8">
        <f t="shared" si="20"/>
        <v>0.3534973674848807</v>
      </c>
      <c r="K37" s="8">
        <f t="shared" si="20"/>
        <v>0.59858484848484883</v>
      </c>
      <c r="L37" s="8">
        <f t="shared" si="20"/>
        <v>0.63167894736842067</v>
      </c>
      <c r="M37" s="8">
        <f t="shared" si="20"/>
        <v>0.32047071300018504</v>
      </c>
      <c r="N37" s="8">
        <f t="shared" si="20"/>
        <v>0.52143555926544249</v>
      </c>
    </row>
    <row r="38" spans="1:14" x14ac:dyDescent="0.35">
      <c r="B38" s="8">
        <f t="shared" ref="B38:N42" si="21">B26+0.0001</f>
        <v>0.63182043010752664</v>
      </c>
      <c r="C38" s="8">
        <f t="shared" si="21"/>
        <v>3.9162500000000003E-2</v>
      </c>
      <c r="D38" s="8">
        <f t="shared" si="21"/>
        <v>0.69299340101522799</v>
      </c>
      <c r="E38" s="8">
        <f t="shared" si="21"/>
        <v>0.96259999999999879</v>
      </c>
      <c r="F38" s="8">
        <f t="shared" si="21"/>
        <v>0.61395463469996958</v>
      </c>
      <c r="G38" s="8">
        <f t="shared" si="21"/>
        <v>0.60903666687577129</v>
      </c>
      <c r="H38" s="8">
        <f t="shared" si="21"/>
        <v>0.50425106199093839</v>
      </c>
      <c r="I38" s="8">
        <f t="shared" si="21"/>
        <v>0.74454600648203384</v>
      </c>
      <c r="J38" s="8">
        <f t="shared" si="21"/>
        <v>0.31813628601921012</v>
      </c>
      <c r="K38" s="8">
        <f t="shared" si="21"/>
        <v>0.72358484848484916</v>
      </c>
      <c r="L38" s="8">
        <f t="shared" si="21"/>
        <v>0.73694210526315862</v>
      </c>
      <c r="M38" s="8">
        <f t="shared" si="21"/>
        <v>0.87941643483087484</v>
      </c>
      <c r="N38" s="8">
        <f t="shared" si="21"/>
        <v>0.60390634390651088</v>
      </c>
    </row>
    <row r="39" spans="1:14" x14ac:dyDescent="0.35">
      <c r="B39" s="8">
        <f t="shared" si="21"/>
        <v>0.88719677419354837</v>
      </c>
      <c r="C39" s="8">
        <f t="shared" si="21"/>
        <v>1E-4</v>
      </c>
      <c r="D39" s="8">
        <f t="shared" si="21"/>
        <v>0.77674974619289261</v>
      </c>
      <c r="E39" s="8">
        <f t="shared" si="21"/>
        <v>0.96259999999999879</v>
      </c>
      <c r="F39" s="8">
        <f t="shared" si="21"/>
        <v>5.6046980756993443E-2</v>
      </c>
      <c r="G39" s="8">
        <f t="shared" si="21"/>
        <v>0.75069572772437754</v>
      </c>
      <c r="H39" s="8">
        <f t="shared" si="21"/>
        <v>0.90564369745698337</v>
      </c>
      <c r="I39" s="8">
        <f t="shared" si="21"/>
        <v>0.78938488652641259</v>
      </c>
      <c r="J39" s="8">
        <f t="shared" si="21"/>
        <v>0.25986520811099245</v>
      </c>
      <c r="K39" s="8">
        <f t="shared" si="21"/>
        <v>0.80843333333333323</v>
      </c>
      <c r="L39" s="8">
        <f t="shared" si="21"/>
        <v>1.0001</v>
      </c>
      <c r="M39" s="8">
        <f t="shared" si="21"/>
        <v>1.0001</v>
      </c>
      <c r="N39" s="8">
        <f t="shared" si="21"/>
        <v>0.72931535893155264</v>
      </c>
    </row>
    <row r="40" spans="1:14" x14ac:dyDescent="0.35">
      <c r="B40" s="8">
        <f t="shared" si="21"/>
        <v>0.88988494623655912</v>
      </c>
      <c r="C40" s="8">
        <f t="shared" si="21"/>
        <v>0.92197499999999999</v>
      </c>
      <c r="D40" s="8">
        <f t="shared" si="21"/>
        <v>0.76405939086294405</v>
      </c>
      <c r="E40" s="8">
        <f t="shared" si="21"/>
        <v>1.0001</v>
      </c>
      <c r="F40" s="8">
        <f t="shared" si="21"/>
        <v>1E-4</v>
      </c>
      <c r="G40" s="8">
        <f t="shared" si="21"/>
        <v>0.78641818619572723</v>
      </c>
      <c r="H40" s="8">
        <f t="shared" si="21"/>
        <v>0.93863776549773448</v>
      </c>
      <c r="I40" s="8">
        <f t="shared" si="21"/>
        <v>0.77691552040548817</v>
      </c>
      <c r="J40" s="8">
        <f t="shared" si="21"/>
        <v>0.19433692636072558</v>
      </c>
      <c r="K40" s="8">
        <f t="shared" si="21"/>
        <v>0.91070606060606119</v>
      </c>
      <c r="L40" s="8">
        <f t="shared" si="21"/>
        <v>1.0001</v>
      </c>
      <c r="M40" s="8">
        <f t="shared" si="21"/>
        <v>0.89875944527610041</v>
      </c>
      <c r="N40" s="8">
        <f t="shared" si="21"/>
        <v>0.81933205342237059</v>
      </c>
    </row>
    <row r="41" spans="1:14" x14ac:dyDescent="0.35">
      <c r="B41" s="8">
        <f t="shared" si="21"/>
        <v>0.88988494623655912</v>
      </c>
      <c r="C41" s="8">
        <f t="shared" si="21"/>
        <v>0.96103749999999999</v>
      </c>
      <c r="D41" s="8">
        <f t="shared" si="21"/>
        <v>1.0001</v>
      </c>
      <c r="E41" s="8">
        <f t="shared" si="21"/>
        <v>1.0001</v>
      </c>
      <c r="F41" s="8">
        <f t="shared" si="21"/>
        <v>1.0001</v>
      </c>
      <c r="G41" s="8">
        <f t="shared" si="21"/>
        <v>1.0001</v>
      </c>
      <c r="H41" s="8">
        <f t="shared" si="21"/>
        <v>1.0001</v>
      </c>
      <c r="I41" s="8">
        <f t="shared" si="21"/>
        <v>1.0001</v>
      </c>
      <c r="J41" s="8">
        <f t="shared" si="21"/>
        <v>0.2613066880113839</v>
      </c>
      <c r="K41" s="8">
        <f t="shared" si="21"/>
        <v>0.95085757575757646</v>
      </c>
      <c r="L41" s="8">
        <f t="shared" si="21"/>
        <v>1.0001</v>
      </c>
      <c r="M41" s="8">
        <f t="shared" si="21"/>
        <v>0.38780120935865303</v>
      </c>
      <c r="N41" s="8">
        <f t="shared" si="21"/>
        <v>0.7559644407345576</v>
      </c>
    </row>
    <row r="42" spans="1:14" x14ac:dyDescent="0.35">
      <c r="B42" s="8">
        <f t="shared" si="21"/>
        <v>1.0001</v>
      </c>
      <c r="C42" s="8">
        <f t="shared" si="21"/>
        <v>1.0001</v>
      </c>
      <c r="D42" s="8">
        <f t="shared" si="21"/>
        <v>0.7716736040609139</v>
      </c>
      <c r="E42" s="8">
        <f t="shared" si="21"/>
        <v>0.50009999999999555</v>
      </c>
      <c r="F42" s="8">
        <f t="shared" si="21"/>
        <v>0.40678329137698366</v>
      </c>
      <c r="G42" s="8">
        <f t="shared" si="21"/>
        <v>0.96576558491759645</v>
      </c>
      <c r="H42" s="8">
        <f t="shared" si="21"/>
        <v>0.99983155592803075</v>
      </c>
      <c r="I42" s="8">
        <f t="shared" si="21"/>
        <v>0.86426795534767786</v>
      </c>
      <c r="J42" s="8">
        <f t="shared" si="21"/>
        <v>1E-4</v>
      </c>
      <c r="K42" s="8">
        <f t="shared" si="21"/>
        <v>1.0001</v>
      </c>
      <c r="L42" s="8">
        <f t="shared" si="21"/>
        <v>1.0001</v>
      </c>
      <c r="M42" s="8">
        <f t="shared" si="21"/>
        <v>0.18934192219063797</v>
      </c>
      <c r="N42" s="8">
        <f t="shared" si="21"/>
        <v>1.0001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5.0441107526881712</v>
      </c>
      <c r="C45" s="8">
        <f t="shared" ref="C45:N45" si="22">SUM(C32:C42)</f>
        <v>5.2120374999999992</v>
      </c>
      <c r="D45" s="8">
        <f t="shared" si="22"/>
        <v>6.673688832487306</v>
      </c>
      <c r="E45" s="8">
        <f t="shared" si="22"/>
        <v>7.3135999999999708</v>
      </c>
      <c r="F45" s="8">
        <f t="shared" si="22"/>
        <v>5.9264563180953695</v>
      </c>
      <c r="G45" s="8">
        <f t="shared" si="22"/>
        <v>6.0148805937220846</v>
      </c>
      <c r="H45" s="8">
        <f t="shared" si="22"/>
        <v>6.1199765288217263</v>
      </c>
      <c r="I45" s="8">
        <f t="shared" si="22"/>
        <v>7.5933584150553406</v>
      </c>
      <c r="J45" s="8">
        <f t="shared" si="22"/>
        <v>6.2185500177872628</v>
      </c>
      <c r="K45" s="8">
        <f t="shared" si="22"/>
        <v>5.8101909090909132</v>
      </c>
      <c r="L45" s="8">
        <f t="shared" si="22"/>
        <v>6.685310526315793</v>
      </c>
      <c r="M45" s="8">
        <f t="shared" si="22"/>
        <v>4.9445006694363611</v>
      </c>
      <c r="N45" s="8">
        <f t="shared" si="22"/>
        <v>4.6879828046744576</v>
      </c>
    </row>
    <row r="46" spans="1:14" x14ac:dyDescent="0.35">
      <c r="B46" s="8" t="s">
        <v>43</v>
      </c>
    </row>
    <row r="47" spans="1:14" x14ac:dyDescent="0.35">
      <c r="B47" s="8">
        <f>B32/$B$45</f>
        <v>1.0145548209846738E-2</v>
      </c>
      <c r="C47" s="8">
        <f t="shared" ref="C47:C52" si="23">C32/$C$45</f>
        <v>0.1139381671755048</v>
      </c>
      <c r="D47" s="8">
        <f t="shared" ref="D47:D52" si="24">D32/$D$45</f>
        <v>0.1327431985917574</v>
      </c>
      <c r="E47" s="8">
        <f t="shared" ref="E47:E52" si="25">E32/$E$45</f>
        <v>1.3673156858455535E-5</v>
      </c>
      <c r="F47" s="8">
        <f t="shared" ref="F47:F52" si="26">F32/$F$45</f>
        <v>0.11555425877299054</v>
      </c>
      <c r="G47" s="8">
        <f t="shared" ref="G47:G52" si="27">G32/$G$45</f>
        <v>2.3228388758047831E-3</v>
      </c>
      <c r="H47" s="8">
        <f t="shared" ref="H47:H52" si="28">H32/$H$45</f>
        <v>2.5264643755389789E-2</v>
      </c>
      <c r="I47" s="8">
        <f t="shared" ref="I47:I52" si="29">I32/$I$45</f>
        <v>1.3169403383057772E-5</v>
      </c>
      <c r="J47" s="8">
        <f>J32/$J$45</f>
        <v>0.15131745032410435</v>
      </c>
      <c r="K47" s="8">
        <f>K32/$K$45</f>
        <v>1.7211138422927727E-5</v>
      </c>
      <c r="L47" s="8">
        <f>L32/$L$45</f>
        <v>7.8742159754811719E-2</v>
      </c>
      <c r="M47" s="8">
        <f>M32/$M$45</f>
        <v>3.275709677290955E-3</v>
      </c>
      <c r="N47" s="8">
        <f>N32/$N$45</f>
        <v>2.8766728783362804E-2</v>
      </c>
    </row>
    <row r="48" spans="1:14" x14ac:dyDescent="0.35">
      <c r="B48" s="8">
        <f t="shared" ref="B48:B55" si="30">B33/$B$45</f>
        <v>3.7503546667752579E-3</v>
      </c>
      <c r="C48" s="8">
        <f t="shared" si="23"/>
        <v>8.8456289886632636E-2</v>
      </c>
      <c r="D48" s="8">
        <f t="shared" si="24"/>
        <v>7.9499788813818154E-2</v>
      </c>
      <c r="E48" s="8">
        <f t="shared" si="25"/>
        <v>6.8379457449135525E-2</v>
      </c>
      <c r="F48" s="8">
        <f t="shared" si="26"/>
        <v>0.10851268791453528</v>
      </c>
      <c r="G48" s="8">
        <f t="shared" si="27"/>
        <v>3.3845985667080962E-2</v>
      </c>
      <c r="H48" s="8">
        <f t="shared" si="28"/>
        <v>1.6339931947296685E-5</v>
      </c>
      <c r="I48" s="8">
        <f t="shared" si="29"/>
        <v>5.5460075956340497E-2</v>
      </c>
      <c r="J48" s="8">
        <f t="shared" ref="J48:J57" si="31">J33/$J$45</f>
        <v>0.15525329961897033</v>
      </c>
      <c r="K48" s="8">
        <f t="shared" ref="K48:K57" si="32">K33/$K$45</f>
        <v>1.8271448859709983E-2</v>
      </c>
      <c r="L48" s="8">
        <f t="shared" ref="L48:L57" si="33">L33/$L$45</f>
        <v>1.4958168301437001E-5</v>
      </c>
      <c r="M48" s="8">
        <f t="shared" ref="M48:M57" si="34">M33/$M$45</f>
        <v>2.4941524895108719E-2</v>
      </c>
      <c r="N48" s="8">
        <f t="shared" ref="N48:N57" si="35">N33/$N$45</f>
        <v>1.593243578037078E-2</v>
      </c>
    </row>
    <row r="49" spans="2:14" x14ac:dyDescent="0.35">
      <c r="B49" s="8">
        <f t="shared" si="30"/>
        <v>1.9825099983521724E-5</v>
      </c>
      <c r="C49" s="8">
        <f t="shared" si="23"/>
        <v>7.796375217944998E-2</v>
      </c>
      <c r="D49" s="8">
        <f t="shared" si="24"/>
        <v>1.4984216751791479E-5</v>
      </c>
      <c r="E49" s="8">
        <f t="shared" si="25"/>
        <v>6.8379457449135525E-2</v>
      </c>
      <c r="F49" s="8">
        <f t="shared" si="26"/>
        <v>0.10659178079458688</v>
      </c>
      <c r="G49" s="8">
        <f t="shared" si="27"/>
        <v>1.6625433945334355E-5</v>
      </c>
      <c r="H49" s="8">
        <f t="shared" si="28"/>
        <v>3.1054686209333989E-4</v>
      </c>
      <c r="I49" s="8">
        <f t="shared" si="29"/>
        <v>6.9010317175130204E-2</v>
      </c>
      <c r="J49" s="8">
        <f t="shared" si="31"/>
        <v>0.16082527231257426</v>
      </c>
      <c r="K49" s="8">
        <f t="shared" si="32"/>
        <v>1.8271448859709983E-2</v>
      </c>
      <c r="L49" s="8">
        <f t="shared" si="33"/>
        <v>3.1505838802906E-2</v>
      </c>
      <c r="M49" s="8">
        <f t="shared" si="34"/>
        <v>2.0224489121446374E-5</v>
      </c>
      <c r="N49" s="8">
        <f t="shared" si="35"/>
        <v>4.8217270763377231E-3</v>
      </c>
    </row>
    <row r="50" spans="2:14" x14ac:dyDescent="0.35">
      <c r="B50" s="8">
        <f t="shared" si="30"/>
        <v>1.618623485751368E-3</v>
      </c>
      <c r="C50" s="8">
        <f t="shared" si="23"/>
        <v>7.796375217944998E-2</v>
      </c>
      <c r="D50" s="8">
        <f t="shared" si="24"/>
        <v>1.1424286312024389E-2</v>
      </c>
      <c r="E50" s="8">
        <f t="shared" si="25"/>
        <v>7.3506891271056515E-2</v>
      </c>
      <c r="F50" s="8">
        <f t="shared" si="26"/>
        <v>0.10525767124617644</v>
      </c>
      <c r="G50" s="8">
        <f t="shared" si="27"/>
        <v>6.207873875786981E-2</v>
      </c>
      <c r="H50" s="8">
        <f t="shared" si="28"/>
        <v>3.6578237523733168E-2</v>
      </c>
      <c r="I50" s="8">
        <f t="shared" si="29"/>
        <v>9.0931885409811786E-2</v>
      </c>
      <c r="J50" s="8">
        <f t="shared" si="31"/>
        <v>0.15437231009657301</v>
      </c>
      <c r="K50" s="8">
        <f t="shared" si="32"/>
        <v>2.4790819474455331E-2</v>
      </c>
      <c r="L50" s="8">
        <f t="shared" si="33"/>
        <v>5.512399927885886E-2</v>
      </c>
      <c r="M50" s="8">
        <f t="shared" si="34"/>
        <v>0.12014320564339699</v>
      </c>
      <c r="N50" s="8">
        <f t="shared" si="35"/>
        <v>5.4769739999089035E-3</v>
      </c>
    </row>
    <row r="51" spans="2:14" x14ac:dyDescent="0.35">
      <c r="B51" s="8">
        <f t="shared" si="30"/>
        <v>5.0115507854043749E-2</v>
      </c>
      <c r="C51" s="8">
        <f t="shared" si="23"/>
        <v>4.0490403225226221E-2</v>
      </c>
      <c r="D51" s="8">
        <f t="shared" si="24"/>
        <v>8.2922579442400099E-2</v>
      </c>
      <c r="E51" s="8">
        <f t="shared" si="25"/>
        <v>0.11110807263180884</v>
      </c>
      <c r="F51" s="8">
        <f t="shared" si="26"/>
        <v>0.1095961601505436</v>
      </c>
      <c r="G51" s="8">
        <f t="shared" si="27"/>
        <v>0.10404594769667506</v>
      </c>
      <c r="H51" s="8">
        <f t="shared" si="28"/>
        <v>0.10839147456392711</v>
      </c>
      <c r="I51" s="8">
        <f t="shared" si="29"/>
        <v>0.11520022732677267</v>
      </c>
      <c r="J51" s="8">
        <f t="shared" si="31"/>
        <v>0.15515032681765115</v>
      </c>
      <c r="K51" s="8">
        <f t="shared" si="32"/>
        <v>7.9423145226021341E-2</v>
      </c>
      <c r="L51" s="8">
        <f t="shared" si="33"/>
        <v>3.1505838802906E-2</v>
      </c>
      <c r="M51" s="8">
        <f t="shared" si="34"/>
        <v>0.1081894178155729</v>
      </c>
      <c r="N51" s="8">
        <f t="shared" si="35"/>
        <v>2.1331136261909602E-5</v>
      </c>
    </row>
    <row r="52" spans="2:14" x14ac:dyDescent="0.35">
      <c r="B52" s="8">
        <f t="shared" si="30"/>
        <v>8.209147556940144E-2</v>
      </c>
      <c r="C52" s="8">
        <f t="shared" si="23"/>
        <v>4.0490403225226221E-2</v>
      </c>
      <c r="D52" s="8">
        <f t="shared" si="24"/>
        <v>9.319095132814538E-2</v>
      </c>
      <c r="E52" s="8">
        <f t="shared" si="25"/>
        <v>7.3506891271056515E-2</v>
      </c>
      <c r="F52" s="8">
        <f t="shared" si="26"/>
        <v>0.10402760553742292</v>
      </c>
      <c r="G52" s="8">
        <f t="shared" si="27"/>
        <v>0.1140493321164603</v>
      </c>
      <c r="H52" s="8">
        <f t="shared" si="28"/>
        <v>0.11890268579550858</v>
      </c>
      <c r="I52" s="8">
        <f t="shared" si="29"/>
        <v>0.11953350239895578</v>
      </c>
      <c r="J52" s="8">
        <f t="shared" si="31"/>
        <v>5.6845625824951576E-2</v>
      </c>
      <c r="K52" s="8">
        <f t="shared" si="32"/>
        <v>0.10302326685139954</v>
      </c>
      <c r="L52" s="8">
        <f t="shared" si="33"/>
        <v>9.4487600072114014E-2</v>
      </c>
      <c r="M52" s="8">
        <f t="shared" si="34"/>
        <v>6.4813564488144057E-2</v>
      </c>
      <c r="N52" s="8">
        <f t="shared" si="35"/>
        <v>0.11122812966496194</v>
      </c>
    </row>
    <row r="53" spans="2:14" x14ac:dyDescent="0.35">
      <c r="B53" s="8">
        <f t="shared" si="30"/>
        <v>0.12525903198513413</v>
      </c>
      <c r="C53" s="8">
        <f t="shared" ref="C53:C57" si="36">C38/$C$45</f>
        <v>7.5138561455093157E-3</v>
      </c>
      <c r="D53" s="8">
        <f t="shared" ref="D53:D57" si="37">D38/$D$45</f>
        <v>0.10383963328373329</v>
      </c>
      <c r="E53" s="8">
        <f t="shared" ref="E53:E57" si="38">E38/$E$45</f>
        <v>0.13161780791949282</v>
      </c>
      <c r="F53" s="8">
        <f t="shared" ref="F53:F57" si="39">F38/$F$45</f>
        <v>0.1035955724208022</v>
      </c>
      <c r="G53" s="8">
        <f t="shared" ref="G53:G57" si="40">G38/$G$45</f>
        <v>0.10125498875429739</v>
      </c>
      <c r="H53" s="8">
        <f t="shared" ref="H53:H57" si="41">H38/$H$45</f>
        <v>8.2394280372840162E-2</v>
      </c>
      <c r="I53" s="8">
        <f t="shared" ref="I53:I57" si="42">I38/$I$45</f>
        <v>9.8052266966066504E-2</v>
      </c>
      <c r="J53" s="8">
        <f t="shared" si="31"/>
        <v>5.1159238907659714E-2</v>
      </c>
      <c r="K53" s="8">
        <f t="shared" si="32"/>
        <v>0.12453718988005925</v>
      </c>
      <c r="L53" s="8">
        <f t="shared" si="33"/>
        <v>0.11023304038941628</v>
      </c>
      <c r="M53" s="8">
        <f t="shared" si="34"/>
        <v>0.17785748119458183</v>
      </c>
      <c r="N53" s="8">
        <f t="shared" si="35"/>
        <v>0.12882008511301424</v>
      </c>
    </row>
    <row r="54" spans="2:14" x14ac:dyDescent="0.35">
      <c r="B54" s="8">
        <f t="shared" si="30"/>
        <v>0.17588764753445041</v>
      </c>
      <c r="C54" s="8">
        <f t="shared" si="36"/>
        <v>1.9186354664562566E-5</v>
      </c>
      <c r="D54" s="8">
        <f t="shared" si="37"/>
        <v>0.1163898655885332</v>
      </c>
      <c r="E54" s="8">
        <f t="shared" si="38"/>
        <v>0.13161780791949282</v>
      </c>
      <c r="F54" s="8">
        <f t="shared" si="39"/>
        <v>9.45708155915434E-3</v>
      </c>
      <c r="G54" s="8">
        <f t="shared" si="40"/>
        <v>0.12480642234326342</v>
      </c>
      <c r="H54" s="8">
        <f t="shared" si="41"/>
        <v>0.14798156384945257</v>
      </c>
      <c r="I54" s="8">
        <f t="shared" si="42"/>
        <v>0.10395727995155613</v>
      </c>
      <c r="J54" s="8">
        <f t="shared" si="31"/>
        <v>4.1788713987615377E-2</v>
      </c>
      <c r="K54" s="8">
        <f t="shared" si="32"/>
        <v>0.13914058005708871</v>
      </c>
      <c r="L54" s="8">
        <f t="shared" si="33"/>
        <v>0.14959664118267144</v>
      </c>
      <c r="M54" s="8">
        <f t="shared" si="34"/>
        <v>0.20226511570358519</v>
      </c>
      <c r="N54" s="8">
        <f t="shared" si="35"/>
        <v>0.15557125299272459</v>
      </c>
    </row>
    <row r="55" spans="2:14" x14ac:dyDescent="0.35">
      <c r="B55" s="8">
        <f t="shared" si="30"/>
        <v>0.17642058032970637</v>
      </c>
      <c r="C55" s="8">
        <f t="shared" si="36"/>
        <v>0.17689339341860072</v>
      </c>
      <c r="D55" s="8">
        <f t="shared" si="37"/>
        <v>0.11448831523932118</v>
      </c>
      <c r="E55" s="8">
        <f t="shared" si="38"/>
        <v>0.13674524174141381</v>
      </c>
      <c r="F55" s="8">
        <f t="shared" si="39"/>
        <v>1.6873489760595715E-5</v>
      </c>
      <c r="G55" s="8">
        <f t="shared" si="40"/>
        <v>0.13074543608006717</v>
      </c>
      <c r="H55" s="8">
        <f t="shared" si="41"/>
        <v>0.15337277211395606</v>
      </c>
      <c r="I55" s="8">
        <f t="shared" si="42"/>
        <v>0.10231513882778125</v>
      </c>
      <c r="J55" s="8">
        <f t="shared" si="31"/>
        <v>3.1251163985953789E-2</v>
      </c>
      <c r="K55" s="8">
        <f t="shared" si="32"/>
        <v>0.15674288071690126</v>
      </c>
      <c r="L55" s="8">
        <f t="shared" si="33"/>
        <v>0.14959664118267144</v>
      </c>
      <c r="M55" s="8">
        <f t="shared" si="34"/>
        <v>0.18176950623783669</v>
      </c>
      <c r="N55" s="8">
        <f t="shared" si="35"/>
        <v>0.17477283675302785</v>
      </c>
    </row>
    <row r="56" spans="2:14" x14ac:dyDescent="0.35">
      <c r="B56" s="8">
        <f>B41/$B$45</f>
        <v>0.17642058032970637</v>
      </c>
      <c r="C56" s="8">
        <f t="shared" si="36"/>
        <v>0.18438806320944548</v>
      </c>
      <c r="D56" s="8">
        <f t="shared" si="37"/>
        <v>0.14985715173466657</v>
      </c>
      <c r="E56" s="8">
        <f t="shared" si="38"/>
        <v>0.13674524174141381</v>
      </c>
      <c r="F56" s="8">
        <f t="shared" si="39"/>
        <v>0.16875177109571773</v>
      </c>
      <c r="G56" s="8">
        <f t="shared" si="40"/>
        <v>0.16627096488728887</v>
      </c>
      <c r="H56" s="8">
        <f t="shared" si="41"/>
        <v>0.16341565940491415</v>
      </c>
      <c r="I56" s="8">
        <f t="shared" si="42"/>
        <v>0.13170720323396076</v>
      </c>
      <c r="J56" s="8">
        <f t="shared" si="31"/>
        <v>4.202051720480722E-2</v>
      </c>
      <c r="K56" s="8">
        <f t="shared" si="32"/>
        <v>0.16365341356853136</v>
      </c>
      <c r="L56" s="8">
        <f t="shared" si="33"/>
        <v>0.14959664118267144</v>
      </c>
      <c r="M56" s="8">
        <f t="shared" si="34"/>
        <v>7.8430813399578261E-2</v>
      </c>
      <c r="N56" s="8">
        <f t="shared" si="35"/>
        <v>0.16125580494467134</v>
      </c>
    </row>
    <row r="57" spans="2:14" x14ac:dyDescent="0.35">
      <c r="B57" s="8">
        <f>B42/$B$45</f>
        <v>0.19827082493520073</v>
      </c>
      <c r="C57" s="8">
        <f t="shared" si="36"/>
        <v>0.19188273300029021</v>
      </c>
      <c r="D57" s="8">
        <f t="shared" si="37"/>
        <v>0.11562924544884851</v>
      </c>
      <c r="E57" s="8">
        <f t="shared" si="38"/>
        <v>6.8379457449135525E-2</v>
      </c>
      <c r="F57" s="8">
        <f t="shared" si="39"/>
        <v>6.8638537018309576E-2</v>
      </c>
      <c r="G57" s="8">
        <f t="shared" si="40"/>
        <v>0.16056271938724695</v>
      </c>
      <c r="H57" s="8">
        <f t="shared" si="41"/>
        <v>0.16337179582623781</v>
      </c>
      <c r="I57" s="8">
        <f t="shared" si="42"/>
        <v>0.11381893335024132</v>
      </c>
      <c r="J57" s="8">
        <f t="shared" si="31"/>
        <v>1.6080919139343492E-5</v>
      </c>
      <c r="K57" s="8">
        <f t="shared" si="32"/>
        <v>0.1721285953677002</v>
      </c>
      <c r="L57" s="8">
        <f t="shared" si="33"/>
        <v>0.14959664118267144</v>
      </c>
      <c r="M57" s="8">
        <f t="shared" si="34"/>
        <v>3.8293436455783036E-2</v>
      </c>
      <c r="N57" s="8">
        <f t="shared" si="35"/>
        <v>0.21333269375535793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-4.5907202697225609</v>
      </c>
      <c r="C60" s="8">
        <f t="shared" si="43"/>
        <v>-2.1720993709333687</v>
      </c>
      <c r="D60" s="8">
        <f t="shared" si="43"/>
        <v>-2.0193388548863234</v>
      </c>
      <c r="E60" s="8">
        <f t="shared" si="43"/>
        <v>-11.200076000571521</v>
      </c>
      <c r="F60" s="8">
        <f t="shared" si="43"/>
        <v>-2.1580150864027194</v>
      </c>
      <c r="G60" s="8">
        <f t="shared" si="43"/>
        <v>-6.0649651879933888</v>
      </c>
      <c r="H60" s="8">
        <f t="shared" si="43"/>
        <v>-3.6783493406586816</v>
      </c>
      <c r="I60" s="8">
        <f t="shared" si="43"/>
        <v>-11.237614344445712</v>
      </c>
      <c r="J60" s="8">
        <f t="shared" ref="J60:N65" si="44">LN(J47)</f>
        <v>-1.8883753289224128</v>
      </c>
      <c r="K60" s="8">
        <f t="shared" si="44"/>
        <v>-10.969953801007724</v>
      </c>
      <c r="L60" s="8">
        <f t="shared" si="44"/>
        <v>-2.5415765649017454</v>
      </c>
      <c r="M60" s="8">
        <f t="shared" si="44"/>
        <v>-5.7212207380139528</v>
      </c>
      <c r="N60" s="8">
        <f t="shared" si="44"/>
        <v>-3.5485358102342457</v>
      </c>
    </row>
    <row r="61" spans="2:14" x14ac:dyDescent="0.35">
      <c r="B61" s="8">
        <f t="shared" si="43"/>
        <v>-5.585904865665281</v>
      </c>
      <c r="C61" s="8">
        <f t="shared" si="43"/>
        <v>-2.4252467485629006</v>
      </c>
      <c r="D61" s="8">
        <f t="shared" si="43"/>
        <v>-2.5320009137553394</v>
      </c>
      <c r="E61" s="8">
        <f t="shared" si="43"/>
        <v>-2.6826828291526268</v>
      </c>
      <c r="F61" s="8">
        <f t="shared" si="43"/>
        <v>-2.2208881735340178</v>
      </c>
      <c r="G61" s="8">
        <f t="shared" si="43"/>
        <v>-3.3859348784708656</v>
      </c>
      <c r="H61" s="8">
        <f t="shared" si="43"/>
        <v>-11.021898633333215</v>
      </c>
      <c r="I61" s="8">
        <f t="shared" si="43"/>
        <v>-2.8920918692256539</v>
      </c>
      <c r="J61" s="8">
        <f t="shared" si="44"/>
        <v>-1.8626973048100532</v>
      </c>
      <c r="K61" s="8">
        <f t="shared" si="44"/>
        <v>-4.0024156090703933</v>
      </c>
      <c r="L61" s="8">
        <f t="shared" si="44"/>
        <v>-11.110253032657816</v>
      </c>
      <c r="M61" s="8">
        <f t="shared" si="44"/>
        <v>-3.6912211980529155</v>
      </c>
      <c r="N61" s="8">
        <f t="shared" si="44"/>
        <v>-4.1393982615154226</v>
      </c>
    </row>
    <row r="62" spans="2:14" x14ac:dyDescent="0.35">
      <c r="B62" s="8">
        <f t="shared" si="43"/>
        <v>-10.828561747151074</v>
      </c>
      <c r="C62" s="8">
        <f t="shared" si="43"/>
        <v>-2.5515112759544043</v>
      </c>
      <c r="D62" s="8">
        <f t="shared" si="43"/>
        <v>-11.10851312737776</v>
      </c>
      <c r="E62" s="8">
        <f t="shared" si="43"/>
        <v>-2.6826828291526268</v>
      </c>
      <c r="F62" s="8">
        <f t="shared" si="43"/>
        <v>-2.2387488734632739</v>
      </c>
      <c r="G62" s="8">
        <f t="shared" si="43"/>
        <v>-11.004576869788009</v>
      </c>
      <c r="H62" s="8">
        <f t="shared" si="43"/>
        <v>-8.0771757433624831</v>
      </c>
      <c r="I62" s="8">
        <f t="shared" si="43"/>
        <v>-2.673499261285269</v>
      </c>
      <c r="J62" s="8">
        <f t="shared" si="44"/>
        <v>-1.8274367684635979</v>
      </c>
      <c r="K62" s="8">
        <f t="shared" si="44"/>
        <v>-4.0024156090703933</v>
      </c>
      <c r="L62" s="8">
        <f t="shared" si="44"/>
        <v>-3.4575823915049608</v>
      </c>
      <c r="M62" s="8">
        <f t="shared" si="44"/>
        <v>-10.808616355094184</v>
      </c>
      <c r="N62" s="8">
        <f t="shared" si="44"/>
        <v>-5.3346231005060831</v>
      </c>
    </row>
    <row r="63" spans="2:14" x14ac:dyDescent="0.35">
      <c r="B63" s="8">
        <f t="shared" si="43"/>
        <v>-6.4261791910911183</v>
      </c>
      <c r="C63" s="8">
        <f t="shared" si="43"/>
        <v>-2.5515112759544043</v>
      </c>
      <c r="D63" s="8">
        <f t="shared" si="43"/>
        <v>-4.4720138113718981</v>
      </c>
      <c r="E63" s="8">
        <f t="shared" si="43"/>
        <v>-2.6103761183685421</v>
      </c>
      <c r="F63" s="8">
        <f t="shared" si="43"/>
        <v>-2.251343923126278</v>
      </c>
      <c r="G63" s="8">
        <f t="shared" si="43"/>
        <v>-2.7793517197138478</v>
      </c>
      <c r="H63" s="8">
        <f t="shared" si="43"/>
        <v>-3.3083018185980806</v>
      </c>
      <c r="I63" s="8">
        <f t="shared" si="43"/>
        <v>-2.3976445647203377</v>
      </c>
      <c r="J63" s="8">
        <f t="shared" si="44"/>
        <v>-1.8683879962273438</v>
      </c>
      <c r="K63" s="8">
        <f t="shared" si="44"/>
        <v>-3.6972818768272893</v>
      </c>
      <c r="L63" s="8">
        <f t="shared" si="44"/>
        <v>-2.8981700990514017</v>
      </c>
      <c r="M63" s="8">
        <f t="shared" si="44"/>
        <v>-2.1190708673507794</v>
      </c>
      <c r="N63" s="8">
        <f t="shared" si="44"/>
        <v>-5.2072025203327916</v>
      </c>
    </row>
    <row r="64" spans="2:14" x14ac:dyDescent="0.35">
      <c r="B64" s="8">
        <f t="shared" si="43"/>
        <v>-2.9934247807834571</v>
      </c>
      <c r="C64" s="8">
        <f t="shared" si="43"/>
        <v>-3.2066902903503061</v>
      </c>
      <c r="D64" s="8">
        <f t="shared" si="43"/>
        <v>-2.4898478842958802</v>
      </c>
      <c r="E64" s="8">
        <f t="shared" si="43"/>
        <v>-2.1972519240238571</v>
      </c>
      <c r="F64" s="8">
        <f t="shared" si="43"/>
        <v>-2.2109529402047436</v>
      </c>
      <c r="G64" s="8">
        <f t="shared" si="43"/>
        <v>-2.2629226726320364</v>
      </c>
      <c r="H64" s="8">
        <f t="shared" si="43"/>
        <v>-2.222005841003754</v>
      </c>
      <c r="I64" s="8">
        <f t="shared" si="43"/>
        <v>-2.1610835573996137</v>
      </c>
      <c r="J64" s="8">
        <f t="shared" si="44"/>
        <v>-1.8633607816275033</v>
      </c>
      <c r="K64" s="8">
        <f t="shared" si="44"/>
        <v>-2.5329654516202091</v>
      </c>
      <c r="L64" s="8">
        <f t="shared" si="44"/>
        <v>-3.4575823915049608</v>
      </c>
      <c r="M64" s="8">
        <f t="shared" si="44"/>
        <v>-2.2238717194268784</v>
      </c>
      <c r="N64" s="8">
        <f t="shared" si="44"/>
        <v>-10.755342756299299</v>
      </c>
    </row>
    <row r="65" spans="2:14" x14ac:dyDescent="0.35">
      <c r="B65" s="8">
        <f t="shared" si="43"/>
        <v>-2.4999210977633934</v>
      </c>
      <c r="C65" s="8">
        <f t="shared" si="43"/>
        <v>-3.2066902903503061</v>
      </c>
      <c r="D65" s="8">
        <f t="shared" si="43"/>
        <v>-2.3731046507578148</v>
      </c>
      <c r="E65" s="8">
        <f t="shared" si="43"/>
        <v>-2.6103761183685421</v>
      </c>
      <c r="F65" s="8">
        <f t="shared" si="43"/>
        <v>-2.2630989772033248</v>
      </c>
      <c r="G65" s="8">
        <f t="shared" si="43"/>
        <v>-2.1711241863279809</v>
      </c>
      <c r="H65" s="8">
        <f t="shared" si="43"/>
        <v>-2.129449886848271</v>
      </c>
      <c r="I65" s="8">
        <f t="shared" si="43"/>
        <v>-2.1241585920996586</v>
      </c>
      <c r="J65" s="8">
        <f t="shared" si="44"/>
        <v>-2.8674160041389221</v>
      </c>
      <c r="K65" s="8">
        <f t="shared" si="44"/>
        <v>-2.2728004245010429</v>
      </c>
      <c r="L65" s="8">
        <f t="shared" si="44"/>
        <v>-2.3592866692601402</v>
      </c>
      <c r="M65" s="8">
        <f t="shared" si="44"/>
        <v>-2.7362403690093244</v>
      </c>
      <c r="N65" s="8">
        <f t="shared" si="44"/>
        <v>-2.1961719645428408</v>
      </c>
    </row>
    <row r="66" spans="2:14" x14ac:dyDescent="0.35">
      <c r="B66" s="8">
        <f t="shared" ref="B66:N70" si="45">LN(B53)</f>
        <v>-2.0773714299593258</v>
      </c>
      <c r="C66" s="8">
        <f t="shared" si="45"/>
        <v>-4.8910064768753081</v>
      </c>
      <c r="D66" s="8">
        <f t="shared" si="45"/>
        <v>-2.2649075575836979</v>
      </c>
      <c r="E66" s="8">
        <f t="shared" si="45"/>
        <v>-2.0278529507084682</v>
      </c>
      <c r="F66" s="8">
        <f t="shared" si="45"/>
        <v>-2.2672606873209609</v>
      </c>
      <c r="G66" s="8">
        <f t="shared" si="45"/>
        <v>-2.2901133025619145</v>
      </c>
      <c r="H66" s="8">
        <f t="shared" si="45"/>
        <v>-2.4962392574268701</v>
      </c>
      <c r="I66" s="8">
        <f t="shared" si="45"/>
        <v>-2.3222546060964344</v>
      </c>
      <c r="J66" s="8">
        <f t="shared" si="45"/>
        <v>-2.9728121790893529</v>
      </c>
      <c r="K66" s="8">
        <f t="shared" si="45"/>
        <v>-2.0831508937874297</v>
      </c>
      <c r="L66" s="8">
        <f t="shared" si="45"/>
        <v>-2.2051586051554506</v>
      </c>
      <c r="M66" s="8">
        <f t="shared" si="45"/>
        <v>-1.7267727168415981</v>
      </c>
      <c r="N66" s="8">
        <f t="shared" si="45"/>
        <v>-2.0493385371508777</v>
      </c>
    </row>
    <row r="67" spans="2:14" x14ac:dyDescent="0.35">
      <c r="B67" s="8">
        <f t="shared" si="45"/>
        <v>-1.7379098540680271</v>
      </c>
      <c r="C67" s="8">
        <f t="shared" si="45"/>
        <v>-10.861311226147663</v>
      </c>
      <c r="D67" s="8">
        <f t="shared" si="45"/>
        <v>-2.1508098128658188</v>
      </c>
      <c r="E67" s="8">
        <f t="shared" si="45"/>
        <v>-2.0278529507084682</v>
      </c>
      <c r="F67" s="8">
        <f t="shared" si="45"/>
        <v>-4.6609914467759115</v>
      </c>
      <c r="G67" s="8">
        <f t="shared" si="45"/>
        <v>-2.0809913632870445</v>
      </c>
      <c r="H67" s="8">
        <f t="shared" si="45"/>
        <v>-1.9106675815621124</v>
      </c>
      <c r="I67" s="8">
        <f t="shared" si="45"/>
        <v>-2.2637752339263222</v>
      </c>
      <c r="J67" s="8">
        <f t="shared" si="45"/>
        <v>-3.1751289762043515</v>
      </c>
      <c r="K67" s="8">
        <f t="shared" si="45"/>
        <v>-1.9722704896216166</v>
      </c>
      <c r="L67" s="8">
        <f t="shared" si="45"/>
        <v>-1.8998126656813001</v>
      </c>
      <c r="M67" s="8">
        <f t="shared" si="45"/>
        <v>-1.5981759881176683</v>
      </c>
      <c r="N67" s="8">
        <f t="shared" si="45"/>
        <v>-1.8606514337102029</v>
      </c>
    </row>
    <row r="68" spans="2:14" x14ac:dyDescent="0.35">
      <c r="B68" s="8">
        <f t="shared" si="45"/>
        <v>-1.7348844736789402</v>
      </c>
      <c r="C68" s="8">
        <f t="shared" si="45"/>
        <v>-1.7322080249321037</v>
      </c>
      <c r="D68" s="8">
        <f t="shared" si="45"/>
        <v>-2.1672825115069356</v>
      </c>
      <c r="E68" s="8">
        <f t="shared" si="45"/>
        <v>-1.9896356335950056</v>
      </c>
      <c r="F68" s="8">
        <f t="shared" si="45"/>
        <v>-10.989766820879058</v>
      </c>
      <c r="G68" s="8">
        <f t="shared" si="45"/>
        <v>-2.034503082343706</v>
      </c>
      <c r="H68" s="8">
        <f t="shared" si="45"/>
        <v>-1.8748839018009389</v>
      </c>
      <c r="I68" s="8">
        <f t="shared" si="45"/>
        <v>-2.2796976323419091</v>
      </c>
      <c r="J68" s="8">
        <f t="shared" si="45"/>
        <v>-3.465698655942878</v>
      </c>
      <c r="K68" s="8">
        <f t="shared" si="45"/>
        <v>-1.853148518574534</v>
      </c>
      <c r="L68" s="8">
        <f t="shared" si="45"/>
        <v>-1.8998126656813001</v>
      </c>
      <c r="M68" s="8">
        <f t="shared" si="45"/>
        <v>-1.7050158437725664</v>
      </c>
      <c r="N68" s="8">
        <f t="shared" si="45"/>
        <v>-1.7442682239856608</v>
      </c>
    </row>
    <row r="69" spans="2:14" x14ac:dyDescent="0.35">
      <c r="B69" s="8">
        <f t="shared" si="45"/>
        <v>-1.7348844736789402</v>
      </c>
      <c r="C69" s="8">
        <f t="shared" si="45"/>
        <v>-1.6907127030924209</v>
      </c>
      <c r="D69" s="8">
        <f t="shared" si="45"/>
        <v>-1.8980727604012446</v>
      </c>
      <c r="E69" s="8">
        <f t="shared" si="45"/>
        <v>-1.9896356335950056</v>
      </c>
      <c r="F69" s="8">
        <f t="shared" si="45"/>
        <v>-1.7793264539025431</v>
      </c>
      <c r="G69" s="8">
        <f t="shared" si="45"/>
        <v>-1.7941365028114922</v>
      </c>
      <c r="H69" s="8">
        <f t="shared" si="45"/>
        <v>-1.8114582663566985</v>
      </c>
      <c r="I69" s="8">
        <f t="shared" si="45"/>
        <v>-2.0271739774691948</v>
      </c>
      <c r="J69" s="8">
        <f t="shared" si="45"/>
        <v>-3.1695972751020691</v>
      </c>
      <c r="K69" s="8">
        <f t="shared" si="45"/>
        <v>-1.8100044192941587</v>
      </c>
      <c r="L69" s="8">
        <f t="shared" si="45"/>
        <v>-1.8998126656813001</v>
      </c>
      <c r="M69" s="8">
        <f t="shared" si="45"/>
        <v>-2.5455384007852251</v>
      </c>
      <c r="N69" s="8">
        <f t="shared" si="45"/>
        <v>-1.8247633242973507</v>
      </c>
    </row>
    <row r="70" spans="2:14" x14ac:dyDescent="0.35">
      <c r="B70" s="8">
        <f t="shared" si="45"/>
        <v>-1.6181213801745589</v>
      </c>
      <c r="C70" s="8">
        <f t="shared" si="45"/>
        <v>-1.6508708591711478</v>
      </c>
      <c r="D70" s="8">
        <f t="shared" si="45"/>
        <v>-2.1573663664281684</v>
      </c>
      <c r="E70" s="8">
        <f t="shared" si="45"/>
        <v>-2.6826828291526268</v>
      </c>
      <c r="F70" s="8">
        <f t="shared" si="45"/>
        <v>-2.6789011378653895</v>
      </c>
      <c r="G70" s="8">
        <f t="shared" si="45"/>
        <v>-1.8290706377463075</v>
      </c>
      <c r="H70" s="8">
        <f t="shared" si="45"/>
        <v>-1.811726719617297</v>
      </c>
      <c r="I70" s="8">
        <f t="shared" si="45"/>
        <v>-2.1731463972248073</v>
      </c>
      <c r="J70" s="8">
        <f t="shared" si="45"/>
        <v>-11.037877135440114</v>
      </c>
      <c r="K70" s="8">
        <f t="shared" si="45"/>
        <v>-1.7595134340312093</v>
      </c>
      <c r="L70" s="8">
        <f t="shared" si="45"/>
        <v>-1.8998126656813001</v>
      </c>
      <c r="M70" s="8">
        <f t="shared" si="45"/>
        <v>-3.2624767693930505</v>
      </c>
      <c r="N70" s="8">
        <f t="shared" si="45"/>
        <v>-1.5449023893227829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-4.6575373814390864E-2</v>
      </c>
      <c r="C73" s="8">
        <f t="shared" si="46"/>
        <v>-0.24748502124721497</v>
      </c>
      <c r="D73" s="8">
        <f t="shared" si="46"/>
        <v>-0.26805349863822719</v>
      </c>
      <c r="E73" s="8">
        <f t="shared" si="46"/>
        <v>-1.5314039598243772E-4</v>
      </c>
      <c r="F73" s="8">
        <f t="shared" si="46"/>
        <v>-0.24936783373019739</v>
      </c>
      <c r="G73" s="8">
        <f t="shared" si="46"/>
        <v>-1.4087936919073708E-2</v>
      </c>
      <c r="H73" s="8">
        <f t="shared" si="46"/>
        <v>-9.2932185699614506E-2</v>
      </c>
      <c r="I73" s="8">
        <f t="shared" si="46"/>
        <v>-1.4799267636524189E-4</v>
      </c>
      <c r="J73" s="8">
        <f t="shared" ref="J73:N73" si="47">J47*J60</f>
        <v>-0.28574414002748139</v>
      </c>
      <c r="K73" s="8">
        <f t="shared" si="47"/>
        <v>-1.8880539336226611E-4</v>
      </c>
      <c r="L73" s="8">
        <f t="shared" si="47"/>
        <v>-0.20012922790257884</v>
      </c>
      <c r="M73" s="8">
        <f t="shared" si="47"/>
        <v>-1.8741058137430006E-2</v>
      </c>
      <c r="N73" s="8">
        <f t="shared" si="47"/>
        <v>-0.10207976723105912</v>
      </c>
    </row>
    <row r="74" spans="2:14" x14ac:dyDescent="0.35">
      <c r="B74" s="8">
        <f t="shared" ref="B74:H78" si="48">B48*B61</f>
        <v>-2.0949124381110407E-2</v>
      </c>
      <c r="C74" s="8">
        <f t="shared" si="48"/>
        <v>-0.2145283294374932</v>
      </c>
      <c r="D74" s="8">
        <f t="shared" si="48"/>
        <v>-0.20129353791994409</v>
      </c>
      <c r="E74" s="8">
        <f t="shared" si="48"/>
        <v>-0.18344039636556855</v>
      </c>
      <c r="F74" s="8">
        <f t="shared" si="48"/>
        <v>-0.24099454526777914</v>
      </c>
      <c r="G74" s="8">
        <f t="shared" si="48"/>
        <v>-0.11460030336639443</v>
      </c>
      <c r="H74" s="8">
        <f t="shared" si="48"/>
        <v>-1.8009707359866708E-4</v>
      </c>
      <c r="I74" s="8">
        <f t="shared" ref="I74:N78" si="49">I48*I61</f>
        <v>-0.16039563473996954</v>
      </c>
      <c r="J74" s="8">
        <f t="shared" si="49"/>
        <v>-0.28918990276312367</v>
      </c>
      <c r="K74" s="8">
        <f t="shared" si="49"/>
        <v>-7.3129932116434676E-2</v>
      </c>
      <c r="L74" s="8">
        <f t="shared" si="49"/>
        <v>-1.6618903473404644E-4</v>
      </c>
      <c r="M74" s="8">
        <f t="shared" si="49"/>
        <v>-9.2064685404589827E-2</v>
      </c>
      <c r="N74" s="8">
        <f t="shared" si="49"/>
        <v>-6.5950696970972916E-2</v>
      </c>
    </row>
    <row r="75" spans="2:14" x14ac:dyDescent="0.35">
      <c r="B75" s="8">
        <f t="shared" si="48"/>
        <v>-2.1467731931500874E-4</v>
      </c>
      <c r="C75" s="8">
        <f t="shared" si="48"/>
        <v>-0.19892539280158139</v>
      </c>
      <c r="D75" s="8">
        <f t="shared" si="48"/>
        <v>-1.6645236849074937E-4</v>
      </c>
      <c r="E75" s="8">
        <f t="shared" si="48"/>
        <v>-0.18344039636556855</v>
      </c>
      <c r="F75" s="8">
        <f t="shared" si="48"/>
        <v>-0.23863222917432561</v>
      </c>
      <c r="G75" s="8">
        <f t="shared" si="48"/>
        <v>-1.8295586584501485E-4</v>
      </c>
      <c r="H75" s="8">
        <f t="shared" si="48"/>
        <v>-2.508341581677659E-3</v>
      </c>
      <c r="I75" s="8">
        <f t="shared" si="49"/>
        <v>-0.18449903198877271</v>
      </c>
      <c r="J75" s="8">
        <f t="shared" si="49"/>
        <v>-0.29389801592216885</v>
      </c>
      <c r="K75" s="8">
        <f t="shared" si="49"/>
        <v>-7.3129932116434676E-2</v>
      </c>
      <c r="L75" s="8">
        <f t="shared" si="49"/>
        <v>-0.10893403347452152</v>
      </c>
      <c r="M75" s="8">
        <f t="shared" si="49"/>
        <v>-2.1859874389148969E-4</v>
      </c>
      <c r="N75" s="8">
        <f t="shared" si="49"/>
        <v>-2.5722096645766877E-2</v>
      </c>
    </row>
    <row r="76" spans="2:14" x14ac:dyDescent="0.35">
      <c r="B76" s="8">
        <f t="shared" si="48"/>
        <v>-1.0401564562346812E-2</v>
      </c>
      <c r="C76" s="8">
        <f t="shared" si="48"/>
        <v>-0.19892539280158139</v>
      </c>
      <c r="D76" s="8">
        <f t="shared" si="48"/>
        <v>-5.1089566172439996E-2</v>
      </c>
      <c r="E76" s="8">
        <f t="shared" si="48"/>
        <v>-0.19188063350947898</v>
      </c>
      <c r="F76" s="8">
        <f t="shared" si="48"/>
        <v>-0.23697121852250289</v>
      </c>
      <c r="G76" s="8">
        <f t="shared" si="48"/>
        <v>-0.17253864932435214</v>
      </c>
      <c r="H76" s="8">
        <f t="shared" si="48"/>
        <v>-0.12101184972087899</v>
      </c>
      <c r="I76" s="8">
        <f t="shared" si="49"/>
        <v>-0.2180223408126078</v>
      </c>
      <c r="J76" s="8">
        <f t="shared" si="49"/>
        <v>-0.28842737113432221</v>
      </c>
      <c r="K76" s="8">
        <f t="shared" si="49"/>
        <v>-9.1658647554600722E-2</v>
      </c>
      <c r="L76" s="8">
        <f t="shared" si="49"/>
        <v>-0.15975872645011976</v>
      </c>
      <c r="M76" s="8">
        <f t="shared" si="49"/>
        <v>-0.25459196698905634</v>
      </c>
      <c r="N76" s="8">
        <f t="shared" si="49"/>
        <v>-2.8519712816122814E-2</v>
      </c>
    </row>
    <row r="77" spans="2:14" x14ac:dyDescent="0.35">
      <c r="B77" s="8">
        <f t="shared" si="48"/>
        <v>-0.15001700311184252</v>
      </c>
      <c r="C77" s="8">
        <f t="shared" si="48"/>
        <v>-0.12984018287470164</v>
      </c>
      <c r="D77" s="8">
        <f t="shared" si="48"/>
        <v>-0.20646460898501695</v>
      </c>
      <c r="E77" s="8">
        <f t="shared" si="48"/>
        <v>-0.24413242636482443</v>
      </c>
      <c r="F77" s="8">
        <f t="shared" si="48"/>
        <v>-0.24231195251999435</v>
      </c>
      <c r="G77" s="8">
        <f t="shared" si="48"/>
        <v>-0.23544793403829301</v>
      </c>
      <c r="H77" s="8">
        <f t="shared" si="48"/>
        <v>-0.24084648959605587</v>
      </c>
      <c r="I77" s="8">
        <f t="shared" si="49"/>
        <v>-0.24895731708458607</v>
      </c>
      <c r="J77" s="8">
        <f t="shared" si="49"/>
        <v>-0.28910103424870104</v>
      </c>
      <c r="K77" s="8">
        <f t="shared" si="49"/>
        <v>-0.20117608291652661</v>
      </c>
      <c r="L77" s="8">
        <f t="shared" si="49"/>
        <v>-0.10893403347452152</v>
      </c>
      <c r="M77" s="8">
        <f t="shared" si="49"/>
        <v>-0.24059938662131106</v>
      </c>
      <c r="N77" s="8">
        <f t="shared" si="49"/>
        <v>-2.2942368187816277E-4</v>
      </c>
    </row>
    <row r="78" spans="2:14" x14ac:dyDescent="0.35">
      <c r="B78" s="8">
        <f t="shared" si="48"/>
        <v>-0.20522221172247485</v>
      </c>
      <c r="C78" s="8">
        <f t="shared" si="48"/>
        <v>-0.12984018287470164</v>
      </c>
      <c r="D78" s="8">
        <f t="shared" si="48"/>
        <v>-0.22115188000536695</v>
      </c>
      <c r="E78" s="8">
        <f t="shared" si="48"/>
        <v>-0.19188063350947898</v>
      </c>
      <c r="F78" s="8">
        <f t="shared" si="48"/>
        <v>-0.23542476769265275</v>
      </c>
      <c r="G78" s="8">
        <f t="shared" si="48"/>
        <v>-0.24761526339259954</v>
      </c>
      <c r="H78" s="8">
        <f t="shared" si="48"/>
        <v>-0.25319731081320129</v>
      </c>
      <c r="I78" s="8">
        <f t="shared" si="49"/>
        <v>-0.25390811616450709</v>
      </c>
      <c r="J78" s="8">
        <f t="shared" si="49"/>
        <v>-0.16300005725575897</v>
      </c>
      <c r="K78" s="8">
        <f t="shared" si="49"/>
        <v>-0.23415132463334509</v>
      </c>
      <c r="L78" s="8">
        <f t="shared" si="49"/>
        <v>-0.22292333526052205</v>
      </c>
      <c r="M78" s="8">
        <f t="shared" si="49"/>
        <v>-0.17734549161184895</v>
      </c>
      <c r="N78" s="8">
        <f t="shared" si="49"/>
        <v>-0.2442761000387253</v>
      </c>
    </row>
    <row r="79" spans="2:14" x14ac:dyDescent="0.35">
      <c r="B79" s="8">
        <f t="shared" ref="B79:N83" si="50">B53*B66</f>
        <v>-0.260209534390279</v>
      </c>
      <c r="C79" s="8">
        <f t="shared" si="50"/>
        <v>-3.6750319073995404E-2</v>
      </c>
      <c r="D79" s="8">
        <f t="shared" si="50"/>
        <v>-0.23518717020104724</v>
      </c>
      <c r="E79" s="8">
        <f t="shared" si="50"/>
        <v>-0.2669015601553239</v>
      </c>
      <c r="F79" s="8">
        <f t="shared" si="50"/>
        <v>-0.23487816873019637</v>
      </c>
      <c r="G79" s="8">
        <f t="shared" si="50"/>
        <v>-0.2318853966969735</v>
      </c>
      <c r="H79" s="8">
        <f t="shared" si="50"/>
        <v>-0.20567583725411986</v>
      </c>
      <c r="I79" s="8">
        <f t="shared" si="50"/>
        <v>-0.22770232860014519</v>
      </c>
      <c r="J79" s="8">
        <f t="shared" si="50"/>
        <v>-0.15208680849763268</v>
      </c>
      <c r="K79" s="8">
        <f t="shared" si="50"/>
        <v>-0.25942975840842025</v>
      </c>
      <c r="L79" s="8">
        <f t="shared" si="50"/>
        <v>-0.24308133758716965</v>
      </c>
      <c r="M79" s="8">
        <f t="shared" si="50"/>
        <v>-0.30711944601297153</v>
      </c>
      <c r="N79" s="8">
        <f t="shared" si="50"/>
        <v>-0.26399596478115617</v>
      </c>
    </row>
    <row r="80" spans="2:14" x14ac:dyDescent="0.35">
      <c r="B80" s="8">
        <f t="shared" si="50"/>
        <v>-0.3056768758589653</v>
      </c>
      <c r="C80" s="8">
        <f t="shared" si="50"/>
        <v>-2.0838896930706397E-4</v>
      </c>
      <c r="D80" s="8">
        <f t="shared" si="50"/>
        <v>-0.25033246502595091</v>
      </c>
      <c r="E80" s="8">
        <f t="shared" si="50"/>
        <v>-0.2669015601553239</v>
      </c>
      <c r="F80" s="8">
        <f t="shared" si="50"/>
        <v>-4.407937625868058E-2</v>
      </c>
      <c r="G80" s="8">
        <f t="shared" si="50"/>
        <v>-0.25972108697908641</v>
      </c>
      <c r="H80" s="8">
        <f t="shared" si="50"/>
        <v>-0.28274357671601286</v>
      </c>
      <c r="I80" s="8">
        <f t="shared" si="50"/>
        <v>-0.23533591574067814</v>
      </c>
      <c r="J80" s="8">
        <f t="shared" si="50"/>
        <v>-0.13268455666039367</v>
      </c>
      <c r="K80" s="8">
        <f t="shared" si="50"/>
        <v>-0.27442285995543009</v>
      </c>
      <c r="L80" s="8">
        <f t="shared" si="50"/>
        <v>-0.28420559366221998</v>
      </c>
      <c r="M80" s="8">
        <f t="shared" si="50"/>
        <v>-0.32325525115131176</v>
      </c>
      <c r="N80" s="8">
        <f t="shared" si="50"/>
        <v>-0.28946387492500569</v>
      </c>
    </row>
    <row r="81" spans="1:16" x14ac:dyDescent="0.35">
      <c r="B81" s="8">
        <f t="shared" si="50"/>
        <v>-0.3060693256514358</v>
      </c>
      <c r="C81" s="8">
        <f t="shared" si="50"/>
        <v>-0.30641615563717195</v>
      </c>
      <c r="D81" s="8">
        <f t="shared" si="50"/>
        <v>-0.24812852339007377</v>
      </c>
      <c r="E81" s="8">
        <f t="shared" si="50"/>
        <v>-0.27207320569328008</v>
      </c>
      <c r="F81" s="8">
        <f t="shared" si="50"/>
        <v>-1.8543571792343732E-4</v>
      </c>
      <c r="G81" s="8">
        <f t="shared" si="50"/>
        <v>-0.26600199270726865</v>
      </c>
      <c r="H81" s="8">
        <f t="shared" si="50"/>
        <v>-0.28755614141104019</v>
      </c>
      <c r="I81" s="8">
        <f t="shared" si="50"/>
        <v>-0.23324757973842664</v>
      </c>
      <c r="J81" s="8">
        <f t="shared" si="50"/>
        <v>-0.10830711702277052</v>
      </c>
      <c r="K81" s="8">
        <f t="shared" si="50"/>
        <v>-0.29046783719763047</v>
      </c>
      <c r="L81" s="8">
        <f t="shared" si="50"/>
        <v>-0.28420559366221998</v>
      </c>
      <c r="M81" s="8">
        <f t="shared" si="50"/>
        <v>-0.30991988805022791</v>
      </c>
      <c r="N81" s="8">
        <f t="shared" si="50"/>
        <v>-0.30485070556413973</v>
      </c>
    </row>
    <row r="82" spans="1:16" x14ac:dyDescent="0.35">
      <c r="B82" s="8">
        <f t="shared" si="50"/>
        <v>-0.3060693256514358</v>
      </c>
      <c r="C82" s="8">
        <f t="shared" si="50"/>
        <v>-0.31174724076681776</v>
      </c>
      <c r="D82" s="8">
        <f t="shared" si="50"/>
        <v>-0.28443977765888673</v>
      </c>
      <c r="E82" s="8">
        <f t="shared" si="50"/>
        <v>-0.27207320569328008</v>
      </c>
      <c r="F82" s="8">
        <f t="shared" si="50"/>
        <v>-0.30026449045351711</v>
      </c>
      <c r="G82" s="8">
        <f t="shared" si="50"/>
        <v>-0.29831280746197286</v>
      </c>
      <c r="H82" s="8">
        <f t="shared" si="50"/>
        <v>-0.29602064708116249</v>
      </c>
      <c r="I82" s="8">
        <f t="shared" si="50"/>
        <v>-0.26699341504113183</v>
      </c>
      <c r="J82" s="8">
        <f t="shared" si="50"/>
        <v>-0.13318811683073659</v>
      </c>
      <c r="K82" s="8">
        <f t="shared" si="50"/>
        <v>-0.29621340179161637</v>
      </c>
      <c r="L82" s="8">
        <f t="shared" si="50"/>
        <v>-0.28420559366221998</v>
      </c>
      <c r="M82" s="8">
        <f t="shared" si="50"/>
        <v>-0.19964864731344684</v>
      </c>
      <c r="N82" s="8">
        <f t="shared" si="50"/>
        <v>-0.29425367869308366</v>
      </c>
    </row>
    <row r="83" spans="1:16" x14ac:dyDescent="0.35">
      <c r="B83" s="8">
        <f t="shared" si="50"/>
        <v>-0.32082626089249533</v>
      </c>
      <c r="C83" s="8">
        <f t="shared" si="50"/>
        <v>-0.31677361228829709</v>
      </c>
      <c r="D83" s="8">
        <f t="shared" si="50"/>
        <v>-0.24945464510681312</v>
      </c>
      <c r="E83" s="8">
        <f t="shared" si="50"/>
        <v>-0.18344039636556855</v>
      </c>
      <c r="F83" s="8">
        <f t="shared" si="50"/>
        <v>-0.18387585491976519</v>
      </c>
      <c r="G83" s="8">
        <f t="shared" si="50"/>
        <v>-0.29368055554791317</v>
      </c>
      <c r="H83" s="8">
        <f t="shared" si="50"/>
        <v>-0.29598504773025663</v>
      </c>
      <c r="I83" s="8">
        <f t="shared" si="50"/>
        <v>-0.24734520494604739</v>
      </c>
      <c r="J83" s="8">
        <f t="shared" si="50"/>
        <v>-1.7749920968502085E-4</v>
      </c>
      <c r="K83" s="8">
        <f t="shared" si="50"/>
        <v>-0.30286257593039068</v>
      </c>
      <c r="L83" s="8">
        <f t="shared" si="50"/>
        <v>-0.28420559366221998</v>
      </c>
      <c r="M83" s="8">
        <f t="shared" si="50"/>
        <v>-0.1249314468572211</v>
      </c>
      <c r="N83" s="8">
        <f t="shared" si="50"/>
        <v>-0.32957818830331798</v>
      </c>
    </row>
    <row r="85" spans="1:16" x14ac:dyDescent="0.35">
      <c r="B85" s="8" t="s">
        <v>44</v>
      </c>
    </row>
    <row r="86" spans="1:16" x14ac:dyDescent="0.35">
      <c r="B86" s="8">
        <f>SUM(B73:B83)</f>
        <v>-1.9322312773560917</v>
      </c>
      <c r="C86" s="8">
        <f t="shared" ref="C86:N86" si="51">SUM(C73:C83)</f>
        <v>-2.0914402187728638</v>
      </c>
      <c r="D86" s="8">
        <f t="shared" si="51"/>
        <v>-2.2157621254722577</v>
      </c>
      <c r="E86" s="8">
        <f t="shared" si="51"/>
        <v>-2.2563175545736782</v>
      </c>
      <c r="F86" s="8">
        <f t="shared" si="51"/>
        <v>-2.2069858729875351</v>
      </c>
      <c r="G86" s="8">
        <f t="shared" si="51"/>
        <v>-2.1340748822997724</v>
      </c>
      <c r="H86" s="8">
        <f t="shared" si="51"/>
        <v>-2.0786575246776189</v>
      </c>
      <c r="I86" s="8">
        <f t="shared" si="51"/>
        <v>-2.2765548775332376</v>
      </c>
      <c r="J86" s="8">
        <f t="shared" si="51"/>
        <v>-2.1358046195727747</v>
      </c>
      <c r="K86" s="8">
        <f t="shared" si="51"/>
        <v>-2.0968311580141918</v>
      </c>
      <c r="L86" s="8">
        <f t="shared" si="51"/>
        <v>-2.180749257833047</v>
      </c>
      <c r="M86" s="8">
        <f t="shared" si="51"/>
        <v>-2.0484358668933069</v>
      </c>
      <c r="N86" s="8">
        <f t="shared" si="51"/>
        <v>-1.9489202096512284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0.80580303038053702</v>
      </c>
      <c r="C90" s="8">
        <f t="shared" si="52"/>
        <v>0.8721983159556963</v>
      </c>
      <c r="D90" s="8">
        <f t="shared" si="52"/>
        <v>0.92404457801296658</v>
      </c>
      <c r="E90" s="8">
        <f t="shared" si="52"/>
        <v>0.94095750559636837</v>
      </c>
      <c r="F90" s="8">
        <f t="shared" si="52"/>
        <v>0.92038459645151971</v>
      </c>
      <c r="G90" s="8">
        <f t="shared" si="52"/>
        <v>0.88997835164389105</v>
      </c>
      <c r="H90" s="8">
        <f t="shared" si="52"/>
        <v>0.86686751846831167</v>
      </c>
      <c r="I90" s="8">
        <f t="shared" si="52"/>
        <v>0.94939712478621829</v>
      </c>
      <c r="J90" s="8">
        <f t="shared" ref="J90:N90" si="53">J86*$C$88</f>
        <v>0.89069970811538679</v>
      </c>
      <c r="K90" s="8">
        <f t="shared" si="53"/>
        <v>0.87444651223953007</v>
      </c>
      <c r="L90" s="8">
        <f t="shared" si="53"/>
        <v>0.90944307809076586</v>
      </c>
      <c r="M90" s="8">
        <f t="shared" si="53"/>
        <v>0.85426410824971488</v>
      </c>
      <c r="N90" s="8">
        <f t="shared" si="53"/>
        <v>0.81276285572589524</v>
      </c>
    </row>
    <row r="92" spans="1:16" x14ac:dyDescent="0.35">
      <c r="A92" s="8" t="s">
        <v>45</v>
      </c>
      <c r="B92" s="8">
        <f>1-B90</f>
        <v>0.19419696961946298</v>
      </c>
      <c r="C92" s="8">
        <f t="shared" ref="C92:N92" si="54">1-C90</f>
        <v>0.1278016840443037</v>
      </c>
      <c r="D92" s="8">
        <f t="shared" si="54"/>
        <v>7.5955421987033422E-2</v>
      </c>
      <c r="E92" s="8">
        <f t="shared" si="54"/>
        <v>5.9042494403631629E-2</v>
      </c>
      <c r="F92" s="8">
        <f t="shared" si="54"/>
        <v>7.961540354848029E-2</v>
      </c>
      <c r="G92" s="8">
        <f t="shared" si="54"/>
        <v>0.11002164835610895</v>
      </c>
      <c r="H92" s="8">
        <f t="shared" si="54"/>
        <v>0.13313248153168833</v>
      </c>
      <c r="I92" s="8">
        <f t="shared" si="54"/>
        <v>5.0602875213781706E-2</v>
      </c>
      <c r="J92" s="8">
        <f t="shared" si="54"/>
        <v>0.10930029188461321</v>
      </c>
      <c r="K92" s="8">
        <f t="shared" si="54"/>
        <v>0.12555348776046993</v>
      </c>
      <c r="L92" s="8">
        <f t="shared" si="54"/>
        <v>9.0556921909234145E-2</v>
      </c>
      <c r="M92" s="8">
        <f t="shared" si="54"/>
        <v>0.14573589175028512</v>
      </c>
      <c r="N92" s="8">
        <f t="shared" si="54"/>
        <v>0.18723714427410476</v>
      </c>
    </row>
    <row r="93" spans="1:16" x14ac:dyDescent="0.35">
      <c r="A93" s="8" t="s">
        <v>44</v>
      </c>
      <c r="B93" s="8">
        <f>SUM(B92:N92)</f>
        <v>1.4887527162831982</v>
      </c>
    </row>
    <row r="94" spans="1:16" x14ac:dyDescent="0.35">
      <c r="A94" s="8" t="s">
        <v>42</v>
      </c>
      <c r="B94" s="8">
        <f>B92/$B$93</f>
        <v>0.13044273068014461</v>
      </c>
      <c r="C94" s="8">
        <f t="shared" ref="C94:N94" si="55">C92/$B$93</f>
        <v>8.5844803268182654E-2</v>
      </c>
      <c r="D94" s="8">
        <f t="shared" si="55"/>
        <v>5.101950186640989E-2</v>
      </c>
      <c r="E94" s="8">
        <f t="shared" si="55"/>
        <v>3.9659033873023858E-2</v>
      </c>
      <c r="F94" s="8">
        <f t="shared" si="55"/>
        <v>5.3477923282818342E-2</v>
      </c>
      <c r="G94" s="8">
        <f t="shared" si="55"/>
        <v>7.3901895964823258E-2</v>
      </c>
      <c r="H94" s="8">
        <f t="shared" si="55"/>
        <v>8.9425517129577609E-2</v>
      </c>
      <c r="I94" s="8">
        <f t="shared" si="55"/>
        <v>3.3990114449709438E-2</v>
      </c>
      <c r="J94" s="8">
        <f t="shared" si="55"/>
        <v>7.3417358496910751E-2</v>
      </c>
      <c r="K94" s="8">
        <f t="shared" si="55"/>
        <v>8.4334682575038539E-2</v>
      </c>
      <c r="L94" s="8">
        <f t="shared" si="55"/>
        <v>6.0827376446585063E-2</v>
      </c>
      <c r="M94" s="8">
        <f t="shared" si="55"/>
        <v>9.7891268413015944E-2</v>
      </c>
      <c r="N94" s="8">
        <f t="shared" si="55"/>
        <v>0.12576779355376005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4.4506153233384088E-3</v>
      </c>
      <c r="C97" s="11">
        <f>C32*$C$95</f>
        <v>8.8078354090461997E-2</v>
      </c>
      <c r="D97" s="11">
        <f>D32*$D$95</f>
        <v>3.2821906838849099E-2</v>
      </c>
      <c r="E97" s="11">
        <f>E32*$E$95</f>
        <v>8.0218087267825548E-6</v>
      </c>
      <c r="F97" s="11">
        <f>F32*$F$95</f>
        <v>5.9876380624383614E-2</v>
      </c>
      <c r="G97" s="11">
        <f>G32*$G$95</f>
        <v>1.21574895603188E-3</v>
      </c>
      <c r="H97" s="11">
        <f>H32*$H$95</f>
        <v>9.5160601838073233E-3</v>
      </c>
      <c r="I97" s="11">
        <f>I32*$I$95</f>
        <v>5.8201132896028823E-6</v>
      </c>
      <c r="J97" s="11">
        <f>J32*$J$95</f>
        <v>4.2078644371578947E-2</v>
      </c>
      <c r="K97" s="11">
        <f>K32*$K$95</f>
        <v>7.4035992960669873E-6</v>
      </c>
      <c r="L97" s="11">
        <f>L32*$L$95</f>
        <v>3.2968393106600304E-2</v>
      </c>
      <c r="M97" s="11">
        <f>M32*$M$95</f>
        <v>1.1300715434064555E-3</v>
      </c>
      <c r="N97" s="11">
        <f>N32*$N$95</f>
        <v>1.3768720076533557E-2</v>
      </c>
      <c r="P97" s="12">
        <f>SUM(B97:N97)</f>
        <v>0.28592614063630406</v>
      </c>
    </row>
    <row r="98" spans="2:16" x14ac:dyDescent="0.35">
      <c r="B98" s="11">
        <f t="shared" ref="B98:B107" si="56">B33*$B$95</f>
        <v>1.6451931036810695E-3</v>
      </c>
      <c r="C98" s="11">
        <f t="shared" ref="C98:C107" si="57">C33*$C$95</f>
        <v>6.8379934619822128E-2</v>
      </c>
      <c r="D98" s="11">
        <f t="shared" ref="D98:D107" si="58">D33*$D$95</f>
        <v>1.9657012109374785E-2</v>
      </c>
      <c r="E98" s="11">
        <f t="shared" ref="E98:E107" si="59">E33*$E$95</f>
        <v>4.0117065442639196E-2</v>
      </c>
      <c r="F98" s="11">
        <f t="shared" ref="F98:F107" si="60">F33*$F$95</f>
        <v>5.6227672377786433E-2</v>
      </c>
      <c r="G98" s="11">
        <f t="shared" ref="G98:G107" si="61">G33*$G$95</f>
        <v>1.7714625912814214E-2</v>
      </c>
      <c r="H98" s="11">
        <f t="shared" ref="H98:H107" si="62">H33*$H$95</f>
        <v>6.1545208123751871E-6</v>
      </c>
      <c r="I98" s="11">
        <f t="shared" ref="I98:I107" si="63">I33*$I$95</f>
        <v>2.45101403402328E-2</v>
      </c>
      <c r="J98" s="11">
        <f t="shared" ref="J98:J107" si="64">J33*$J$95</f>
        <v>4.3173132828951619E-2</v>
      </c>
      <c r="K98" s="11">
        <f t="shared" ref="K98:K107" si="65">K33*$K$95</f>
        <v>7.8597058830035087E-3</v>
      </c>
      <c r="L98" s="11">
        <f t="shared" ref="L98:L107" si="66">L33*$L$95</f>
        <v>6.262804757350181E-6</v>
      </c>
      <c r="M98" s="11">
        <f t="shared" ref="M98:M107" si="67">M33*$M$95</f>
        <v>8.604458364709508E-3</v>
      </c>
      <c r="N98" s="11">
        <f t="shared" ref="N98:N107" si="68">N33*$N$95</f>
        <v>7.6257974985374294E-3</v>
      </c>
      <c r="P98" s="12">
        <f t="shared" ref="P98:P107" si="69">SUM(B98:N98)</f>
        <v>0.29552715580712241</v>
      </c>
    </row>
    <row r="99" spans="2:16" x14ac:dyDescent="0.35">
      <c r="B99" s="11">
        <f t="shared" si="56"/>
        <v>8.696808880937809E-6</v>
      </c>
      <c r="C99" s="11">
        <f t="shared" si="57"/>
        <v>6.0268820720146894E-2</v>
      </c>
      <c r="D99" s="11">
        <f t="shared" si="58"/>
        <v>3.7049775167234867E-6</v>
      </c>
      <c r="E99" s="11">
        <f t="shared" si="59"/>
        <v>4.0117065442639196E-2</v>
      </c>
      <c r="F99" s="11">
        <f t="shared" si="60"/>
        <v>5.5232322080190979E-2</v>
      </c>
      <c r="G99" s="11">
        <f t="shared" si="61"/>
        <v>8.7015738255260346E-6</v>
      </c>
      <c r="H99" s="11">
        <f t="shared" si="62"/>
        <v>1.1696909951252714E-4</v>
      </c>
      <c r="I99" s="11">
        <f t="shared" si="63"/>
        <v>3.0498561888338761E-2</v>
      </c>
      <c r="J99" s="11">
        <f t="shared" si="64"/>
        <v>4.4722597592732137E-2</v>
      </c>
      <c r="K99" s="11">
        <f t="shared" si="65"/>
        <v>7.8597058830035087E-3</v>
      </c>
      <c r="L99" s="11">
        <f t="shared" si="66"/>
        <v>1.3191114925494721E-2</v>
      </c>
      <c r="M99" s="11">
        <f t="shared" si="67"/>
        <v>6.9771505681728762E-6</v>
      </c>
      <c r="N99" s="11">
        <f t="shared" si="68"/>
        <v>2.3078401058215783E-3</v>
      </c>
      <c r="P99" s="12">
        <f t="shared" si="69"/>
        <v>0.25434307824867169</v>
      </c>
    </row>
    <row r="100" spans="2:16" x14ac:dyDescent="0.35">
      <c r="B100" s="11">
        <f t="shared" si="56"/>
        <v>7.1005236379526211E-4</v>
      </c>
      <c r="C100" s="11">
        <f t="shared" si="57"/>
        <v>6.0268820720146894E-2</v>
      </c>
      <c r="D100" s="11">
        <f t="shared" si="58"/>
        <v>2.8247538481183379E-3</v>
      </c>
      <c r="E100" s="11">
        <f t="shared" si="59"/>
        <v>4.3125243715182754E-2</v>
      </c>
      <c r="F100" s="11">
        <f t="shared" si="60"/>
        <v>5.4541030803145298E-2</v>
      </c>
      <c r="G100" s="11">
        <f t="shared" si="61"/>
        <v>3.2491346094983678E-2</v>
      </c>
      <c r="H100" s="11">
        <f t="shared" si="62"/>
        <v>1.3777384437458651E-2</v>
      </c>
      <c r="I100" s="11">
        <f t="shared" si="63"/>
        <v>4.0186624961548595E-2</v>
      </c>
      <c r="J100" s="11">
        <f t="shared" si="64"/>
        <v>4.2928145587039709E-2</v>
      </c>
      <c r="K100" s="11">
        <f t="shared" si="65"/>
        <v>1.0664099555756153E-2</v>
      </c>
      <c r="L100" s="11">
        <f t="shared" si="66"/>
        <v>2.3079754016047511E-2</v>
      </c>
      <c r="M100" s="11">
        <f t="shared" si="67"/>
        <v>4.1447634621733731E-2</v>
      </c>
      <c r="N100" s="11">
        <f t="shared" si="68"/>
        <v>2.6214632341099494E-3</v>
      </c>
      <c r="P100" s="12">
        <f t="shared" si="69"/>
        <v>0.3686663539590665</v>
      </c>
    </row>
    <row r="101" spans="2:16" x14ac:dyDescent="0.35">
      <c r="B101" s="11">
        <f t="shared" si="56"/>
        <v>2.1984504196196891E-2</v>
      </c>
      <c r="C101" s="11">
        <f t="shared" si="57"/>
        <v>3.1300556792735322E-2</v>
      </c>
      <c r="D101" s="11">
        <f t="shared" si="58"/>
        <v>2.0503326770555313E-2</v>
      </c>
      <c r="E101" s="11">
        <f t="shared" si="59"/>
        <v>6.5185217713834551E-2</v>
      </c>
      <c r="F101" s="11">
        <f t="shared" si="60"/>
        <v>5.6789091720422985E-2</v>
      </c>
      <c r="G101" s="11">
        <f t="shared" si="61"/>
        <v>5.4456533171184589E-2</v>
      </c>
      <c r="H101" s="11">
        <f t="shared" si="62"/>
        <v>4.0826215692905087E-2</v>
      </c>
      <c r="I101" s="11">
        <f t="shared" si="63"/>
        <v>5.0911826035519761E-2</v>
      </c>
      <c r="J101" s="11">
        <f t="shared" si="64"/>
        <v>4.3144497956520353E-2</v>
      </c>
      <c r="K101" s="11">
        <f t="shared" si="65"/>
        <v>3.4164918533423315E-2</v>
      </c>
      <c r="L101" s="11">
        <f t="shared" si="66"/>
        <v>1.3191114925494721E-2</v>
      </c>
      <c r="M101" s="11">
        <f t="shared" si="67"/>
        <v>3.7323754061196923E-2</v>
      </c>
      <c r="N101" s="11">
        <f t="shared" si="68"/>
        <v>1.0209796404605104E-5</v>
      </c>
      <c r="P101" s="12">
        <f t="shared" si="69"/>
        <v>0.46979176736639439</v>
      </c>
    </row>
    <row r="102" spans="2:16" x14ac:dyDescent="0.35">
      <c r="B102" s="11">
        <f t="shared" si="56"/>
        <v>3.6011615294483712E-2</v>
      </c>
      <c r="C102" s="11">
        <f t="shared" si="57"/>
        <v>3.1300556792735322E-2</v>
      </c>
      <c r="D102" s="11">
        <f t="shared" si="58"/>
        <v>2.304227075409675E-2</v>
      </c>
      <c r="E102" s="11">
        <f t="shared" si="59"/>
        <v>4.3125243715182754E-2</v>
      </c>
      <c r="F102" s="11">
        <f t="shared" si="60"/>
        <v>5.3903651589671052E-2</v>
      </c>
      <c r="G102" s="11">
        <f t="shared" si="61"/>
        <v>5.9692197294003213E-2</v>
      </c>
      <c r="H102" s="11">
        <f t="shared" si="62"/>
        <v>4.4785318368283276E-2</v>
      </c>
      <c r="I102" s="11">
        <f t="shared" si="63"/>
        <v>5.2826882557181418E-2</v>
      </c>
      <c r="J102" s="11">
        <f t="shared" si="64"/>
        <v>1.5807739742142259E-2</v>
      </c>
      <c r="K102" s="11">
        <f t="shared" si="65"/>
        <v>4.4316823628787909E-2</v>
      </c>
      <c r="L102" s="11">
        <f t="shared" si="66"/>
        <v>3.9560819166968991E-2</v>
      </c>
      <c r="M102" s="11">
        <f t="shared" si="67"/>
        <v>2.2359724172920075E-2</v>
      </c>
      <c r="N102" s="11">
        <f t="shared" si="68"/>
        <v>5.3237508982215666E-2</v>
      </c>
      <c r="P102" s="12">
        <f t="shared" si="69"/>
        <v>0.51997035205867248</v>
      </c>
    </row>
    <row r="103" spans="2:16" x14ac:dyDescent="0.35">
      <c r="B103" s="11">
        <f t="shared" si="56"/>
        <v>5.4948215277170843E-2</v>
      </c>
      <c r="C103" s="11">
        <f t="shared" si="57"/>
        <v>5.8084845366131489E-3</v>
      </c>
      <c r="D103" s="11">
        <f t="shared" si="58"/>
        <v>2.5675249699991628E-2</v>
      </c>
      <c r="E103" s="11">
        <f t="shared" si="59"/>
        <v>7.721793080400878E-2</v>
      </c>
      <c r="F103" s="11">
        <f t="shared" si="60"/>
        <v>5.367978637165307E-2</v>
      </c>
      <c r="G103" s="11">
        <f t="shared" si="61"/>
        <v>5.2995775192718295E-2</v>
      </c>
      <c r="H103" s="11">
        <f t="shared" si="62"/>
        <v>3.1034236556855208E-2</v>
      </c>
      <c r="I103" s="11">
        <f t="shared" si="63"/>
        <v>4.3333421070468385E-2</v>
      </c>
      <c r="J103" s="11">
        <f t="shared" si="64"/>
        <v>1.4226458453438125E-2</v>
      </c>
      <c r="K103" s="11">
        <f t="shared" si="65"/>
        <v>5.3571322748871671E-2</v>
      </c>
      <c r="L103" s="11">
        <f t="shared" si="66"/>
        <v>4.6153245227337672E-2</v>
      </c>
      <c r="M103" s="11">
        <f t="shared" si="67"/>
        <v>6.1358208779408029E-2</v>
      </c>
      <c r="N103" s="11">
        <f t="shared" si="68"/>
        <v>6.1657608187349083E-2</v>
      </c>
      <c r="P103" s="12">
        <f t="shared" si="69"/>
        <v>0.58165994290588396</v>
      </c>
    </row>
    <row r="104" spans="2:16" x14ac:dyDescent="0.35">
      <c r="B104" s="11">
        <f t="shared" si="56"/>
        <v>7.7157807849458276E-2</v>
      </c>
      <c r="C104" s="11">
        <f t="shared" si="57"/>
        <v>1.4831751130834723E-5</v>
      </c>
      <c r="D104" s="11">
        <f t="shared" si="58"/>
        <v>2.8778403457653416E-2</v>
      </c>
      <c r="E104" s="11">
        <f t="shared" si="59"/>
        <v>7.721793080400878E-2</v>
      </c>
      <c r="F104" s="11">
        <f t="shared" si="60"/>
        <v>4.9003456994535293E-3</v>
      </c>
      <c r="G104" s="11">
        <f t="shared" si="61"/>
        <v>6.532234295300661E-2</v>
      </c>
      <c r="H104" s="11">
        <f t="shared" si="62"/>
        <v>5.5738029845954211E-2</v>
      </c>
      <c r="I104" s="11">
        <f t="shared" si="63"/>
        <v>4.5943094686840366E-2</v>
      </c>
      <c r="J104" s="11">
        <f t="shared" si="64"/>
        <v>1.1620685062193287E-2</v>
      </c>
      <c r="K104" s="11">
        <f t="shared" si="65"/>
        <v>5.9853164575837538E-2</v>
      </c>
      <c r="L104" s="11">
        <f t="shared" si="66"/>
        <v>6.2634310378259159E-2</v>
      </c>
      <c r="M104" s="11">
        <f t="shared" si="67"/>
        <v>6.9778482832296929E-2</v>
      </c>
      <c r="N104" s="11">
        <f t="shared" si="68"/>
        <v>7.4461613294426465E-2</v>
      </c>
      <c r="P104" s="12">
        <f t="shared" si="69"/>
        <v>0.63342104319051939</v>
      </c>
    </row>
    <row r="105" spans="2:16" x14ac:dyDescent="0.35">
      <c r="B105" s="11">
        <f t="shared" si="56"/>
        <v>7.7391593034429718E-2</v>
      </c>
      <c r="C105" s="11">
        <f t="shared" si="57"/>
        <v>0.13674503748851344</v>
      </c>
      <c r="D105" s="11">
        <f t="shared" si="58"/>
        <v>2.8308228645886502E-2</v>
      </c>
      <c r="E105" s="11">
        <f t="shared" si="59"/>
        <v>8.0226109076552324E-2</v>
      </c>
      <c r="F105" s="11">
        <f t="shared" si="60"/>
        <v>8.7432822130067606E-6</v>
      </c>
      <c r="G105" s="11">
        <f t="shared" si="61"/>
        <v>6.8430759049183984E-2</v>
      </c>
      <c r="H105" s="11">
        <f t="shared" si="62"/>
        <v>5.7768656630371465E-2</v>
      </c>
      <c r="I105" s="11">
        <f t="shared" si="63"/>
        <v>4.5217363452107202E-2</v>
      </c>
      <c r="J105" s="11">
        <f t="shared" si="64"/>
        <v>8.6903831167274761E-3</v>
      </c>
      <c r="K105" s="11">
        <f t="shared" si="65"/>
        <v>6.7425027492269737E-2</v>
      </c>
      <c r="L105" s="11">
        <f t="shared" si="66"/>
        <v>6.2634310378259159E-2</v>
      </c>
      <c r="M105" s="11">
        <f t="shared" si="67"/>
        <v>6.2707799742588818E-2</v>
      </c>
      <c r="N105" s="11">
        <f t="shared" si="68"/>
        <v>8.3652134532094358E-2</v>
      </c>
      <c r="P105" s="12">
        <f t="shared" si="69"/>
        <v>0.77920614592119719</v>
      </c>
    </row>
    <row r="106" spans="2:16" x14ac:dyDescent="0.35">
      <c r="B106" s="11">
        <f t="shared" si="56"/>
        <v>7.7391593034429718E-2</v>
      </c>
      <c r="C106" s="11">
        <f t="shared" si="57"/>
        <v>0.14253869027399574</v>
      </c>
      <c r="D106" s="11">
        <f t="shared" si="58"/>
        <v>3.7053480144751585E-2</v>
      </c>
      <c r="E106" s="11">
        <f t="shared" si="59"/>
        <v>8.0226109076552324E-2</v>
      </c>
      <c r="F106" s="11">
        <f t="shared" si="60"/>
        <v>8.7441565412280611E-2</v>
      </c>
      <c r="G106" s="11">
        <f t="shared" si="61"/>
        <v>8.7024439829085865E-2</v>
      </c>
      <c r="H106" s="11">
        <f t="shared" si="62"/>
        <v>6.1551362644564241E-2</v>
      </c>
      <c r="I106" s="11">
        <f t="shared" si="63"/>
        <v>5.820695300931842E-2</v>
      </c>
      <c r="J106" s="11">
        <f t="shared" si="64"/>
        <v>1.1685145341688555E-2</v>
      </c>
      <c r="K106" s="11">
        <f t="shared" si="65"/>
        <v>7.0397684785387549E-2</v>
      </c>
      <c r="L106" s="11">
        <f t="shared" si="66"/>
        <v>6.2634310378259159E-2</v>
      </c>
      <c r="M106" s="11">
        <f t="shared" si="67"/>
        <v>2.7057474282148542E-2</v>
      </c>
      <c r="N106" s="11">
        <f t="shared" si="68"/>
        <v>7.7182430290209936E-2</v>
      </c>
      <c r="P106" s="12">
        <f t="shared" si="69"/>
        <v>0.8803912385026722</v>
      </c>
    </row>
    <row r="107" spans="2:16" x14ac:dyDescent="0.35">
      <c r="B107" s="11">
        <f t="shared" si="56"/>
        <v>8.6976785618259028E-2</v>
      </c>
      <c r="C107" s="11">
        <f t="shared" si="57"/>
        <v>0.14833234305947807</v>
      </c>
      <c r="D107" s="11">
        <f t="shared" si="58"/>
        <v>2.8590333532946679E-2</v>
      </c>
      <c r="E107" s="11">
        <f t="shared" si="59"/>
        <v>4.0117065442639196E-2</v>
      </c>
      <c r="F107" s="11">
        <f t="shared" si="60"/>
        <v>3.5566211160447274E-2</v>
      </c>
      <c r="G107" s="11">
        <f t="shared" si="61"/>
        <v>8.4036805353127977E-2</v>
      </c>
      <c r="H107" s="11">
        <f t="shared" si="62"/>
        <v>6.1534841198285305E-2</v>
      </c>
      <c r="I107" s="11">
        <f t="shared" si="63"/>
        <v>5.0301374126969299E-2</v>
      </c>
      <c r="J107" s="11">
        <f t="shared" si="64"/>
        <v>4.4718125780154124E-6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1.3210670999913542E-2</v>
      </c>
      <c r="N107" s="11">
        <f t="shared" si="68"/>
        <v>0.10210817384245564</v>
      </c>
      <c r="P107" s="12">
        <f t="shared" si="69"/>
        <v>0.78745678308532518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8AE8-460A-45C1-957C-635FFB78810C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70.75" x14ac:dyDescent="0.35">
      <c r="A1" s="1" t="s">
        <v>38</v>
      </c>
      <c r="B1" s="2" t="s">
        <v>19</v>
      </c>
      <c r="C1" s="6" t="s">
        <v>21</v>
      </c>
      <c r="D1" s="6" t="s">
        <v>23</v>
      </c>
      <c r="E1" s="7" t="s">
        <v>25</v>
      </c>
      <c r="F1" s="4" t="s">
        <v>27</v>
      </c>
      <c r="G1" s="6" t="s">
        <v>29</v>
      </c>
      <c r="H1" s="7" t="s">
        <v>30</v>
      </c>
      <c r="I1" s="6" t="s">
        <v>32</v>
      </c>
      <c r="J1" s="8" t="s">
        <v>33</v>
      </c>
      <c r="K1" s="8" t="s">
        <v>34</v>
      </c>
      <c r="L1" s="8" t="s">
        <v>35</v>
      </c>
      <c r="M1" s="8" t="s">
        <v>36</v>
      </c>
      <c r="N1" s="8" t="s">
        <v>37</v>
      </c>
    </row>
    <row r="2" spans="1:14" x14ac:dyDescent="0.35">
      <c r="A2" s="1" t="s">
        <v>54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13.59</v>
      </c>
      <c r="C3" s="3">
        <v>395.09</v>
      </c>
      <c r="D3" s="3">
        <v>41.5</v>
      </c>
      <c r="E3" s="9">
        <v>62.91</v>
      </c>
      <c r="F3" s="4">
        <v>4.2290429999999999</v>
      </c>
      <c r="G3" s="5">
        <v>3.6936</v>
      </c>
      <c r="H3" s="10">
        <v>1.6415</v>
      </c>
      <c r="I3" s="5">
        <v>5.1986999999999997</v>
      </c>
      <c r="J3" s="8">
        <v>208.36</v>
      </c>
      <c r="K3" s="8">
        <v>77.98</v>
      </c>
      <c r="L3" s="8">
        <v>97.61</v>
      </c>
      <c r="M3" s="8">
        <v>56168</v>
      </c>
      <c r="N3" s="8">
        <v>197.41</v>
      </c>
    </row>
    <row r="4" spans="1:14" x14ac:dyDescent="0.35">
      <c r="A4" s="1">
        <v>2014</v>
      </c>
      <c r="B4" s="2">
        <v>14.2</v>
      </c>
      <c r="C4" s="3">
        <v>386.65</v>
      </c>
      <c r="D4" s="3">
        <v>42.6</v>
      </c>
      <c r="E4" s="9">
        <v>63.58</v>
      </c>
      <c r="F4" s="4">
        <v>4.113035</v>
      </c>
      <c r="G4" s="5">
        <v>3.8445</v>
      </c>
      <c r="H4" s="10">
        <v>2.6044</v>
      </c>
      <c r="I4" s="5">
        <v>6.4042000000000003</v>
      </c>
      <c r="J4" s="8">
        <v>302.16000000000003</v>
      </c>
      <c r="K4" s="8">
        <v>85</v>
      </c>
      <c r="L4" s="8">
        <v>97.52</v>
      </c>
      <c r="M4" s="8">
        <v>64992</v>
      </c>
      <c r="N4" s="8">
        <v>296.64</v>
      </c>
    </row>
    <row r="5" spans="1:14" x14ac:dyDescent="0.35">
      <c r="A5" s="8">
        <v>2015</v>
      </c>
      <c r="B5" s="8">
        <v>14.53</v>
      </c>
      <c r="C5" s="8">
        <v>388.98</v>
      </c>
      <c r="D5" s="8">
        <v>42.6</v>
      </c>
      <c r="E5" s="8">
        <v>63.58</v>
      </c>
      <c r="F5" s="8">
        <v>3.8831630000000001</v>
      </c>
      <c r="G5" s="8">
        <v>3.6355</v>
      </c>
      <c r="H5" s="8">
        <v>2.2002999999999999</v>
      </c>
      <c r="I5" s="8">
        <v>4.8433999999999999</v>
      </c>
      <c r="J5" s="8">
        <v>269.48</v>
      </c>
      <c r="K5" s="8">
        <v>88.06</v>
      </c>
      <c r="L5" s="8">
        <v>98.88</v>
      </c>
      <c r="M5" s="8">
        <v>90193</v>
      </c>
      <c r="N5" s="8">
        <v>259.89999999999998</v>
      </c>
    </row>
    <row r="6" spans="1:14" x14ac:dyDescent="0.35">
      <c r="A6" s="8">
        <v>2016</v>
      </c>
      <c r="B6" s="8">
        <v>14.64</v>
      </c>
      <c r="C6" s="8">
        <v>400.67</v>
      </c>
      <c r="D6" s="8">
        <v>42.6</v>
      </c>
      <c r="E6" s="8">
        <v>63.73</v>
      </c>
      <c r="F6" s="8">
        <v>3.369875</v>
      </c>
      <c r="G6" s="8">
        <v>1.9686999999999999</v>
      </c>
      <c r="H6" s="8">
        <v>0.95189999999999997</v>
      </c>
      <c r="I6" s="8">
        <v>2.4361000000000002</v>
      </c>
      <c r="J6" s="8">
        <v>260.74</v>
      </c>
      <c r="K6" s="8">
        <v>89.33</v>
      </c>
      <c r="L6" s="8">
        <v>99.02</v>
      </c>
      <c r="M6" s="8">
        <v>78078</v>
      </c>
      <c r="N6" s="8">
        <v>259.2</v>
      </c>
    </row>
    <row r="7" spans="1:14" x14ac:dyDescent="0.35">
      <c r="A7" s="8">
        <v>2017</v>
      </c>
      <c r="B7" s="8">
        <v>15.74</v>
      </c>
      <c r="C7" s="8">
        <v>400.6</v>
      </c>
      <c r="D7" s="8">
        <v>43.1</v>
      </c>
      <c r="E7" s="8">
        <v>64.58</v>
      </c>
      <c r="F7" s="8">
        <v>3.7537989999999999</v>
      </c>
      <c r="G7" s="8">
        <v>1.3979999999999999</v>
      </c>
      <c r="H7" s="8">
        <v>0.92889999999999995</v>
      </c>
      <c r="I7" s="8">
        <v>1.5306999999999999</v>
      </c>
      <c r="J7" s="8">
        <v>353.79</v>
      </c>
      <c r="K7" s="8">
        <v>92.63</v>
      </c>
      <c r="L7" s="8">
        <v>99.2</v>
      </c>
      <c r="M7" s="8">
        <v>102562</v>
      </c>
      <c r="N7" s="8">
        <v>346.14</v>
      </c>
    </row>
    <row r="8" spans="1:14" x14ac:dyDescent="0.35">
      <c r="A8" s="8">
        <v>2018</v>
      </c>
      <c r="B8" s="8">
        <v>15.83</v>
      </c>
      <c r="C8" s="8">
        <v>400.6</v>
      </c>
      <c r="D8" s="8">
        <v>45.5</v>
      </c>
      <c r="E8" s="8">
        <v>64.83</v>
      </c>
      <c r="F8" s="8">
        <v>11.286049999999999</v>
      </c>
      <c r="G8" s="8">
        <v>1.228</v>
      </c>
      <c r="H8" s="8">
        <v>0.8992</v>
      </c>
      <c r="I8" s="8">
        <v>1.6559999999999999</v>
      </c>
      <c r="J8" s="8">
        <v>441.36</v>
      </c>
      <c r="K8" s="8">
        <v>93.04</v>
      </c>
      <c r="L8" s="8">
        <v>99.64</v>
      </c>
      <c r="M8" s="8">
        <v>126106</v>
      </c>
      <c r="N8" s="8">
        <v>427.05</v>
      </c>
    </row>
    <row r="9" spans="1:14" x14ac:dyDescent="0.35">
      <c r="A9" s="8">
        <v>2019</v>
      </c>
      <c r="B9" s="8">
        <v>15.84</v>
      </c>
      <c r="C9" s="8">
        <v>400.6</v>
      </c>
      <c r="D9" s="8">
        <v>45.5</v>
      </c>
      <c r="E9" s="8">
        <v>64.78</v>
      </c>
      <c r="F9" s="8">
        <v>11.641235</v>
      </c>
      <c r="G9" s="8">
        <v>1.2801</v>
      </c>
      <c r="H9" s="8">
        <v>1.0719000000000001</v>
      </c>
      <c r="I9" s="8">
        <v>1.7698</v>
      </c>
      <c r="J9" s="8">
        <v>548.11</v>
      </c>
      <c r="K9" s="8">
        <v>94.24</v>
      </c>
      <c r="L9" s="8">
        <v>99.95</v>
      </c>
      <c r="M9" s="8">
        <v>158387</v>
      </c>
      <c r="N9" s="8">
        <v>519.4</v>
      </c>
    </row>
    <row r="10" spans="1:14" x14ac:dyDescent="0.35">
      <c r="A10" s="8">
        <v>2020</v>
      </c>
      <c r="B10" s="8">
        <v>14.97</v>
      </c>
      <c r="C10" s="8">
        <v>400.6</v>
      </c>
      <c r="D10" s="8">
        <v>44.1</v>
      </c>
      <c r="E10" s="8">
        <v>64.78</v>
      </c>
      <c r="F10" s="8">
        <v>11.642602</v>
      </c>
      <c r="G10" s="8">
        <v>0.91749999999999998</v>
      </c>
      <c r="H10" s="8">
        <v>1.2035</v>
      </c>
      <c r="I10" s="8">
        <v>2.5768520000000001</v>
      </c>
      <c r="J10" s="8">
        <v>454.79</v>
      </c>
      <c r="K10" s="8">
        <v>95.81</v>
      </c>
      <c r="L10" s="8">
        <v>100</v>
      </c>
      <c r="M10" s="8">
        <v>132001</v>
      </c>
      <c r="N10" s="8">
        <v>407.65</v>
      </c>
    </row>
    <row r="11" spans="1:14" x14ac:dyDescent="0.35">
      <c r="A11" s="8">
        <v>2021</v>
      </c>
      <c r="B11" s="8">
        <v>15.95</v>
      </c>
      <c r="C11" s="8">
        <v>400.6</v>
      </c>
      <c r="D11" s="8">
        <v>44.88</v>
      </c>
      <c r="E11" s="8">
        <v>64.650000000000006</v>
      </c>
      <c r="F11" s="8">
        <v>16.270627000000001</v>
      </c>
      <c r="G11" s="8">
        <v>0.80620000000000003</v>
      </c>
      <c r="H11" s="8">
        <v>0.59840000000000004</v>
      </c>
      <c r="I11" s="8">
        <v>2.5180340000000001</v>
      </c>
      <c r="J11" s="8">
        <v>582.66999999999996</v>
      </c>
      <c r="K11" s="8">
        <v>95.01</v>
      </c>
      <c r="L11" s="8">
        <v>100</v>
      </c>
      <c r="M11" s="8">
        <v>87829</v>
      </c>
      <c r="N11" s="8">
        <v>505.54</v>
      </c>
    </row>
    <row r="12" spans="1:14" x14ac:dyDescent="0.35">
      <c r="A12" s="8">
        <v>2022</v>
      </c>
      <c r="B12" s="8">
        <v>15.95</v>
      </c>
      <c r="C12" s="8">
        <v>402</v>
      </c>
      <c r="D12" s="8">
        <v>44.88</v>
      </c>
      <c r="E12" s="8">
        <v>45.18</v>
      </c>
      <c r="F12" s="8">
        <v>16.147220999999998</v>
      </c>
      <c r="G12" s="8">
        <v>0.78180000000000005</v>
      </c>
      <c r="H12" s="8">
        <v>0.5121</v>
      </c>
      <c r="I12" s="8">
        <v>2.5180340000000001</v>
      </c>
      <c r="J12" s="8">
        <v>588.13</v>
      </c>
      <c r="K12" s="8">
        <v>95.01</v>
      </c>
      <c r="L12" s="8">
        <v>100</v>
      </c>
      <c r="M12" s="8">
        <v>104208</v>
      </c>
      <c r="N12" s="8">
        <v>560.44000000000005</v>
      </c>
    </row>
    <row r="13" spans="1:14" x14ac:dyDescent="0.35">
      <c r="A13" s="8">
        <v>2023</v>
      </c>
      <c r="B13" s="8">
        <v>16.899999999999999</v>
      </c>
      <c r="C13" s="8">
        <v>201.8</v>
      </c>
      <c r="D13" s="8">
        <v>46.3</v>
      </c>
      <c r="E13" s="8">
        <v>45.18</v>
      </c>
      <c r="F13" s="8">
        <v>16.792414999999998</v>
      </c>
      <c r="G13" s="8">
        <v>0.60847700000000005</v>
      </c>
      <c r="H13" s="8">
        <v>0.274615</v>
      </c>
      <c r="I13" s="8">
        <v>2.238718</v>
      </c>
      <c r="J13" s="8">
        <v>633.88</v>
      </c>
      <c r="K13" s="8">
        <v>98.3</v>
      </c>
      <c r="L13" s="8">
        <v>100</v>
      </c>
      <c r="M13" s="8">
        <v>138984</v>
      </c>
      <c r="N13" s="8">
        <v>603.73</v>
      </c>
    </row>
    <row r="16" spans="1:14" x14ac:dyDescent="0.35">
      <c r="A16" s="8" t="s">
        <v>52</v>
      </c>
      <c r="B16" s="8">
        <f>MAX(B3:B13)</f>
        <v>16.899999999999999</v>
      </c>
      <c r="C16" s="8">
        <f t="shared" ref="C16:N16" si="0">MAX(C3:C13)</f>
        <v>402</v>
      </c>
      <c r="D16" s="8">
        <f t="shared" si="0"/>
        <v>46.3</v>
      </c>
      <c r="E16" s="8">
        <f t="shared" si="0"/>
        <v>64.83</v>
      </c>
      <c r="F16" s="8">
        <f t="shared" si="0"/>
        <v>16.792414999999998</v>
      </c>
      <c r="G16" s="8">
        <f t="shared" si="0"/>
        <v>3.8445</v>
      </c>
      <c r="H16" s="8">
        <f t="shared" si="0"/>
        <v>2.6044</v>
      </c>
      <c r="I16" s="8">
        <f t="shared" si="0"/>
        <v>6.4042000000000003</v>
      </c>
      <c r="J16" s="8">
        <f t="shared" si="0"/>
        <v>633.88</v>
      </c>
      <c r="K16" s="8">
        <f t="shared" si="0"/>
        <v>98.3</v>
      </c>
      <c r="L16" s="8">
        <f t="shared" si="0"/>
        <v>100</v>
      </c>
      <c r="M16" s="8">
        <f t="shared" si="0"/>
        <v>158387</v>
      </c>
      <c r="N16" s="8">
        <f t="shared" si="0"/>
        <v>603.73</v>
      </c>
    </row>
    <row r="17" spans="1:14" x14ac:dyDescent="0.35">
      <c r="A17" s="8" t="s">
        <v>53</v>
      </c>
      <c r="B17" s="8">
        <f>MIN(B3:B13)</f>
        <v>13.59</v>
      </c>
      <c r="C17" s="8">
        <f t="shared" ref="C17:N17" si="1">MIN(C3:C13)</f>
        <v>201.8</v>
      </c>
      <c r="D17" s="8">
        <f t="shared" si="1"/>
        <v>41.5</v>
      </c>
      <c r="E17" s="8">
        <f t="shared" si="1"/>
        <v>45.18</v>
      </c>
      <c r="F17" s="8">
        <f t="shared" si="1"/>
        <v>3.369875</v>
      </c>
      <c r="G17" s="8">
        <f t="shared" si="1"/>
        <v>0.60847700000000005</v>
      </c>
      <c r="H17" s="8">
        <f t="shared" si="1"/>
        <v>0.274615</v>
      </c>
      <c r="I17" s="8">
        <f t="shared" si="1"/>
        <v>1.5306999999999999</v>
      </c>
      <c r="J17" s="8">
        <f t="shared" si="1"/>
        <v>208.36</v>
      </c>
      <c r="K17" s="8">
        <f t="shared" si="1"/>
        <v>77.98</v>
      </c>
      <c r="L17" s="8">
        <f t="shared" si="1"/>
        <v>97.52</v>
      </c>
      <c r="M17" s="8">
        <f t="shared" si="1"/>
        <v>56168</v>
      </c>
      <c r="N17" s="8">
        <f t="shared" si="1"/>
        <v>197.41</v>
      </c>
    </row>
    <row r="18" spans="1:14" x14ac:dyDescent="0.35">
      <c r="A18" s="8" t="s">
        <v>50</v>
      </c>
      <c r="B18" s="8">
        <f>B16-B17</f>
        <v>3.3099999999999987</v>
      </c>
      <c r="C18" s="8">
        <f t="shared" ref="C18:N18" si="2">C16-C17</f>
        <v>200.2</v>
      </c>
      <c r="D18" s="8">
        <f t="shared" si="2"/>
        <v>4.7999999999999972</v>
      </c>
      <c r="E18" s="8">
        <f t="shared" si="2"/>
        <v>19.649999999999999</v>
      </c>
      <c r="F18" s="8">
        <f t="shared" si="2"/>
        <v>13.422539999999998</v>
      </c>
      <c r="G18" s="8">
        <f t="shared" si="2"/>
        <v>3.2360229999999999</v>
      </c>
      <c r="H18" s="8">
        <f t="shared" si="2"/>
        <v>2.3297850000000002</v>
      </c>
      <c r="I18" s="8">
        <f t="shared" si="2"/>
        <v>4.8734999999999999</v>
      </c>
      <c r="J18" s="8">
        <f t="shared" si="2"/>
        <v>425.52</v>
      </c>
      <c r="K18" s="8">
        <f t="shared" si="2"/>
        <v>20.319999999999993</v>
      </c>
      <c r="L18" s="8">
        <f t="shared" si="2"/>
        <v>2.480000000000004</v>
      </c>
      <c r="M18" s="8">
        <f t="shared" si="2"/>
        <v>102219</v>
      </c>
      <c r="N18" s="8">
        <f t="shared" si="2"/>
        <v>406.32000000000005</v>
      </c>
    </row>
    <row r="20" spans="1:14" x14ac:dyDescent="0.35">
      <c r="A20" s="8" t="s">
        <v>40</v>
      </c>
      <c r="B20" s="8">
        <f>(B3-$B$17)/$B$18</f>
        <v>0</v>
      </c>
      <c r="C20" s="8">
        <f>($C$16-C3)/$C$18</f>
        <v>3.451548451548464E-2</v>
      </c>
      <c r="D20" s="8">
        <f>(D3-$D$17)/$D$18</f>
        <v>0</v>
      </c>
      <c r="E20" s="8">
        <f>(E3-$E$17)/$E$18</f>
        <v>0.90229007633587777</v>
      </c>
      <c r="F20" s="8">
        <f>($F$16-F3)/$F$18</f>
        <v>0.93599065452589447</v>
      </c>
      <c r="G20" s="8">
        <f>($G$16-G3)/$G$18</f>
        <v>4.6631312571016964E-2</v>
      </c>
      <c r="H20" s="8">
        <f>($H$16-H3)/$H$18</f>
        <v>0.41329993969400608</v>
      </c>
      <c r="I20" s="8">
        <f>($I$16-I3)/$I$18</f>
        <v>0.24735816148558545</v>
      </c>
      <c r="J20" s="8">
        <f>($J$16-J3)/$J$18</f>
        <v>1</v>
      </c>
      <c r="K20" s="8">
        <f>(K3-$K$17)/$K$18</f>
        <v>0</v>
      </c>
      <c r="L20" s="8">
        <f>(L3-$L$17)/$L$18</f>
        <v>3.6290322580646475E-2</v>
      </c>
      <c r="M20" s="8">
        <f>(M3-$M$17)/$M$18</f>
        <v>0</v>
      </c>
      <c r="N20" s="8">
        <f>(N3-$N$17)/$N$18</f>
        <v>0</v>
      </c>
    </row>
    <row r="21" spans="1:14" x14ac:dyDescent="0.35">
      <c r="B21" s="8">
        <f t="shared" ref="B21:B30" si="3">(B4-$B$17)/$B$18</f>
        <v>0.18429003021148027</v>
      </c>
      <c r="C21" s="8">
        <f t="shared" ref="C21:C30" si="4">($C$16-C4)/$C$18</f>
        <v>7.6673326673326797E-2</v>
      </c>
      <c r="D21" s="8">
        <f t="shared" ref="D21:D30" si="5">(D4-$D$17)/$D$18</f>
        <v>0.2291666666666671</v>
      </c>
      <c r="E21" s="8">
        <f t="shared" ref="E21:E30" si="6">(E4-$E$17)/$E$18</f>
        <v>0.93638676844783719</v>
      </c>
      <c r="F21" s="8">
        <f t="shared" ref="F21:F30" si="7">($F$16-F4)/$F$18</f>
        <v>0.94463343003634193</v>
      </c>
      <c r="G21" s="8">
        <f t="shared" ref="G21:G30" si="8">($G$16-G4)/$G$18</f>
        <v>0</v>
      </c>
      <c r="H21" s="8">
        <f t="shared" ref="H21:H30" si="9">($H$16-H4)/$H$18</f>
        <v>0</v>
      </c>
      <c r="I21" s="8">
        <f t="shared" ref="I21:I30" si="10">($I$16-I4)/$I$18</f>
        <v>0</v>
      </c>
      <c r="J21" s="8">
        <f t="shared" ref="J21:J30" si="11">($J$16-J4)/$J$18</f>
        <v>0.77956382778717803</v>
      </c>
      <c r="K21" s="8">
        <f t="shared" ref="K21:K30" si="12">(K4-$K$17)/$K$18</f>
        <v>0.34547244094488183</v>
      </c>
      <c r="L21" s="8">
        <f t="shared" ref="L21:L30" si="13">(L4-$L$17)/$L$18</f>
        <v>0</v>
      </c>
      <c r="M21" s="8">
        <f t="shared" ref="M21:M30" si="14">(M4-$M$17)/$M$18</f>
        <v>8.6324460227550651E-2</v>
      </c>
      <c r="N21" s="8">
        <f t="shared" ref="N21:N30" si="15">(N4-$N$17)/$N$18</f>
        <v>0.24421638117739708</v>
      </c>
    </row>
    <row r="22" spans="1:14" x14ac:dyDescent="0.35">
      <c r="B22" s="8">
        <f t="shared" si="3"/>
        <v>0.28398791540785495</v>
      </c>
      <c r="C22" s="8">
        <f t="shared" si="4"/>
        <v>6.5034965034964948E-2</v>
      </c>
      <c r="D22" s="8">
        <f t="shared" si="5"/>
        <v>0.2291666666666671</v>
      </c>
      <c r="E22" s="8">
        <f t="shared" si="6"/>
        <v>0.93638676844783719</v>
      </c>
      <c r="F22" s="8">
        <f t="shared" si="7"/>
        <v>0.96175924973961713</v>
      </c>
      <c r="G22" s="8">
        <f t="shared" si="8"/>
        <v>6.4585449485371427E-2</v>
      </c>
      <c r="H22" s="8">
        <f t="shared" si="9"/>
        <v>0.1734494813899137</v>
      </c>
      <c r="I22" s="8">
        <f t="shared" si="10"/>
        <v>0.32026264491638462</v>
      </c>
      <c r="J22" s="8">
        <f t="shared" si="11"/>
        <v>0.85636397819138932</v>
      </c>
      <c r="K22" s="8">
        <f t="shared" si="12"/>
        <v>0.49606299212598431</v>
      </c>
      <c r="L22" s="8">
        <f t="shared" si="13"/>
        <v>0.5483870967741924</v>
      </c>
      <c r="M22" s="8">
        <f t="shared" si="14"/>
        <v>0.33286375331396317</v>
      </c>
      <c r="N22" s="8">
        <f t="shared" si="15"/>
        <v>0.15379503839338446</v>
      </c>
    </row>
    <row r="23" spans="1:14" x14ac:dyDescent="0.35">
      <c r="B23" s="8">
        <f t="shared" si="3"/>
        <v>0.31722054380664688</v>
      </c>
      <c r="C23" s="8">
        <f t="shared" si="4"/>
        <v>6.6433566433565646E-3</v>
      </c>
      <c r="D23" s="8">
        <f t="shared" si="5"/>
        <v>0.2291666666666671</v>
      </c>
      <c r="E23" s="8">
        <f t="shared" si="6"/>
        <v>0.94402035623409664</v>
      </c>
      <c r="F23" s="8">
        <f t="shared" si="7"/>
        <v>1</v>
      </c>
      <c r="G23" s="8">
        <f t="shared" si="8"/>
        <v>0.57966213466344341</v>
      </c>
      <c r="H23" s="8">
        <f t="shared" si="9"/>
        <v>0.7092929175868159</v>
      </c>
      <c r="I23" s="8">
        <f t="shared" si="10"/>
        <v>0.81421975992613116</v>
      </c>
      <c r="J23" s="8">
        <f t="shared" si="11"/>
        <v>0.87690355329949243</v>
      </c>
      <c r="K23" s="8">
        <f t="shared" si="12"/>
        <v>0.55856299212598415</v>
      </c>
      <c r="L23" s="8">
        <f t="shared" si="13"/>
        <v>0.60483870967741837</v>
      </c>
      <c r="M23" s="8">
        <f t="shared" si="14"/>
        <v>0.21434371300834482</v>
      </c>
      <c r="N23" s="8">
        <f t="shared" si="15"/>
        <v>0.15207225831856661</v>
      </c>
    </row>
    <row r="24" spans="1:14" x14ac:dyDescent="0.35">
      <c r="B24" s="8">
        <f t="shared" si="3"/>
        <v>0.6495468277945623</v>
      </c>
      <c r="C24" s="8">
        <f t="shared" si="4"/>
        <v>6.9930069930068802E-3</v>
      </c>
      <c r="D24" s="8">
        <f t="shared" si="5"/>
        <v>0.33333333333333381</v>
      </c>
      <c r="E24" s="8">
        <f t="shared" si="6"/>
        <v>0.98727735368956748</v>
      </c>
      <c r="F24" s="8">
        <f t="shared" si="7"/>
        <v>0.97139706791710057</v>
      </c>
      <c r="G24" s="8">
        <f t="shared" si="8"/>
        <v>0.75602058452612986</v>
      </c>
      <c r="H24" s="8">
        <f t="shared" si="9"/>
        <v>0.71916507317198786</v>
      </c>
      <c r="I24" s="8">
        <f t="shared" si="10"/>
        <v>1</v>
      </c>
      <c r="J24" s="8">
        <f t="shared" si="11"/>
        <v>0.65822993043805222</v>
      </c>
      <c r="K24" s="8">
        <f t="shared" si="12"/>
        <v>0.72096456692913369</v>
      </c>
      <c r="L24" s="8">
        <f t="shared" si="13"/>
        <v>0.6774193548387113</v>
      </c>
      <c r="M24" s="8">
        <f t="shared" si="14"/>
        <v>0.45386865455541531</v>
      </c>
      <c r="N24" s="8">
        <f t="shared" si="15"/>
        <v>0.36604154361094698</v>
      </c>
    </row>
    <row r="25" spans="1:14" x14ac:dyDescent="0.35">
      <c r="B25" s="8">
        <f t="shared" si="3"/>
        <v>0.67673716012084628</v>
      </c>
      <c r="C25" s="8">
        <f t="shared" si="4"/>
        <v>6.9930069930068802E-3</v>
      </c>
      <c r="D25" s="8">
        <f t="shared" si="5"/>
        <v>0.83333333333333381</v>
      </c>
      <c r="E25" s="8">
        <f t="shared" si="6"/>
        <v>1</v>
      </c>
      <c r="F25" s="8">
        <f t="shared" si="7"/>
        <v>0.41023271303344966</v>
      </c>
      <c r="G25" s="8">
        <f t="shared" si="8"/>
        <v>0.80855420372475728</v>
      </c>
      <c r="H25" s="8">
        <f t="shared" si="9"/>
        <v>0.73191303060153612</v>
      </c>
      <c r="I25" s="8">
        <f t="shared" si="10"/>
        <v>0.97428952498204591</v>
      </c>
      <c r="J25" s="8">
        <f t="shared" si="11"/>
        <v>0.45243466817070876</v>
      </c>
      <c r="K25" s="8">
        <f t="shared" si="12"/>
        <v>0.74114173228346492</v>
      </c>
      <c r="L25" s="8">
        <f t="shared" si="13"/>
        <v>0.85483870967741982</v>
      </c>
      <c r="M25" s="8">
        <f t="shared" si="14"/>
        <v>0.68419765405648658</v>
      </c>
      <c r="N25" s="8">
        <f t="shared" si="15"/>
        <v>0.56517030911596766</v>
      </c>
    </row>
    <row r="26" spans="1:14" x14ac:dyDescent="0.35">
      <c r="B26" s="8">
        <f t="shared" si="3"/>
        <v>0.67975830815709992</v>
      </c>
      <c r="C26" s="8">
        <f t="shared" si="4"/>
        <v>6.9930069930068802E-3</v>
      </c>
      <c r="D26" s="8">
        <f t="shared" si="5"/>
        <v>0.83333333333333381</v>
      </c>
      <c r="E26" s="8">
        <f t="shared" si="6"/>
        <v>0.99745547073791363</v>
      </c>
      <c r="F26" s="8">
        <f t="shared" si="7"/>
        <v>0.38377088092119666</v>
      </c>
      <c r="G26" s="8">
        <f t="shared" si="8"/>
        <v>0.79245419454682497</v>
      </c>
      <c r="H26" s="8">
        <f t="shared" si="9"/>
        <v>0.65778601888157051</v>
      </c>
      <c r="I26" s="8">
        <f t="shared" si="10"/>
        <v>0.95093875038473386</v>
      </c>
      <c r="J26" s="8">
        <f t="shared" si="11"/>
        <v>0.20156514382402704</v>
      </c>
      <c r="K26" s="8">
        <f t="shared" si="12"/>
        <v>0.80019685039370059</v>
      </c>
      <c r="L26" s="8">
        <f t="shared" si="13"/>
        <v>0.97983870967742048</v>
      </c>
      <c r="M26" s="8">
        <f t="shared" si="14"/>
        <v>1</v>
      </c>
      <c r="N26" s="8">
        <f t="shared" si="15"/>
        <v>0.79245422327229764</v>
      </c>
    </row>
    <row r="27" spans="1:14" x14ac:dyDescent="0.35">
      <c r="B27" s="8">
        <f t="shared" si="3"/>
        <v>0.41691842900302156</v>
      </c>
      <c r="C27" s="8">
        <f t="shared" si="4"/>
        <v>6.9930069930068802E-3</v>
      </c>
      <c r="D27" s="8">
        <f t="shared" si="5"/>
        <v>0.5416666666666673</v>
      </c>
      <c r="E27" s="8">
        <f t="shared" si="6"/>
        <v>0.99745547073791363</v>
      </c>
      <c r="F27" s="8">
        <f t="shared" si="7"/>
        <v>0.38366903730590479</v>
      </c>
      <c r="G27" s="8">
        <f t="shared" si="8"/>
        <v>0.90450531408460333</v>
      </c>
      <c r="H27" s="8">
        <f t="shared" si="9"/>
        <v>0.60130011996815158</v>
      </c>
      <c r="I27" s="8">
        <f t="shared" si="10"/>
        <v>0.78533866830819743</v>
      </c>
      <c r="J27" s="8">
        <f t="shared" si="11"/>
        <v>0.42087328445196459</v>
      </c>
      <c r="K27" s="8">
        <f t="shared" si="12"/>
        <v>0.87746062992126006</v>
      </c>
      <c r="L27" s="8">
        <f t="shared" si="13"/>
        <v>1</v>
      </c>
      <c r="M27" s="8">
        <f t="shared" si="14"/>
        <v>0.74186795018538632</v>
      </c>
      <c r="N27" s="8">
        <f t="shared" si="15"/>
        <v>0.51742468989958645</v>
      </c>
    </row>
    <row r="28" spans="1:14" x14ac:dyDescent="0.35">
      <c r="B28" s="8">
        <f t="shared" si="3"/>
        <v>0.7129909365558913</v>
      </c>
      <c r="C28" s="8">
        <f t="shared" si="4"/>
        <v>6.9930069930068802E-3</v>
      </c>
      <c r="D28" s="8">
        <f t="shared" si="5"/>
        <v>0.70416666666666761</v>
      </c>
      <c r="E28" s="8">
        <f t="shared" si="6"/>
        <v>0.99083969465648891</v>
      </c>
      <c r="F28" s="8">
        <f t="shared" si="7"/>
        <v>3.8874013413258392E-2</v>
      </c>
      <c r="G28" s="8">
        <f t="shared" si="8"/>
        <v>0.93889938359523406</v>
      </c>
      <c r="H28" s="8">
        <f t="shared" si="9"/>
        <v>0.86102365668935121</v>
      </c>
      <c r="I28" s="8">
        <f t="shared" si="10"/>
        <v>0.79740761259874837</v>
      </c>
      <c r="J28" s="8">
        <f t="shared" si="11"/>
        <v>0.12034686971235203</v>
      </c>
      <c r="K28" s="8">
        <f t="shared" si="12"/>
        <v>0.83809055118110265</v>
      </c>
      <c r="L28" s="8">
        <f t="shared" si="13"/>
        <v>1</v>
      </c>
      <c r="M28" s="8">
        <f t="shared" si="14"/>
        <v>0.30973693735998198</v>
      </c>
      <c r="N28" s="8">
        <f t="shared" si="15"/>
        <v>0.75834317779090366</v>
      </c>
    </row>
    <row r="29" spans="1:14" x14ac:dyDescent="0.35">
      <c r="B29" s="8">
        <f t="shared" si="3"/>
        <v>0.7129909365558913</v>
      </c>
      <c r="C29" s="8">
        <f t="shared" si="4"/>
        <v>0</v>
      </c>
      <c r="D29" s="8">
        <f t="shared" si="5"/>
        <v>0.70416666666666761</v>
      </c>
      <c r="E29" s="8">
        <f t="shared" si="6"/>
        <v>0</v>
      </c>
      <c r="F29" s="8">
        <f t="shared" si="7"/>
        <v>4.8067951371349997E-2</v>
      </c>
      <c r="G29" s="8">
        <f t="shared" si="8"/>
        <v>0.94643950305668412</v>
      </c>
      <c r="H29" s="8">
        <f t="shared" si="9"/>
        <v>0.89806570134153996</v>
      </c>
      <c r="I29" s="8">
        <f t="shared" si="10"/>
        <v>0.79740761259874837</v>
      </c>
      <c r="J29" s="8">
        <f t="shared" si="11"/>
        <v>0.10751551043429217</v>
      </c>
      <c r="K29" s="8">
        <f t="shared" si="12"/>
        <v>0.83809055118110265</v>
      </c>
      <c r="L29" s="8">
        <f t="shared" si="13"/>
        <v>1</v>
      </c>
      <c r="M29" s="8">
        <f t="shared" si="14"/>
        <v>0.4699713360529843</v>
      </c>
      <c r="N29" s="8">
        <f t="shared" si="15"/>
        <v>0.89345835794447737</v>
      </c>
    </row>
    <row r="30" spans="1:14" x14ac:dyDescent="0.35">
      <c r="B30" s="8">
        <f t="shared" si="3"/>
        <v>1</v>
      </c>
      <c r="C30" s="8">
        <f t="shared" si="4"/>
        <v>1</v>
      </c>
      <c r="D30" s="8">
        <f t="shared" si="5"/>
        <v>1</v>
      </c>
      <c r="E30" s="8">
        <f t="shared" si="6"/>
        <v>0</v>
      </c>
      <c r="F30" s="8">
        <f t="shared" si="7"/>
        <v>0</v>
      </c>
      <c r="G30" s="8">
        <f t="shared" si="8"/>
        <v>1</v>
      </c>
      <c r="H30" s="8">
        <f t="shared" si="9"/>
        <v>1</v>
      </c>
      <c r="I30" s="8">
        <f t="shared" si="10"/>
        <v>0.85472083718067116</v>
      </c>
      <c r="J30" s="8">
        <f t="shared" si="11"/>
        <v>0</v>
      </c>
      <c r="K30" s="8">
        <f t="shared" si="12"/>
        <v>1</v>
      </c>
      <c r="L30" s="8">
        <f t="shared" si="13"/>
        <v>1</v>
      </c>
      <c r="M30" s="8">
        <f t="shared" si="14"/>
        <v>0.81018206008667659</v>
      </c>
      <c r="N30" s="8">
        <f t="shared" si="15"/>
        <v>1</v>
      </c>
    </row>
    <row r="32" spans="1:14" x14ac:dyDescent="0.35">
      <c r="A32" s="8" t="s">
        <v>41</v>
      </c>
      <c r="B32" s="8">
        <f t="shared" ref="B32:I32" si="16">B20+0.0001</f>
        <v>1E-4</v>
      </c>
      <c r="C32" s="8">
        <f t="shared" si="16"/>
        <v>3.4615484515484643E-2</v>
      </c>
      <c r="D32" s="8">
        <f t="shared" si="16"/>
        <v>1E-4</v>
      </c>
      <c r="E32" s="8">
        <f t="shared" si="16"/>
        <v>0.90239007633587776</v>
      </c>
      <c r="F32" s="8">
        <f t="shared" si="16"/>
        <v>0.93609065452589446</v>
      </c>
      <c r="G32" s="8">
        <f t="shared" si="16"/>
        <v>4.6731312571016967E-2</v>
      </c>
      <c r="H32" s="8">
        <f t="shared" si="16"/>
        <v>0.41339993969400607</v>
      </c>
      <c r="I32" s="8">
        <f t="shared" si="16"/>
        <v>0.24745816148558544</v>
      </c>
      <c r="J32" s="8">
        <f t="shared" ref="J32:N32" si="17">J20+0.0001</f>
        <v>1.0001</v>
      </c>
      <c r="K32" s="8">
        <f t="shared" si="17"/>
        <v>1E-4</v>
      </c>
      <c r="L32" s="8">
        <f t="shared" si="17"/>
        <v>3.6390322580646478E-2</v>
      </c>
      <c r="M32" s="8">
        <f t="shared" si="17"/>
        <v>1E-4</v>
      </c>
      <c r="N32" s="8">
        <f t="shared" si="17"/>
        <v>1E-4</v>
      </c>
    </row>
    <row r="33" spans="1:14" x14ac:dyDescent="0.35">
      <c r="B33" s="8">
        <f t="shared" ref="B33:H36" si="18">B21+0.0001</f>
        <v>0.18439003021148026</v>
      </c>
      <c r="C33" s="8">
        <f t="shared" si="18"/>
        <v>7.67733266733268E-2</v>
      </c>
      <c r="D33" s="8">
        <f t="shared" si="18"/>
        <v>0.22926666666666709</v>
      </c>
      <c r="E33" s="8">
        <f t="shared" si="18"/>
        <v>0.93648676844783718</v>
      </c>
      <c r="F33" s="8">
        <f t="shared" si="18"/>
        <v>0.94473343003634191</v>
      </c>
      <c r="G33" s="8">
        <f t="shared" si="18"/>
        <v>1E-4</v>
      </c>
      <c r="H33" s="8">
        <f t="shared" si="18"/>
        <v>1E-4</v>
      </c>
      <c r="I33" s="8">
        <f t="shared" ref="I33:N36" si="19">I21+0.0001</f>
        <v>1E-4</v>
      </c>
      <c r="J33" s="8">
        <f t="shared" si="19"/>
        <v>0.77966382778717802</v>
      </c>
      <c r="K33" s="8">
        <f t="shared" si="19"/>
        <v>0.34557244094488182</v>
      </c>
      <c r="L33" s="8">
        <f t="shared" si="19"/>
        <v>1E-4</v>
      </c>
      <c r="M33" s="8">
        <f t="shared" si="19"/>
        <v>8.6424460227550653E-2</v>
      </c>
      <c r="N33" s="8">
        <f t="shared" si="19"/>
        <v>0.24431638117739707</v>
      </c>
    </row>
    <row r="34" spans="1:14" x14ac:dyDescent="0.35">
      <c r="B34" s="8">
        <f t="shared" si="18"/>
        <v>0.28408791540785494</v>
      </c>
      <c r="C34" s="8">
        <f t="shared" si="18"/>
        <v>6.5134965034964951E-2</v>
      </c>
      <c r="D34" s="8">
        <f t="shared" si="18"/>
        <v>0.22926666666666709</v>
      </c>
      <c r="E34" s="8">
        <f t="shared" si="18"/>
        <v>0.93648676844783718</v>
      </c>
      <c r="F34" s="8">
        <f t="shared" si="18"/>
        <v>0.96185924973961712</v>
      </c>
      <c r="G34" s="8">
        <f t="shared" si="18"/>
        <v>6.468544948537143E-2</v>
      </c>
      <c r="H34" s="8">
        <f t="shared" si="18"/>
        <v>0.17354948138991369</v>
      </c>
      <c r="I34" s="8">
        <f t="shared" si="19"/>
        <v>0.32036264491638461</v>
      </c>
      <c r="J34" s="8">
        <f t="shared" si="19"/>
        <v>0.85646397819138931</v>
      </c>
      <c r="K34" s="8">
        <f t="shared" si="19"/>
        <v>0.4961629921259843</v>
      </c>
      <c r="L34" s="8">
        <f t="shared" si="19"/>
        <v>0.54848709677419238</v>
      </c>
      <c r="M34" s="8">
        <f t="shared" si="19"/>
        <v>0.33296375331396316</v>
      </c>
      <c r="N34" s="8">
        <f t="shared" si="19"/>
        <v>0.15389503839338445</v>
      </c>
    </row>
    <row r="35" spans="1:14" x14ac:dyDescent="0.35">
      <c r="B35" s="8">
        <f t="shared" si="18"/>
        <v>0.31732054380664687</v>
      </c>
      <c r="C35" s="8">
        <f t="shared" si="18"/>
        <v>6.7433566433565649E-3</v>
      </c>
      <c r="D35" s="8">
        <f t="shared" si="18"/>
        <v>0.22926666666666709</v>
      </c>
      <c r="E35" s="8">
        <f t="shared" si="18"/>
        <v>0.94412035623409662</v>
      </c>
      <c r="F35" s="8">
        <f t="shared" si="18"/>
        <v>1.0001</v>
      </c>
      <c r="G35" s="8">
        <f t="shared" si="18"/>
        <v>0.5797621346634434</v>
      </c>
      <c r="H35" s="8">
        <f t="shared" si="18"/>
        <v>0.70939291758681589</v>
      </c>
      <c r="I35" s="8">
        <f t="shared" si="19"/>
        <v>0.81431975992613115</v>
      </c>
      <c r="J35" s="8">
        <f t="shared" si="19"/>
        <v>0.87700355329949242</v>
      </c>
      <c r="K35" s="8">
        <f t="shared" si="19"/>
        <v>0.55866299212598414</v>
      </c>
      <c r="L35" s="8">
        <f t="shared" si="19"/>
        <v>0.60493870967741836</v>
      </c>
      <c r="M35" s="8">
        <f t="shared" si="19"/>
        <v>0.21444371300834481</v>
      </c>
      <c r="N35" s="8">
        <f t="shared" si="19"/>
        <v>0.15217225831856659</v>
      </c>
    </row>
    <row r="36" spans="1:14" x14ac:dyDescent="0.35">
      <c r="B36" s="8">
        <f t="shared" si="18"/>
        <v>0.64964682779456229</v>
      </c>
      <c r="C36" s="8">
        <f t="shared" si="18"/>
        <v>7.0930069930068805E-3</v>
      </c>
      <c r="D36" s="8">
        <f t="shared" si="18"/>
        <v>0.3334333333333338</v>
      </c>
      <c r="E36" s="8">
        <f t="shared" si="18"/>
        <v>0.98737735368956747</v>
      </c>
      <c r="F36" s="8">
        <f t="shared" si="18"/>
        <v>0.97149706791710055</v>
      </c>
      <c r="G36" s="8">
        <f t="shared" si="18"/>
        <v>0.75612058452612985</v>
      </c>
      <c r="H36" s="8">
        <f t="shared" si="18"/>
        <v>0.71926507317198785</v>
      </c>
      <c r="I36" s="8">
        <f t="shared" si="19"/>
        <v>1.0001</v>
      </c>
      <c r="J36" s="8">
        <f t="shared" si="19"/>
        <v>0.65832993043805221</v>
      </c>
      <c r="K36" s="8">
        <f t="shared" si="19"/>
        <v>0.72106456692913368</v>
      </c>
      <c r="L36" s="8">
        <f t="shared" si="19"/>
        <v>0.67751935483871129</v>
      </c>
      <c r="M36" s="8">
        <f t="shared" si="19"/>
        <v>0.4539686545554153</v>
      </c>
      <c r="N36" s="8">
        <f t="shared" si="19"/>
        <v>0.36614154361094697</v>
      </c>
    </row>
    <row r="37" spans="1:14" x14ac:dyDescent="0.35">
      <c r="B37" s="8">
        <f>B25+0.0001</f>
        <v>0.67683716012084627</v>
      </c>
      <c r="C37" s="8">
        <f t="shared" ref="C37:N37" si="20">C25+0.0001</f>
        <v>7.0930069930068805E-3</v>
      </c>
      <c r="D37" s="8">
        <f t="shared" si="20"/>
        <v>0.8334333333333338</v>
      </c>
      <c r="E37" s="8">
        <f t="shared" si="20"/>
        <v>1.0001</v>
      </c>
      <c r="F37" s="8">
        <f t="shared" si="20"/>
        <v>0.41033271303344965</v>
      </c>
      <c r="G37" s="8">
        <f t="shared" si="20"/>
        <v>0.80865420372475727</v>
      </c>
      <c r="H37" s="8">
        <f t="shared" si="20"/>
        <v>0.73201303060153611</v>
      </c>
      <c r="I37" s="8">
        <f t="shared" si="20"/>
        <v>0.9743895249820459</v>
      </c>
      <c r="J37" s="8">
        <f t="shared" si="20"/>
        <v>0.45253466817070875</v>
      </c>
      <c r="K37" s="8">
        <f t="shared" si="20"/>
        <v>0.7412417322834649</v>
      </c>
      <c r="L37" s="8">
        <f t="shared" si="20"/>
        <v>0.85493870967741981</v>
      </c>
      <c r="M37" s="8">
        <f t="shared" si="20"/>
        <v>0.68429765405648657</v>
      </c>
      <c r="N37" s="8">
        <f t="shared" si="20"/>
        <v>0.56527030911596765</v>
      </c>
    </row>
    <row r="38" spans="1:14" x14ac:dyDescent="0.35">
      <c r="B38" s="8">
        <f t="shared" ref="B38:N42" si="21">B26+0.0001</f>
        <v>0.67985830815709991</v>
      </c>
      <c r="C38" s="8">
        <f t="shared" si="21"/>
        <v>7.0930069930068805E-3</v>
      </c>
      <c r="D38" s="8">
        <f t="shared" si="21"/>
        <v>0.8334333333333338</v>
      </c>
      <c r="E38" s="8">
        <f t="shared" si="21"/>
        <v>0.99755547073791362</v>
      </c>
      <c r="F38" s="8">
        <f t="shared" si="21"/>
        <v>0.38387088092119664</v>
      </c>
      <c r="G38" s="8">
        <f t="shared" si="21"/>
        <v>0.79255419454682496</v>
      </c>
      <c r="H38" s="8">
        <f t="shared" si="21"/>
        <v>0.6578860188815705</v>
      </c>
      <c r="I38" s="8">
        <f t="shared" si="21"/>
        <v>0.95103875038473384</v>
      </c>
      <c r="J38" s="8">
        <f t="shared" si="21"/>
        <v>0.20166514382402703</v>
      </c>
      <c r="K38" s="8">
        <f t="shared" si="21"/>
        <v>0.80029685039370058</v>
      </c>
      <c r="L38" s="8">
        <f t="shared" si="21"/>
        <v>0.97993870967742047</v>
      </c>
      <c r="M38" s="8">
        <f t="shared" si="21"/>
        <v>1.0001</v>
      </c>
      <c r="N38" s="8">
        <f t="shared" si="21"/>
        <v>0.79255422327229763</v>
      </c>
    </row>
    <row r="39" spans="1:14" x14ac:dyDescent="0.35">
      <c r="B39" s="8">
        <f t="shared" si="21"/>
        <v>0.41701842900302155</v>
      </c>
      <c r="C39" s="8">
        <f t="shared" si="21"/>
        <v>7.0930069930068805E-3</v>
      </c>
      <c r="D39" s="8">
        <f t="shared" si="21"/>
        <v>0.54176666666666728</v>
      </c>
      <c r="E39" s="8">
        <f t="shared" si="21"/>
        <v>0.99755547073791362</v>
      </c>
      <c r="F39" s="8">
        <f t="shared" si="21"/>
        <v>0.38376903730590478</v>
      </c>
      <c r="G39" s="8">
        <f t="shared" si="21"/>
        <v>0.90460531408460332</v>
      </c>
      <c r="H39" s="8">
        <f t="shared" si="21"/>
        <v>0.60140011996815157</v>
      </c>
      <c r="I39" s="8">
        <f t="shared" si="21"/>
        <v>0.78543866830819742</v>
      </c>
      <c r="J39" s="8">
        <f t="shared" si="21"/>
        <v>0.42097328445196458</v>
      </c>
      <c r="K39" s="8">
        <f t="shared" si="21"/>
        <v>0.87756062992126005</v>
      </c>
      <c r="L39" s="8">
        <f t="shared" si="21"/>
        <v>1.0001</v>
      </c>
      <c r="M39" s="8">
        <f t="shared" si="21"/>
        <v>0.7419679501853863</v>
      </c>
      <c r="N39" s="8">
        <f t="shared" si="21"/>
        <v>0.51752468989958644</v>
      </c>
    </row>
    <row r="40" spans="1:14" x14ac:dyDescent="0.35">
      <c r="B40" s="8">
        <f t="shared" si="21"/>
        <v>0.71309093655589129</v>
      </c>
      <c r="C40" s="8">
        <f t="shared" si="21"/>
        <v>7.0930069930068805E-3</v>
      </c>
      <c r="D40" s="8">
        <f t="shared" si="21"/>
        <v>0.7042666666666676</v>
      </c>
      <c r="E40" s="8">
        <f t="shared" si="21"/>
        <v>0.9909396946564889</v>
      </c>
      <c r="F40" s="8">
        <f t="shared" si="21"/>
        <v>3.8974013413258395E-2</v>
      </c>
      <c r="G40" s="8">
        <f t="shared" si="21"/>
        <v>0.93899938359523405</v>
      </c>
      <c r="H40" s="8">
        <f t="shared" si="21"/>
        <v>0.8611236566893512</v>
      </c>
      <c r="I40" s="8">
        <f t="shared" si="21"/>
        <v>0.79750761259874836</v>
      </c>
      <c r="J40" s="8">
        <f t="shared" si="21"/>
        <v>0.12044686971235204</v>
      </c>
      <c r="K40" s="8">
        <f t="shared" si="21"/>
        <v>0.83819055118110264</v>
      </c>
      <c r="L40" s="8">
        <f t="shared" si="21"/>
        <v>1.0001</v>
      </c>
      <c r="M40" s="8">
        <f t="shared" si="21"/>
        <v>0.30983693735998197</v>
      </c>
      <c r="N40" s="8">
        <f t="shared" si="21"/>
        <v>0.75844317779090364</v>
      </c>
    </row>
    <row r="41" spans="1:14" x14ac:dyDescent="0.35">
      <c r="B41" s="8">
        <f t="shared" si="21"/>
        <v>0.71309093655589129</v>
      </c>
      <c r="C41" s="8">
        <f t="shared" si="21"/>
        <v>1E-4</v>
      </c>
      <c r="D41" s="8">
        <f t="shared" si="21"/>
        <v>0.7042666666666676</v>
      </c>
      <c r="E41" s="8">
        <f t="shared" si="21"/>
        <v>1E-4</v>
      </c>
      <c r="F41" s="8">
        <f t="shared" si="21"/>
        <v>4.816795137135E-2</v>
      </c>
      <c r="G41" s="8">
        <f t="shared" si="21"/>
        <v>0.94653950305668411</v>
      </c>
      <c r="H41" s="8">
        <f t="shared" si="21"/>
        <v>0.89816570134153995</v>
      </c>
      <c r="I41" s="8">
        <f t="shared" si="21"/>
        <v>0.79750761259874836</v>
      </c>
      <c r="J41" s="8">
        <f t="shared" si="21"/>
        <v>0.10761551043429217</v>
      </c>
      <c r="K41" s="8">
        <f t="shared" si="21"/>
        <v>0.83819055118110264</v>
      </c>
      <c r="L41" s="8">
        <f t="shared" si="21"/>
        <v>1.0001</v>
      </c>
      <c r="M41" s="8">
        <f t="shared" si="21"/>
        <v>0.47007133605298429</v>
      </c>
      <c r="N41" s="8">
        <f t="shared" si="21"/>
        <v>0.89355835794447735</v>
      </c>
    </row>
    <row r="42" spans="1:14" x14ac:dyDescent="0.35">
      <c r="B42" s="8">
        <f t="shared" si="21"/>
        <v>1.0001</v>
      </c>
      <c r="C42" s="8">
        <f t="shared" si="21"/>
        <v>1.0001</v>
      </c>
      <c r="D42" s="8">
        <f t="shared" si="21"/>
        <v>1.0001</v>
      </c>
      <c r="E42" s="8">
        <f t="shared" si="21"/>
        <v>1E-4</v>
      </c>
      <c r="F42" s="8">
        <f t="shared" si="21"/>
        <v>1E-4</v>
      </c>
      <c r="G42" s="8">
        <f t="shared" si="21"/>
        <v>1.0001</v>
      </c>
      <c r="H42" s="8">
        <f t="shared" si="21"/>
        <v>1.0001</v>
      </c>
      <c r="I42" s="8">
        <f t="shared" si="21"/>
        <v>0.85482083718067114</v>
      </c>
      <c r="J42" s="8">
        <f t="shared" si="21"/>
        <v>1E-4</v>
      </c>
      <c r="K42" s="8">
        <f t="shared" si="21"/>
        <v>1.0001</v>
      </c>
      <c r="L42" s="8">
        <f t="shared" si="21"/>
        <v>1.0001</v>
      </c>
      <c r="M42" s="8">
        <f t="shared" si="21"/>
        <v>0.81028206008667658</v>
      </c>
      <c r="N42" s="8">
        <f t="shared" si="21"/>
        <v>1.0001</v>
      </c>
    </row>
    <row r="44" spans="1:14" x14ac:dyDescent="0.35">
      <c r="A44" s="8" t="s">
        <v>42</v>
      </c>
      <c r="B44" s="8" t="s">
        <v>55</v>
      </c>
    </row>
    <row r="45" spans="1:14" x14ac:dyDescent="0.35">
      <c r="B45" s="8">
        <f>SUM(B32:B42)</f>
        <v>5.6355410876132943</v>
      </c>
      <c r="C45" s="8">
        <f t="shared" ref="C45:N45" si="22">SUM(C32:C42)</f>
        <v>1.2189321678321674</v>
      </c>
      <c r="D45" s="8">
        <f t="shared" si="22"/>
        <v>5.6386000000000047</v>
      </c>
      <c r="E45" s="8">
        <f t="shared" si="22"/>
        <v>8.6932119592875328</v>
      </c>
      <c r="F45" s="8">
        <f t="shared" si="22"/>
        <v>6.0794949982641135</v>
      </c>
      <c r="G45" s="8">
        <f t="shared" si="22"/>
        <v>6.8388520802540649</v>
      </c>
      <c r="H45" s="8">
        <f t="shared" si="22"/>
        <v>6.7663959393248723</v>
      </c>
      <c r="I45" s="8">
        <f t="shared" si="22"/>
        <v>7.5430435723812455</v>
      </c>
      <c r="J45" s="8">
        <f t="shared" si="22"/>
        <v>5.4748967663094561</v>
      </c>
      <c r="K45" s="8">
        <f t="shared" si="22"/>
        <v>7.2171433070866149</v>
      </c>
      <c r="L45" s="8">
        <f t="shared" si="22"/>
        <v>7.7027129032258079</v>
      </c>
      <c r="M45" s="8">
        <f t="shared" si="22"/>
        <v>5.1044565188467894</v>
      </c>
      <c r="N45" s="8">
        <f t="shared" si="22"/>
        <v>5.444075979523527</v>
      </c>
    </row>
    <row r="46" spans="1:14" x14ac:dyDescent="0.35">
      <c r="B46" s="8" t="s">
        <v>43</v>
      </c>
    </row>
    <row r="47" spans="1:14" x14ac:dyDescent="0.35">
      <c r="B47" s="8">
        <f>B32/$B$45</f>
        <v>1.7744525050096115E-5</v>
      </c>
      <c r="C47" s="8">
        <f t="shared" ref="C47:C52" si="23">C32/$C$45</f>
        <v>2.839820412406311E-2</v>
      </c>
      <c r="D47" s="8">
        <f t="shared" ref="D47:D52" si="24">D32/$D$45</f>
        <v>1.7734898733728216E-5</v>
      </c>
      <c r="E47" s="8">
        <f t="shared" ref="E47:E52" si="25">E32/$E$45</f>
        <v>0.10380398873994955</v>
      </c>
      <c r="F47" s="8">
        <f t="shared" ref="F47:F52" si="26">F32/$F$45</f>
        <v>0.15397506779644982</v>
      </c>
      <c r="G47" s="8">
        <f t="shared" ref="G47:G52" si="27">G32/$G$45</f>
        <v>6.8332100215977897E-3</v>
      </c>
      <c r="H47" s="8">
        <f t="shared" ref="H47:H52" si="28">H32/$H$45</f>
        <v>6.1096031535992808E-2</v>
      </c>
      <c r="I47" s="8">
        <f t="shared" ref="I47:I52" si="29">I32/$I$45</f>
        <v>3.2806142389479258E-2</v>
      </c>
      <c r="J47" s="8">
        <f>J32/$J$45</f>
        <v>0.18267011099720737</v>
      </c>
      <c r="K47" s="8">
        <f>K32/$K$45</f>
        <v>1.3855897790169775E-5</v>
      </c>
      <c r="L47" s="8">
        <f>L32/$L$45</f>
        <v>4.7243514120079207E-3</v>
      </c>
      <c r="M47" s="8">
        <f>M32/$M$45</f>
        <v>1.9590724229068806E-5</v>
      </c>
      <c r="N47" s="8">
        <f>N32/$N$45</f>
        <v>1.8368590074077573E-5</v>
      </c>
    </row>
    <row r="48" spans="1:14" x14ac:dyDescent="0.35">
      <c r="B48" s="8">
        <f t="shared" ref="B48:B55" si="30">B33/$B$45</f>
        <v>3.2719135100755907E-2</v>
      </c>
      <c r="C48" s="8">
        <f t="shared" si="23"/>
        <v>6.2984084512156036E-2</v>
      </c>
      <c r="D48" s="8">
        <f t="shared" si="24"/>
        <v>4.0660211163527631E-2</v>
      </c>
      <c r="E48" s="8">
        <f t="shared" si="25"/>
        <v>0.10772620900463913</v>
      </c>
      <c r="F48" s="8">
        <f t="shared" si="26"/>
        <v>0.15539669500609721</v>
      </c>
      <c r="G48" s="8">
        <f t="shared" si="27"/>
        <v>1.4622337027690908E-5</v>
      </c>
      <c r="H48" s="8">
        <f t="shared" si="28"/>
        <v>1.4778916412328312E-5</v>
      </c>
      <c r="I48" s="8">
        <f t="shared" si="29"/>
        <v>1.3257248090962736E-5</v>
      </c>
      <c r="J48" s="8">
        <f t="shared" ref="J48:J57" si="31">J33/$J$45</f>
        <v>0.14240703725866552</v>
      </c>
      <c r="K48" s="8">
        <f t="shared" ref="K48:K57" si="32">K33/$K$45</f>
        <v>4.7882164208317625E-2</v>
      </c>
      <c r="L48" s="8">
        <f t="shared" ref="L48:L57" si="33">L33/$L$45</f>
        <v>1.2982438947986903E-5</v>
      </c>
      <c r="M48" s="8">
        <f t="shared" ref="M48:M57" si="34">M33/$M$45</f>
        <v>1.6931177669640699E-2</v>
      </c>
      <c r="N48" s="8">
        <f t="shared" ref="N48:N57" si="35">N33/$N$45</f>
        <v>4.4877474542296888E-2</v>
      </c>
    </row>
    <row r="49" spans="2:14" x14ac:dyDescent="0.35">
      <c r="B49" s="8">
        <f t="shared" si="30"/>
        <v>5.0410051313842678E-2</v>
      </c>
      <c r="C49" s="8">
        <f t="shared" si="23"/>
        <v>5.3436086727291346E-2</v>
      </c>
      <c r="D49" s="8">
        <f t="shared" si="24"/>
        <v>4.0660211163527631E-2</v>
      </c>
      <c r="E49" s="8">
        <f t="shared" si="25"/>
        <v>0.10772620900463913</v>
      </c>
      <c r="F49" s="8">
        <f t="shared" si="26"/>
        <v>0.15821367564481228</v>
      </c>
      <c r="G49" s="8">
        <f t="shared" si="27"/>
        <v>9.4585244316277642E-3</v>
      </c>
      <c r="H49" s="8">
        <f t="shared" si="28"/>
        <v>2.5648732788644622E-2</v>
      </c>
      <c r="I49" s="8">
        <f t="shared" si="29"/>
        <v>4.2471270627335127E-2</v>
      </c>
      <c r="J49" s="8">
        <f t="shared" si="31"/>
        <v>0.15643472648868201</v>
      </c>
      <c r="K49" s="8">
        <f t="shared" si="32"/>
        <v>6.8747837061624489E-2</v>
      </c>
      <c r="L49" s="8">
        <f t="shared" si="33"/>
        <v>7.120700247629537E-2</v>
      </c>
      <c r="M49" s="8">
        <f t="shared" si="34"/>
        <v>6.5230010694495466E-2</v>
      </c>
      <c r="N49" s="8">
        <f t="shared" si="35"/>
        <v>2.8268348746825087E-2</v>
      </c>
    </row>
    <row r="50" spans="2:14" x14ac:dyDescent="0.35">
      <c r="B50" s="8">
        <f t="shared" si="30"/>
        <v>5.6307023384871667E-2</v>
      </c>
      <c r="C50" s="8">
        <f t="shared" si="23"/>
        <v>5.5321836779067147E-3</v>
      </c>
      <c r="D50" s="8">
        <f t="shared" si="24"/>
        <v>4.0660211163527631E-2</v>
      </c>
      <c r="E50" s="8">
        <f t="shared" si="25"/>
        <v>0.10860431801912186</v>
      </c>
      <c r="F50" s="8">
        <f t="shared" si="26"/>
        <v>0.16450379518127078</v>
      </c>
      <c r="G50" s="8">
        <f t="shared" si="27"/>
        <v>8.4774773289423899E-2</v>
      </c>
      <c r="H50" s="8">
        <f t="shared" si="28"/>
        <v>0.10484058632513259</v>
      </c>
      <c r="I50" s="8">
        <f t="shared" si="29"/>
        <v>0.10795639082713936</v>
      </c>
      <c r="J50" s="8">
        <f t="shared" si="31"/>
        <v>0.16018631779438411</v>
      </c>
      <c r="K50" s="8">
        <f t="shared" si="32"/>
        <v>7.7407773180480574E-2</v>
      </c>
      <c r="L50" s="8">
        <f t="shared" si="33"/>
        <v>7.8535798656610575E-2</v>
      </c>
      <c r="M50" s="8">
        <f t="shared" si="34"/>
        <v>4.2011076442040579E-2</v>
      </c>
      <c r="N50" s="8">
        <f t="shared" si="35"/>
        <v>2.7951898337003907E-2</v>
      </c>
    </row>
    <row r="51" spans="2:14" x14ac:dyDescent="0.35">
      <c r="B51" s="8">
        <f t="shared" si="30"/>
        <v>0.11527674409516087</v>
      </c>
      <c r="C51" s="8">
        <f t="shared" si="23"/>
        <v>5.8190333967652772E-3</v>
      </c>
      <c r="D51" s="8">
        <f t="shared" si="24"/>
        <v>5.9134064011161197E-2</v>
      </c>
      <c r="E51" s="8">
        <f t="shared" si="25"/>
        <v>0.11358026910119073</v>
      </c>
      <c r="F51" s="8">
        <f t="shared" si="26"/>
        <v>0.1597989747823616</v>
      </c>
      <c r="G51" s="8">
        <f t="shared" si="27"/>
        <v>0.1105625002051572</v>
      </c>
      <c r="H51" s="8">
        <f t="shared" si="28"/>
        <v>0.10629958394716016</v>
      </c>
      <c r="I51" s="8">
        <f t="shared" si="29"/>
        <v>0.13258573815771832</v>
      </c>
      <c r="J51" s="8">
        <f t="shared" si="31"/>
        <v>0.12024517694820798</v>
      </c>
      <c r="K51" s="8">
        <f t="shared" si="32"/>
        <v>9.9909969394831086E-2</v>
      </c>
      <c r="L51" s="8">
        <f t="shared" si="33"/>
        <v>8.7958536602730439E-2</v>
      </c>
      <c r="M51" s="8">
        <f t="shared" si="34"/>
        <v>8.89357472003654E-2</v>
      </c>
      <c r="N51" s="8">
        <f t="shared" si="35"/>
        <v>6.7255039236794809E-2</v>
      </c>
    </row>
    <row r="52" spans="2:14" x14ac:dyDescent="0.35">
      <c r="B52" s="8">
        <f t="shared" si="30"/>
        <v>0.12010153942600271</v>
      </c>
      <c r="C52" s="8">
        <f t="shared" si="23"/>
        <v>5.8190333967652772E-3</v>
      </c>
      <c r="D52" s="8">
        <f t="shared" si="24"/>
        <v>0.14780855767980228</v>
      </c>
      <c r="E52" s="8">
        <f t="shared" si="25"/>
        <v>0.11504378412532862</v>
      </c>
      <c r="F52" s="8">
        <f t="shared" si="26"/>
        <v>6.7494539127117059E-2</v>
      </c>
      <c r="G52" s="8">
        <f t="shared" si="27"/>
        <v>0.11824414305722425</v>
      </c>
      <c r="H52" s="8">
        <f t="shared" si="28"/>
        <v>0.10818359391995229</v>
      </c>
      <c r="I52" s="8">
        <f t="shared" si="29"/>
        <v>0.12917723669922315</v>
      </c>
      <c r="J52" s="8">
        <f t="shared" si="31"/>
        <v>8.2656292435584214E-2</v>
      </c>
      <c r="K52" s="8">
        <f t="shared" si="32"/>
        <v>0.10270569680328076</v>
      </c>
      <c r="L52" s="8">
        <f t="shared" si="33"/>
        <v>0.11099189602657802</v>
      </c>
      <c r="M52" s="8">
        <f t="shared" si="34"/>
        <v>0.13405886631219355</v>
      </c>
      <c r="N52" s="8">
        <f t="shared" si="35"/>
        <v>0.10383218589198324</v>
      </c>
    </row>
    <row r="53" spans="2:14" x14ac:dyDescent="0.35">
      <c r="B53" s="8">
        <f t="shared" si="30"/>
        <v>0.12063762779609623</v>
      </c>
      <c r="C53" s="8">
        <f t="shared" ref="C53:C57" si="36">C38/$C$45</f>
        <v>5.8190333967652772E-3</v>
      </c>
      <c r="D53" s="8">
        <f t="shared" ref="D53:D57" si="37">D38/$D$45</f>
        <v>0.14780855767980228</v>
      </c>
      <c r="E53" s="8">
        <f t="shared" ref="E53:E57" si="38">E38/$E$45</f>
        <v>0.11475108112050106</v>
      </c>
      <c r="F53" s="8">
        <f t="shared" ref="F53:F57" si="39">F38/$F$45</f>
        <v>6.3141902580856446E-2</v>
      </c>
      <c r="G53" s="8">
        <f t="shared" ref="G53:G57" si="40">G38/$G$45</f>
        <v>0.11588994545373782</v>
      </c>
      <c r="H53" s="8">
        <f t="shared" ref="H53:H57" si="41">H38/$H$45</f>
        <v>9.722842481890176E-2</v>
      </c>
      <c r="I53" s="8">
        <f t="shared" ref="I53:I57" si="42">I38/$I$45</f>
        <v>0.12608156657969599</v>
      </c>
      <c r="J53" s="8">
        <f t="shared" si="31"/>
        <v>3.6834510755527253E-2</v>
      </c>
      <c r="K53" s="8">
        <f t="shared" si="32"/>
        <v>0.11088831360849906</v>
      </c>
      <c r="L53" s="8">
        <f t="shared" si="33"/>
        <v>0.12721994471156173</v>
      </c>
      <c r="M53" s="8">
        <f t="shared" si="34"/>
        <v>0.19592683301491712</v>
      </c>
      <c r="N53" s="8">
        <f t="shared" si="35"/>
        <v>0.14558103638767786</v>
      </c>
    </row>
    <row r="54" spans="2:14" x14ac:dyDescent="0.35">
      <c r="B54" s="8">
        <f t="shared" si="30"/>
        <v>7.3997939597958431E-2</v>
      </c>
      <c r="C54" s="8">
        <f t="shared" si="36"/>
        <v>5.8190333967652772E-3</v>
      </c>
      <c r="D54" s="8">
        <f t="shared" si="37"/>
        <v>9.6081769706428344E-2</v>
      </c>
      <c r="E54" s="8">
        <f t="shared" si="38"/>
        <v>0.11475108112050106</v>
      </c>
      <c r="F54" s="8">
        <f t="shared" si="39"/>
        <v>6.3125150594824556E-2</v>
      </c>
      <c r="G54" s="8">
        <f t="shared" si="40"/>
        <v>0.13227443779585257</v>
      </c>
      <c r="H54" s="8">
        <f t="shared" si="41"/>
        <v>8.8880421033735307E-2</v>
      </c>
      <c r="I54" s="8">
        <f t="shared" si="42"/>
        <v>0.10412755285997163</v>
      </c>
      <c r="J54" s="8">
        <f t="shared" si="31"/>
        <v>7.6891547442955024E-2</v>
      </c>
      <c r="K54" s="8">
        <f t="shared" si="32"/>
        <v>0.12159390392865982</v>
      </c>
      <c r="L54" s="8">
        <f t="shared" si="33"/>
        <v>0.129837371918817</v>
      </c>
      <c r="M54" s="8">
        <f t="shared" si="34"/>
        <v>0.14535689498889362</v>
      </c>
      <c r="N54" s="8">
        <f t="shared" si="35"/>
        <v>9.5061988819796175E-2</v>
      </c>
    </row>
    <row r="55" spans="2:14" x14ac:dyDescent="0.35">
      <c r="B55" s="8">
        <f t="shared" si="30"/>
        <v>0.12653459986712512</v>
      </c>
      <c r="C55" s="8">
        <f t="shared" si="36"/>
        <v>5.8190333967652772E-3</v>
      </c>
      <c r="D55" s="8">
        <f t="shared" si="37"/>
        <v>0.12490098014873674</v>
      </c>
      <c r="E55" s="8">
        <f t="shared" si="38"/>
        <v>0.11399005330794938</v>
      </c>
      <c r="F55" s="8">
        <f t="shared" si="39"/>
        <v>6.4107320467220877E-3</v>
      </c>
      <c r="G55" s="8">
        <f t="shared" si="40"/>
        <v>0.13730365455723528</v>
      </c>
      <c r="H55" s="8">
        <f t="shared" si="41"/>
        <v>0.12726474542890423</v>
      </c>
      <c r="I55" s="8">
        <f t="shared" si="42"/>
        <v>0.10572756274653006</v>
      </c>
      <c r="J55" s="8">
        <f t="shared" si="31"/>
        <v>2.1999843075313989E-2</v>
      </c>
      <c r="K55" s="8">
        <f t="shared" si="32"/>
        <v>0.11613882605851425</v>
      </c>
      <c r="L55" s="8">
        <f t="shared" si="33"/>
        <v>0.129837371918817</v>
      </c>
      <c r="M55" s="8">
        <f t="shared" si="34"/>
        <v>6.0699299957986723E-2</v>
      </c>
      <c r="N55" s="8">
        <f t="shared" si="35"/>
        <v>0.13931531827321844</v>
      </c>
    </row>
    <row r="56" spans="2:14" x14ac:dyDescent="0.35">
      <c r="B56" s="8">
        <f>B41/$B$45</f>
        <v>0.12653459986712512</v>
      </c>
      <c r="C56" s="8">
        <f t="shared" si="36"/>
        <v>8.2039019593556925E-5</v>
      </c>
      <c r="D56" s="8">
        <f t="shared" si="37"/>
        <v>0.12490098014873674</v>
      </c>
      <c r="E56" s="8">
        <f t="shared" si="38"/>
        <v>1.1503228089723891E-5</v>
      </c>
      <c r="F56" s="8">
        <f t="shared" si="39"/>
        <v>7.9230185048434886E-3</v>
      </c>
      <c r="G56" s="8">
        <f t="shared" si="40"/>
        <v>0.13840619623717904</v>
      </c>
      <c r="H56" s="8">
        <f t="shared" si="41"/>
        <v>0.13273915824546853</v>
      </c>
      <c r="I56" s="8">
        <f t="shared" si="42"/>
        <v>0.10572756274653006</v>
      </c>
      <c r="J56" s="8">
        <f t="shared" si="31"/>
        <v>1.965617161889139E-2</v>
      </c>
      <c r="K56" s="8">
        <f t="shared" si="32"/>
        <v>0.11613882605851425</v>
      </c>
      <c r="L56" s="8">
        <f t="shared" si="33"/>
        <v>0.129837371918817</v>
      </c>
      <c r="M56" s="8">
        <f t="shared" si="34"/>
        <v>9.2090379126039429E-2</v>
      </c>
      <c r="N56" s="8">
        <f t="shared" si="35"/>
        <v>0.16413407184347983</v>
      </c>
    </row>
    <row r="57" spans="2:14" x14ac:dyDescent="0.35">
      <c r="B57" s="8">
        <f>B42/$B$45</f>
        <v>0.17746299502601123</v>
      </c>
      <c r="C57" s="8">
        <f t="shared" si="36"/>
        <v>0.82047223495516275</v>
      </c>
      <c r="D57" s="8">
        <f t="shared" si="37"/>
        <v>0.17736672223601588</v>
      </c>
      <c r="E57" s="8">
        <f t="shared" si="38"/>
        <v>1.1503228089723891E-5</v>
      </c>
      <c r="F57" s="8">
        <f t="shared" si="39"/>
        <v>1.6448734644662614E-5</v>
      </c>
      <c r="G57" s="8">
        <f t="shared" si="40"/>
        <v>0.14623799261393677</v>
      </c>
      <c r="H57" s="8">
        <f t="shared" si="41"/>
        <v>0.14780394303969543</v>
      </c>
      <c r="I57" s="8">
        <f t="shared" si="42"/>
        <v>0.11332571911828621</v>
      </c>
      <c r="J57" s="8">
        <f t="shared" si="31"/>
        <v>1.826518458126261E-5</v>
      </c>
      <c r="K57" s="8">
        <f t="shared" si="32"/>
        <v>0.1385728337994879</v>
      </c>
      <c r="L57" s="8">
        <f t="shared" si="33"/>
        <v>0.129837371918817</v>
      </c>
      <c r="M57" s="8">
        <f t="shared" si="34"/>
        <v>0.15874012386919839</v>
      </c>
      <c r="N57" s="8">
        <f t="shared" si="35"/>
        <v>0.18370426933084982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-10.939433537504591</v>
      </c>
      <c r="C60" s="8">
        <f t="shared" si="43"/>
        <v>-3.5614293708825984</v>
      </c>
      <c r="D60" s="8">
        <f t="shared" si="43"/>
        <v>-10.939976179722388</v>
      </c>
      <c r="E60" s="8">
        <f t="shared" si="43"/>
        <v>-2.2652508818215096</v>
      </c>
      <c r="F60" s="8">
        <f t="shared" si="43"/>
        <v>-1.8709645871009613</v>
      </c>
      <c r="G60" s="8">
        <f t="shared" si="43"/>
        <v>-4.9859607272885444</v>
      </c>
      <c r="H60" s="8">
        <f t="shared" si="43"/>
        <v>-2.7953083652250337</v>
      </c>
      <c r="I60" s="8">
        <f t="shared" si="43"/>
        <v>-3.4171395131525681</v>
      </c>
      <c r="J60" s="8">
        <f t="shared" ref="J60:N65" si="44">LN(J47)</f>
        <v>-1.700073425055872</v>
      </c>
      <c r="K60" s="8">
        <f t="shared" si="44"/>
        <v>-11.186799582746909</v>
      </c>
      <c r="L60" s="8">
        <f t="shared" si="44"/>
        <v>-5.3550249947583604</v>
      </c>
      <c r="M60" s="8">
        <f t="shared" si="44"/>
        <v>-10.840454357366578</v>
      </c>
      <c r="N60" s="8">
        <f t="shared" si="44"/>
        <v>-10.904868413230011</v>
      </c>
    </row>
    <row r="61" spans="2:14" x14ac:dyDescent="0.35">
      <c r="B61" s="8">
        <f t="shared" si="43"/>
        <v>-3.4197952009479389</v>
      </c>
      <c r="C61" s="8">
        <f t="shared" si="43"/>
        <v>-2.7648732112973016</v>
      </c>
      <c r="D61" s="8">
        <f t="shared" si="43"/>
        <v>-3.2025052773982843</v>
      </c>
      <c r="E61" s="8">
        <f t="shared" si="43"/>
        <v>-2.2281623724785664</v>
      </c>
      <c r="F61" s="8">
        <f t="shared" si="43"/>
        <v>-1.8617741089317819</v>
      </c>
      <c r="G61" s="8">
        <f t="shared" si="43"/>
        <v>-11.132960265002271</v>
      </c>
      <c r="H61" s="8">
        <f t="shared" si="43"/>
        <v>-11.122308959588667</v>
      </c>
      <c r="I61" s="8">
        <f t="shared" si="43"/>
        <v>-11.230966129363042</v>
      </c>
      <c r="J61" s="8">
        <f t="shared" si="44"/>
        <v>-1.9490658622740349</v>
      </c>
      <c r="K61" s="8">
        <f t="shared" si="44"/>
        <v>-3.0390121986389129</v>
      </c>
      <c r="L61" s="8">
        <f t="shared" si="44"/>
        <v>-11.251912963878171</v>
      </c>
      <c r="M61" s="8">
        <f t="shared" si="44"/>
        <v>-4.0785985241434961</v>
      </c>
      <c r="N61" s="8">
        <f t="shared" si="44"/>
        <v>-3.1038192906901831</v>
      </c>
    </row>
    <row r="62" spans="2:14" x14ac:dyDescent="0.35">
      <c r="B62" s="8">
        <f t="shared" si="43"/>
        <v>-2.9875646929582866</v>
      </c>
      <c r="C62" s="8">
        <f t="shared" si="43"/>
        <v>-2.9292689798434748</v>
      </c>
      <c r="D62" s="8">
        <f t="shared" si="43"/>
        <v>-3.2025052773982843</v>
      </c>
      <c r="E62" s="8">
        <f t="shared" si="43"/>
        <v>-2.2281623724785664</v>
      </c>
      <c r="F62" s="8">
        <f t="shared" si="43"/>
        <v>-1.8438087820951776</v>
      </c>
      <c r="G62" s="8">
        <f t="shared" si="43"/>
        <v>-4.6608388878278211</v>
      </c>
      <c r="H62" s="8">
        <f t="shared" si="43"/>
        <v>-3.6632611125372505</v>
      </c>
      <c r="I62" s="8">
        <f t="shared" si="43"/>
        <v>-3.1589274168719785</v>
      </c>
      <c r="J62" s="8">
        <f t="shared" si="44"/>
        <v>-1.8551164391447064</v>
      </c>
      <c r="K62" s="8">
        <f t="shared" si="44"/>
        <v>-2.6773100038521873</v>
      </c>
      <c r="L62" s="8">
        <f t="shared" si="44"/>
        <v>-2.6421641160140199</v>
      </c>
      <c r="M62" s="8">
        <f t="shared" si="44"/>
        <v>-2.729835629223579</v>
      </c>
      <c r="N62" s="8">
        <f t="shared" si="44"/>
        <v>-3.5660125190701191</v>
      </c>
    </row>
    <row r="63" spans="2:14" x14ac:dyDescent="0.35">
      <c r="B63" s="8">
        <f t="shared" si="43"/>
        <v>-2.8769360023297965</v>
      </c>
      <c r="C63" s="8">
        <f t="shared" si="43"/>
        <v>-5.1971726629277324</v>
      </c>
      <c r="D63" s="8">
        <f t="shared" si="43"/>
        <v>-3.2025052773982843</v>
      </c>
      <c r="E63" s="8">
        <f t="shared" si="43"/>
        <v>-2.2200441115073457</v>
      </c>
      <c r="F63" s="8">
        <f t="shared" si="43"/>
        <v>-1.8048216380320774</v>
      </c>
      <c r="G63" s="8">
        <f t="shared" si="43"/>
        <v>-2.4677572652361883</v>
      </c>
      <c r="H63" s="8">
        <f t="shared" si="43"/>
        <v>-2.2553143079716751</v>
      </c>
      <c r="I63" s="8">
        <f t="shared" si="43"/>
        <v>-2.2260279220400996</v>
      </c>
      <c r="J63" s="8">
        <f t="shared" si="44"/>
        <v>-1.8314176550215824</v>
      </c>
      <c r="K63" s="8">
        <f t="shared" si="44"/>
        <v>-2.5586680747406993</v>
      </c>
      <c r="L63" s="8">
        <f t="shared" si="44"/>
        <v>-2.5442007243034315</v>
      </c>
      <c r="M63" s="8">
        <f t="shared" si="44"/>
        <v>-3.1698219706575537</v>
      </c>
      <c r="N63" s="8">
        <f t="shared" si="44"/>
        <v>-3.577270162653293</v>
      </c>
    </row>
    <row r="64" spans="2:14" x14ac:dyDescent="0.35">
      <c r="B64" s="8">
        <f t="shared" si="43"/>
        <v>-2.1604195711390575</v>
      </c>
      <c r="C64" s="8">
        <f t="shared" si="43"/>
        <v>-5.1466211140621256</v>
      </c>
      <c r="D64" s="8">
        <f t="shared" si="43"/>
        <v>-2.8279481414053156</v>
      </c>
      <c r="E64" s="8">
        <f t="shared" si="43"/>
        <v>-2.1752454752700232</v>
      </c>
      <c r="F64" s="8">
        <f t="shared" si="43"/>
        <v>-1.8338386613003201</v>
      </c>
      <c r="G64" s="8">
        <f t="shared" si="43"/>
        <v>-2.2021743052065563</v>
      </c>
      <c r="H64" s="8">
        <f t="shared" si="43"/>
        <v>-2.2414939075914697</v>
      </c>
      <c r="I64" s="8">
        <f t="shared" si="43"/>
        <v>-2.0205257623865256</v>
      </c>
      <c r="J64" s="8">
        <f t="shared" si="44"/>
        <v>-2.1182224793394466</v>
      </c>
      <c r="K64" s="8">
        <f t="shared" si="44"/>
        <v>-2.3034858045646405</v>
      </c>
      <c r="L64" s="8">
        <f t="shared" si="44"/>
        <v>-2.4308897505107088</v>
      </c>
      <c r="M64" s="8">
        <f t="shared" si="44"/>
        <v>-2.4198411115442329</v>
      </c>
      <c r="N64" s="8">
        <f t="shared" si="44"/>
        <v>-2.6992633304183751</v>
      </c>
    </row>
    <row r="65" spans="2:14" x14ac:dyDescent="0.35">
      <c r="B65" s="8">
        <f t="shared" si="43"/>
        <v>-2.1194177321098819</v>
      </c>
      <c r="C65" s="8">
        <f t="shared" si="43"/>
        <v>-5.1466211140621256</v>
      </c>
      <c r="D65" s="8">
        <f t="shared" si="43"/>
        <v>-1.9118373717395831</v>
      </c>
      <c r="E65" s="8">
        <f t="shared" si="43"/>
        <v>-2.1624424915541458</v>
      </c>
      <c r="F65" s="8">
        <f t="shared" si="43"/>
        <v>-2.6957085861968699</v>
      </c>
      <c r="G65" s="8">
        <f t="shared" si="43"/>
        <v>-2.1350037830082194</v>
      </c>
      <c r="H65" s="8">
        <f t="shared" si="43"/>
        <v>-2.2239255514235334</v>
      </c>
      <c r="I65" s="8">
        <f t="shared" si="43"/>
        <v>-2.0465698896948274</v>
      </c>
      <c r="J65" s="8">
        <f t="shared" si="44"/>
        <v>-2.4930643240912231</v>
      </c>
      <c r="K65" s="8">
        <f t="shared" si="44"/>
        <v>-2.2758876932522516</v>
      </c>
      <c r="L65" s="8">
        <f t="shared" si="44"/>
        <v>-2.1982980891046404</v>
      </c>
      <c r="M65" s="8">
        <f t="shared" si="44"/>
        <v>-2.009476274658323</v>
      </c>
      <c r="N65" s="8">
        <f t="shared" si="44"/>
        <v>-2.2649792802833186</v>
      </c>
    </row>
    <row r="66" spans="2:14" x14ac:dyDescent="0.35">
      <c r="B66" s="8">
        <f t="shared" ref="B66:N70" si="45">LN(B53)</f>
        <v>-2.1149640384097173</v>
      </c>
      <c r="C66" s="8">
        <f t="shared" si="45"/>
        <v>-5.1466211140621256</v>
      </c>
      <c r="D66" s="8">
        <f t="shared" si="45"/>
        <v>-1.9118373717395831</v>
      </c>
      <c r="E66" s="8">
        <f t="shared" si="45"/>
        <v>-2.164990008556444</v>
      </c>
      <c r="F66" s="8">
        <f t="shared" si="45"/>
        <v>-2.7623706635717715</v>
      </c>
      <c r="G66" s="8">
        <f t="shared" si="45"/>
        <v>-2.1551142843086737</v>
      </c>
      <c r="H66" s="8">
        <f t="shared" si="45"/>
        <v>-2.3306921738584814</v>
      </c>
      <c r="I66" s="8">
        <f t="shared" si="45"/>
        <v>-2.0708262276666396</v>
      </c>
      <c r="J66" s="8">
        <f t="shared" si="45"/>
        <v>-3.3013200809899383</v>
      </c>
      <c r="K66" s="8">
        <f t="shared" si="45"/>
        <v>-2.1992317679196569</v>
      </c>
      <c r="L66" s="8">
        <f t="shared" si="45"/>
        <v>-2.061837842320775</v>
      </c>
      <c r="M66" s="8">
        <f t="shared" si="45"/>
        <v>-1.6300139903900628</v>
      </c>
      <c r="N66" s="8">
        <f t="shared" si="45"/>
        <v>-1.9270223962922393</v>
      </c>
    </row>
    <row r="67" spans="2:14" x14ac:dyDescent="0.35">
      <c r="B67" s="8">
        <f t="shared" si="45"/>
        <v>-2.6037180294364304</v>
      </c>
      <c r="C67" s="8">
        <f t="shared" si="45"/>
        <v>-5.1466211140621256</v>
      </c>
      <c r="D67" s="8">
        <f t="shared" si="45"/>
        <v>-2.3425556822873204</v>
      </c>
      <c r="E67" s="8">
        <f t="shared" si="45"/>
        <v>-2.164990008556444</v>
      </c>
      <c r="F67" s="8">
        <f t="shared" si="45"/>
        <v>-2.7626360057288717</v>
      </c>
      <c r="G67" s="8">
        <f t="shared" si="45"/>
        <v>-2.0228764404685791</v>
      </c>
      <c r="H67" s="8">
        <f t="shared" si="45"/>
        <v>-2.4204633965587501</v>
      </c>
      <c r="I67" s="8">
        <f t="shared" si="45"/>
        <v>-2.2621386615330406</v>
      </c>
      <c r="J67" s="8">
        <f t="shared" si="45"/>
        <v>-2.5653593247282185</v>
      </c>
      <c r="K67" s="8">
        <f t="shared" si="45"/>
        <v>-2.1070684428723561</v>
      </c>
      <c r="L67" s="8">
        <f t="shared" si="45"/>
        <v>-2.0414725969016541</v>
      </c>
      <c r="M67" s="8">
        <f t="shared" si="45"/>
        <v>-1.9285632159582669</v>
      </c>
      <c r="N67" s="8">
        <f t="shared" si="45"/>
        <v>-2.3532260862836325</v>
      </c>
    </row>
    <row r="68" spans="2:14" x14ac:dyDescent="0.35">
      <c r="B68" s="8">
        <f t="shared" si="45"/>
        <v>-2.0672394914772783</v>
      </c>
      <c r="C68" s="8">
        <f t="shared" si="45"/>
        <v>-5.1466211140621256</v>
      </c>
      <c r="D68" s="8">
        <f t="shared" si="45"/>
        <v>-2.0802340144135281</v>
      </c>
      <c r="E68" s="8">
        <f t="shared" si="45"/>
        <v>-2.1716440860789459</v>
      </c>
      <c r="F68" s="8">
        <f t="shared" si="45"/>
        <v>-5.0497818107135224</v>
      </c>
      <c r="G68" s="8">
        <f t="shared" si="45"/>
        <v>-1.9855603492482781</v>
      </c>
      <c r="H68" s="8">
        <f t="shared" si="45"/>
        <v>-2.0614857526309742</v>
      </c>
      <c r="I68" s="8">
        <f t="shared" si="45"/>
        <v>-2.2468896561771872</v>
      </c>
      <c r="J68" s="8">
        <f t="shared" si="45"/>
        <v>-3.8167199585895339</v>
      </c>
      <c r="K68" s="8">
        <f t="shared" si="45"/>
        <v>-2.152969027075248</v>
      </c>
      <c r="L68" s="8">
        <f t="shared" si="45"/>
        <v>-2.0414725969016541</v>
      </c>
      <c r="M68" s="8">
        <f t="shared" si="45"/>
        <v>-2.8018231138005403</v>
      </c>
      <c r="N68" s="8">
        <f t="shared" si="45"/>
        <v>-1.9710154381745892</v>
      </c>
    </row>
    <row r="69" spans="2:14" x14ac:dyDescent="0.35">
      <c r="B69" s="8">
        <f t="shared" si="45"/>
        <v>-2.0672394914772783</v>
      </c>
      <c r="C69" s="8">
        <f t="shared" si="45"/>
        <v>-9.4083155751781984</v>
      </c>
      <c r="D69" s="8">
        <f t="shared" si="45"/>
        <v>-2.0802340144135281</v>
      </c>
      <c r="E69" s="8">
        <f t="shared" si="45"/>
        <v>-11.372882858530662</v>
      </c>
      <c r="F69" s="8">
        <f t="shared" si="45"/>
        <v>-4.8379830214163135</v>
      </c>
      <c r="G69" s="8">
        <f t="shared" si="45"/>
        <v>-1.9775624663008882</v>
      </c>
      <c r="H69" s="8">
        <f t="shared" si="45"/>
        <v>-2.0193692926625832</v>
      </c>
      <c r="I69" s="8">
        <f t="shared" si="45"/>
        <v>-2.2468896561771872</v>
      </c>
      <c r="J69" s="8">
        <f t="shared" si="45"/>
        <v>-3.9293639126815445</v>
      </c>
      <c r="K69" s="8">
        <f t="shared" si="45"/>
        <v>-2.152969027075248</v>
      </c>
      <c r="L69" s="8">
        <f t="shared" si="45"/>
        <v>-2.0414725969016541</v>
      </c>
      <c r="M69" s="8">
        <f t="shared" si="45"/>
        <v>-2.3849848023495346</v>
      </c>
      <c r="N69" s="8">
        <f t="shared" si="45"/>
        <v>-1.807071673897513</v>
      </c>
    </row>
    <row r="70" spans="2:14" x14ac:dyDescent="0.35">
      <c r="B70" s="8">
        <f t="shared" si="45"/>
        <v>-1.7289931705280746</v>
      </c>
      <c r="C70" s="8">
        <f t="shared" si="45"/>
        <v>-0.19787520820168189</v>
      </c>
      <c r="D70" s="8">
        <f t="shared" si="45"/>
        <v>-1.7295358127458718</v>
      </c>
      <c r="E70" s="8">
        <f t="shared" si="45"/>
        <v>-11.372882858530662</v>
      </c>
      <c r="F70" s="8">
        <f t="shared" si="45"/>
        <v>-11.015262005008594</v>
      </c>
      <c r="G70" s="8">
        <f t="shared" si="45"/>
        <v>-1.922519898025755</v>
      </c>
      <c r="H70" s="8">
        <f t="shared" si="45"/>
        <v>-1.911868592612151</v>
      </c>
      <c r="I70" s="8">
        <f t="shared" si="45"/>
        <v>-2.1774891365474183</v>
      </c>
      <c r="J70" s="8">
        <f t="shared" si="45"/>
        <v>-10.910513792032388</v>
      </c>
      <c r="K70" s="8">
        <f t="shared" si="45"/>
        <v>-1.9763592157703929</v>
      </c>
      <c r="L70" s="8">
        <f t="shared" si="45"/>
        <v>-2.0414725969016541</v>
      </c>
      <c r="M70" s="8">
        <f t="shared" si="45"/>
        <v>-1.8404868549921425</v>
      </c>
      <c r="N70" s="8">
        <f t="shared" si="45"/>
        <v>-1.6944280462534942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-1.9411505244011176E-4</v>
      </c>
      <c r="C73" s="8">
        <f t="shared" si="46"/>
        <v>-0.10113819824775769</v>
      </c>
      <c r="D73" s="8">
        <f t="shared" si="46"/>
        <v>-1.9401936969677542E-4</v>
      </c>
      <c r="E73" s="8">
        <f t="shared" si="46"/>
        <v>-0.23514207702976075</v>
      </c>
      <c r="F73" s="8">
        <f t="shared" si="46"/>
        <v>-0.28808189914362725</v>
      </c>
      <c r="G73" s="8">
        <f t="shared" si="46"/>
        <v>-3.4070116809001086E-2</v>
      </c>
      <c r="H73" s="8">
        <f t="shared" si="46"/>
        <v>-0.17078224803461317</v>
      </c>
      <c r="I73" s="8">
        <f t="shared" si="46"/>
        <v>-0.11210316543319898</v>
      </c>
      <c r="J73" s="8">
        <f t="shared" ref="J73:N73" si="47">J47*J60</f>
        <v>-0.31055260125835865</v>
      </c>
      <c r="K73" s="8">
        <f t="shared" si="47"/>
        <v>-1.5500315161765506E-4</v>
      </c>
      <c r="L73" s="8">
        <f t="shared" si="47"/>
        <v>-2.5299019895324369E-2</v>
      </c>
      <c r="M73" s="8">
        <f t="shared" si="47"/>
        <v>-2.1237235183297595E-4</v>
      </c>
      <c r="N73" s="8">
        <f t="shared" si="47"/>
        <v>-2.0030705769437883E-4</v>
      </c>
    </row>
    <row r="74" spans="2:14" x14ac:dyDescent="0.35">
      <c r="B74" s="8">
        <f t="shared" ref="B74:H78" si="48">B48*B61</f>
        <v>-0.1118927411967323</v>
      </c>
      <c r="C74" s="8">
        <f t="shared" si="48"/>
        <v>-0.1741430080057455</v>
      </c>
      <c r="D74" s="8">
        <f t="shared" si="48"/>
        <v>-0.13021454083132586</v>
      </c>
      <c r="E74" s="8">
        <f t="shared" si="48"/>
        <v>-0.24003148543389863</v>
      </c>
      <c r="F74" s="8">
        <f t="shared" si="48"/>
        <v>-0.28931354337592052</v>
      </c>
      <c r="G74" s="8">
        <f t="shared" si="48"/>
        <v>-1.627898971107543E-4</v>
      </c>
      <c r="H74" s="8">
        <f t="shared" si="48"/>
        <v>-1.6437567442585118E-4</v>
      </c>
      <c r="I74" s="8">
        <f t="shared" ref="I74:N78" si="49">I48*I61</f>
        <v>-1.4889170427816534E-4</v>
      </c>
      <c r="J74" s="8">
        <f t="shared" si="49"/>
        <v>-0.27756069486845153</v>
      </c>
      <c r="K74" s="8">
        <f t="shared" si="49"/>
        <v>-0.1455144811263088</v>
      </c>
      <c r="L74" s="8">
        <f t="shared" si="49"/>
        <v>-1.4607727310161071E-4</v>
      </c>
      <c r="M74" s="8">
        <f t="shared" si="49"/>
        <v>-6.905547625540788E-2</v>
      </c>
      <c r="N74" s="8">
        <f t="shared" si="49"/>
        <v>-0.13929157120183869</v>
      </c>
    </row>
    <row r="75" spans="2:14" x14ac:dyDescent="0.35">
      <c r="B75" s="8">
        <f t="shared" si="48"/>
        <v>-0.15060328947545187</v>
      </c>
      <c r="C75" s="8">
        <f t="shared" si="48"/>
        <v>-0.15652867125448017</v>
      </c>
      <c r="D75" s="8">
        <f t="shared" si="48"/>
        <v>-0.13021454083132586</v>
      </c>
      <c r="E75" s="8">
        <f t="shared" si="48"/>
        <v>-0.24003148543389863</v>
      </c>
      <c r="F75" s="8">
        <f t="shared" si="48"/>
        <v>-0.29171576460146281</v>
      </c>
      <c r="G75" s="8">
        <f t="shared" si="48"/>
        <v>-4.4084658492400224E-2</v>
      </c>
      <c r="H75" s="8">
        <f t="shared" si="48"/>
        <v>-9.395800541050095E-2</v>
      </c>
      <c r="I75" s="8">
        <f t="shared" si="49"/>
        <v>-0.13416366121407849</v>
      </c>
      <c r="J75" s="8">
        <f t="shared" si="49"/>
        <v>-0.29020463276225983</v>
      </c>
      <c r="K75" s="8">
        <f t="shared" si="49"/>
        <v>-0.18405927190828741</v>
      </c>
      <c r="L75" s="8">
        <f t="shared" si="49"/>
        <v>-0.18814058675178907</v>
      </c>
      <c r="M75" s="8">
        <f t="shared" si="49"/>
        <v>-0.17806720728846881</v>
      </c>
      <c r="N75" s="8">
        <f t="shared" si="49"/>
        <v>-0.10080528552461837</v>
      </c>
    </row>
    <row r="76" spans="2:14" x14ac:dyDescent="0.35">
      <c r="B76" s="8">
        <f t="shared" si="48"/>
        <v>-0.16199170275996305</v>
      </c>
      <c r="C76" s="8">
        <f t="shared" si="48"/>
        <v>-2.8751713777111776E-2</v>
      </c>
      <c r="D76" s="8">
        <f t="shared" si="48"/>
        <v>-0.13021454083132586</v>
      </c>
      <c r="E76" s="8">
        <f t="shared" si="48"/>
        <v>-0.24110637670262261</v>
      </c>
      <c r="F76" s="8">
        <f t="shared" si="48"/>
        <v>-0.29690000908155451</v>
      </c>
      <c r="G76" s="8">
        <f t="shared" si="48"/>
        <v>-0.20920356269372659</v>
      </c>
      <c r="H76" s="8">
        <f t="shared" si="48"/>
        <v>-0.23644847439521105</v>
      </c>
      <c r="I76" s="8">
        <f t="shared" si="49"/>
        <v>-0.2403139403438859</v>
      </c>
      <c r="J76" s="8">
        <f t="shared" si="49"/>
        <v>-0.29336805050153292</v>
      </c>
      <c r="K76" s="8">
        <f t="shared" si="49"/>
        <v>-0.19806079797366496</v>
      </c>
      <c r="L76" s="8">
        <f t="shared" si="49"/>
        <v>-0.19981083582589709</v>
      </c>
      <c r="M76" s="8">
        <f t="shared" si="49"/>
        <v>-0.1331676331169542</v>
      </c>
      <c r="N76" s="8">
        <f t="shared" si="49"/>
        <v>-9.9991491910482275E-2</v>
      </c>
    </row>
    <row r="77" spans="2:14" x14ac:dyDescent="0.35">
      <c r="B77" s="8">
        <f t="shared" si="48"/>
        <v>-0.24904613404037432</v>
      </c>
      <c r="C77" s="8">
        <f t="shared" si="48"/>
        <v>-2.9948360143224825E-2</v>
      </c>
      <c r="D77" s="8">
        <f t="shared" si="48"/>
        <v>-0.16722806641410626</v>
      </c>
      <c r="E77" s="8">
        <f t="shared" si="48"/>
        <v>-0.24706496644231676</v>
      </c>
      <c r="F77" s="8">
        <f t="shared" si="48"/>
        <v>-0.29304553799204963</v>
      </c>
      <c r="G77" s="8">
        <f t="shared" si="48"/>
        <v>-0.2434778970711918</v>
      </c>
      <c r="H77" s="8">
        <f t="shared" si="48"/>
        <v>-0.23826986979706749</v>
      </c>
      <c r="I77" s="8">
        <f t="shared" si="49"/>
        <v>-0.26789289967270408</v>
      </c>
      <c r="J77" s="8">
        <f t="shared" si="49"/>
        <v>-0.25470603684384358</v>
      </c>
      <c r="K77" s="8">
        <f t="shared" si="49"/>
        <v>-0.2301411962354811</v>
      </c>
      <c r="L77" s="8">
        <f t="shared" si="49"/>
        <v>-0.21381750509749844</v>
      </c>
      <c r="M77" s="8">
        <f t="shared" si="49"/>
        <v>-0.2152103773613491</v>
      </c>
      <c r="N77" s="8">
        <f t="shared" si="49"/>
        <v>-0.18153906119772925</v>
      </c>
    </row>
    <row r="78" spans="2:14" x14ac:dyDescent="0.35">
      <c r="B78" s="8">
        <f t="shared" si="48"/>
        <v>-0.25454533231316423</v>
      </c>
      <c r="C78" s="8">
        <f t="shared" si="48"/>
        <v>-2.9948360143224825E-2</v>
      </c>
      <c r="D78" s="8">
        <f t="shared" si="48"/>
        <v>-0.28258592443517178</v>
      </c>
      <c r="E78" s="8">
        <f t="shared" si="48"/>
        <v>-0.24877556718179292</v>
      </c>
      <c r="F78" s="8">
        <f t="shared" si="48"/>
        <v>-0.18194560864637005</v>
      </c>
      <c r="G78" s="8">
        <f t="shared" si="48"/>
        <v>-0.25245169274573886</v>
      </c>
      <c r="H78" s="8">
        <f t="shared" si="48"/>
        <v>-0.24059225876340951</v>
      </c>
      <c r="I78" s="8">
        <f t="shared" si="49"/>
        <v>-0.26437024306261175</v>
      </c>
      <c r="J78" s="8">
        <f t="shared" si="49"/>
        <v>-0.20606745383280622</v>
      </c>
      <c r="K78" s="8">
        <f t="shared" si="49"/>
        <v>-0.2337466313814838</v>
      </c>
      <c r="L78" s="8">
        <f t="shared" si="49"/>
        <v>-0.24399327294132739</v>
      </c>
      <c r="M78" s="8">
        <f t="shared" si="49"/>
        <v>-0.26938811126194484</v>
      </c>
      <c r="N78" s="8">
        <f t="shared" si="49"/>
        <v>-0.23517774967186797</v>
      </c>
    </row>
    <row r="79" spans="2:14" x14ac:dyDescent="0.35">
      <c r="B79" s="8">
        <f t="shared" ref="B79:N83" si="50">B53*B66</f>
        <v>-0.25514424446780004</v>
      </c>
      <c r="C79" s="8">
        <f t="shared" si="50"/>
        <v>-2.9948360143224825E-2</v>
      </c>
      <c r="D79" s="8">
        <f t="shared" si="50"/>
        <v>-0.28258592443517178</v>
      </c>
      <c r="E79" s="8">
        <f t="shared" si="50"/>
        <v>-0.24843494409693478</v>
      </c>
      <c r="F79" s="8">
        <f t="shared" si="50"/>
        <v>-0.17442133933146459</v>
      </c>
      <c r="G79" s="8">
        <f t="shared" si="50"/>
        <v>-0.24975607685510343</v>
      </c>
      <c r="H79" s="8">
        <f t="shared" si="50"/>
        <v>-0.22660952880200205</v>
      </c>
      <c r="I79" s="8">
        <f t="shared" si="50"/>
        <v>-0.26109301489853209</v>
      </c>
      <c r="J79" s="8">
        <f t="shared" si="50"/>
        <v>-0.12160251003066198</v>
      </c>
      <c r="K79" s="8">
        <f t="shared" si="50"/>
        <v>-0.24386910197884873</v>
      </c>
      <c r="L79" s="8">
        <f t="shared" si="50"/>
        <v>-0.26230689630425474</v>
      </c>
      <c r="M79" s="8">
        <f t="shared" si="50"/>
        <v>-0.31936347890713257</v>
      </c>
      <c r="N79" s="8">
        <f t="shared" si="50"/>
        <v>-0.28053791759449065</v>
      </c>
    </row>
    <row r="80" spans="2:14" x14ac:dyDescent="0.35">
      <c r="B80" s="8">
        <f t="shared" si="50"/>
        <v>-0.19266976947235234</v>
      </c>
      <c r="C80" s="8">
        <f t="shared" si="50"/>
        <v>-2.9948360143224825E-2</v>
      </c>
      <c r="D80" s="8">
        <f t="shared" si="50"/>
        <v>-0.22507689559001542</v>
      </c>
      <c r="E80" s="8">
        <f t="shared" si="50"/>
        <v>-0.24843494409693478</v>
      </c>
      <c r="F80" s="8">
        <f t="shared" si="50"/>
        <v>-0.17439181390031963</v>
      </c>
      <c r="G80" s="8">
        <f t="shared" si="50"/>
        <v>-0.2675748438934567</v>
      </c>
      <c r="H80" s="8">
        <f t="shared" si="50"/>
        <v>-0.21513180578288674</v>
      </c>
      <c r="I80" s="8">
        <f t="shared" si="50"/>
        <v>-0.23555096305536716</v>
      </c>
      <c r="J80" s="8">
        <f t="shared" si="50"/>
        <v>-0.19725444822556687</v>
      </c>
      <c r="K80" s="8">
        <f t="shared" si="50"/>
        <v>-0.25620667781373208</v>
      </c>
      <c r="L80" s="8">
        <f t="shared" si="50"/>
        <v>-0.26505943682599326</v>
      </c>
      <c r="M80" s="8">
        <f t="shared" si="50"/>
        <v>-0.28032996086148876</v>
      </c>
      <c r="N80" s="8">
        <f t="shared" si="50"/>
        <v>-0.22370235190474738</v>
      </c>
    </row>
    <row r="81" spans="1:16" x14ac:dyDescent="0.35">
      <c r="B81" s="8">
        <f t="shared" si="50"/>
        <v>-0.26157732188359661</v>
      </c>
      <c r="C81" s="8">
        <f t="shared" si="50"/>
        <v>-2.9948360143224825E-2</v>
      </c>
      <c r="D81" s="8">
        <f t="shared" si="50"/>
        <v>-0.25982326733899103</v>
      </c>
      <c r="E81" s="8">
        <f t="shared" si="50"/>
        <v>-0.24754582513803206</v>
      </c>
      <c r="F81" s="8">
        <f t="shared" si="50"/>
        <v>-3.237279808289547E-2</v>
      </c>
      <c r="G81" s="8">
        <f t="shared" si="50"/>
        <v>-0.272624692295729</v>
      </c>
      <c r="H81" s="8">
        <f t="shared" si="50"/>
        <v>-0.26235445951389397</v>
      </c>
      <c r="I81" s="8">
        <f t="shared" si="50"/>
        <v>-0.2375581671080029</v>
      </c>
      <c r="J81" s="8">
        <f t="shared" si="50"/>
        <v>-8.396724015138865E-2</v>
      </c>
      <c r="K81" s="8">
        <f t="shared" si="50"/>
        <v>-0.25004329534486086</v>
      </c>
      <c r="L81" s="8">
        <f t="shared" si="50"/>
        <v>-0.26505943682599326</v>
      </c>
      <c r="M81" s="8">
        <f t="shared" si="50"/>
        <v>-0.17006870161379936</v>
      </c>
      <c r="N81" s="8">
        <f t="shared" si="50"/>
        <v>-0.27459264309072001</v>
      </c>
    </row>
    <row r="82" spans="1:16" x14ac:dyDescent="0.35">
      <c r="B82" s="8">
        <f t="shared" si="50"/>
        <v>-0.26157732188359661</v>
      </c>
      <c r="C82" s="8">
        <f t="shared" si="50"/>
        <v>-7.7184898581441101E-4</v>
      </c>
      <c r="D82" s="8">
        <f t="shared" si="50"/>
        <v>-0.25982326733899103</v>
      </c>
      <c r="E82" s="8">
        <f t="shared" si="50"/>
        <v>-1.3082486555938925E-4</v>
      </c>
      <c r="F82" s="8">
        <f t="shared" si="50"/>
        <v>-3.8331429004800063E-2</v>
      </c>
      <c r="G82" s="8">
        <f t="shared" si="50"/>
        <v>-0.27370689878212046</v>
      </c>
      <c r="H82" s="8">
        <f t="shared" si="50"/>
        <v>-0.26804938009477847</v>
      </c>
      <c r="I82" s="8">
        <f t="shared" si="50"/>
        <v>-0.2375581671080029</v>
      </c>
      <c r="J82" s="8">
        <f t="shared" si="50"/>
        <v>-7.7236251420746999E-2</v>
      </c>
      <c r="K82" s="8">
        <f t="shared" si="50"/>
        <v>-0.25004329534486086</v>
      </c>
      <c r="L82" s="8">
        <f t="shared" si="50"/>
        <v>-0.26505943682599326</v>
      </c>
      <c r="M82" s="8">
        <f t="shared" si="50"/>
        <v>-0.21963415465821085</v>
      </c>
      <c r="N82" s="8">
        <f t="shared" si="50"/>
        <v>-0.29660203194981177</v>
      </c>
    </row>
    <row r="83" spans="1:16" x14ac:dyDescent="0.35">
      <c r="B83" s="8">
        <f t="shared" si="50"/>
        <v>-0.30683230642143111</v>
      </c>
      <c r="C83" s="8">
        <f t="shared" si="50"/>
        <v>-0.1623511143154521</v>
      </c>
      <c r="D83" s="8">
        <f t="shared" si="50"/>
        <v>-0.30676209809653898</v>
      </c>
      <c r="E83" s="8">
        <f t="shared" si="50"/>
        <v>-1.3082486555938925E-4</v>
      </c>
      <c r="F83" s="8">
        <f t="shared" si="50"/>
        <v>-1.8118712176182062E-4</v>
      </c>
      <c r="G83" s="8">
        <f t="shared" si="50"/>
        <v>-0.28114545064763685</v>
      </c>
      <c r="H83" s="8">
        <f t="shared" si="50"/>
        <v>-0.28258171656182907</v>
      </c>
      <c r="I83" s="8">
        <f t="shared" si="50"/>
        <v>-0.24676552227149229</v>
      </c>
      <c r="J83" s="8">
        <f t="shared" si="50"/>
        <v>-1.9928254828788301E-4</v>
      </c>
      <c r="K83" s="8">
        <f t="shared" si="50"/>
        <v>-0.27386969713503689</v>
      </c>
      <c r="L83" s="8">
        <f t="shared" si="50"/>
        <v>-0.26505943682599326</v>
      </c>
      <c r="M83" s="8">
        <f t="shared" si="50"/>
        <v>-0.29215911134108408</v>
      </c>
      <c r="N83" s="8">
        <f t="shared" si="50"/>
        <v>-0.31127366617069757</v>
      </c>
    </row>
    <row r="85" spans="1:16" x14ac:dyDescent="0.35">
      <c r="B85" t="s">
        <v>44</v>
      </c>
    </row>
    <row r="86" spans="1:16" x14ac:dyDescent="0.35">
      <c r="B86" s="8">
        <f>SUM(B73:B83)</f>
        <v>-2.2060742789669026</v>
      </c>
      <c r="C86" s="8">
        <f t="shared" ref="C86:N86" si="51">SUM(C73:C83)</f>
        <v>-0.7734263553024856</v>
      </c>
      <c r="D86" s="8">
        <f t="shared" si="51"/>
        <v>-2.1747230855126607</v>
      </c>
      <c r="E86" s="8">
        <f t="shared" si="51"/>
        <v>-2.1968293212873107</v>
      </c>
      <c r="F86" s="8">
        <f t="shared" si="51"/>
        <v>-2.0607009302822261</v>
      </c>
      <c r="G86" s="8">
        <f t="shared" si="51"/>
        <v>-2.1282586801832157</v>
      </c>
      <c r="H86" s="8">
        <f t="shared" si="51"/>
        <v>-2.2349421228306183</v>
      </c>
      <c r="I86" s="8">
        <f t="shared" si="51"/>
        <v>-2.237518635872155</v>
      </c>
      <c r="J86" s="8">
        <f t="shared" si="51"/>
        <v>-2.112719202443905</v>
      </c>
      <c r="K86" s="8">
        <f t="shared" si="51"/>
        <v>-2.265709449394183</v>
      </c>
      <c r="L86" s="8">
        <f t="shared" si="51"/>
        <v>-2.1937519413931659</v>
      </c>
      <c r="M86" s="8">
        <f t="shared" si="51"/>
        <v>-2.1466565850176731</v>
      </c>
      <c r="N86" s="8">
        <f t="shared" si="51"/>
        <v>-2.1437140772746983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s="8" t="s">
        <v>48</v>
      </c>
      <c r="B90" s="8">
        <f t="shared" ref="B90:I90" si="52">B86*$C$88</f>
        <v>0.92000443221708728</v>
      </c>
      <c r="C90" s="8">
        <f t="shared" si="52"/>
        <v>0.32254384254233437</v>
      </c>
      <c r="D90" s="8">
        <f t="shared" si="52"/>
        <v>0.90692996903686063</v>
      </c>
      <c r="E90" s="8">
        <f t="shared" si="52"/>
        <v>0.91614898540735112</v>
      </c>
      <c r="F90" s="8">
        <f t="shared" si="52"/>
        <v>0.85937903696576579</v>
      </c>
      <c r="G90" s="8">
        <f t="shared" si="52"/>
        <v>0.88755280696621663</v>
      </c>
      <c r="H90" s="8">
        <f t="shared" si="52"/>
        <v>0.93204325817883438</v>
      </c>
      <c r="I90" s="8">
        <f t="shared" si="52"/>
        <v>0.93311774757408217</v>
      </c>
      <c r="J90" s="8">
        <f t="shared" ref="J90:N90" si="53">J86*$C$88</f>
        <v>0.88107234140310808</v>
      </c>
      <c r="K90" s="8">
        <f t="shared" si="53"/>
        <v>0.94487422995336845</v>
      </c>
      <c r="L90" s="8">
        <f t="shared" si="53"/>
        <v>0.91486561831077495</v>
      </c>
      <c r="M90" s="8">
        <f t="shared" si="53"/>
        <v>0.89522532921652609</v>
      </c>
      <c r="N90" s="8">
        <f t="shared" si="53"/>
        <v>0.89399820817568898</v>
      </c>
    </row>
    <row r="92" spans="1:16" x14ac:dyDescent="0.35">
      <c r="A92" s="8" t="s">
        <v>45</v>
      </c>
      <c r="B92" s="8">
        <f>1-B90</f>
        <v>7.9995567782912724E-2</v>
      </c>
      <c r="C92" s="8">
        <f t="shared" ref="C92:N92" si="54">1-C90</f>
        <v>0.67745615745766563</v>
      </c>
      <c r="D92" s="8">
        <f t="shared" si="54"/>
        <v>9.3070030963139372E-2</v>
      </c>
      <c r="E92" s="8">
        <f t="shared" si="54"/>
        <v>8.3851014592648876E-2</v>
      </c>
      <c r="F92" s="8">
        <f t="shared" si="54"/>
        <v>0.14062096303423421</v>
      </c>
      <c r="G92" s="8">
        <f t="shared" si="54"/>
        <v>0.11244719303378337</v>
      </c>
      <c r="H92" s="8">
        <f t="shared" si="54"/>
        <v>6.7956741821165623E-2</v>
      </c>
      <c r="I92" s="8">
        <f t="shared" si="54"/>
        <v>6.6882252425917832E-2</v>
      </c>
      <c r="J92" s="8">
        <f t="shared" si="54"/>
        <v>0.11892765859689192</v>
      </c>
      <c r="K92" s="8">
        <f t="shared" si="54"/>
        <v>5.512577004663155E-2</v>
      </c>
      <c r="L92" s="8">
        <f t="shared" si="54"/>
        <v>8.5134381689225047E-2</v>
      </c>
      <c r="M92" s="8">
        <f t="shared" si="54"/>
        <v>0.10477467078347391</v>
      </c>
      <c r="N92" s="8">
        <f t="shared" si="54"/>
        <v>0.10600179182431102</v>
      </c>
    </row>
    <row r="93" spans="1:16" x14ac:dyDescent="0.35">
      <c r="A93" s="8" t="s">
        <v>44</v>
      </c>
      <c r="B93" s="8">
        <f>SUM(B92:N92)</f>
        <v>1.7922441940520013</v>
      </c>
    </row>
    <row r="94" spans="1:16" x14ac:dyDescent="0.35">
      <c r="A94" s="8" t="s">
        <v>42</v>
      </c>
      <c r="B94" s="8">
        <f>B92/$B$93</f>
        <v>4.4634301535693345E-2</v>
      </c>
      <c r="C94" s="8">
        <f t="shared" ref="C94:N94" si="55">C92/$B$93</f>
        <v>0.37799322196493584</v>
      </c>
      <c r="D94" s="8">
        <f t="shared" si="55"/>
        <v>5.1929324849825112E-2</v>
      </c>
      <c r="E94" s="8">
        <f t="shared" si="55"/>
        <v>4.6785485410374812E-2</v>
      </c>
      <c r="F94" s="8">
        <f t="shared" si="55"/>
        <v>7.8460827771639111E-2</v>
      </c>
      <c r="G94" s="8">
        <f t="shared" si="55"/>
        <v>6.2741000030557645E-2</v>
      </c>
      <c r="H94" s="8">
        <f t="shared" si="55"/>
        <v>3.7917122034316873E-2</v>
      </c>
      <c r="I94" s="8">
        <f t="shared" si="55"/>
        <v>3.7317600273379527E-2</v>
      </c>
      <c r="J94" s="8">
        <f t="shared" si="55"/>
        <v>6.6356838533265891E-2</v>
      </c>
      <c r="K94" s="8">
        <f t="shared" si="55"/>
        <v>3.0757957107396323E-2</v>
      </c>
      <c r="L94" s="8">
        <f t="shared" si="55"/>
        <v>4.7501552507054685E-2</v>
      </c>
      <c r="M94" s="8">
        <f t="shared" si="55"/>
        <v>5.8460041958118297E-2</v>
      </c>
      <c r="N94" s="8">
        <f t="shared" si="55"/>
        <v>5.9144726023442437E-2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s="8" t="s">
        <v>46</v>
      </c>
      <c r="P96" s="8" t="s">
        <v>46</v>
      </c>
    </row>
    <row r="97" spans="2:16" x14ac:dyDescent="0.35">
      <c r="B97" s="11">
        <f>B32*$B$95</f>
        <v>8.696808880937809E-6</v>
      </c>
      <c r="C97" s="11">
        <f>C32*$C$95</f>
        <v>5.1340825160693113E-3</v>
      </c>
      <c r="D97" s="11">
        <f>D32*$D$95</f>
        <v>3.7049775167234867E-6</v>
      </c>
      <c r="E97" s="11">
        <f>E32*$E$95</f>
        <v>7.2388005893131199E-2</v>
      </c>
      <c r="F97" s="11">
        <f>F32*$F$95</f>
        <v>8.1845047694781098E-2</v>
      </c>
      <c r="G97" s="11">
        <f>G32*$G$95</f>
        <v>4.0663596630043696E-3</v>
      </c>
      <c r="H97" s="11">
        <f>H32*$H$95</f>
        <v>2.5442785326814075E-2</v>
      </c>
      <c r="I97" s="11">
        <f>I32*$I$95</f>
        <v>1.4402345342829519E-2</v>
      </c>
      <c r="J97" s="11">
        <f>J32*$J$95</f>
        <v>4.4722597592732137E-2</v>
      </c>
      <c r="K97" s="11">
        <f>K32*$K$95</f>
        <v>7.4035992960669873E-6</v>
      </c>
      <c r="L97" s="11">
        <f>L32*$L$95</f>
        <v>2.2790548537958049E-3</v>
      </c>
      <c r="M97" s="11">
        <f>M32*$M$95</f>
        <v>6.9771505681728762E-6</v>
      </c>
      <c r="N97" s="11">
        <f>N32*$N$95</f>
        <v>1.0209796404605104E-5</v>
      </c>
      <c r="P97" s="12">
        <f>SUM(B97:N97)</f>
        <v>0.25031727121582403</v>
      </c>
    </row>
    <row r="98" spans="2:16" x14ac:dyDescent="0.35">
      <c r="B98" s="11">
        <f t="shared" ref="B98:B107" si="56">B33*$B$95</f>
        <v>1.6036048522995925E-2</v>
      </c>
      <c r="C98" s="11">
        <f t="shared" ref="C98:C107" si="57">C33*$C$95</f>
        <v>1.1386828747050583E-2</v>
      </c>
      <c r="D98" s="11">
        <f t="shared" ref="D98:D107" si="58">D33*$D$95</f>
        <v>8.4942784533413949E-3</v>
      </c>
      <c r="E98" s="11">
        <f t="shared" ref="E98:E107" si="59">E33*$E$95</f>
        <v>7.5123177316512538E-2</v>
      </c>
      <c r="F98" s="11">
        <f t="shared" ref="F98:F107" si="60">F33*$F$95</f>
        <v>8.2600709948696144E-2</v>
      </c>
      <c r="G98" s="11">
        <f t="shared" ref="G98:G107" si="61">G33*$G$95</f>
        <v>8.7015738255260346E-6</v>
      </c>
      <c r="H98" s="11">
        <f t="shared" ref="H98:H107" si="62">H33*$H$95</f>
        <v>6.1545208123751871E-6</v>
      </c>
      <c r="I98" s="11">
        <f t="shared" ref="I98:I107" si="63">I33*$I$95</f>
        <v>5.8201132896028823E-6</v>
      </c>
      <c r="J98" s="11">
        <f t="shared" ref="J98:J107" si="64">J33*$J$95</f>
        <v>3.4865105117223447E-2</v>
      </c>
      <c r="K98" s="11">
        <f t="shared" ref="K98:K107" si="65">K33*$K$95</f>
        <v>2.5584798805196776E-2</v>
      </c>
      <c r="L98" s="11">
        <f t="shared" ref="L98:L107" si="66">L33*$L$95</f>
        <v>6.262804757350181E-6</v>
      </c>
      <c r="M98" s="11">
        <f t="shared" ref="M98:M107" si="67">M33*$M$95</f>
        <v>6.0299647178068908E-3</v>
      </c>
      <c r="N98" s="11">
        <f t="shared" ref="N98:N107" si="68">N33*$N$95</f>
        <v>2.4944205101311186E-2</v>
      </c>
      <c r="P98" s="12">
        <f t="shared" ref="P98:P107" si="69">SUM(B98:N98)</f>
        <v>0.28509205574281965</v>
      </c>
    </row>
    <row r="99" spans="2:16" x14ac:dyDescent="0.35">
      <c r="B99" s="11">
        <f t="shared" si="56"/>
        <v>2.4706583056861419E-2</v>
      </c>
      <c r="C99" s="11">
        <f t="shared" si="57"/>
        <v>9.6606559131422153E-3</v>
      </c>
      <c r="D99" s="11">
        <f t="shared" si="58"/>
        <v>8.4942784533413949E-3</v>
      </c>
      <c r="E99" s="11">
        <f t="shared" si="59"/>
        <v>7.5123177316512538E-2</v>
      </c>
      <c r="F99" s="11">
        <f t="shared" si="60"/>
        <v>8.4098068696644213E-2</v>
      </c>
      <c r="G99" s="11">
        <f t="shared" si="61"/>
        <v>5.6286521413429448E-3</v>
      </c>
      <c r="H99" s="11">
        <f t="shared" si="62"/>
        <v>1.068113895191144E-2</v>
      </c>
      <c r="I99" s="11">
        <f t="shared" si="63"/>
        <v>1.8645468871701792E-2</v>
      </c>
      <c r="J99" s="11">
        <f t="shared" si="64"/>
        <v>3.829946390293372E-2</v>
      </c>
      <c r="K99" s="11">
        <f t="shared" si="65"/>
        <v>3.6733919792384273E-2</v>
      </c>
      <c r="L99" s="11">
        <f t="shared" si="66"/>
        <v>3.4350675990226009E-2</v>
      </c>
      <c r="M99" s="11">
        <f t="shared" si="67"/>
        <v>2.3231382406154914E-2</v>
      </c>
      <c r="N99" s="11">
        <f t="shared" si="68"/>
        <v>1.5712370096753411E-2</v>
      </c>
      <c r="P99" s="12">
        <f t="shared" si="69"/>
        <v>0.38536583558991028</v>
      </c>
    </row>
    <row r="100" spans="2:16" x14ac:dyDescent="0.35">
      <c r="B100" s="11">
        <f t="shared" si="56"/>
        <v>2.7596761234816615E-2</v>
      </c>
      <c r="C100" s="11">
        <f t="shared" si="57"/>
        <v>1.0001578752072556E-3</v>
      </c>
      <c r="D100" s="11">
        <f t="shared" si="58"/>
        <v>8.4942784533413949E-3</v>
      </c>
      <c r="E100" s="11">
        <f t="shared" si="59"/>
        <v>7.5735529127717305E-2</v>
      </c>
      <c r="F100" s="11">
        <f t="shared" si="60"/>
        <v>8.7441565412280611E-2</v>
      </c>
      <c r="G100" s="11">
        <f t="shared" si="61"/>
        <v>5.0448430160185187E-2</v>
      </c>
      <c r="H100" s="11">
        <f t="shared" si="62"/>
        <v>4.3659734754396141E-2</v>
      </c>
      <c r="I100" s="11">
        <f t="shared" si="63"/>
        <v>4.739433256732304E-2</v>
      </c>
      <c r="J100" s="11">
        <f t="shared" si="64"/>
        <v>3.9217955206088798E-2</v>
      </c>
      <c r="K100" s="11">
        <f t="shared" si="65"/>
        <v>4.1361169352426126E-2</v>
      </c>
      <c r="L100" s="11">
        <f t="shared" si="66"/>
        <v>3.7886130288730155E-2</v>
      </c>
      <c r="M100" s="11">
        <f t="shared" si="67"/>
        <v>1.496206074057274E-2</v>
      </c>
      <c r="N100" s="11">
        <f t="shared" si="68"/>
        <v>1.5536477758615403E-2</v>
      </c>
      <c r="P100" s="12">
        <f t="shared" si="69"/>
        <v>0.49073458293170075</v>
      </c>
    </row>
    <row r="101" spans="2:16" x14ac:dyDescent="0.35">
      <c r="B101" s="11">
        <f t="shared" si="56"/>
        <v>5.6498543014368248E-2</v>
      </c>
      <c r="C101" s="11">
        <f t="shared" si="57"/>
        <v>1.052017144895484E-3</v>
      </c>
      <c r="D101" s="11">
        <f t="shared" si="58"/>
        <v>1.2353630033261696E-2</v>
      </c>
      <c r="E101" s="11">
        <f t="shared" si="59"/>
        <v>7.9205522724544369E-2</v>
      </c>
      <c r="F101" s="11">
        <f t="shared" si="60"/>
        <v>8.4940730339078063E-2</v>
      </c>
      <c r="G101" s="11">
        <f t="shared" si="61"/>
        <v>6.5794390872540159E-2</v>
      </c>
      <c r="H101" s="11">
        <f t="shared" si="62"/>
        <v>4.4267318624515606E-2</v>
      </c>
      <c r="I101" s="11">
        <f t="shared" si="63"/>
        <v>5.820695300931842E-2</v>
      </c>
      <c r="J101" s="11">
        <f t="shared" si="64"/>
        <v>2.9439280634168931E-2</v>
      </c>
      <c r="K101" s="11">
        <f t="shared" si="65"/>
        <v>5.3384731201353813E-2</v>
      </c>
      <c r="L101" s="11">
        <f t="shared" si="66"/>
        <v>4.2431714386807061E-2</v>
      </c>
      <c r="M101" s="11">
        <f t="shared" si="67"/>
        <v>3.1674076560639919E-2</v>
      </c>
      <c r="N101" s="11">
        <f t="shared" si="68"/>
        <v>3.7382306155356093E-2</v>
      </c>
      <c r="P101" s="12">
        <f t="shared" si="69"/>
        <v>0.5966312147008479</v>
      </c>
    </row>
    <row r="102" spans="2:16" x14ac:dyDescent="0.35">
      <c r="B102" s="11">
        <f t="shared" si="56"/>
        <v>5.8863234250877021E-2</v>
      </c>
      <c r="C102" s="11">
        <f t="shared" si="57"/>
        <v>1.052017144895484E-3</v>
      </c>
      <c r="D102" s="11">
        <f t="shared" si="58"/>
        <v>3.0878517616879129E-2</v>
      </c>
      <c r="E102" s="11">
        <f t="shared" si="59"/>
        <v>8.0226109076552324E-2</v>
      </c>
      <c r="F102" s="11">
        <f t="shared" si="60"/>
        <v>3.5876547112801672E-2</v>
      </c>
      <c r="G102" s="11">
        <f t="shared" si="61"/>
        <v>7.0365642530329453E-2</v>
      </c>
      <c r="H102" s="11">
        <f t="shared" si="62"/>
        <v>4.5051894317669886E-2</v>
      </c>
      <c r="I102" s="11">
        <f t="shared" si="63"/>
        <v>5.6710574235978445E-2</v>
      </c>
      <c r="J102" s="11">
        <f t="shared" si="64"/>
        <v>2.0236502211138062E-2</v>
      </c>
      <c r="K102" s="11">
        <f t="shared" si="65"/>
        <v>5.4878567673493348E-2</v>
      </c>
      <c r="L102" s="11">
        <f t="shared" si="66"/>
        <v>5.35431421821057E-2</v>
      </c>
      <c r="M102" s="11">
        <f t="shared" si="67"/>
        <v>4.7744477657995811E-2</v>
      </c>
      <c r="N102" s="11">
        <f t="shared" si="68"/>
        <v>5.7712947696422219E-2</v>
      </c>
      <c r="P102" s="12">
        <f t="shared" si="69"/>
        <v>0.61314017370713858</v>
      </c>
    </row>
    <row r="103" spans="2:16" x14ac:dyDescent="0.35">
      <c r="B103" s="11">
        <f t="shared" si="56"/>
        <v>5.9125977721600199E-2</v>
      </c>
      <c r="C103" s="11">
        <f t="shared" si="57"/>
        <v>1.052017144895484E-3</v>
      </c>
      <c r="D103" s="11">
        <f t="shared" si="58"/>
        <v>3.0878517616879129E-2</v>
      </c>
      <c r="E103" s="11">
        <f t="shared" si="59"/>
        <v>8.0021991806150744E-2</v>
      </c>
      <c r="F103" s="11">
        <f t="shared" si="60"/>
        <v>3.3562914452495346E-2</v>
      </c>
      <c r="G103" s="11">
        <f t="shared" si="61"/>
        <v>6.8964688345795194E-2</v>
      </c>
      <c r="H103" s="11">
        <f t="shared" si="62"/>
        <v>4.0489731953772805E-2</v>
      </c>
      <c r="I103" s="11">
        <f t="shared" si="63"/>
        <v>5.5351532700415068E-2</v>
      </c>
      <c r="J103" s="11">
        <f t="shared" si="64"/>
        <v>9.0180872669957113E-3</v>
      </c>
      <c r="K103" s="11">
        <f t="shared" si="65"/>
        <v>5.9250771982194285E-2</v>
      </c>
      <c r="L103" s="11">
        <f t="shared" si="66"/>
        <v>6.1371648128793463E-2</v>
      </c>
      <c r="M103" s="11">
        <f t="shared" si="67"/>
        <v>6.9778482832296929E-2</v>
      </c>
      <c r="N103" s="11">
        <f t="shared" si="68"/>
        <v>8.0918172592200951E-2</v>
      </c>
      <c r="P103" s="12">
        <f t="shared" si="69"/>
        <v>0.64978453454448526</v>
      </c>
    </row>
    <row r="104" spans="2:16" x14ac:dyDescent="0.35">
      <c r="B104" s="11">
        <f t="shared" si="56"/>
        <v>3.6267295768682109E-2</v>
      </c>
      <c r="C104" s="11">
        <f t="shared" si="57"/>
        <v>1.052017144895484E-3</v>
      </c>
      <c r="D104" s="11">
        <f t="shared" si="58"/>
        <v>2.0072333193102299E-2</v>
      </c>
      <c r="E104" s="11">
        <f t="shared" si="59"/>
        <v>8.0021991806150744E-2</v>
      </c>
      <c r="F104" s="11">
        <f t="shared" si="60"/>
        <v>3.3554009977794452E-2</v>
      </c>
      <c r="G104" s="11">
        <f t="shared" si="61"/>
        <v>7.8714899234703414E-2</v>
      </c>
      <c r="H104" s="11">
        <f t="shared" si="62"/>
        <v>3.7013295549089227E-2</v>
      </c>
      <c r="I104" s="11">
        <f t="shared" si="63"/>
        <v>4.5713420315885295E-2</v>
      </c>
      <c r="J104" s="11">
        <f t="shared" si="64"/>
        <v>1.8825136284207549E-2</v>
      </c>
      <c r="K104" s="11">
        <f t="shared" si="65"/>
        <v>6.497107261941143E-2</v>
      </c>
      <c r="L104" s="11">
        <f t="shared" si="66"/>
        <v>6.2634310378259159E-2</v>
      </c>
      <c r="M104" s="11">
        <f t="shared" si="67"/>
        <v>5.1768221052020315E-2</v>
      </c>
      <c r="N104" s="11">
        <f t="shared" si="68"/>
        <v>5.2838217182311686E-2</v>
      </c>
      <c r="P104" s="12">
        <f t="shared" si="69"/>
        <v>0.58344622050651318</v>
      </c>
    </row>
    <row r="105" spans="2:16" x14ac:dyDescent="0.35">
      <c r="B105" s="11">
        <f t="shared" si="56"/>
        <v>6.201615589955535E-2</v>
      </c>
      <c r="C105" s="11">
        <f t="shared" si="57"/>
        <v>1.052017144895484E-3</v>
      </c>
      <c r="D105" s="11">
        <f t="shared" si="58"/>
        <v>2.6092921657777976E-2</v>
      </c>
      <c r="E105" s="11">
        <f t="shared" si="59"/>
        <v>7.9491286903106625E-2</v>
      </c>
      <c r="F105" s="11">
        <f t="shared" si="60"/>
        <v>3.4076079824562904E-3</v>
      </c>
      <c r="G105" s="11">
        <f t="shared" si="61"/>
        <v>8.1707724584773683E-2</v>
      </c>
      <c r="H105" s="11">
        <f t="shared" si="62"/>
        <v>5.2998034671232375E-2</v>
      </c>
      <c r="I105" s="11">
        <f t="shared" si="63"/>
        <v>4.641584654645442E-2</v>
      </c>
      <c r="J105" s="11">
        <f t="shared" si="64"/>
        <v>5.386158269622794E-3</v>
      </c>
      <c r="K105" s="11">
        <f t="shared" si="65"/>
        <v>6.2056269746944115E-2</v>
      </c>
      <c r="L105" s="11">
        <f t="shared" si="66"/>
        <v>6.2634310378259159E-2</v>
      </c>
      <c r="M105" s="11">
        <f t="shared" si="67"/>
        <v>2.1617789635421419E-2</v>
      </c>
      <c r="N105" s="11">
        <f t="shared" si="68"/>
        <v>7.7435504297068372E-2</v>
      </c>
      <c r="P105" s="12">
        <f t="shared" si="69"/>
        <v>0.58231162771756806</v>
      </c>
    </row>
    <row r="106" spans="2:16" x14ac:dyDescent="0.35">
      <c r="B106" s="11">
        <f t="shared" si="56"/>
        <v>6.201615589955535E-2</v>
      </c>
      <c r="C106" s="11">
        <f t="shared" si="57"/>
        <v>1.4831751130834723E-5</v>
      </c>
      <c r="D106" s="11">
        <f t="shared" si="58"/>
        <v>2.6092921657777976E-2</v>
      </c>
      <c r="E106" s="11">
        <f t="shared" si="59"/>
        <v>8.0218087267825548E-6</v>
      </c>
      <c r="F106" s="11">
        <f t="shared" si="60"/>
        <v>4.2114599246209907E-3</v>
      </c>
      <c r="G106" s="11">
        <f t="shared" si="61"/>
        <v>8.2363833646244611E-2</v>
      </c>
      <c r="H106" s="11">
        <f t="shared" si="62"/>
        <v>5.5277795018680638E-2</v>
      </c>
      <c r="I106" s="11">
        <f t="shared" si="63"/>
        <v>4.641584654645442E-2</v>
      </c>
      <c r="J106" s="11">
        <f t="shared" si="64"/>
        <v>4.812363931496165E-3</v>
      </c>
      <c r="K106" s="11">
        <f t="shared" si="65"/>
        <v>6.2056269746944115E-2</v>
      </c>
      <c r="L106" s="11">
        <f t="shared" si="66"/>
        <v>6.2634310378259159E-2</v>
      </c>
      <c r="M106" s="11">
        <f t="shared" si="67"/>
        <v>3.2797584894238618E-2</v>
      </c>
      <c r="N106" s="11">
        <f t="shared" si="68"/>
        <v>9.1230489102463647E-2</v>
      </c>
      <c r="P106" s="12">
        <f t="shared" si="69"/>
        <v>0.52993188430659333</v>
      </c>
    </row>
    <row r="107" spans="2:16" x14ac:dyDescent="0.35">
      <c r="B107" s="11">
        <f t="shared" si="56"/>
        <v>8.6976785618259028E-2</v>
      </c>
      <c r="C107" s="11">
        <f t="shared" si="57"/>
        <v>0.14833234305947807</v>
      </c>
      <c r="D107" s="11">
        <f t="shared" si="58"/>
        <v>3.7053480144751585E-2</v>
      </c>
      <c r="E107" s="11">
        <f t="shared" si="59"/>
        <v>8.0218087267825548E-6</v>
      </c>
      <c r="F107" s="11">
        <f t="shared" si="60"/>
        <v>8.7432822130067606E-6</v>
      </c>
      <c r="G107" s="11">
        <f t="shared" si="61"/>
        <v>8.7024439829085865E-2</v>
      </c>
      <c r="H107" s="11">
        <f t="shared" si="62"/>
        <v>6.1551362644564241E-2</v>
      </c>
      <c r="I107" s="11">
        <f t="shared" si="63"/>
        <v>4.975154114704685E-2</v>
      </c>
      <c r="J107" s="11">
        <f t="shared" si="64"/>
        <v>4.4718125780154124E-6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5.6534599359140437E-2</v>
      </c>
      <c r="N107" s="11">
        <f t="shared" si="68"/>
        <v>0.10210817384245564</v>
      </c>
      <c r="P107" s="12">
        <f t="shared" si="69"/>
        <v>0.76603166948652457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090F1-26E1-4C18-8985-027EA29AB37D}">
  <dimension ref="A1:P107"/>
  <sheetViews>
    <sheetView workbookViewId="0"/>
  </sheetViews>
  <sheetFormatPr defaultColWidth="9.140625" defaultRowHeight="14.15" x14ac:dyDescent="0.35"/>
  <cols>
    <col min="1" max="1" width="9.140625" style="8"/>
    <col min="2" max="2" width="12.42578125" style="8" bestFit="1" customWidth="1"/>
    <col min="3" max="12" width="11.140625" style="8" bestFit="1" customWidth="1"/>
    <col min="13" max="13" width="12.42578125" style="8" bestFit="1" customWidth="1"/>
    <col min="14" max="14" width="11.140625" style="8" bestFit="1" customWidth="1"/>
    <col min="15" max="15" width="9.140625" style="8"/>
    <col min="16" max="16" width="11.140625" style="8" bestFit="1" customWidth="1"/>
    <col min="17" max="16384" width="9.140625" style="8"/>
  </cols>
  <sheetData>
    <row r="1" spans="1:14" ht="70.75" x14ac:dyDescent="0.35">
      <c r="A1" s="1" t="s">
        <v>39</v>
      </c>
      <c r="B1" s="2" t="s">
        <v>20</v>
      </c>
      <c r="C1" s="3" t="s">
        <v>22</v>
      </c>
      <c r="D1" s="3" t="s">
        <v>24</v>
      </c>
      <c r="E1" s="9" t="s">
        <v>26</v>
      </c>
      <c r="F1" s="4" t="s">
        <v>28</v>
      </c>
      <c r="G1" s="6" t="s">
        <v>29</v>
      </c>
      <c r="H1" s="9" t="s">
        <v>31</v>
      </c>
      <c r="I1" s="6" t="s">
        <v>32</v>
      </c>
      <c r="J1" s="8" t="s">
        <v>33</v>
      </c>
      <c r="K1" t="s">
        <v>34</v>
      </c>
      <c r="L1" s="8" t="s">
        <v>35</v>
      </c>
      <c r="M1" t="s">
        <v>36</v>
      </c>
      <c r="N1" t="s">
        <v>37</v>
      </c>
    </row>
    <row r="2" spans="1:14" x14ac:dyDescent="0.35">
      <c r="A2" s="1" t="s">
        <v>4</v>
      </c>
      <c r="B2" s="2" t="s">
        <v>5</v>
      </c>
      <c r="C2" s="3" t="s">
        <v>6</v>
      </c>
      <c r="D2" s="3" t="s">
        <v>5</v>
      </c>
      <c r="E2" s="9" t="s">
        <v>5</v>
      </c>
      <c r="F2" s="4" t="s">
        <v>6</v>
      </c>
      <c r="G2" s="3" t="s">
        <v>6</v>
      </c>
      <c r="H2" s="9" t="s">
        <v>6</v>
      </c>
      <c r="I2" s="3" t="s">
        <v>6</v>
      </c>
      <c r="J2" s="8" t="s">
        <v>6</v>
      </c>
      <c r="K2" s="8" t="s">
        <v>5</v>
      </c>
      <c r="L2" s="8" t="s">
        <v>5</v>
      </c>
      <c r="M2" s="8" t="s">
        <v>5</v>
      </c>
      <c r="N2" s="8" t="s">
        <v>5</v>
      </c>
    </row>
    <row r="3" spans="1:14" x14ac:dyDescent="0.35">
      <c r="A3" s="1">
        <v>2013</v>
      </c>
      <c r="B3" s="2">
        <v>13.75</v>
      </c>
      <c r="C3" s="3">
        <v>10.050000000000001</v>
      </c>
      <c r="D3" s="3">
        <v>47.4</v>
      </c>
      <c r="E3" s="9">
        <v>74.75</v>
      </c>
      <c r="F3" s="4">
        <v>1.511757</v>
      </c>
      <c r="G3" s="5">
        <v>2.1856</v>
      </c>
      <c r="H3" s="10">
        <v>1.7533000000000001</v>
      </c>
      <c r="I3" s="5">
        <v>1.6521999999999999</v>
      </c>
      <c r="J3" s="8">
        <v>278.72000000000003</v>
      </c>
      <c r="K3" s="8">
        <v>89</v>
      </c>
      <c r="L3" s="8">
        <v>99</v>
      </c>
      <c r="M3" s="8">
        <v>50568</v>
      </c>
      <c r="N3" s="8">
        <v>224.64</v>
      </c>
    </row>
    <row r="4" spans="1:14" x14ac:dyDescent="0.35">
      <c r="A4" s="1">
        <v>2014</v>
      </c>
      <c r="B4" s="2">
        <v>13.64</v>
      </c>
      <c r="C4" s="3">
        <v>10.119999999999999</v>
      </c>
      <c r="D4" s="3">
        <v>43.8</v>
      </c>
      <c r="E4" s="9">
        <v>76.459999999999994</v>
      </c>
      <c r="F4" s="4">
        <v>1.55592</v>
      </c>
      <c r="G4" s="5">
        <v>2.1067</v>
      </c>
      <c r="H4" s="10">
        <v>1.7252000000000001</v>
      </c>
      <c r="I4" s="5">
        <v>1.5234000000000001</v>
      </c>
      <c r="J4" s="8">
        <v>259</v>
      </c>
      <c r="K4" s="8">
        <v>87</v>
      </c>
      <c r="L4" s="8">
        <v>100</v>
      </c>
      <c r="M4" s="8">
        <v>45676</v>
      </c>
      <c r="N4" s="8">
        <v>153.16</v>
      </c>
    </row>
    <row r="5" spans="1:14" x14ac:dyDescent="0.35">
      <c r="A5" s="8">
        <v>2015</v>
      </c>
      <c r="B5" s="8">
        <v>13.19</v>
      </c>
      <c r="C5" s="8">
        <v>10.199999999999999</v>
      </c>
      <c r="D5" s="8">
        <v>45.1</v>
      </c>
      <c r="E5" s="8">
        <v>76.459999999999994</v>
      </c>
      <c r="F5" s="8">
        <v>1.471822</v>
      </c>
      <c r="G5" s="8">
        <v>2.3005</v>
      </c>
      <c r="H5" s="8">
        <v>1.8976999999999999</v>
      </c>
      <c r="I5" s="8">
        <v>1.4275</v>
      </c>
      <c r="J5" s="8">
        <v>271.27999999999997</v>
      </c>
      <c r="K5" s="8">
        <v>87.5</v>
      </c>
      <c r="L5" s="8">
        <v>97</v>
      </c>
      <c r="M5" s="8">
        <v>100655</v>
      </c>
      <c r="N5" s="8">
        <v>135.93</v>
      </c>
    </row>
    <row r="6" spans="1:14" x14ac:dyDescent="0.35">
      <c r="A6" s="8">
        <v>2016</v>
      </c>
      <c r="B6" s="8">
        <v>13.11</v>
      </c>
      <c r="C6" s="8">
        <v>10.199999999999999</v>
      </c>
      <c r="D6" s="8">
        <v>44.9</v>
      </c>
      <c r="E6" s="8">
        <v>77.349999999999994</v>
      </c>
      <c r="F6" s="8">
        <v>1.253965</v>
      </c>
      <c r="G6" s="8">
        <v>1.1679999999999999</v>
      </c>
      <c r="H6" s="8">
        <v>0.97170000000000001</v>
      </c>
      <c r="I6" s="8">
        <v>1.2516</v>
      </c>
      <c r="J6" s="8">
        <v>120.99</v>
      </c>
      <c r="K6" s="8">
        <v>86.9</v>
      </c>
      <c r="L6" s="8">
        <v>95.3</v>
      </c>
      <c r="M6" s="8">
        <v>98406</v>
      </c>
      <c r="N6" s="8">
        <v>114.18</v>
      </c>
    </row>
    <row r="7" spans="1:14" x14ac:dyDescent="0.35">
      <c r="A7" s="8">
        <v>2017</v>
      </c>
      <c r="B7" s="8">
        <v>14.2</v>
      </c>
      <c r="C7" s="8">
        <v>10.24</v>
      </c>
      <c r="D7" s="8">
        <v>39.4</v>
      </c>
      <c r="E7" s="8">
        <v>77.349999999999994</v>
      </c>
      <c r="F7" s="8">
        <v>1.2076499999999999</v>
      </c>
      <c r="G7" s="8">
        <v>0.97409999999999997</v>
      </c>
      <c r="H7" s="8">
        <v>0.80689999999999995</v>
      </c>
      <c r="I7" s="8">
        <v>0.50219999999999998</v>
      </c>
      <c r="J7" s="8">
        <v>187.65</v>
      </c>
      <c r="K7" s="8">
        <v>87.7</v>
      </c>
      <c r="L7" s="8">
        <v>94.1</v>
      </c>
      <c r="M7" s="8">
        <v>138366</v>
      </c>
      <c r="N7" s="8">
        <v>198.82</v>
      </c>
    </row>
    <row r="8" spans="1:14" x14ac:dyDescent="0.35">
      <c r="A8" s="8">
        <v>2018</v>
      </c>
      <c r="B8" s="8">
        <v>14.49</v>
      </c>
      <c r="C8" s="8">
        <v>10.199999999999999</v>
      </c>
      <c r="D8" s="8">
        <v>42.3</v>
      </c>
      <c r="E8" s="8">
        <v>77.989999999999995</v>
      </c>
      <c r="F8" s="8">
        <v>1.2126999999999999</v>
      </c>
      <c r="G8" s="8">
        <v>0.85499999999999998</v>
      </c>
      <c r="H8" s="8">
        <v>0.83919999999999995</v>
      </c>
      <c r="I8" s="8">
        <v>0.49930000000000002</v>
      </c>
      <c r="J8" s="8">
        <v>199.58</v>
      </c>
      <c r="K8" s="8">
        <v>89.1</v>
      </c>
      <c r="L8" s="8">
        <v>98.3</v>
      </c>
      <c r="M8" s="8">
        <v>84950</v>
      </c>
      <c r="N8" s="8">
        <v>199</v>
      </c>
    </row>
    <row r="9" spans="1:14" x14ac:dyDescent="0.35">
      <c r="A9" s="8">
        <v>2019</v>
      </c>
      <c r="B9" s="8">
        <v>13.33</v>
      </c>
      <c r="C9" s="8">
        <v>10.24</v>
      </c>
      <c r="D9" s="8">
        <v>43.4</v>
      </c>
      <c r="E9" s="8">
        <v>78.849999999999994</v>
      </c>
      <c r="F9" s="8">
        <v>1.210526</v>
      </c>
      <c r="G9" s="8">
        <v>0.79690000000000005</v>
      </c>
      <c r="H9" s="8">
        <v>0.83160000000000001</v>
      </c>
      <c r="I9" s="8">
        <v>0.49680000000000002</v>
      </c>
      <c r="J9" s="8">
        <v>217.09</v>
      </c>
      <c r="K9" s="8">
        <v>95.3</v>
      </c>
      <c r="L9" s="8">
        <v>100</v>
      </c>
      <c r="M9" s="8">
        <v>108941</v>
      </c>
      <c r="N9" s="8">
        <v>216.2</v>
      </c>
    </row>
    <row r="10" spans="1:14" x14ac:dyDescent="0.35">
      <c r="A10" s="8">
        <v>2020</v>
      </c>
      <c r="B10" s="8">
        <v>13.87</v>
      </c>
      <c r="C10" s="8">
        <v>10.119999999999999</v>
      </c>
      <c r="D10" s="8">
        <v>43.4</v>
      </c>
      <c r="E10" s="8">
        <v>78.89</v>
      </c>
      <c r="F10" s="8">
        <v>0.312033</v>
      </c>
      <c r="G10" s="8">
        <v>1.3602860000000001</v>
      </c>
      <c r="H10" s="8">
        <v>0.50594600000000001</v>
      </c>
      <c r="I10" s="8">
        <v>1.4512119999999999</v>
      </c>
      <c r="J10" s="8">
        <v>182.52</v>
      </c>
      <c r="K10" s="8">
        <v>97.3</v>
      </c>
      <c r="L10" s="8">
        <v>100</v>
      </c>
      <c r="M10" s="8">
        <v>103368</v>
      </c>
      <c r="N10" s="8">
        <v>113.16</v>
      </c>
    </row>
    <row r="11" spans="1:14" x14ac:dyDescent="0.35">
      <c r="A11" s="8">
        <v>2021</v>
      </c>
      <c r="B11" s="8">
        <v>14.72</v>
      </c>
      <c r="C11" s="8">
        <v>10.24</v>
      </c>
      <c r="D11" s="8">
        <v>43.4</v>
      </c>
      <c r="E11" s="8">
        <v>78.89</v>
      </c>
      <c r="F11" s="8">
        <v>0.381187</v>
      </c>
      <c r="G11" s="8">
        <v>0.47223599999999999</v>
      </c>
      <c r="H11" s="8">
        <v>0.55552100000000004</v>
      </c>
      <c r="I11" s="8">
        <v>1.3571310000000001</v>
      </c>
      <c r="J11" s="8">
        <v>244.03</v>
      </c>
      <c r="K11" s="8">
        <v>88.64</v>
      </c>
      <c r="L11" s="8">
        <v>100</v>
      </c>
      <c r="M11" s="8">
        <v>76989</v>
      </c>
      <c r="N11" s="8">
        <v>239.01</v>
      </c>
    </row>
    <row r="12" spans="1:14" x14ac:dyDescent="0.35">
      <c r="A12" s="8">
        <v>2022</v>
      </c>
      <c r="B12" s="8">
        <v>15.3</v>
      </c>
      <c r="C12" s="8">
        <v>10.24</v>
      </c>
      <c r="D12" s="8">
        <v>43.4</v>
      </c>
      <c r="E12" s="8">
        <v>78.89</v>
      </c>
      <c r="F12" s="8">
        <v>0.32524599999999998</v>
      </c>
      <c r="G12" s="8">
        <v>0.30678899999999998</v>
      </c>
      <c r="H12" s="8">
        <v>0.470528</v>
      </c>
      <c r="I12" s="8">
        <v>1.3571310000000001</v>
      </c>
      <c r="J12" s="8">
        <v>196.59</v>
      </c>
      <c r="K12" s="8">
        <v>93</v>
      </c>
      <c r="L12" s="8">
        <v>100</v>
      </c>
      <c r="M12" s="8">
        <v>116713</v>
      </c>
      <c r="N12" s="8">
        <v>182.63211000000001</v>
      </c>
    </row>
    <row r="13" spans="1:14" x14ac:dyDescent="0.35">
      <c r="A13" s="8">
        <v>2023</v>
      </c>
      <c r="B13" s="8">
        <v>18.62</v>
      </c>
      <c r="C13" s="8">
        <v>10</v>
      </c>
      <c r="D13" s="8">
        <v>44.1</v>
      </c>
      <c r="E13" s="8">
        <v>78.89</v>
      </c>
      <c r="F13" s="8">
        <v>1.4139630000000001</v>
      </c>
      <c r="G13" s="8">
        <v>0.39680700000000002</v>
      </c>
      <c r="H13" s="8">
        <v>0.39732099999999998</v>
      </c>
      <c r="I13" s="8">
        <v>1.1114630000000001</v>
      </c>
      <c r="J13" s="8">
        <v>265.17</v>
      </c>
      <c r="K13" s="8">
        <v>101.2</v>
      </c>
      <c r="L13" s="8">
        <v>100</v>
      </c>
      <c r="M13" s="8">
        <v>121303</v>
      </c>
      <c r="N13" s="8">
        <v>259.8</v>
      </c>
    </row>
    <row r="16" spans="1:14" x14ac:dyDescent="0.35">
      <c r="A16" s="8" t="s">
        <v>52</v>
      </c>
      <c r="B16" s="8">
        <f>MAX(B3:B13)</f>
        <v>18.62</v>
      </c>
      <c r="C16" s="8">
        <f t="shared" ref="C16:N16" si="0">MAX(C3:C13)</f>
        <v>10.24</v>
      </c>
      <c r="D16" s="8">
        <f t="shared" si="0"/>
        <v>47.4</v>
      </c>
      <c r="E16" s="8">
        <f t="shared" si="0"/>
        <v>78.89</v>
      </c>
      <c r="F16" s="8">
        <f t="shared" si="0"/>
        <v>1.55592</v>
      </c>
      <c r="G16" s="8">
        <f t="shared" si="0"/>
        <v>2.3005</v>
      </c>
      <c r="H16" s="8">
        <f t="shared" si="0"/>
        <v>1.8976999999999999</v>
      </c>
      <c r="I16" s="8">
        <f t="shared" si="0"/>
        <v>1.6521999999999999</v>
      </c>
      <c r="J16" s="8">
        <f t="shared" si="0"/>
        <v>278.72000000000003</v>
      </c>
      <c r="K16" s="8">
        <f t="shared" si="0"/>
        <v>101.2</v>
      </c>
      <c r="L16" s="8">
        <f t="shared" si="0"/>
        <v>100</v>
      </c>
      <c r="M16" s="8">
        <f t="shared" si="0"/>
        <v>138366</v>
      </c>
      <c r="N16" s="8">
        <f t="shared" si="0"/>
        <v>259.8</v>
      </c>
    </row>
    <row r="17" spans="1:14" x14ac:dyDescent="0.35">
      <c r="A17" s="8" t="s">
        <v>53</v>
      </c>
      <c r="B17" s="8">
        <f>MIN(B3:B13)</f>
        <v>13.11</v>
      </c>
      <c r="C17" s="8">
        <f t="shared" ref="C17:N17" si="1">MIN(C3:C13)</f>
        <v>10</v>
      </c>
      <c r="D17" s="8">
        <f t="shared" si="1"/>
        <v>39.4</v>
      </c>
      <c r="E17" s="8">
        <f t="shared" si="1"/>
        <v>74.75</v>
      </c>
      <c r="F17" s="8">
        <f t="shared" si="1"/>
        <v>0.312033</v>
      </c>
      <c r="G17" s="8">
        <f t="shared" si="1"/>
        <v>0.30678899999999998</v>
      </c>
      <c r="H17" s="8">
        <f t="shared" si="1"/>
        <v>0.39732099999999998</v>
      </c>
      <c r="I17" s="8">
        <f t="shared" si="1"/>
        <v>0.49680000000000002</v>
      </c>
      <c r="J17" s="8">
        <f t="shared" si="1"/>
        <v>120.99</v>
      </c>
      <c r="K17" s="8">
        <f t="shared" si="1"/>
        <v>86.9</v>
      </c>
      <c r="L17" s="8">
        <f t="shared" si="1"/>
        <v>94.1</v>
      </c>
      <c r="M17" s="8">
        <f t="shared" si="1"/>
        <v>45676</v>
      </c>
      <c r="N17" s="8">
        <f t="shared" si="1"/>
        <v>113.16</v>
      </c>
    </row>
    <row r="18" spans="1:14" x14ac:dyDescent="0.35">
      <c r="A18" s="8" t="s">
        <v>50</v>
      </c>
      <c r="B18" s="8">
        <f>B16-B17</f>
        <v>5.5100000000000016</v>
      </c>
      <c r="C18" s="8">
        <f t="shared" ref="C18:N18" si="2">C16-C17</f>
        <v>0.24000000000000021</v>
      </c>
      <c r="D18" s="8">
        <f t="shared" si="2"/>
        <v>8</v>
      </c>
      <c r="E18" s="8">
        <f t="shared" si="2"/>
        <v>4.1400000000000006</v>
      </c>
      <c r="F18" s="8">
        <f t="shared" si="2"/>
        <v>1.243887</v>
      </c>
      <c r="G18" s="8">
        <f t="shared" si="2"/>
        <v>1.993711</v>
      </c>
      <c r="H18" s="8">
        <f t="shared" si="2"/>
        <v>1.5003789999999999</v>
      </c>
      <c r="I18" s="8">
        <f t="shared" si="2"/>
        <v>1.1553999999999998</v>
      </c>
      <c r="J18" s="8">
        <f t="shared" si="2"/>
        <v>157.73000000000002</v>
      </c>
      <c r="K18" s="8">
        <f t="shared" si="2"/>
        <v>14.299999999999997</v>
      </c>
      <c r="L18" s="8">
        <f t="shared" si="2"/>
        <v>5.9000000000000057</v>
      </c>
      <c r="M18" s="8">
        <f t="shared" si="2"/>
        <v>92690</v>
      </c>
      <c r="N18" s="8">
        <f t="shared" si="2"/>
        <v>146.64000000000001</v>
      </c>
    </row>
    <row r="20" spans="1:14" x14ac:dyDescent="0.35">
      <c r="A20" s="8" t="s">
        <v>40</v>
      </c>
      <c r="B20" s="8">
        <f>(B3-$B$17)/$B$18</f>
        <v>0.11615245009074417</v>
      </c>
      <c r="C20" s="8">
        <f>($C$16-C3)/$C$18</f>
        <v>0.79166666666666385</v>
      </c>
      <c r="D20" s="8">
        <f>(D3-$D$17)/$D$18</f>
        <v>1</v>
      </c>
      <c r="E20" s="8">
        <f>(E3-$E$17)/$E$18</f>
        <v>0</v>
      </c>
      <c r="F20" s="8">
        <f>($F$16-F3)/$F$18</f>
        <v>3.5504028902946932E-2</v>
      </c>
      <c r="G20" s="8">
        <f>($G$16-G3)/$G$18</f>
        <v>5.7631221375615625E-2</v>
      </c>
      <c r="H20" s="8">
        <f>($H$16-H3)/$H$18</f>
        <v>9.6242349433043162E-2</v>
      </c>
      <c r="I20" s="8">
        <f>($I$16-I3)/$I$18</f>
        <v>0</v>
      </c>
      <c r="J20" s="8">
        <f>($J$16-J3)/$J$18</f>
        <v>0</v>
      </c>
      <c r="K20" s="8">
        <f>(K3-$K$17)/$K$18</f>
        <v>0.14685314685314649</v>
      </c>
      <c r="L20" s="8">
        <f>(L3-$L$17)/$L$18</f>
        <v>0.8305084745762713</v>
      </c>
      <c r="M20" s="8">
        <f>(M3-$M$17)/$M$18</f>
        <v>5.277807746250944E-2</v>
      </c>
      <c r="N20" s="8">
        <f>(N3-$N$17)/$N$18</f>
        <v>0.76022913256955793</v>
      </c>
    </row>
    <row r="21" spans="1:14" x14ac:dyDescent="0.35">
      <c r="B21" s="8">
        <f t="shared" ref="B21:B30" si="3">(B4-$B$17)/$B$18</f>
        <v>9.6188747731397642E-2</v>
      </c>
      <c r="C21" s="8">
        <f t="shared" ref="C21:C30" si="4">($C$16-C4)/$C$18</f>
        <v>0.50000000000000366</v>
      </c>
      <c r="D21" s="8">
        <f t="shared" ref="D21:D30" si="5">(D4-$D$17)/$D$18</f>
        <v>0.54999999999999982</v>
      </c>
      <c r="E21" s="8">
        <f t="shared" ref="E21:E30" si="6">(E4-$E$17)/$E$18</f>
        <v>0.41304347826086801</v>
      </c>
      <c r="F21" s="8">
        <f t="shared" ref="F21:F30" si="7">($F$16-F4)/$F$18</f>
        <v>0</v>
      </c>
      <c r="G21" s="8">
        <f t="shared" ref="G21:G30" si="8">($G$16-G4)/$G$18</f>
        <v>9.7205663207957413E-2</v>
      </c>
      <c r="H21" s="8">
        <f t="shared" ref="H21:H30" si="9">($H$16-H4)/$H$18</f>
        <v>0.11497095067312985</v>
      </c>
      <c r="I21" s="8">
        <f t="shared" ref="I21:I30" si="10">($I$16-I4)/$I$18</f>
        <v>0.11147654491950824</v>
      </c>
      <c r="J21" s="8">
        <f t="shared" ref="J21:J30" si="11">($J$16-J4)/$J$18</f>
        <v>0.12502377480504676</v>
      </c>
      <c r="K21" s="8">
        <f t="shared" ref="K21:K30" si="12">(K4-$K$17)/$K$18</f>
        <v>6.9930069930065966E-3</v>
      </c>
      <c r="L21" s="8">
        <f t="shared" ref="L21:L30" si="13">(L4-$L$17)/$L$18</f>
        <v>1</v>
      </c>
      <c r="M21" s="8">
        <f t="shared" ref="M21:M30" si="14">(M4-$M$17)/$M$18</f>
        <v>0</v>
      </c>
      <c r="N21" s="8">
        <f t="shared" ref="N21:N30" si="15">(N4-$N$17)/$N$18</f>
        <v>0.27277686852154936</v>
      </c>
    </row>
    <row r="22" spans="1:14" x14ac:dyDescent="0.35">
      <c r="B22" s="8">
        <f t="shared" si="3"/>
        <v>1.4519056261343021E-2</v>
      </c>
      <c r="C22" s="8">
        <f t="shared" si="4"/>
        <v>0.16666666666667038</v>
      </c>
      <c r="D22" s="8">
        <f t="shared" si="5"/>
        <v>0.71250000000000036</v>
      </c>
      <c r="E22" s="8">
        <f t="shared" si="6"/>
        <v>0.41304347826086801</v>
      </c>
      <c r="F22" s="8">
        <f t="shared" si="7"/>
        <v>6.7609035225868599E-2</v>
      </c>
      <c r="G22" s="8">
        <f t="shared" si="8"/>
        <v>0</v>
      </c>
      <c r="H22" s="8">
        <f t="shared" si="9"/>
        <v>0</v>
      </c>
      <c r="I22" s="8">
        <f t="shared" si="10"/>
        <v>0.19447810282153363</v>
      </c>
      <c r="J22" s="8">
        <f t="shared" si="11"/>
        <v>4.7169213212451995E-2</v>
      </c>
      <c r="K22" s="8">
        <f t="shared" si="12"/>
        <v>4.1958041958041571E-2</v>
      </c>
      <c r="L22" s="8">
        <f t="shared" si="13"/>
        <v>0.49152542372881403</v>
      </c>
      <c r="M22" s="8">
        <f t="shared" si="14"/>
        <v>0.59314920703420004</v>
      </c>
      <c r="N22" s="8">
        <f t="shared" si="15"/>
        <v>0.15527823240589203</v>
      </c>
    </row>
    <row r="23" spans="1:14" x14ac:dyDescent="0.35">
      <c r="B23" s="8">
        <f t="shared" si="3"/>
        <v>0</v>
      </c>
      <c r="C23" s="8">
        <f t="shared" si="4"/>
        <v>0.16666666666667038</v>
      </c>
      <c r="D23" s="8">
        <f t="shared" si="5"/>
        <v>0.6875</v>
      </c>
      <c r="E23" s="8">
        <f t="shared" si="6"/>
        <v>0.62801932367149615</v>
      </c>
      <c r="F23" s="8">
        <f t="shared" si="7"/>
        <v>0.24275115022506064</v>
      </c>
      <c r="G23" s="8">
        <f t="shared" si="8"/>
        <v>0.56803618979882242</v>
      </c>
      <c r="H23" s="8">
        <f t="shared" si="9"/>
        <v>0.61717739317865683</v>
      </c>
      <c r="I23" s="8">
        <f t="shared" si="10"/>
        <v>0.3467197507356759</v>
      </c>
      <c r="J23" s="8">
        <f t="shared" si="11"/>
        <v>1</v>
      </c>
      <c r="K23" s="8">
        <f t="shared" si="12"/>
        <v>0</v>
      </c>
      <c r="L23" s="8">
        <f t="shared" si="13"/>
        <v>0.20338983050847487</v>
      </c>
      <c r="M23" s="8">
        <f t="shared" si="14"/>
        <v>0.56888553241989426</v>
      </c>
      <c r="N23" s="8">
        <f t="shared" si="15"/>
        <v>6.9558101472995777E-3</v>
      </c>
    </row>
    <row r="24" spans="1:14" x14ac:dyDescent="0.35">
      <c r="B24" s="8">
        <f t="shared" si="3"/>
        <v>0.19782214156079847</v>
      </c>
      <c r="C24" s="8">
        <f t="shared" si="4"/>
        <v>0</v>
      </c>
      <c r="D24" s="8">
        <f t="shared" si="5"/>
        <v>0</v>
      </c>
      <c r="E24" s="8">
        <f t="shared" si="6"/>
        <v>0.62801932367149615</v>
      </c>
      <c r="F24" s="8">
        <f t="shared" si="7"/>
        <v>0.27998523981680012</v>
      </c>
      <c r="G24" s="8">
        <f t="shared" si="8"/>
        <v>0.66529201072773336</v>
      </c>
      <c r="H24" s="8">
        <f t="shared" si="9"/>
        <v>0.72701630721304422</v>
      </c>
      <c r="I24" s="8">
        <f t="shared" si="10"/>
        <v>0.99532629392418226</v>
      </c>
      <c r="J24" s="8">
        <f t="shared" si="11"/>
        <v>0.57737906549166307</v>
      </c>
      <c r="K24" s="8">
        <f t="shared" si="12"/>
        <v>5.5944055944055757E-2</v>
      </c>
      <c r="L24" s="8">
        <f t="shared" si="13"/>
        <v>0</v>
      </c>
      <c r="M24" s="8">
        <f t="shared" si="14"/>
        <v>1</v>
      </c>
      <c r="N24" s="8">
        <f t="shared" si="15"/>
        <v>0.58415166393889795</v>
      </c>
    </row>
    <row r="25" spans="1:14" x14ac:dyDescent="0.35">
      <c r="B25" s="8">
        <f t="shared" si="3"/>
        <v>0.25045372050816705</v>
      </c>
      <c r="C25" s="8">
        <f t="shared" si="4"/>
        <v>0.16666666666667038</v>
      </c>
      <c r="D25" s="8">
        <f t="shared" si="5"/>
        <v>0.36249999999999982</v>
      </c>
      <c r="E25" s="8">
        <f t="shared" si="6"/>
        <v>0.78260869565217261</v>
      </c>
      <c r="F25" s="8">
        <f t="shared" si="7"/>
        <v>0.27592538550527507</v>
      </c>
      <c r="G25" s="8">
        <f t="shared" si="8"/>
        <v>0.72502985638339756</v>
      </c>
      <c r="H25" s="8">
        <f t="shared" si="9"/>
        <v>0.70548841326091616</v>
      </c>
      <c r="I25" s="8">
        <f t="shared" si="10"/>
        <v>0.99783624718712138</v>
      </c>
      <c r="J25" s="8">
        <f t="shared" si="11"/>
        <v>0.50174348570341731</v>
      </c>
      <c r="K25" s="8">
        <f t="shared" si="12"/>
        <v>0.15384615384615308</v>
      </c>
      <c r="L25" s="8">
        <f t="shared" si="13"/>
        <v>0.71186440677966079</v>
      </c>
      <c r="M25" s="8">
        <f t="shared" si="14"/>
        <v>0.42371345344697381</v>
      </c>
      <c r="N25" s="8">
        <f t="shared" si="15"/>
        <v>0.58537915984724487</v>
      </c>
    </row>
    <row r="26" spans="1:14" x14ac:dyDescent="0.35">
      <c r="B26" s="8">
        <f t="shared" si="3"/>
        <v>3.9927404718693389E-2</v>
      </c>
      <c r="C26" s="8">
        <f t="shared" si="4"/>
        <v>0</v>
      </c>
      <c r="D26" s="8">
        <f t="shared" si="5"/>
        <v>0.5</v>
      </c>
      <c r="E26" s="8">
        <f t="shared" si="6"/>
        <v>0.99033816425120624</v>
      </c>
      <c r="F26" s="8">
        <f t="shared" si="7"/>
        <v>0.27767313268809785</v>
      </c>
      <c r="G26" s="8">
        <f t="shared" si="8"/>
        <v>0.75417149225740343</v>
      </c>
      <c r="H26" s="8">
        <f t="shared" si="9"/>
        <v>0.71055380007318159</v>
      </c>
      <c r="I26" s="8">
        <f t="shared" si="10"/>
        <v>1</v>
      </c>
      <c r="J26" s="8">
        <f t="shared" si="11"/>
        <v>0.39073099600583283</v>
      </c>
      <c r="K26" s="8">
        <f t="shared" si="12"/>
        <v>0.58741258741258695</v>
      </c>
      <c r="L26" s="8">
        <f t="shared" si="13"/>
        <v>1</v>
      </c>
      <c r="M26" s="8">
        <f t="shared" si="14"/>
        <v>0.68254396375013482</v>
      </c>
      <c r="N26" s="8">
        <f t="shared" si="15"/>
        <v>0.70267321331151111</v>
      </c>
    </row>
    <row r="27" spans="1:14" x14ac:dyDescent="0.35">
      <c r="B27" s="8">
        <f t="shared" si="3"/>
        <v>0.13793103448275854</v>
      </c>
      <c r="C27" s="8">
        <f t="shared" si="4"/>
        <v>0.50000000000000366</v>
      </c>
      <c r="D27" s="8">
        <f t="shared" si="5"/>
        <v>0.5</v>
      </c>
      <c r="E27" s="8">
        <f t="shared" si="6"/>
        <v>1</v>
      </c>
      <c r="F27" s="8">
        <f t="shared" si="7"/>
        <v>1</v>
      </c>
      <c r="G27" s="8">
        <f t="shared" si="8"/>
        <v>0.47158991448610149</v>
      </c>
      <c r="H27" s="8">
        <f t="shared" si="9"/>
        <v>0.92760162598916673</v>
      </c>
      <c r="I27" s="8">
        <f t="shared" si="10"/>
        <v>0.17395534014194217</v>
      </c>
      <c r="J27" s="8">
        <f t="shared" si="11"/>
        <v>0.60990299879540988</v>
      </c>
      <c r="K27" s="8">
        <f t="shared" si="12"/>
        <v>0.72727272727272685</v>
      </c>
      <c r="L27" s="8">
        <f t="shared" si="13"/>
        <v>1</v>
      </c>
      <c r="M27" s="8">
        <f t="shared" si="14"/>
        <v>0.6224188154061927</v>
      </c>
      <c r="N27" s="8">
        <f t="shared" si="15"/>
        <v>0</v>
      </c>
    </row>
    <row r="28" spans="1:14" x14ac:dyDescent="0.35">
      <c r="B28" s="8">
        <f t="shared" si="3"/>
        <v>0.29219600725952827</v>
      </c>
      <c r="C28" s="8">
        <f t="shared" si="4"/>
        <v>0</v>
      </c>
      <c r="D28" s="8">
        <f t="shared" si="5"/>
        <v>0.5</v>
      </c>
      <c r="E28" s="8">
        <f t="shared" si="6"/>
        <v>1</v>
      </c>
      <c r="F28" s="8">
        <f t="shared" si="7"/>
        <v>0.94440491781005831</v>
      </c>
      <c r="G28" s="8">
        <f t="shared" si="8"/>
        <v>0.91701555541399926</v>
      </c>
      <c r="H28" s="8">
        <f t="shared" si="9"/>
        <v>0.89455997451310632</v>
      </c>
      <c r="I28" s="8">
        <f t="shared" si="10"/>
        <v>0.25538255149731681</v>
      </c>
      <c r="J28" s="8">
        <f t="shared" si="11"/>
        <v>0.21993279655106843</v>
      </c>
      <c r="K28" s="8">
        <f t="shared" si="12"/>
        <v>0.12167832167832135</v>
      </c>
      <c r="L28" s="8">
        <f t="shared" si="13"/>
        <v>1</v>
      </c>
      <c r="M28" s="8">
        <f t="shared" si="14"/>
        <v>0.33782500809148774</v>
      </c>
      <c r="N28" s="8">
        <f t="shared" si="15"/>
        <v>0.85822422258592457</v>
      </c>
    </row>
    <row r="29" spans="1:14" x14ac:dyDescent="0.35">
      <c r="B29" s="8">
        <f t="shared" si="3"/>
        <v>0.3974591651542651</v>
      </c>
      <c r="C29" s="8">
        <f t="shared" si="4"/>
        <v>0</v>
      </c>
      <c r="D29" s="8">
        <f t="shared" si="5"/>
        <v>0.5</v>
      </c>
      <c r="E29" s="8">
        <f t="shared" si="6"/>
        <v>1</v>
      </c>
      <c r="F29" s="8">
        <f t="shared" si="7"/>
        <v>0.98937765247164744</v>
      </c>
      <c r="G29" s="8">
        <f t="shared" si="8"/>
        <v>1</v>
      </c>
      <c r="H29" s="8">
        <f t="shared" si="9"/>
        <v>0.95120766153085323</v>
      </c>
      <c r="I29" s="8">
        <f t="shared" si="10"/>
        <v>0.25538255149731681</v>
      </c>
      <c r="J29" s="8">
        <f t="shared" si="11"/>
        <v>0.52069993026057193</v>
      </c>
      <c r="K29" s="8">
        <f t="shared" si="12"/>
        <v>0.42657342657342628</v>
      </c>
      <c r="L29" s="8">
        <f t="shared" si="13"/>
        <v>1</v>
      </c>
      <c r="M29" s="8">
        <f t="shared" si="14"/>
        <v>0.76639335419139065</v>
      </c>
      <c r="N29" s="8">
        <f t="shared" si="15"/>
        <v>0.47375961538461542</v>
      </c>
    </row>
    <row r="30" spans="1:14" x14ac:dyDescent="0.35">
      <c r="B30" s="8">
        <f t="shared" si="3"/>
        <v>1</v>
      </c>
      <c r="C30" s="8">
        <f t="shared" si="4"/>
        <v>1</v>
      </c>
      <c r="D30" s="8">
        <f t="shared" si="5"/>
        <v>0.58750000000000036</v>
      </c>
      <c r="E30" s="8">
        <f t="shared" si="6"/>
        <v>1</v>
      </c>
      <c r="F30" s="8">
        <f t="shared" si="7"/>
        <v>0.11412371059429023</v>
      </c>
      <c r="G30" s="8">
        <f t="shared" si="8"/>
        <v>0.95484902275204386</v>
      </c>
      <c r="H30" s="8">
        <f t="shared" si="9"/>
        <v>1</v>
      </c>
      <c r="I30" s="8">
        <f t="shared" si="10"/>
        <v>0.4680084819110264</v>
      </c>
      <c r="J30" s="8">
        <f t="shared" si="11"/>
        <v>8.5906295568376395E-2</v>
      </c>
      <c r="K30" s="8">
        <f t="shared" si="12"/>
        <v>1</v>
      </c>
      <c r="L30" s="8">
        <f t="shared" si="13"/>
        <v>1</v>
      </c>
      <c r="M30" s="8">
        <f t="shared" si="14"/>
        <v>0.81591325925126768</v>
      </c>
      <c r="N30" s="8">
        <f t="shared" si="15"/>
        <v>1</v>
      </c>
    </row>
    <row r="32" spans="1:14" x14ac:dyDescent="0.35">
      <c r="A32" t="s">
        <v>41</v>
      </c>
      <c r="B32" s="8">
        <f t="shared" ref="B32:I32" si="16">B20+0.0001</f>
        <v>0.11625245009074417</v>
      </c>
      <c r="C32" s="8">
        <f t="shared" si="16"/>
        <v>0.79176666666666384</v>
      </c>
      <c r="D32" s="8">
        <f t="shared" si="16"/>
        <v>1.0001</v>
      </c>
      <c r="E32" s="8">
        <f t="shared" si="16"/>
        <v>1E-4</v>
      </c>
      <c r="F32" s="8">
        <f t="shared" si="16"/>
        <v>3.5604028902946935E-2</v>
      </c>
      <c r="G32" s="8">
        <f t="shared" si="16"/>
        <v>5.7731221375615628E-2</v>
      </c>
      <c r="H32" s="8">
        <f t="shared" si="16"/>
        <v>9.6342349433043165E-2</v>
      </c>
      <c r="I32" s="8">
        <f t="shared" si="16"/>
        <v>1E-4</v>
      </c>
      <c r="J32" s="8">
        <f t="shared" ref="J32:N32" si="17">J20+0.0001</f>
        <v>1E-4</v>
      </c>
      <c r="K32" s="8">
        <f t="shared" si="17"/>
        <v>0.14695314685314648</v>
      </c>
      <c r="L32" s="8">
        <f t="shared" si="17"/>
        <v>0.83060847457627129</v>
      </c>
      <c r="M32" s="8">
        <f t="shared" si="17"/>
        <v>5.2878077462509443E-2</v>
      </c>
      <c r="N32" s="8">
        <f t="shared" si="17"/>
        <v>0.76032913256955792</v>
      </c>
    </row>
    <row r="33" spans="1:14" x14ac:dyDescent="0.35">
      <c r="B33" s="8">
        <f t="shared" ref="B33:H36" si="18">B21+0.0001</f>
        <v>9.6288747731397645E-2</v>
      </c>
      <c r="C33" s="8">
        <f t="shared" si="18"/>
        <v>0.50010000000000365</v>
      </c>
      <c r="D33" s="8">
        <f t="shared" si="18"/>
        <v>0.55009999999999981</v>
      </c>
      <c r="E33" s="8">
        <f t="shared" si="18"/>
        <v>0.413143478260868</v>
      </c>
      <c r="F33" s="8">
        <f t="shared" si="18"/>
        <v>1E-4</v>
      </c>
      <c r="G33" s="8">
        <f t="shared" si="18"/>
        <v>9.7305663207957416E-2</v>
      </c>
      <c r="H33" s="8">
        <f t="shared" si="18"/>
        <v>0.11507095067312985</v>
      </c>
      <c r="I33" s="8">
        <f t="shared" ref="I33:N36" si="19">I21+0.0001</f>
        <v>0.11157654491950825</v>
      </c>
      <c r="J33" s="8">
        <f t="shared" si="19"/>
        <v>0.12512377480504674</v>
      </c>
      <c r="K33" s="8">
        <f t="shared" si="19"/>
        <v>7.0930069930065969E-3</v>
      </c>
      <c r="L33" s="8">
        <f t="shared" si="19"/>
        <v>1.0001</v>
      </c>
      <c r="M33" s="8">
        <f t="shared" si="19"/>
        <v>1E-4</v>
      </c>
      <c r="N33" s="8">
        <f t="shared" si="19"/>
        <v>0.27287686852154935</v>
      </c>
    </row>
    <row r="34" spans="1:14" x14ac:dyDescent="0.35">
      <c r="B34" s="8">
        <f t="shared" si="18"/>
        <v>1.461905626134302E-2</v>
      </c>
      <c r="C34" s="8">
        <f t="shared" si="18"/>
        <v>0.16676666666667037</v>
      </c>
      <c r="D34" s="8">
        <f t="shared" si="18"/>
        <v>0.71260000000000034</v>
      </c>
      <c r="E34" s="8">
        <f t="shared" si="18"/>
        <v>0.413143478260868</v>
      </c>
      <c r="F34" s="8">
        <f t="shared" si="18"/>
        <v>6.7709035225868602E-2</v>
      </c>
      <c r="G34" s="8">
        <f t="shared" si="18"/>
        <v>1E-4</v>
      </c>
      <c r="H34" s="8">
        <f t="shared" si="18"/>
        <v>1E-4</v>
      </c>
      <c r="I34" s="8">
        <f t="shared" si="19"/>
        <v>0.19457810282153362</v>
      </c>
      <c r="J34" s="8">
        <f t="shared" si="19"/>
        <v>4.7269213212451998E-2</v>
      </c>
      <c r="K34" s="8">
        <f t="shared" si="19"/>
        <v>4.2058041958041574E-2</v>
      </c>
      <c r="L34" s="8">
        <f t="shared" si="19"/>
        <v>0.49162542372881401</v>
      </c>
      <c r="M34" s="8">
        <f t="shared" si="19"/>
        <v>0.59324920703420003</v>
      </c>
      <c r="N34" s="8">
        <f t="shared" si="19"/>
        <v>0.15537823240589202</v>
      </c>
    </row>
    <row r="35" spans="1:14" x14ac:dyDescent="0.35">
      <c r="B35" s="8">
        <f t="shared" si="18"/>
        <v>1E-4</v>
      </c>
      <c r="C35" s="8">
        <f t="shared" si="18"/>
        <v>0.16676666666667037</v>
      </c>
      <c r="D35" s="8">
        <f t="shared" si="18"/>
        <v>0.68759999999999999</v>
      </c>
      <c r="E35" s="8">
        <f t="shared" si="18"/>
        <v>0.62811932367149614</v>
      </c>
      <c r="F35" s="8">
        <f t="shared" si="18"/>
        <v>0.24285115022506062</v>
      </c>
      <c r="G35" s="8">
        <f t="shared" si="18"/>
        <v>0.56813618979882241</v>
      </c>
      <c r="H35" s="8">
        <f t="shared" si="18"/>
        <v>0.61727739317865682</v>
      </c>
      <c r="I35" s="8">
        <f t="shared" si="19"/>
        <v>0.34681975073567589</v>
      </c>
      <c r="J35" s="8">
        <f t="shared" si="19"/>
        <v>1.0001</v>
      </c>
      <c r="K35" s="8">
        <f t="shared" si="19"/>
        <v>1E-4</v>
      </c>
      <c r="L35" s="8">
        <f t="shared" si="19"/>
        <v>0.20348983050847486</v>
      </c>
      <c r="M35" s="8">
        <f t="shared" si="19"/>
        <v>0.56898553241989425</v>
      </c>
      <c r="N35" s="8">
        <f t="shared" si="19"/>
        <v>7.055810147299578E-3</v>
      </c>
    </row>
    <row r="36" spans="1:14" x14ac:dyDescent="0.35">
      <c r="B36" s="8">
        <f t="shared" si="18"/>
        <v>0.19792214156079846</v>
      </c>
      <c r="C36" s="8">
        <f t="shared" si="18"/>
        <v>1E-4</v>
      </c>
      <c r="D36" s="8">
        <f t="shared" si="18"/>
        <v>1E-4</v>
      </c>
      <c r="E36" s="8">
        <f t="shared" si="18"/>
        <v>0.62811932367149614</v>
      </c>
      <c r="F36" s="8">
        <f t="shared" si="18"/>
        <v>0.28008523981680011</v>
      </c>
      <c r="G36" s="8">
        <f t="shared" si="18"/>
        <v>0.66539201072773335</v>
      </c>
      <c r="H36" s="8">
        <f t="shared" si="18"/>
        <v>0.72711630721304421</v>
      </c>
      <c r="I36" s="8">
        <f t="shared" si="19"/>
        <v>0.99542629392418225</v>
      </c>
      <c r="J36" s="8">
        <f t="shared" si="19"/>
        <v>0.57747906549166306</v>
      </c>
      <c r="K36" s="8">
        <f t="shared" si="19"/>
        <v>5.604405594405576E-2</v>
      </c>
      <c r="L36" s="8">
        <f t="shared" si="19"/>
        <v>1E-4</v>
      </c>
      <c r="M36" s="8">
        <f t="shared" si="19"/>
        <v>1.0001</v>
      </c>
      <c r="N36" s="8">
        <f t="shared" si="19"/>
        <v>0.58425166393889794</v>
      </c>
    </row>
    <row r="37" spans="1:14" x14ac:dyDescent="0.35">
      <c r="B37" s="8">
        <f>B25+0.0001</f>
        <v>0.25055372050816704</v>
      </c>
      <c r="C37" s="8">
        <f t="shared" ref="C37:N37" si="20">C25+0.0001</f>
        <v>0.16676666666667037</v>
      </c>
      <c r="D37" s="8">
        <f t="shared" si="20"/>
        <v>0.36259999999999981</v>
      </c>
      <c r="E37" s="8">
        <f t="shared" si="20"/>
        <v>0.7827086956521726</v>
      </c>
      <c r="F37" s="8">
        <f t="shared" si="20"/>
        <v>0.27602538550527506</v>
      </c>
      <c r="G37" s="8">
        <f t="shared" si="20"/>
        <v>0.72512985638339755</v>
      </c>
      <c r="H37" s="8">
        <f t="shared" si="20"/>
        <v>0.70558841326091615</v>
      </c>
      <c r="I37" s="8">
        <f t="shared" si="20"/>
        <v>0.99793624718712137</v>
      </c>
      <c r="J37" s="8">
        <f t="shared" si="20"/>
        <v>0.5018434857034173</v>
      </c>
      <c r="K37" s="8">
        <f t="shared" si="20"/>
        <v>0.15394615384615307</v>
      </c>
      <c r="L37" s="8">
        <f t="shared" si="20"/>
        <v>0.71196440677966077</v>
      </c>
      <c r="M37" s="8">
        <f t="shared" si="20"/>
        <v>0.4238134534469738</v>
      </c>
      <c r="N37" s="8">
        <f t="shared" si="20"/>
        <v>0.58547915984724486</v>
      </c>
    </row>
    <row r="38" spans="1:14" x14ac:dyDescent="0.35">
      <c r="B38" s="8">
        <f t="shared" ref="B38:N42" si="21">B26+0.0001</f>
        <v>4.0027404718693392E-2</v>
      </c>
      <c r="C38" s="8">
        <f t="shared" si="21"/>
        <v>1E-4</v>
      </c>
      <c r="D38" s="8">
        <f t="shared" si="21"/>
        <v>0.50009999999999999</v>
      </c>
      <c r="E38" s="8">
        <f t="shared" si="21"/>
        <v>0.99043816425120623</v>
      </c>
      <c r="F38" s="8">
        <f t="shared" si="21"/>
        <v>0.27777313268809783</v>
      </c>
      <c r="G38" s="8">
        <f t="shared" si="21"/>
        <v>0.75427149225740342</v>
      </c>
      <c r="H38" s="8">
        <f t="shared" si="21"/>
        <v>0.71065380007318157</v>
      </c>
      <c r="I38" s="8">
        <f t="shared" si="21"/>
        <v>1.0001</v>
      </c>
      <c r="J38" s="8">
        <f t="shared" si="21"/>
        <v>0.39083099600583282</v>
      </c>
      <c r="K38" s="8">
        <f t="shared" si="21"/>
        <v>0.58751258741258694</v>
      </c>
      <c r="L38" s="8">
        <f t="shared" si="21"/>
        <v>1.0001</v>
      </c>
      <c r="M38" s="8">
        <f t="shared" si="21"/>
        <v>0.68264396375013481</v>
      </c>
      <c r="N38" s="8">
        <f t="shared" si="21"/>
        <v>0.7027732133115111</v>
      </c>
    </row>
    <row r="39" spans="1:14" x14ac:dyDescent="0.35">
      <c r="B39" s="8">
        <f t="shared" si="21"/>
        <v>0.13803103448275852</v>
      </c>
      <c r="C39" s="8">
        <f t="shared" si="21"/>
        <v>0.50010000000000365</v>
      </c>
      <c r="D39" s="8">
        <f t="shared" si="21"/>
        <v>0.50009999999999999</v>
      </c>
      <c r="E39" s="8">
        <f t="shared" si="21"/>
        <v>1.0001</v>
      </c>
      <c r="F39" s="8">
        <f t="shared" si="21"/>
        <v>1.0001</v>
      </c>
      <c r="G39" s="8">
        <f t="shared" si="21"/>
        <v>0.47168991448610148</v>
      </c>
      <c r="H39" s="8">
        <f t="shared" si="21"/>
        <v>0.92770162598916672</v>
      </c>
      <c r="I39" s="8">
        <f t="shared" si="21"/>
        <v>0.17405534014194216</v>
      </c>
      <c r="J39" s="8">
        <f t="shared" si="21"/>
        <v>0.61000299879540987</v>
      </c>
      <c r="K39" s="8">
        <f t="shared" si="21"/>
        <v>0.72737272727272684</v>
      </c>
      <c r="L39" s="8">
        <f t="shared" si="21"/>
        <v>1.0001</v>
      </c>
      <c r="M39" s="8">
        <f t="shared" si="21"/>
        <v>0.62251881540619269</v>
      </c>
      <c r="N39" s="8">
        <f t="shared" si="21"/>
        <v>1E-4</v>
      </c>
    </row>
    <row r="40" spans="1:14" x14ac:dyDescent="0.35">
      <c r="B40" s="8">
        <f t="shared" si="21"/>
        <v>0.29229600725952826</v>
      </c>
      <c r="C40" s="8">
        <f t="shared" si="21"/>
        <v>1E-4</v>
      </c>
      <c r="D40" s="8">
        <f t="shared" si="21"/>
        <v>0.50009999999999999</v>
      </c>
      <c r="E40" s="8">
        <f t="shared" si="21"/>
        <v>1.0001</v>
      </c>
      <c r="F40" s="8">
        <f t="shared" si="21"/>
        <v>0.9445049178100583</v>
      </c>
      <c r="G40" s="8">
        <f t="shared" si="21"/>
        <v>0.91711555541399925</v>
      </c>
      <c r="H40" s="8">
        <f t="shared" si="21"/>
        <v>0.8946599745131063</v>
      </c>
      <c r="I40" s="8">
        <f t="shared" si="21"/>
        <v>0.2554825514973168</v>
      </c>
      <c r="J40" s="8">
        <f t="shared" si="21"/>
        <v>0.22003279655106842</v>
      </c>
      <c r="K40" s="8">
        <f t="shared" si="21"/>
        <v>0.12177832167832135</v>
      </c>
      <c r="L40" s="8">
        <f t="shared" si="21"/>
        <v>1.0001</v>
      </c>
      <c r="M40" s="8">
        <f t="shared" si="21"/>
        <v>0.33792500809148773</v>
      </c>
      <c r="N40" s="8">
        <f t="shared" si="21"/>
        <v>0.85832422258592456</v>
      </c>
    </row>
    <row r="41" spans="1:14" x14ac:dyDescent="0.35">
      <c r="B41" s="8">
        <f t="shared" si="21"/>
        <v>0.39755916515426509</v>
      </c>
      <c r="C41" s="8">
        <f t="shared" si="21"/>
        <v>1E-4</v>
      </c>
      <c r="D41" s="8">
        <f t="shared" si="21"/>
        <v>0.50009999999999999</v>
      </c>
      <c r="E41" s="8">
        <f t="shared" si="21"/>
        <v>1.0001</v>
      </c>
      <c r="F41" s="8">
        <f t="shared" si="21"/>
        <v>0.98947765247164743</v>
      </c>
      <c r="G41" s="8">
        <f t="shared" si="21"/>
        <v>1.0001</v>
      </c>
      <c r="H41" s="8">
        <f t="shared" si="21"/>
        <v>0.95130766153085322</v>
      </c>
      <c r="I41" s="8">
        <f t="shared" si="21"/>
        <v>0.2554825514973168</v>
      </c>
      <c r="J41" s="8">
        <f t="shared" si="21"/>
        <v>0.52079993026057192</v>
      </c>
      <c r="K41" s="8">
        <f t="shared" si="21"/>
        <v>0.42667342657342627</v>
      </c>
      <c r="L41" s="8">
        <f t="shared" si="21"/>
        <v>1.0001</v>
      </c>
      <c r="M41" s="8">
        <f t="shared" si="21"/>
        <v>0.76649335419139064</v>
      </c>
      <c r="N41" s="8">
        <f t="shared" si="21"/>
        <v>0.47385961538461541</v>
      </c>
    </row>
    <row r="42" spans="1:14" x14ac:dyDescent="0.35">
      <c r="B42" s="8">
        <f t="shared" si="21"/>
        <v>1.0001</v>
      </c>
      <c r="C42" s="8">
        <f t="shared" si="21"/>
        <v>1.0001</v>
      </c>
      <c r="D42" s="8">
        <f t="shared" si="21"/>
        <v>0.58760000000000034</v>
      </c>
      <c r="E42" s="8">
        <f t="shared" si="21"/>
        <v>1.0001</v>
      </c>
      <c r="F42" s="8">
        <f t="shared" si="21"/>
        <v>0.11422371059429023</v>
      </c>
      <c r="G42" s="8">
        <f t="shared" si="21"/>
        <v>0.95494902275204385</v>
      </c>
      <c r="H42" s="8">
        <f t="shared" si="21"/>
        <v>1.0001</v>
      </c>
      <c r="I42" s="8">
        <f t="shared" si="21"/>
        <v>0.46810848191102639</v>
      </c>
      <c r="J42" s="8">
        <f t="shared" si="21"/>
        <v>8.6006295568376398E-2</v>
      </c>
      <c r="K42" s="8">
        <f t="shared" si="21"/>
        <v>1.0001</v>
      </c>
      <c r="L42" s="8">
        <f t="shared" si="21"/>
        <v>1.0001</v>
      </c>
      <c r="M42" s="8">
        <f t="shared" si="21"/>
        <v>0.81601325925126766</v>
      </c>
      <c r="N42" s="8">
        <f t="shared" si="21"/>
        <v>1.0001</v>
      </c>
    </row>
    <row r="44" spans="1:14" x14ac:dyDescent="0.35">
      <c r="A44" t="s">
        <v>42</v>
      </c>
      <c r="B44" t="s">
        <v>55</v>
      </c>
    </row>
    <row r="45" spans="1:14" x14ac:dyDescent="0.35">
      <c r="B45" s="8">
        <f>SUM(B32:B42)</f>
        <v>2.5437497277676959</v>
      </c>
      <c r="C45" s="8">
        <f t="shared" ref="C45:N45" si="22">SUM(C32:C42)</f>
        <v>3.2927666666666822</v>
      </c>
      <c r="D45" s="8">
        <f t="shared" si="22"/>
        <v>5.9010999999999996</v>
      </c>
      <c r="E45" s="8">
        <f t="shared" si="22"/>
        <v>7.8561724637681065</v>
      </c>
      <c r="F45" s="8">
        <f t="shared" si="22"/>
        <v>4.2284542532400451</v>
      </c>
      <c r="G45" s="8">
        <f t="shared" si="22"/>
        <v>6.2119209264030744</v>
      </c>
      <c r="H45" s="8">
        <f t="shared" si="22"/>
        <v>6.7459184758650981</v>
      </c>
      <c r="I45" s="8">
        <f t="shared" si="22"/>
        <v>4.7996658646356236</v>
      </c>
      <c r="J45" s="8">
        <f t="shared" si="22"/>
        <v>4.0795885563938379</v>
      </c>
      <c r="K45" s="8">
        <f t="shared" si="22"/>
        <v>3.2696314685314647</v>
      </c>
      <c r="L45" s="8">
        <f t="shared" si="22"/>
        <v>8.2383881355932207</v>
      </c>
      <c r="M45" s="8">
        <f t="shared" si="22"/>
        <v>5.8647206710540507</v>
      </c>
      <c r="N45" s="8">
        <f t="shared" si="22"/>
        <v>5.400527918712493</v>
      </c>
    </row>
    <row r="46" spans="1:14" x14ac:dyDescent="0.35">
      <c r="B46" t="s">
        <v>43</v>
      </c>
    </row>
    <row r="47" spans="1:14" x14ac:dyDescent="0.35">
      <c r="B47" s="8">
        <f>B32/$B$45</f>
        <v>4.5701213771829341E-2</v>
      </c>
      <c r="C47" s="8">
        <f t="shared" ref="C47:C52" si="23">C32/$C$45</f>
        <v>0.2404563538260612</v>
      </c>
      <c r="D47" s="8">
        <f t="shared" ref="D47:D52" si="24">D32/$D$45</f>
        <v>0.16947687719238788</v>
      </c>
      <c r="E47" s="8">
        <f t="shared" ref="E47:E52" si="25">E32/$E$45</f>
        <v>1.2728844798302247E-5</v>
      </c>
      <c r="F47" s="8">
        <f t="shared" ref="F47:F52" si="26">F32/$F$45</f>
        <v>8.4201050243514902E-3</v>
      </c>
      <c r="G47" s="8">
        <f t="shared" ref="G47:G52" si="27">G32/$G$45</f>
        <v>9.2936181995227178E-3</v>
      </c>
      <c r="H47" s="8">
        <f t="shared" ref="H47:H52" si="28">H32/$H$45</f>
        <v>1.4281576300948137E-2</v>
      </c>
      <c r="I47" s="8">
        <f t="shared" ref="I47:I52" si="29">I32/$I$45</f>
        <v>2.0834783674590588E-5</v>
      </c>
      <c r="J47" s="8">
        <f>J32/$J$45</f>
        <v>2.4512275838030892E-5</v>
      </c>
      <c r="K47" s="8">
        <f>K32/$K$45</f>
        <v>4.4944865581181111E-2</v>
      </c>
      <c r="L47" s="8">
        <f>L32/$L$45</f>
        <v>0.10082172154376916</v>
      </c>
      <c r="M47" s="8">
        <f>M32/$M$45</f>
        <v>9.0162993991333273E-3</v>
      </c>
      <c r="N47" s="8">
        <f>N32/$N$45</f>
        <v>0.14078792740521992</v>
      </c>
    </row>
    <row r="48" spans="1:14" x14ac:dyDescent="0.35">
      <c r="B48" s="8">
        <f t="shared" ref="B48:B55" si="30">B33/$B$45</f>
        <v>3.7853074412276089E-2</v>
      </c>
      <c r="C48" s="8">
        <f t="shared" si="23"/>
        <v>0.15187835963678001</v>
      </c>
      <c r="D48" s="8">
        <f t="shared" si="24"/>
        <v>9.321990815271726E-2</v>
      </c>
      <c r="E48" s="8">
        <f t="shared" si="25"/>
        <v>5.2588392142133462E-2</v>
      </c>
      <c r="F48" s="8">
        <f t="shared" si="26"/>
        <v>2.3649303979905941E-5</v>
      </c>
      <c r="G48" s="8">
        <f t="shared" si="27"/>
        <v>1.5664343503532151E-2</v>
      </c>
      <c r="H48" s="8">
        <f t="shared" si="28"/>
        <v>1.7057862629798994E-2</v>
      </c>
      <c r="I48" s="8">
        <f t="shared" si="29"/>
        <v>2.3246731765561936E-2</v>
      </c>
      <c r="J48" s="8">
        <f t="shared" ref="J48:J57" si="31">J33/$J$45</f>
        <v>3.0670684819169659E-2</v>
      </c>
      <c r="K48" s="8">
        <f t="shared" ref="K48:K57" si="32">K33/$K$45</f>
        <v>2.1693597768657328E-3</v>
      </c>
      <c r="L48" s="8">
        <f t="shared" ref="L48:L57" si="33">L33/$L$45</f>
        <v>0.12139510587989381</v>
      </c>
      <c r="M48" s="8">
        <f t="shared" ref="M48:M57" si="34">M33/$M$45</f>
        <v>1.7051110463548688E-5</v>
      </c>
      <c r="N48" s="8">
        <f t="shared" ref="N48:N57" si="35">N33/$N$45</f>
        <v>5.052781369318507E-2</v>
      </c>
    </row>
    <row r="49" spans="2:14" x14ac:dyDescent="0.35">
      <c r="B49" s="8">
        <f t="shared" si="30"/>
        <v>5.7470497595579822E-3</v>
      </c>
      <c r="C49" s="8">
        <f t="shared" si="23"/>
        <v>5.0646366277599254E-2</v>
      </c>
      <c r="D49" s="8">
        <f t="shared" si="24"/>
        <v>0.1207571469725984</v>
      </c>
      <c r="E49" s="8">
        <f t="shared" si="25"/>
        <v>5.2588392142133462E-2</v>
      </c>
      <c r="F49" s="8">
        <f t="shared" si="26"/>
        <v>1.6012715562427258E-2</v>
      </c>
      <c r="G49" s="8">
        <f t="shared" si="27"/>
        <v>1.6098079995667877E-5</v>
      </c>
      <c r="H49" s="8">
        <f t="shared" si="28"/>
        <v>1.482377831243743E-5</v>
      </c>
      <c r="I49" s="8">
        <f t="shared" si="29"/>
        <v>4.0539926800988973E-2</v>
      </c>
      <c r="J49" s="8">
        <f t="shared" si="31"/>
        <v>1.1586759929103177E-2</v>
      </c>
      <c r="K49" s="8">
        <f t="shared" si="32"/>
        <v>1.286323622794458E-2</v>
      </c>
      <c r="L49" s="8">
        <f t="shared" si="33"/>
        <v>5.9674952871519887E-2</v>
      </c>
      <c r="M49" s="8">
        <f t="shared" si="34"/>
        <v>0.1011555776155281</v>
      </c>
      <c r="N49" s="8">
        <f t="shared" si="35"/>
        <v>2.877093401693492E-2</v>
      </c>
    </row>
    <row r="50" spans="2:14" x14ac:dyDescent="0.35">
      <c r="B50" s="8">
        <f t="shared" si="30"/>
        <v>3.9312043519216977E-5</v>
      </c>
      <c r="C50" s="8">
        <f t="shared" si="23"/>
        <v>5.0646366277599254E-2</v>
      </c>
      <c r="D50" s="8">
        <f t="shared" si="24"/>
        <v>0.11652064869261664</v>
      </c>
      <c r="E50" s="8">
        <f t="shared" si="25"/>
        <v>7.9952333858290481E-2</v>
      </c>
      <c r="F50" s="8">
        <f t="shared" si="26"/>
        <v>5.7432606735422616E-2</v>
      </c>
      <c r="G50" s="8">
        <f t="shared" si="27"/>
        <v>9.1459018318153909E-2</v>
      </c>
      <c r="H50" s="8">
        <f t="shared" si="28"/>
        <v>9.1503832337596847E-2</v>
      </c>
      <c r="I50" s="8">
        <f t="shared" si="29"/>
        <v>7.2259144806532366E-2</v>
      </c>
      <c r="J50" s="8">
        <f t="shared" si="31"/>
        <v>0.24514727065614694</v>
      </c>
      <c r="K50" s="8">
        <f t="shared" si="32"/>
        <v>3.0584486650085495E-5</v>
      </c>
      <c r="L50" s="8">
        <f t="shared" si="33"/>
        <v>2.470019950010794E-2</v>
      </c>
      <c r="M50" s="8">
        <f t="shared" si="34"/>
        <v>9.7018351654526797E-2</v>
      </c>
      <c r="N50" s="8">
        <f t="shared" si="35"/>
        <v>1.3065037813898962E-3</v>
      </c>
    </row>
    <row r="51" spans="2:14" x14ac:dyDescent="0.35">
      <c r="B51" s="8">
        <f t="shared" si="30"/>
        <v>7.7807238424547315E-2</v>
      </c>
      <c r="C51" s="8">
        <f t="shared" si="23"/>
        <v>3.036959800775423E-5</v>
      </c>
      <c r="D51" s="8">
        <f t="shared" si="24"/>
        <v>1.6945993119926795E-5</v>
      </c>
      <c r="E51" s="8">
        <f t="shared" si="25"/>
        <v>7.9952333858290481E-2</v>
      </c>
      <c r="F51" s="8">
        <f t="shared" si="26"/>
        <v>6.6238209767123607E-2</v>
      </c>
      <c r="G51" s="8">
        <f t="shared" si="27"/>
        <v>0.10711533817173349</v>
      </c>
      <c r="H51" s="8">
        <f t="shared" si="28"/>
        <v>0.10778610945484315</v>
      </c>
      <c r="I51" s="8">
        <f t="shared" si="29"/>
        <v>0.20739491497909762</v>
      </c>
      <c r="J51" s="8">
        <f t="shared" si="31"/>
        <v>0.1415532614401995</v>
      </c>
      <c r="K51" s="8">
        <f t="shared" si="32"/>
        <v>1.7140786808376177E-2</v>
      </c>
      <c r="L51" s="8">
        <f t="shared" si="33"/>
        <v>1.213829675831355E-5</v>
      </c>
      <c r="M51" s="8">
        <f t="shared" si="34"/>
        <v>0.17052815574595043</v>
      </c>
      <c r="N51" s="8">
        <f t="shared" si="35"/>
        <v>0.10818417620146029</v>
      </c>
    </row>
    <row r="52" spans="2:14" x14ac:dyDescent="0.35">
      <c r="B52" s="8">
        <f t="shared" si="30"/>
        <v>9.8497787645187906E-2</v>
      </c>
      <c r="C52" s="8">
        <f t="shared" si="23"/>
        <v>5.0646366277599254E-2</v>
      </c>
      <c r="D52" s="8">
        <f t="shared" si="24"/>
        <v>6.1446171052854527E-2</v>
      </c>
      <c r="E52" s="8">
        <f t="shared" si="25"/>
        <v>9.9629775092380926E-2</v>
      </c>
      <c r="F52" s="8">
        <f t="shared" si="26"/>
        <v>6.5278082479849731E-2</v>
      </c>
      <c r="G52" s="8">
        <f t="shared" si="27"/>
        <v>0.11673198435307093</v>
      </c>
      <c r="H52" s="8">
        <f t="shared" si="28"/>
        <v>0.10459486218004307</v>
      </c>
      <c r="I52" s="8">
        <f t="shared" si="29"/>
        <v>0.20791785831176432</v>
      </c>
      <c r="J52" s="8">
        <f t="shared" si="31"/>
        <v>0.12301325949081078</v>
      </c>
      <c r="K52" s="8">
        <f t="shared" si="32"/>
        <v>4.7083640871396756E-2</v>
      </c>
      <c r="L52" s="8">
        <f t="shared" si="33"/>
        <v>8.642035250848186E-2</v>
      </c>
      <c r="M52" s="8">
        <f t="shared" si="34"/>
        <v>7.2264900106623994E-2</v>
      </c>
      <c r="N52" s="8">
        <f t="shared" si="35"/>
        <v>0.10841146803789237</v>
      </c>
    </row>
    <row r="53" spans="2:14" x14ac:dyDescent="0.35">
      <c r="B53" s="8">
        <f t="shared" si="30"/>
        <v>1.5735590762625856E-2</v>
      </c>
      <c r="C53" s="8">
        <f t="shared" ref="C53:C57" si="36">C38/$C$45</f>
        <v>3.036959800775423E-5</v>
      </c>
      <c r="D53" s="8">
        <f t="shared" ref="D53:D57" si="37">D38/$D$45</f>
        <v>8.4746911592753896E-2</v>
      </c>
      <c r="E53" s="8">
        <f t="shared" ref="E53:E57" si="38">E38/$E$45</f>
        <v>0.12607133675068991</v>
      </c>
      <c r="F53" s="8">
        <f t="shared" ref="F53:F57" si="39">F38/$F$45</f>
        <v>6.5691412523915735E-2</v>
      </c>
      <c r="G53" s="8">
        <f t="shared" ref="G53:G57" si="40">G38/$G$45</f>
        <v>0.12142322820811464</v>
      </c>
      <c r="H53" s="8">
        <f t="shared" ref="H53:H57" si="41">H38/$H$45</f>
        <v>0.10534574389176074</v>
      </c>
      <c r="I53" s="8">
        <f t="shared" ref="I53:I57" si="42">I38/$I$45</f>
        <v>0.20836867152958044</v>
      </c>
      <c r="J53" s="8">
        <f t="shared" si="31"/>
        <v>9.5801571801473237E-2</v>
      </c>
      <c r="K53" s="8">
        <f t="shared" si="32"/>
        <v>0.1796877088647745</v>
      </c>
      <c r="L53" s="8">
        <f t="shared" si="33"/>
        <v>0.12139510587989381</v>
      </c>
      <c r="M53" s="8">
        <f t="shared" si="34"/>
        <v>0.11639837633178274</v>
      </c>
      <c r="N53" s="8">
        <f t="shared" si="35"/>
        <v>0.13013046574140386</v>
      </c>
    </row>
    <row r="54" spans="2:14" x14ac:dyDescent="0.35">
      <c r="B54" s="8">
        <f t="shared" si="30"/>
        <v>5.4262820345887426E-2</v>
      </c>
      <c r="C54" s="8">
        <f t="shared" si="36"/>
        <v>0.15187835963678001</v>
      </c>
      <c r="D54" s="8">
        <f t="shared" si="37"/>
        <v>8.4746911592753896E-2</v>
      </c>
      <c r="E54" s="8">
        <f t="shared" si="38"/>
        <v>0.12730117682782074</v>
      </c>
      <c r="F54" s="8">
        <f t="shared" si="39"/>
        <v>0.2365166891030393</v>
      </c>
      <c r="G54" s="8">
        <f t="shared" si="40"/>
        <v>7.5933019765470025E-2</v>
      </c>
      <c r="H54" s="8">
        <f t="shared" si="41"/>
        <v>0.1375204324375115</v>
      </c>
      <c r="I54" s="8">
        <f t="shared" si="42"/>
        <v>3.6264053592646478E-2</v>
      </c>
      <c r="J54" s="8">
        <f t="shared" si="31"/>
        <v>0.14952561768499112</v>
      </c>
      <c r="K54" s="8">
        <f t="shared" si="32"/>
        <v>0.22246321466908989</v>
      </c>
      <c r="L54" s="8">
        <f t="shared" si="33"/>
        <v>0.12139510587989381</v>
      </c>
      <c r="M54" s="8">
        <f t="shared" si="34"/>
        <v>0.10614637087128466</v>
      </c>
      <c r="N54" s="8">
        <f t="shared" si="35"/>
        <v>1.8516708274668153E-5</v>
      </c>
    </row>
    <row r="55" spans="2:14" x14ac:dyDescent="0.35">
      <c r="B55" s="8">
        <f t="shared" si="30"/>
        <v>0.11490753357879936</v>
      </c>
      <c r="C55" s="8">
        <f t="shared" si="36"/>
        <v>3.036959800775423E-5</v>
      </c>
      <c r="D55" s="8">
        <f t="shared" si="37"/>
        <v>8.4746911592753896E-2</v>
      </c>
      <c r="E55" s="8">
        <f t="shared" si="38"/>
        <v>0.12730117682782074</v>
      </c>
      <c r="F55" s="8">
        <f t="shared" si="39"/>
        <v>0.22336883911806146</v>
      </c>
      <c r="G55" s="8">
        <f t="shared" si="40"/>
        <v>0.14763799576325937</v>
      </c>
      <c r="H55" s="8">
        <f t="shared" si="41"/>
        <v>0.13262241127193208</v>
      </c>
      <c r="I55" s="8">
        <f t="shared" si="42"/>
        <v>5.3229236930790451E-2</v>
      </c>
      <c r="J55" s="8">
        <f t="shared" si="31"/>
        <v>5.3935046024731211E-2</v>
      </c>
      <c r="K55" s="8">
        <f t="shared" si="32"/>
        <v>3.724527453640436E-2</v>
      </c>
      <c r="L55" s="8">
        <f t="shared" si="33"/>
        <v>0.12139510587989381</v>
      </c>
      <c r="M55" s="8">
        <f t="shared" si="34"/>
        <v>5.7619966413635412E-2</v>
      </c>
      <c r="N55" s="8">
        <f t="shared" si="35"/>
        <v>0.15893339234704898</v>
      </c>
    </row>
    <row r="56" spans="2:14" x14ac:dyDescent="0.35">
      <c r="B56" s="8">
        <f>B41/$B$45</f>
        <v>0.15628863202008039</v>
      </c>
      <c r="C56" s="8">
        <f t="shared" si="36"/>
        <v>3.036959800775423E-5</v>
      </c>
      <c r="D56" s="8">
        <f t="shared" si="37"/>
        <v>8.4746911592753896E-2</v>
      </c>
      <c r="E56" s="8">
        <f t="shared" si="38"/>
        <v>0.12730117682782074</v>
      </c>
      <c r="F56" s="8">
        <f t="shared" si="39"/>
        <v>0.23400457784625719</v>
      </c>
      <c r="G56" s="8">
        <f t="shared" si="40"/>
        <v>0.16099689803667444</v>
      </c>
      <c r="H56" s="8">
        <f t="shared" si="41"/>
        <v>0.14101973881456628</v>
      </c>
      <c r="I56" s="8">
        <f t="shared" si="42"/>
        <v>5.3229236930790451E-2</v>
      </c>
      <c r="J56" s="8">
        <f t="shared" si="31"/>
        <v>0.1276599154697439</v>
      </c>
      <c r="K56" s="8">
        <f t="shared" si="32"/>
        <v>0.13049587718981187</v>
      </c>
      <c r="L56" s="8">
        <f t="shared" si="33"/>
        <v>0.12139510587989381</v>
      </c>
      <c r="M56" s="8">
        <f t="shared" si="34"/>
        <v>0.13069562851893352</v>
      </c>
      <c r="N56" s="8">
        <f t="shared" si="35"/>
        <v>8.774320261223377E-2</v>
      </c>
    </row>
    <row r="57" spans="2:14" x14ac:dyDescent="0.35">
      <c r="B57" s="8">
        <f>B42/$B$45</f>
        <v>0.39315974723568897</v>
      </c>
      <c r="C57" s="8">
        <f t="shared" si="36"/>
        <v>0.30372634967555001</v>
      </c>
      <c r="D57" s="8">
        <f t="shared" si="37"/>
        <v>9.9574655572689907E-2</v>
      </c>
      <c r="E57" s="8">
        <f t="shared" si="38"/>
        <v>0.12730117682782074</v>
      </c>
      <c r="F57" s="8">
        <f t="shared" si="39"/>
        <v>2.7013112535571725E-2</v>
      </c>
      <c r="G57" s="8">
        <f t="shared" si="40"/>
        <v>0.15372845760047266</v>
      </c>
      <c r="H57" s="8">
        <f t="shared" si="41"/>
        <v>0.14825260690268674</v>
      </c>
      <c r="I57" s="8">
        <f t="shared" si="42"/>
        <v>9.752938956857235E-2</v>
      </c>
      <c r="J57" s="8">
        <f t="shared" si="31"/>
        <v>2.1082100407792563E-2</v>
      </c>
      <c r="K57" s="8">
        <f t="shared" si="32"/>
        <v>0.30587545098750502</v>
      </c>
      <c r="L57" s="8">
        <f t="shared" si="33"/>
        <v>0.12139510587989381</v>
      </c>
      <c r="M57" s="8">
        <f t="shared" si="34"/>
        <v>0.13913932223213757</v>
      </c>
      <c r="N57" s="8">
        <f t="shared" si="35"/>
        <v>0.18518559945495619</v>
      </c>
    </row>
    <row r="59" spans="2:14" x14ac:dyDescent="0.35">
      <c r="B59" s="8" t="s">
        <v>2</v>
      </c>
    </row>
    <row r="60" spans="2:14" x14ac:dyDescent="0.35">
      <c r="B60" s="8">
        <f t="shared" ref="B60:I65" si="43">LN(B47)</f>
        <v>-3.085630421876048</v>
      </c>
      <c r="C60" s="8">
        <f t="shared" si="43"/>
        <v>-1.425216686878704</v>
      </c>
      <c r="D60" s="8">
        <f t="shared" si="43"/>
        <v>-1.7750387792114031</v>
      </c>
      <c r="E60" s="8">
        <f t="shared" si="43"/>
        <v>-11.271639895914685</v>
      </c>
      <c r="F60" s="8">
        <f t="shared" si="43"/>
        <v>-4.7771329776048015</v>
      </c>
      <c r="G60" s="8">
        <f t="shared" si="43"/>
        <v>-4.6784273294813623</v>
      </c>
      <c r="H60" s="8">
        <f t="shared" si="43"/>
        <v>-4.2487849429422413</v>
      </c>
      <c r="I60" s="8">
        <f t="shared" si="43"/>
        <v>-10.778886675932787</v>
      </c>
      <c r="J60" s="8">
        <f t="shared" ref="J60:N65" si="44">LN(J47)</f>
        <v>-10.616336511286034</v>
      </c>
      <c r="K60" s="8">
        <f t="shared" si="44"/>
        <v>-3.1023187497014599</v>
      </c>
      <c r="L60" s="8">
        <f t="shared" si="44"/>
        <v>-2.294401455054182</v>
      </c>
      <c r="M60" s="8">
        <f t="shared" si="44"/>
        <v>-4.7087212952612676</v>
      </c>
      <c r="N60" s="8">
        <f t="shared" si="44"/>
        <v>-1.9605005817949781</v>
      </c>
    </row>
    <row r="61" spans="2:14" x14ac:dyDescent="0.35">
      <c r="B61" s="8">
        <f t="shared" si="43"/>
        <v>-3.2740430761813366</v>
      </c>
      <c r="C61" s="8">
        <f t="shared" si="43"/>
        <v>-1.8846753440667732</v>
      </c>
      <c r="D61" s="8">
        <f t="shared" si="43"/>
        <v>-2.3727939733124614</v>
      </c>
      <c r="E61" s="8">
        <f t="shared" si="43"/>
        <v>-2.9452598653007533</v>
      </c>
      <c r="F61" s="8">
        <f t="shared" si="43"/>
        <v>-10.652176873484523</v>
      </c>
      <c r="G61" s="8">
        <f t="shared" si="43"/>
        <v>-4.1563682639443797</v>
      </c>
      <c r="H61" s="8">
        <f t="shared" si="43"/>
        <v>-4.0711440302423387</v>
      </c>
      <c r="I61" s="8">
        <f t="shared" si="43"/>
        <v>-3.7615907260526935</v>
      </c>
      <c r="J61" s="8">
        <f t="shared" si="44"/>
        <v>-3.484447972472402</v>
      </c>
      <c r="K61" s="8">
        <f t="shared" si="44"/>
        <v>-6.1333231886632014</v>
      </c>
      <c r="L61" s="8">
        <f t="shared" si="44"/>
        <v>-2.1087047151735399</v>
      </c>
      <c r="M61" s="8">
        <f t="shared" si="44"/>
        <v>-10.9792952265287</v>
      </c>
      <c r="N61" s="8">
        <f t="shared" si="44"/>
        <v>-2.9852313281151752</v>
      </c>
    </row>
    <row r="62" spans="2:14" x14ac:dyDescent="0.35">
      <c r="B62" s="8">
        <f t="shared" si="43"/>
        <v>-5.1590686411404434</v>
      </c>
      <c r="C62" s="8">
        <f t="shared" si="43"/>
        <v>-2.9828877926655668</v>
      </c>
      <c r="D62" s="8">
        <f t="shared" si="43"/>
        <v>-2.1139738000221375</v>
      </c>
      <c r="E62" s="8">
        <f t="shared" si="43"/>
        <v>-2.9452598653007533</v>
      </c>
      <c r="F62" s="8">
        <f t="shared" si="43"/>
        <v>-4.1343721497154871</v>
      </c>
      <c r="G62" s="8">
        <f t="shared" si="43"/>
        <v>-11.036810548012753</v>
      </c>
      <c r="H62" s="8">
        <f t="shared" si="43"/>
        <v>-11.119278023731635</v>
      </c>
      <c r="I62" s="8">
        <f t="shared" si="43"/>
        <v>-3.2054679435595932</v>
      </c>
      <c r="J62" s="8">
        <f t="shared" si="44"/>
        <v>-4.4578922181683742</v>
      </c>
      <c r="K62" s="8">
        <f t="shared" si="44"/>
        <v>-4.3533819411358534</v>
      </c>
      <c r="L62" s="8">
        <f t="shared" si="44"/>
        <v>-2.8188428965100498</v>
      </c>
      <c r="M62" s="8">
        <f t="shared" si="44"/>
        <v>-2.2910955748666204</v>
      </c>
      <c r="N62" s="8">
        <f t="shared" si="44"/>
        <v>-3.5483896369844143</v>
      </c>
    </row>
    <row r="63" spans="2:14" x14ac:dyDescent="0.35">
      <c r="B63" s="8">
        <f t="shared" si="43"/>
        <v>-10.143979635164875</v>
      </c>
      <c r="C63" s="8">
        <f t="shared" si="43"/>
        <v>-2.9828877926655668</v>
      </c>
      <c r="D63" s="8">
        <f t="shared" si="43"/>
        <v>-2.1496867796851795</v>
      </c>
      <c r="E63" s="8">
        <f t="shared" si="43"/>
        <v>-2.5263246486549349</v>
      </c>
      <c r="F63" s="8">
        <f t="shared" si="43"/>
        <v>-2.8571430753497968</v>
      </c>
      <c r="G63" s="8">
        <f t="shared" si="43"/>
        <v>-2.3918642942653983</v>
      </c>
      <c r="H63" s="8">
        <f t="shared" si="43"/>
        <v>-2.3913744241067456</v>
      </c>
      <c r="I63" s="8">
        <f t="shared" si="43"/>
        <v>-2.6274963882824083</v>
      </c>
      <c r="J63" s="8">
        <f t="shared" si="44"/>
        <v>-1.4058961443095188</v>
      </c>
      <c r="K63" s="8">
        <f t="shared" si="44"/>
        <v>-10.395017649779234</v>
      </c>
      <c r="L63" s="8">
        <f t="shared" si="44"/>
        <v>-3.7009439584533768</v>
      </c>
      <c r="M63" s="8">
        <f t="shared" si="44"/>
        <v>-2.3328551260586541</v>
      </c>
      <c r="N63" s="8">
        <f t="shared" si="44"/>
        <v>-6.6404005787177871</v>
      </c>
    </row>
    <row r="64" spans="2:14" x14ac:dyDescent="0.35">
      <c r="B64" s="8">
        <f t="shared" si="43"/>
        <v>-2.5535208132497096</v>
      </c>
      <c r="C64" s="8">
        <f t="shared" si="43"/>
        <v>-10.402068515485684</v>
      </c>
      <c r="D64" s="8">
        <f t="shared" si="43"/>
        <v>-10.985479146187918</v>
      </c>
      <c r="E64" s="8">
        <f t="shared" si="43"/>
        <v>-2.5263246486549349</v>
      </c>
      <c r="F64" s="8">
        <f t="shared" si="43"/>
        <v>-2.7144977957328602</v>
      </c>
      <c r="G64" s="8">
        <f t="shared" si="43"/>
        <v>-2.2338490982275814</v>
      </c>
      <c r="H64" s="8">
        <f t="shared" si="43"/>
        <v>-2.2276064835885512</v>
      </c>
      <c r="I64" s="8">
        <f t="shared" si="43"/>
        <v>-1.5731305014279855</v>
      </c>
      <c r="J64" s="8">
        <f t="shared" si="44"/>
        <v>-1.9550792267839825</v>
      </c>
      <c r="K64" s="8">
        <f t="shared" si="44"/>
        <v>-4.0662944620600188</v>
      </c>
      <c r="L64" s="8">
        <f t="shared" si="44"/>
        <v>-11.319145082150056</v>
      </c>
      <c r="M64" s="8">
        <f t="shared" si="44"/>
        <v>-1.7688548595521849</v>
      </c>
      <c r="N64" s="8">
        <f t="shared" si="44"/>
        <v>-2.2239201690922585</v>
      </c>
    </row>
    <row r="65" spans="2:14" x14ac:dyDescent="0.35">
      <c r="B65" s="8">
        <f t="shared" si="43"/>
        <v>-2.317721191511279</v>
      </c>
      <c r="C65" s="8">
        <f t="shared" si="43"/>
        <v>-2.9828877926655668</v>
      </c>
      <c r="D65" s="8">
        <f t="shared" si="43"/>
        <v>-2.7895937548731236</v>
      </c>
      <c r="E65" s="8">
        <f t="shared" si="43"/>
        <v>-2.306294212356597</v>
      </c>
      <c r="F65" s="8">
        <f t="shared" si="43"/>
        <v>-2.7290989425345149</v>
      </c>
      <c r="G65" s="8">
        <f t="shared" si="43"/>
        <v>-2.1478747039497539</v>
      </c>
      <c r="H65" s="8">
        <f t="shared" si="43"/>
        <v>-2.257660847295317</v>
      </c>
      <c r="I65" s="8">
        <f t="shared" si="43"/>
        <v>-1.5706121892417555</v>
      </c>
      <c r="J65" s="8">
        <f t="shared" si="44"/>
        <v>-2.0954631286815024</v>
      </c>
      <c r="K65" s="8">
        <f t="shared" si="44"/>
        <v>-3.0558296658631505</v>
      </c>
      <c r="L65" s="8">
        <f t="shared" si="44"/>
        <v>-2.4485320694716046</v>
      </c>
      <c r="M65" s="8">
        <f t="shared" si="44"/>
        <v>-2.6274167434025806</v>
      </c>
      <c r="N65" s="8">
        <f t="shared" si="44"/>
        <v>-2.2218214018648568</v>
      </c>
    </row>
    <row r="66" spans="2:14" x14ac:dyDescent="0.35">
      <c r="B66" s="8">
        <f t="shared" ref="B66:N70" si="45">LN(B53)</f>
        <v>-4.1518302046757327</v>
      </c>
      <c r="C66" s="8">
        <f t="shared" si="45"/>
        <v>-10.402068515485684</v>
      </c>
      <c r="D66" s="8">
        <f t="shared" si="45"/>
        <v>-2.4680859747690156</v>
      </c>
      <c r="E66" s="8">
        <f t="shared" si="45"/>
        <v>-2.0709073675534033</v>
      </c>
      <c r="F66" s="8">
        <f t="shared" si="45"/>
        <v>-2.7227870694330716</v>
      </c>
      <c r="G66" s="8">
        <f t="shared" si="45"/>
        <v>-2.1084730825132452</v>
      </c>
      <c r="H66" s="8">
        <f t="shared" si="45"/>
        <v>-2.2505075392465503</v>
      </c>
      <c r="I66" s="8">
        <f t="shared" si="45"/>
        <v>-1.5684463089562717</v>
      </c>
      <c r="J66" s="8">
        <f t="shared" si="45"/>
        <v>-2.345476187026418</v>
      </c>
      <c r="K66" s="8">
        <f t="shared" si="45"/>
        <v>-1.7165348856132676</v>
      </c>
      <c r="L66" s="8">
        <f t="shared" si="45"/>
        <v>-2.1087047151735399</v>
      </c>
      <c r="M66" s="8">
        <f t="shared" si="45"/>
        <v>-2.1507366928217557</v>
      </c>
      <c r="N66" s="8">
        <f t="shared" si="45"/>
        <v>-2.0392177491527397</v>
      </c>
    </row>
    <row r="67" spans="2:14" x14ac:dyDescent="0.35">
      <c r="B67" s="8">
        <f t="shared" si="45"/>
        <v>-2.9139159947408189</v>
      </c>
      <c r="C67" s="8">
        <f t="shared" si="45"/>
        <v>-1.8846753440667732</v>
      </c>
      <c r="D67" s="8">
        <f t="shared" si="45"/>
        <v>-2.4680859747690156</v>
      </c>
      <c r="E67" s="8">
        <f t="shared" si="45"/>
        <v>-2.0611995289381699</v>
      </c>
      <c r="F67" s="8">
        <f t="shared" si="45"/>
        <v>-1.4417365065080066</v>
      </c>
      <c r="G67" s="8">
        <f t="shared" si="45"/>
        <v>-2.5779036461610114</v>
      </c>
      <c r="H67" s="8">
        <f t="shared" si="45"/>
        <v>-1.9839827733697917</v>
      </c>
      <c r="I67" s="8">
        <f t="shared" si="45"/>
        <v>-3.3169282874976016</v>
      </c>
      <c r="J67" s="8">
        <f t="shared" si="45"/>
        <v>-1.9002875450786669</v>
      </c>
      <c r="K67" s="8">
        <f t="shared" si="45"/>
        <v>-1.5029935183738448</v>
      </c>
      <c r="L67" s="8">
        <f t="shared" si="45"/>
        <v>-2.1087047151735399</v>
      </c>
      <c r="M67" s="8">
        <f t="shared" si="45"/>
        <v>-2.2429362801004586</v>
      </c>
      <c r="N67" s="8">
        <f t="shared" si="45"/>
        <v>-10.896837083492484</v>
      </c>
    </row>
    <row r="68" spans="2:14" x14ac:dyDescent="0.35">
      <c r="B68" s="8">
        <f t="shared" si="45"/>
        <v>-2.1636275298816887</v>
      </c>
      <c r="C68" s="8">
        <f t="shared" si="45"/>
        <v>-10.402068515485684</v>
      </c>
      <c r="D68" s="8">
        <f t="shared" si="45"/>
        <v>-2.4680859747690156</v>
      </c>
      <c r="E68" s="8">
        <f t="shared" si="45"/>
        <v>-2.0611995289381699</v>
      </c>
      <c r="F68" s="8">
        <f t="shared" si="45"/>
        <v>-1.4989308867757465</v>
      </c>
      <c r="G68" s="8">
        <f t="shared" si="45"/>
        <v>-1.9129919760732834</v>
      </c>
      <c r="H68" s="8">
        <f t="shared" si="45"/>
        <v>-2.0202492013945168</v>
      </c>
      <c r="I68" s="8">
        <f t="shared" si="45"/>
        <v>-2.933147467222589</v>
      </c>
      <c r="J68" s="8">
        <f t="shared" si="45"/>
        <v>-2.9199748078181065</v>
      </c>
      <c r="K68" s="8">
        <f t="shared" si="45"/>
        <v>-3.2902302002868402</v>
      </c>
      <c r="L68" s="8">
        <f t="shared" si="45"/>
        <v>-2.1087047151735399</v>
      </c>
      <c r="M68" s="8">
        <f t="shared" si="45"/>
        <v>-2.8538861322201381</v>
      </c>
      <c r="N68" s="8">
        <f t="shared" si="45"/>
        <v>-1.8392700805880453</v>
      </c>
    </row>
    <row r="69" spans="2:14" x14ac:dyDescent="0.35">
      <c r="B69" s="8">
        <f t="shared" si="45"/>
        <v>-1.8560507759971019</v>
      </c>
      <c r="C69" s="8">
        <f t="shared" si="45"/>
        <v>-10.402068515485684</v>
      </c>
      <c r="D69" s="8">
        <f t="shared" si="45"/>
        <v>-2.4680859747690156</v>
      </c>
      <c r="E69" s="8">
        <f t="shared" si="45"/>
        <v>-2.0611995289381699</v>
      </c>
      <c r="F69" s="8">
        <f t="shared" si="45"/>
        <v>-1.4524146003702538</v>
      </c>
      <c r="G69" s="8">
        <f t="shared" si="45"/>
        <v>-1.8263701810362361</v>
      </c>
      <c r="H69" s="8">
        <f t="shared" si="45"/>
        <v>-1.9588554068092088</v>
      </c>
      <c r="I69" s="8">
        <f t="shared" si="45"/>
        <v>-2.933147467222589</v>
      </c>
      <c r="J69" s="8">
        <f t="shared" si="45"/>
        <v>-2.0583854613059107</v>
      </c>
      <c r="K69" s="8">
        <f t="shared" si="45"/>
        <v>-2.0364136451336745</v>
      </c>
      <c r="L69" s="8">
        <f t="shared" si="45"/>
        <v>-2.1087047151735399</v>
      </c>
      <c r="M69" s="8">
        <f t="shared" si="45"/>
        <v>-2.0348841055912406</v>
      </c>
      <c r="N69" s="8">
        <f t="shared" si="45"/>
        <v>-2.4333408827450302</v>
      </c>
    </row>
    <row r="70" spans="2:14" x14ac:dyDescent="0.35">
      <c r="B70" s="8">
        <f t="shared" si="45"/>
        <v>-0.93353926818835864</v>
      </c>
      <c r="C70" s="8">
        <f t="shared" si="45"/>
        <v>-1.1916281485091682</v>
      </c>
      <c r="D70" s="8">
        <f t="shared" si="45"/>
        <v>-2.3068476088941505</v>
      </c>
      <c r="E70" s="8">
        <f t="shared" si="45"/>
        <v>-2.0611995289381699</v>
      </c>
      <c r="F70" s="8">
        <f t="shared" si="45"/>
        <v>-3.6114328814017234</v>
      </c>
      <c r="G70" s="8">
        <f t="shared" si="45"/>
        <v>-1.8725674952799343</v>
      </c>
      <c r="H70" s="8">
        <f t="shared" si="45"/>
        <v>-1.9088376567551186</v>
      </c>
      <c r="I70" s="8">
        <f t="shared" si="45"/>
        <v>-2.3276015149271374</v>
      </c>
      <c r="J70" s="8">
        <f t="shared" si="45"/>
        <v>-3.8593309204343376</v>
      </c>
      <c r="K70" s="8">
        <f t="shared" si="45"/>
        <v>-1.1845772828027177</v>
      </c>
      <c r="L70" s="8">
        <f t="shared" si="45"/>
        <v>-2.1087047151735399</v>
      </c>
      <c r="M70" s="8">
        <f t="shared" si="45"/>
        <v>-1.9722795296201274</v>
      </c>
      <c r="N70" s="8">
        <f t="shared" si="45"/>
        <v>-1.6863967165159675</v>
      </c>
    </row>
    <row r="72" spans="2:14" x14ac:dyDescent="0.35">
      <c r="B72" s="8" t="s">
        <v>3</v>
      </c>
    </row>
    <row r="73" spans="2:14" x14ac:dyDescent="0.35">
      <c r="B73" s="8">
        <f t="shared" ref="B73:I73" si="46">B47*B60</f>
        <v>-0.14101705553101723</v>
      </c>
      <c r="C73" s="8">
        <f t="shared" si="46"/>
        <v>-0.34270240793891232</v>
      </c>
      <c r="D73" s="8">
        <f t="shared" si="46"/>
        <v>-0.30082802919613705</v>
      </c>
      <c r="E73" s="8">
        <f t="shared" si="46"/>
        <v>-1.4347495485744972E-4</v>
      </c>
      <c r="F73" s="8">
        <f t="shared" si="46"/>
        <v>-4.0223961386725383E-2</v>
      </c>
      <c r="G73" s="8">
        <f t="shared" si="46"/>
        <v>-4.3479517374412455E-2</v>
      </c>
      <c r="H73" s="8">
        <f t="shared" si="46"/>
        <v>-6.0679346348949198E-2</v>
      </c>
      <c r="I73" s="8">
        <f t="shared" si="46"/>
        <v>-2.2457577214598644E-4</v>
      </c>
      <c r="J73" s="8">
        <f t="shared" ref="J73:N73" si="47">J47*J60</f>
        <v>-2.6023056895400183E-4</v>
      </c>
      <c r="K73" s="8">
        <f t="shared" si="47"/>
        <v>-0.13943329919530997</v>
      </c>
      <c r="L73" s="8">
        <f t="shared" si="47"/>
        <v>-0.23132550461109153</v>
      </c>
      <c r="M73" s="8">
        <f t="shared" si="47"/>
        <v>-4.2455240985150466E-2</v>
      </c>
      <c r="N73" s="8">
        <f t="shared" si="47"/>
        <v>-0.27601481358764279</v>
      </c>
    </row>
    <row r="74" spans="2:14" x14ac:dyDescent="0.35">
      <c r="B74" s="8">
        <f t="shared" ref="B74:H78" si="48">B48*B61</f>
        <v>-0.12393259619168945</v>
      </c>
      <c r="C74" s="8">
        <f t="shared" si="48"/>
        <v>-0.28624139970474549</v>
      </c>
      <c r="D74" s="8">
        <f t="shared" si="48"/>
        <v>-0.22119163625750871</v>
      </c>
      <c r="E74" s="8">
        <f t="shared" si="48"/>
        <v>-0.15488648075692318</v>
      </c>
      <c r="F74" s="8">
        <f t="shared" si="48"/>
        <v>-2.5191656892875955E-4</v>
      </c>
      <c r="G74" s="8">
        <f t="shared" si="48"/>
        <v>-6.5106780213604346E-2</v>
      </c>
      <c r="H74" s="8">
        <f t="shared" si="48"/>
        <v>-6.9445015614000058E-2</v>
      </c>
      <c r="I74" s="8">
        <f t="shared" ref="I74:N78" si="49">I48*I61</f>
        <v>-8.7444690620372342E-2</v>
      </c>
      <c r="J74" s="8">
        <f t="shared" si="49"/>
        <v>-0.1068704055324958</v>
      </c>
      <c r="K74" s="8">
        <f t="shared" si="49"/>
        <v>-1.3305384624003828E-2</v>
      </c>
      <c r="L74" s="8">
        <f t="shared" si="49"/>
        <v>-0.25598643216792322</v>
      </c>
      <c r="M74" s="8">
        <f t="shared" si="49"/>
        <v>-1.8720917571945369E-4</v>
      </c>
      <c r="N74" s="8">
        <f t="shared" si="49"/>
        <v>-0.150837212378063</v>
      </c>
    </row>
    <row r="75" spans="2:14" x14ac:dyDescent="0.35">
      <c r="B75" s="8">
        <f t="shared" si="48"/>
        <v>-2.964942419360931E-2</v>
      </c>
      <c r="C75" s="8">
        <f t="shared" si="48"/>
        <v>-0.15107242771231985</v>
      </c>
      <c r="D75" s="8">
        <f t="shared" si="48"/>
        <v>-0.25527744486549558</v>
      </c>
      <c r="E75" s="8">
        <f t="shared" si="48"/>
        <v>-0.15488648075692318</v>
      </c>
      <c r="F75" s="8">
        <f t="shared" si="48"/>
        <v>-6.6202525262615011E-2</v>
      </c>
      <c r="G75" s="8">
        <f t="shared" si="48"/>
        <v>-1.776714590989403E-4</v>
      </c>
      <c r="H75" s="8">
        <f t="shared" si="48"/>
        <v>-1.6482971241815514E-4</v>
      </c>
      <c r="I75" s="8">
        <f t="shared" si="49"/>
        <v>-0.12994943579482257</v>
      </c>
      <c r="J75" s="8">
        <f t="shared" si="49"/>
        <v>-5.1652526921734193E-2</v>
      </c>
      <c r="K75" s="8">
        <f t="shared" si="49"/>
        <v>-5.5998580299298412E-2</v>
      </c>
      <c r="L75" s="8">
        <f t="shared" si="49"/>
        <v>-0.16821431700145584</v>
      </c>
      <c r="M75" s="8">
        <f t="shared" si="49"/>
        <v>-0.23175709624801338</v>
      </c>
      <c r="N75" s="8">
        <f t="shared" si="49"/>
        <v>-0.10209048411205424</v>
      </c>
    </row>
    <row r="76" spans="2:14" x14ac:dyDescent="0.35">
      <c r="B76" s="8">
        <f t="shared" si="48"/>
        <v>-3.9878056887565231E-4</v>
      </c>
      <c r="C76" s="8">
        <f t="shared" si="48"/>
        <v>-0.15107242771231985</v>
      </c>
      <c r="D76" s="8">
        <f t="shared" si="48"/>
        <v>-0.25048289805485918</v>
      </c>
      <c r="E76" s="8">
        <f t="shared" si="48"/>
        <v>-0.20198555174368776</v>
      </c>
      <c r="F76" s="8">
        <f t="shared" si="48"/>
        <v>-0.16409317463340084</v>
      </c>
      <c r="G76" s="8">
        <f t="shared" si="48"/>
        <v>-0.21875756030375734</v>
      </c>
      <c r="H76" s="8">
        <f t="shared" si="48"/>
        <v>-0.21881992435988087</v>
      </c>
      <c r="I76" s="8">
        <f t="shared" si="49"/>
        <v>-0.18986064199953934</v>
      </c>
      <c r="J76" s="8">
        <f t="shared" si="49"/>
        <v>-0.34465160260347905</v>
      </c>
      <c r="K76" s="8">
        <f t="shared" si="49"/>
        <v>-3.1792627853707606E-4</v>
      </c>
      <c r="L76" s="8">
        <f t="shared" si="49"/>
        <v>-9.1414054112517601E-2</v>
      </c>
      <c r="M76" s="8">
        <f t="shared" si="49"/>
        <v>-0.22632975897902394</v>
      </c>
      <c r="N76" s="8">
        <f t="shared" si="49"/>
        <v>-8.6757084660384447E-3</v>
      </c>
    </row>
    <row r="77" spans="2:14" x14ac:dyDescent="0.35">
      <c r="B77" s="8">
        <f t="shared" si="48"/>
        <v>-0.19868240273856411</v>
      </c>
      <c r="C77" s="8">
        <f t="shared" si="48"/>
        <v>-3.1590663926441703E-4</v>
      </c>
      <c r="D77" s="8">
        <f t="shared" si="48"/>
        <v>-1.8615985403039974E-4</v>
      </c>
      <c r="E77" s="8">
        <f t="shared" si="48"/>
        <v>-0.20198555174368776</v>
      </c>
      <c r="F77" s="8">
        <f t="shared" si="48"/>
        <v>-0.17980347440614786</v>
      </c>
      <c r="G77" s="8">
        <f t="shared" si="48"/>
        <v>-0.23927950158126929</v>
      </c>
      <c r="H77" s="8">
        <f t="shared" si="48"/>
        <v>-0.24010503626239385</v>
      </c>
      <c r="I77" s="8">
        <f t="shared" si="49"/>
        <v>-0.32625926659468224</v>
      </c>
      <c r="J77" s="8">
        <f t="shared" si="49"/>
        <v>-0.27674784092525617</v>
      </c>
      <c r="K77" s="8">
        <f t="shared" si="49"/>
        <v>-6.9699486474251476E-2</v>
      </c>
      <c r="L77" s="8">
        <f t="shared" si="49"/>
        <v>-1.3739514205754279E-4</v>
      </c>
      <c r="M77" s="8">
        <f t="shared" si="49"/>
        <v>-0.30163955698169626</v>
      </c>
      <c r="N77" s="8">
        <f t="shared" si="49"/>
        <v>-0.24059297143105826</v>
      </c>
    </row>
    <row r="78" spans="2:14" x14ac:dyDescent="0.35">
      <c r="B78" s="8">
        <f t="shared" si="48"/>
        <v>-0.22829040974222986</v>
      </c>
      <c r="C78" s="8">
        <f t="shared" si="48"/>
        <v>-0.15107242771231985</v>
      </c>
      <c r="D78" s="8">
        <f t="shared" si="48"/>
        <v>-0.17140985502990869</v>
      </c>
      <c r="E78" s="8">
        <f t="shared" si="48"/>
        <v>-0.22977557367394758</v>
      </c>
      <c r="F78" s="8">
        <f t="shared" si="48"/>
        <v>-0.17815034586643874</v>
      </c>
      <c r="G78" s="8">
        <f t="shared" si="48"/>
        <v>-0.25072567633381954</v>
      </c>
      <c r="H78" s="8">
        <f t="shared" si="48"/>
        <v>-0.23613972517213297</v>
      </c>
      <c r="I78" s="8">
        <f t="shared" si="49"/>
        <v>-0.32655832262549728</v>
      </c>
      <c r="J78" s="8">
        <f t="shared" si="49"/>
        <v>-0.25776974960192389</v>
      </c>
      <c r="K78" s="8">
        <f t="shared" si="49"/>
        <v>-0.14387958655166092</v>
      </c>
      <c r="L78" s="8">
        <f t="shared" si="49"/>
        <v>-0.21160300457205866</v>
      </c>
      <c r="M78" s="8">
        <f t="shared" si="49"/>
        <v>-0.18987000850045882</v>
      </c>
      <c r="N78" s="8">
        <f t="shared" si="49"/>
        <v>-0.24087091989417714</v>
      </c>
    </row>
    <row r="79" spans="2:14" x14ac:dyDescent="0.35">
      <c r="B79" s="8">
        <f t="shared" ref="B79:N83" si="50">B53*B66</f>
        <v>-6.5331501016686472E-2</v>
      </c>
      <c r="C79" s="8">
        <f t="shared" si="50"/>
        <v>-3.1590663926441703E-4</v>
      </c>
      <c r="D79" s="8">
        <f t="shared" si="50"/>
        <v>-0.20916266390706559</v>
      </c>
      <c r="E79" s="8">
        <f t="shared" si="50"/>
        <v>-0.26108206011430984</v>
      </c>
      <c r="F79" s="8">
        <f t="shared" si="50"/>
        <v>-0.1788637285929115</v>
      </c>
      <c r="G79" s="8">
        <f t="shared" si="50"/>
        <v>-0.2560176082686727</v>
      </c>
      <c r="H79" s="8">
        <f t="shared" si="50"/>
        <v>-0.23708139085594376</v>
      </c>
      <c r="I79" s="8">
        <f t="shared" si="50"/>
        <v>-0.3268150737626922</v>
      </c>
      <c r="J79" s="8">
        <f t="shared" si="50"/>
        <v>-0.22470030534005705</v>
      </c>
      <c r="K79" s="8">
        <f t="shared" si="50"/>
        <v>-0.30844022078230582</v>
      </c>
      <c r="L79" s="8">
        <f t="shared" si="50"/>
        <v>-0.25598643216792322</v>
      </c>
      <c r="M79" s="8">
        <f t="shared" si="50"/>
        <v>-0.25034225896164053</v>
      </c>
      <c r="N79" s="8">
        <f t="shared" si="50"/>
        <v>-0.26536435544538328</v>
      </c>
    </row>
    <row r="80" spans="2:14" x14ac:dyDescent="0.35">
      <c r="B80" s="8">
        <f t="shared" si="50"/>
        <v>-0.15811730012562891</v>
      </c>
      <c r="C80" s="8">
        <f t="shared" si="50"/>
        <v>-0.28624139970474549</v>
      </c>
      <c r="D80" s="8">
        <f t="shared" si="50"/>
        <v>-0.20916266390706559</v>
      </c>
      <c r="E80" s="8">
        <f t="shared" si="50"/>
        <v>-0.26239312571077877</v>
      </c>
      <c r="F80" s="8">
        <f t="shared" si="50"/>
        <v>-0.34099474507825617</v>
      </c>
      <c r="G80" s="8">
        <f t="shared" si="50"/>
        <v>-0.19574800851742133</v>
      </c>
      <c r="H80" s="8">
        <f t="shared" si="50"/>
        <v>-0.2728381689423871</v>
      </c>
      <c r="I80" s="8">
        <f t="shared" si="50"/>
        <v>-0.12028526518077813</v>
      </c>
      <c r="J80" s="8">
        <f t="shared" si="50"/>
        <v>-0.28414166895698306</v>
      </c>
      <c r="K80" s="8">
        <f t="shared" si="50"/>
        <v>-0.33436076972425133</v>
      </c>
      <c r="L80" s="8">
        <f t="shared" si="50"/>
        <v>-0.25598643216792322</v>
      </c>
      <c r="M80" s="8">
        <f t="shared" si="50"/>
        <v>-0.2380795462282029</v>
      </c>
      <c r="N80" s="8">
        <f t="shared" si="50"/>
        <v>-2.0177355339161607E-4</v>
      </c>
    </row>
    <row r="81" spans="1:16" x14ac:dyDescent="0.35">
      <c r="B81" s="8">
        <f t="shared" si="50"/>
        <v>-0.24861710304189485</v>
      </c>
      <c r="C81" s="8">
        <f t="shared" si="50"/>
        <v>-3.1590663926441703E-4</v>
      </c>
      <c r="D81" s="8">
        <f t="shared" si="50"/>
        <v>-0.20916266390706559</v>
      </c>
      <c r="E81" s="8">
        <f t="shared" si="50"/>
        <v>-0.26239312571077877</v>
      </c>
      <c r="F81" s="8">
        <f t="shared" si="50"/>
        <v>-0.33481445209730493</v>
      </c>
      <c r="G81" s="8">
        <f t="shared" si="50"/>
        <v>-0.28243030125865659</v>
      </c>
      <c r="H81" s="8">
        <f t="shared" si="50"/>
        <v>-0.26793032045913595</v>
      </c>
      <c r="I81" s="8">
        <f t="shared" si="50"/>
        <v>-0.15612920148573911</v>
      </c>
      <c r="J81" s="8">
        <f t="shared" si="50"/>
        <v>-0.15748897565072525</v>
      </c>
      <c r="K81" s="8">
        <f t="shared" si="50"/>
        <v>-0.12254552709765207</v>
      </c>
      <c r="L81" s="8">
        <f t="shared" si="50"/>
        <v>-0.25598643216792322</v>
      </c>
      <c r="M81" s="8">
        <f t="shared" si="50"/>
        <v>-0.16444082308686422</v>
      </c>
      <c r="N81" s="8">
        <f t="shared" si="50"/>
        <v>-0.29232143335028821</v>
      </c>
    </row>
    <row r="82" spans="1:16" x14ac:dyDescent="0.35">
      <c r="B82" s="8">
        <f t="shared" si="50"/>
        <v>-0.29007963674039572</v>
      </c>
      <c r="C82" s="8">
        <f t="shared" si="50"/>
        <v>-3.1590663926441703E-4</v>
      </c>
      <c r="D82" s="8">
        <f t="shared" si="50"/>
        <v>-0.20916266390706559</v>
      </c>
      <c r="E82" s="8">
        <f t="shared" si="50"/>
        <v>-0.26239312571077877</v>
      </c>
      <c r="F82" s="8">
        <f t="shared" si="50"/>
        <v>-0.33987166541738162</v>
      </c>
      <c r="G82" s="8">
        <f t="shared" si="50"/>
        <v>-0.29403993381351351</v>
      </c>
      <c r="H82" s="8">
        <f t="shared" si="50"/>
        <v>-0.27623727784373558</v>
      </c>
      <c r="I82" s="8">
        <f t="shared" si="50"/>
        <v>-0.15612920148573911</v>
      </c>
      <c r="J82" s="8">
        <f t="shared" si="50"/>
        <v>-0.26277331399446235</v>
      </c>
      <c r="K82" s="8">
        <f t="shared" si="50"/>
        <v>-0.26574358494302114</v>
      </c>
      <c r="L82" s="8">
        <f t="shared" si="50"/>
        <v>-0.25598643216792322</v>
      </c>
      <c r="M82" s="8">
        <f t="shared" si="50"/>
        <v>-0.26595045714343507</v>
      </c>
      <c r="N82" s="8">
        <f t="shared" si="50"/>
        <v>-0.21350912209932896</v>
      </c>
    </row>
    <row r="83" spans="1:16" x14ac:dyDescent="0.35">
      <c r="B83" s="8">
        <f t="shared" si="50"/>
        <v>-0.36703006271552513</v>
      </c>
      <c r="C83" s="8">
        <f t="shared" si="50"/>
        <v>-0.36192886771732385</v>
      </c>
      <c r="D83" s="8">
        <f t="shared" si="50"/>
        <v>-0.22970355611431831</v>
      </c>
      <c r="E83" s="8">
        <f t="shared" si="50"/>
        <v>-0.26239312571077877</v>
      </c>
      <c r="F83" s="8">
        <f t="shared" si="50"/>
        <v>-9.7556042839968812E-2</v>
      </c>
      <c r="G83" s="8">
        <f t="shared" si="50"/>
        <v>-0.28786691280216464</v>
      </c>
      <c r="H83" s="8">
        <f t="shared" si="50"/>
        <v>-0.2829901587679623</v>
      </c>
      <c r="I83" s="8">
        <f t="shared" si="50"/>
        <v>-0.22700955490972796</v>
      </c>
      <c r="J83" s="8">
        <f t="shared" si="50"/>
        <v>-8.1362801971495202E-2</v>
      </c>
      <c r="K83" s="8">
        <f t="shared" si="50"/>
        <v>-0.36233311060683454</v>
      </c>
      <c r="L83" s="8">
        <f t="shared" si="50"/>
        <v>-0.25598643216792322</v>
      </c>
      <c r="M83" s="8">
        <f t="shared" si="50"/>
        <v>-0.27442163700366362</v>
      </c>
      <c r="N83" s="8">
        <f t="shared" si="50"/>
        <v>-0.31229638686687927</v>
      </c>
    </row>
    <row r="85" spans="1:16" x14ac:dyDescent="0.35">
      <c r="B85" t="s">
        <v>44</v>
      </c>
    </row>
    <row r="86" spans="1:16" x14ac:dyDescent="0.35">
      <c r="B86" s="8">
        <f>SUM(B73:B83)</f>
        <v>-1.851146272606117</v>
      </c>
      <c r="C86" s="8">
        <f t="shared" ref="C86:N86" si="51">SUM(C73:C83)</f>
        <v>-1.7315949847597443</v>
      </c>
      <c r="D86" s="8">
        <f t="shared" si="51"/>
        <v>-2.2657302350005204</v>
      </c>
      <c r="E86" s="8">
        <f t="shared" si="51"/>
        <v>-2.2543176765874517</v>
      </c>
      <c r="F86" s="8">
        <f t="shared" si="51"/>
        <v>-1.9208260321500799</v>
      </c>
      <c r="G86" s="8">
        <f t="shared" si="51"/>
        <v>-2.1336294719263909</v>
      </c>
      <c r="H86" s="8">
        <f t="shared" si="51"/>
        <v>-2.1624311943389398</v>
      </c>
      <c r="I86" s="8">
        <f t="shared" si="51"/>
        <v>-2.0466652302317367</v>
      </c>
      <c r="J86" s="8">
        <f t="shared" si="51"/>
        <v>-2.0484194220675662</v>
      </c>
      <c r="K86" s="8">
        <f t="shared" si="51"/>
        <v>-1.8160574765771267</v>
      </c>
      <c r="L86" s="8">
        <f t="shared" si="51"/>
        <v>-2.2386128684467206</v>
      </c>
      <c r="M86" s="8">
        <f t="shared" si="51"/>
        <v>-2.1854735932938683</v>
      </c>
      <c r="N86" s="8">
        <f t="shared" si="51"/>
        <v>-2.1027751811843052</v>
      </c>
    </row>
    <row r="88" spans="1:16" x14ac:dyDescent="0.35">
      <c r="B88" s="8">
        <f>LN(11)</f>
        <v>2.3978952727983707</v>
      </c>
      <c r="C88" s="8">
        <f>-1/B88</f>
        <v>-0.41703239142424631</v>
      </c>
    </row>
    <row r="90" spans="1:16" x14ac:dyDescent="0.35">
      <c r="A90" t="s">
        <v>49</v>
      </c>
      <c r="B90" s="8">
        <f t="shared" ref="B90:I90" si="52">B86*$C$88</f>
        <v>0.77198795694100875</v>
      </c>
      <c r="C90" s="8">
        <f t="shared" si="52"/>
        <v>0.72213119747258747</v>
      </c>
      <c r="D90" s="8">
        <f t="shared" si="52"/>
        <v>0.94488289822448657</v>
      </c>
      <c r="E90" s="8">
        <f t="shared" si="52"/>
        <v>0.94012349169721565</v>
      </c>
      <c r="F90" s="8">
        <f t="shared" si="52"/>
        <v>0.80104667369749405</v>
      </c>
      <c r="G90" s="8">
        <f t="shared" si="52"/>
        <v>0.88979260109071456</v>
      </c>
      <c r="H90" s="8">
        <f t="shared" si="52"/>
        <v>0.90180385226555715</v>
      </c>
      <c r="I90" s="8">
        <f t="shared" si="52"/>
        <v>0.85352569540839685</v>
      </c>
      <c r="J90" s="8">
        <f t="shared" ref="J90:N90" si="53">J86*$C$88</f>
        <v>0.85425725022470966</v>
      </c>
      <c r="K90" s="8">
        <f t="shared" si="53"/>
        <v>0.75735479242084136</v>
      </c>
      <c r="L90" s="8">
        <f t="shared" si="53"/>
        <v>0.93357407800142755</v>
      </c>
      <c r="M90" s="8">
        <f t="shared" si="53"/>
        <v>0.91141327900588254</v>
      </c>
      <c r="N90" s="8">
        <f t="shared" si="53"/>
        <v>0.8769253624368436</v>
      </c>
    </row>
    <row r="92" spans="1:16" x14ac:dyDescent="0.35">
      <c r="A92" t="s">
        <v>45</v>
      </c>
      <c r="B92" s="8">
        <f>1-B90</f>
        <v>0.22801204305899125</v>
      </c>
      <c r="C92" s="8">
        <f t="shared" ref="C92:N92" si="54">1-C90</f>
        <v>0.27786880252741253</v>
      </c>
      <c r="D92" s="8">
        <f t="shared" si="54"/>
        <v>5.5117101775513433E-2</v>
      </c>
      <c r="E92" s="8">
        <f t="shared" si="54"/>
        <v>5.9876508302784348E-2</v>
      </c>
      <c r="F92" s="8">
        <f t="shared" si="54"/>
        <v>0.19895332630250595</v>
      </c>
      <c r="G92" s="8">
        <f t="shared" si="54"/>
        <v>0.11020739890928544</v>
      </c>
      <c r="H92" s="8">
        <f t="shared" si="54"/>
        <v>9.8196147734442851E-2</v>
      </c>
      <c r="I92" s="8">
        <f t="shared" si="54"/>
        <v>0.14647430459160315</v>
      </c>
      <c r="J92" s="8">
        <f t="shared" si="54"/>
        <v>0.14574274977529034</v>
      </c>
      <c r="K92" s="8">
        <f t="shared" si="54"/>
        <v>0.24264520757915864</v>
      </c>
      <c r="L92" s="8">
        <f t="shared" si="54"/>
        <v>6.6425921998572446E-2</v>
      </c>
      <c r="M92" s="8">
        <f t="shared" si="54"/>
        <v>8.8586720994117463E-2</v>
      </c>
      <c r="N92" s="8">
        <f t="shared" si="54"/>
        <v>0.1230746375631564</v>
      </c>
    </row>
    <row r="93" spans="1:16" x14ac:dyDescent="0.35">
      <c r="A93" t="s">
        <v>44</v>
      </c>
      <c r="B93" s="8">
        <f>SUM(B92:N92)</f>
        <v>1.8411808711128339</v>
      </c>
    </row>
    <row r="94" spans="1:16" x14ac:dyDescent="0.35">
      <c r="A94" t="s">
        <v>42</v>
      </c>
      <c r="B94" s="8">
        <f>B92/$B$93</f>
        <v>0.12384011078779988</v>
      </c>
      <c r="C94" s="8">
        <f t="shared" ref="C94:N94" si="55">C92/$B$93</f>
        <v>0.15091879721706264</v>
      </c>
      <c r="D94" s="8">
        <f t="shared" si="55"/>
        <v>2.9935734527917365E-2</v>
      </c>
      <c r="E94" s="8">
        <f t="shared" si="55"/>
        <v>3.2520709530614554E-2</v>
      </c>
      <c r="F94" s="8">
        <f t="shared" si="55"/>
        <v>0.10805745889715655</v>
      </c>
      <c r="G94" s="8">
        <f t="shared" si="55"/>
        <v>5.985691065901344E-2</v>
      </c>
      <c r="H94" s="8">
        <f t="shared" si="55"/>
        <v>5.3333243504258117E-2</v>
      </c>
      <c r="I94" s="8">
        <f t="shared" si="55"/>
        <v>7.9554543982999437E-2</v>
      </c>
      <c r="J94" s="8">
        <f t="shared" si="55"/>
        <v>7.915721484071335E-2</v>
      </c>
      <c r="K94" s="8">
        <f t="shared" si="55"/>
        <v>0.13178781693104419</v>
      </c>
      <c r="L94" s="8">
        <f t="shared" si="55"/>
        <v>3.6077890575967012E-2</v>
      </c>
      <c r="M94" s="8">
        <f t="shared" si="55"/>
        <v>4.8114078515585752E-2</v>
      </c>
      <c r="N94" s="8">
        <f t="shared" si="55"/>
        <v>6.6845490029867879E-2</v>
      </c>
    </row>
    <row r="95" spans="1:16" x14ac:dyDescent="0.35">
      <c r="B95" s="13">
        <v>8.6968088809378091E-2</v>
      </c>
      <c r="C95" s="13">
        <v>0.14831751130834722</v>
      </c>
      <c r="D95" s="13">
        <v>3.7049775167234865E-2</v>
      </c>
      <c r="E95" s="13">
        <v>8.0218087267825547E-2</v>
      </c>
      <c r="F95" s="13">
        <v>8.7432822130067603E-2</v>
      </c>
      <c r="G95" s="13">
        <v>8.7015738255260336E-2</v>
      </c>
      <c r="H95" s="13">
        <v>6.1545208123751867E-2</v>
      </c>
      <c r="I95" s="13">
        <v>5.8201132896028816E-2</v>
      </c>
      <c r="J95" s="13">
        <v>4.4718125780154119E-2</v>
      </c>
      <c r="K95" s="13">
        <v>7.4035992960669872E-2</v>
      </c>
      <c r="L95" s="13">
        <v>6.2628047573501808E-2</v>
      </c>
      <c r="M95" s="13">
        <v>6.9771505681728754E-2</v>
      </c>
      <c r="N95" s="13">
        <v>0.10209796404605104</v>
      </c>
    </row>
    <row r="96" spans="1:16" x14ac:dyDescent="0.35">
      <c r="A96" t="s">
        <v>47</v>
      </c>
      <c r="P96" t="s">
        <v>47</v>
      </c>
    </row>
    <row r="97" spans="2:16" x14ac:dyDescent="0.35">
      <c r="B97" s="11">
        <f>B32*$B$95</f>
        <v>1.0110253403799632E-2</v>
      </c>
      <c r="C97" s="11">
        <f>C32*$C$95</f>
        <v>0.1174328615369053</v>
      </c>
      <c r="D97" s="11">
        <f>D32*$D$95</f>
        <v>3.7053480144751585E-2</v>
      </c>
      <c r="E97" s="11">
        <f>E32*$E$95</f>
        <v>8.0218087267825548E-6</v>
      </c>
      <c r="F97" s="11">
        <f>F32*$F$95</f>
        <v>3.1129607261851456E-3</v>
      </c>
      <c r="G97" s="11">
        <f>G32*$G$95</f>
        <v>5.0235248483770601E-3</v>
      </c>
      <c r="H97" s="11">
        <f>H32*$H$95</f>
        <v>5.9294099469878693E-3</v>
      </c>
      <c r="I97" s="11">
        <f>I32*$I$95</f>
        <v>5.8201132896028823E-6</v>
      </c>
      <c r="J97" s="11">
        <f>J32*$J$95</f>
        <v>4.4718125780154124E-6</v>
      </c>
      <c r="K97" s="11">
        <f>K32*$K$95</f>
        <v>1.0879822145967839E-2</v>
      </c>
      <c r="L97" s="11">
        <f>L32*$L$95</f>
        <v>5.2019387060716488E-2</v>
      </c>
      <c r="M97" s="11">
        <f>M32*$M$95</f>
        <v>3.6893830821143709E-3</v>
      </c>
      <c r="N97" s="11">
        <f>N32*$N$95</f>
        <v>7.7628056440251891E-2</v>
      </c>
      <c r="P97" s="12">
        <f>SUM(B97:N97)</f>
        <v>0.32289745307065154</v>
      </c>
    </row>
    <row r="98" spans="2:16" x14ac:dyDescent="0.35">
      <c r="B98" s="11">
        <f t="shared" ref="B98:B107" si="56">B33*$B$95</f>
        <v>8.3740483640479934E-3</v>
      </c>
      <c r="C98" s="11">
        <f t="shared" ref="C98:C107" si="57">C33*$C$95</f>
        <v>7.4173587405304983E-2</v>
      </c>
      <c r="D98" s="11">
        <f t="shared" ref="D98:D107" si="58">D33*$D$95</f>
        <v>2.0381081319495894E-2</v>
      </c>
      <c r="E98" s="11">
        <f t="shared" ref="E98:E107" si="59">E33*$E$95</f>
        <v>3.3141579593263297E-2</v>
      </c>
      <c r="F98" s="11">
        <f t="shared" ref="F98:F107" si="60">F33*$F$95</f>
        <v>8.7432822130067606E-6</v>
      </c>
      <c r="G98" s="11">
        <f t="shared" ref="G98:G107" si="61">G33*$G$95</f>
        <v>8.4671241204581377E-3</v>
      </c>
      <c r="H98" s="11">
        <f t="shared" ref="H98:H107" si="62">H33*$H$95</f>
        <v>7.0820656081757617E-3</v>
      </c>
      <c r="I98" s="11">
        <f t="shared" ref="I98:I107" si="63">I33*$I$95</f>
        <v>6.493881318940028E-3</v>
      </c>
      <c r="J98" s="11">
        <f t="shared" ref="J98:J107" si="64">J33*$J$95</f>
        <v>5.5953006998197595E-3</v>
      </c>
      <c r="K98" s="11">
        <f t="shared" ref="K98:K107" si="65">K33*$K$95</f>
        <v>5.2513781580421862E-4</v>
      </c>
      <c r="L98" s="11">
        <f t="shared" ref="L98:L107" si="66">L33*$L$95</f>
        <v>6.2634310378259159E-2</v>
      </c>
      <c r="M98" s="11">
        <f t="shared" ref="M98:M107" si="67">M33*$M$95</f>
        <v>6.9771505681728762E-6</v>
      </c>
      <c r="N98" s="11">
        <f t="shared" ref="N98:N107" si="68">N33*$N$95</f>
        <v>2.7860172711312144E-2</v>
      </c>
      <c r="P98" s="12">
        <f t="shared" ref="P98:P107" si="69">SUM(B98:N98)</f>
        <v>0.25474400976766254</v>
      </c>
    </row>
    <row r="99" spans="2:16" x14ac:dyDescent="0.35">
      <c r="B99" s="11">
        <f t="shared" si="56"/>
        <v>1.2713913832457747E-3</v>
      </c>
      <c r="C99" s="11">
        <f t="shared" si="57"/>
        <v>2.4734416969189255E-2</v>
      </c>
      <c r="D99" s="11">
        <f t="shared" si="58"/>
        <v>2.6401669784171578E-2</v>
      </c>
      <c r="E99" s="11">
        <f t="shared" si="59"/>
        <v>3.3141579593263297E-2</v>
      </c>
      <c r="F99" s="11">
        <f t="shared" si="60"/>
        <v>5.9199920335018513E-3</v>
      </c>
      <c r="G99" s="11">
        <f t="shared" si="61"/>
        <v>8.7015738255260346E-6</v>
      </c>
      <c r="H99" s="11">
        <f t="shared" si="62"/>
        <v>6.1545208123751871E-6</v>
      </c>
      <c r="I99" s="11">
        <f t="shared" si="63"/>
        <v>1.1324666020973238E-2</v>
      </c>
      <c r="J99" s="11">
        <f t="shared" si="64"/>
        <v>2.1137906219633514E-3</v>
      </c>
      <c r="K99" s="11">
        <f t="shared" si="65"/>
        <v>3.113808898345124E-3</v>
      </c>
      <c r="L99" s="11">
        <f t="shared" si="66"/>
        <v>3.0789540425631149E-2</v>
      </c>
      <c r="M99" s="11">
        <f t="shared" si="67"/>
        <v>4.1391890419267767E-2</v>
      </c>
      <c r="N99" s="11">
        <f t="shared" si="68"/>
        <v>1.5863801185715724E-2</v>
      </c>
      <c r="P99" s="12">
        <f t="shared" si="69"/>
        <v>0.19608140342990601</v>
      </c>
    </row>
    <row r="100" spans="2:16" x14ac:dyDescent="0.35">
      <c r="B100" s="11">
        <f t="shared" si="56"/>
        <v>8.696808880937809E-6</v>
      </c>
      <c r="C100" s="11">
        <f t="shared" si="57"/>
        <v>2.4734416969189255E-2</v>
      </c>
      <c r="D100" s="11">
        <f t="shared" si="58"/>
        <v>2.5475425404990693E-2</v>
      </c>
      <c r="E100" s="11">
        <f t="shared" si="59"/>
        <v>5.038653072088764E-2</v>
      </c>
      <c r="F100" s="11">
        <f t="shared" si="60"/>
        <v>2.1233161421710053E-2</v>
      </c>
      <c r="G100" s="11">
        <f t="shared" si="61"/>
        <v>4.9436789984875239E-2</v>
      </c>
      <c r="H100" s="11">
        <f t="shared" si="62"/>
        <v>3.7990465633267446E-2</v>
      </c>
      <c r="I100" s="11">
        <f t="shared" si="63"/>
        <v>2.0185302403534659E-2</v>
      </c>
      <c r="J100" s="11">
        <f t="shared" si="64"/>
        <v>4.4722597592732137E-2</v>
      </c>
      <c r="K100" s="11">
        <f t="shared" si="65"/>
        <v>7.4035992960669873E-6</v>
      </c>
      <c r="L100" s="11">
        <f t="shared" si="66"/>
        <v>1.2744170785808582E-2</v>
      </c>
      <c r="M100" s="11">
        <f t="shared" si="67"/>
        <v>3.9698977308056112E-2</v>
      </c>
      <c r="N100" s="11">
        <f t="shared" si="68"/>
        <v>7.2038385073475435E-4</v>
      </c>
      <c r="P100" s="12">
        <f t="shared" si="69"/>
        <v>0.32734432248396356</v>
      </c>
    </row>
    <row r="101" spans="2:16" x14ac:dyDescent="0.35">
      <c r="B101" s="11">
        <f t="shared" si="56"/>
        <v>1.7212910384601824E-2</v>
      </c>
      <c r="C101" s="11">
        <f t="shared" si="57"/>
        <v>1.4831751130834723E-5</v>
      </c>
      <c r="D101" s="11">
        <f t="shared" si="58"/>
        <v>3.7049775167234867E-6</v>
      </c>
      <c r="E101" s="11">
        <f t="shared" si="59"/>
        <v>5.038653072088764E-2</v>
      </c>
      <c r="F101" s="11">
        <f t="shared" si="60"/>
        <v>2.4488642954159614E-2</v>
      </c>
      <c r="G101" s="11">
        <f t="shared" si="61"/>
        <v>5.789957704262582E-2</v>
      </c>
      <c r="H101" s="11">
        <f t="shared" si="62"/>
        <v>4.4750524457600707E-2</v>
      </c>
      <c r="I101" s="11">
        <f t="shared" si="63"/>
        <v>5.7934938020882773E-2</v>
      </c>
      <c r="J101" s="11">
        <f t="shared" si="64"/>
        <v>2.5823781486062045E-2</v>
      </c>
      <c r="K101" s="11">
        <f t="shared" si="65"/>
        <v>4.1492773313615006E-3</v>
      </c>
      <c r="L101" s="11">
        <f t="shared" si="66"/>
        <v>6.262804757350181E-6</v>
      </c>
      <c r="M101" s="11">
        <f t="shared" si="67"/>
        <v>6.9778482832296929E-2</v>
      </c>
      <c r="N101" s="11">
        <f t="shared" si="68"/>
        <v>5.9650905378679092E-2</v>
      </c>
      <c r="P101" s="12">
        <f t="shared" si="69"/>
        <v>0.41210037014256284</v>
      </c>
    </row>
    <row r="102" spans="2:16" x14ac:dyDescent="0.35">
      <c r="B102" s="11">
        <f t="shared" si="56"/>
        <v>2.179017821667437E-2</v>
      </c>
      <c r="C102" s="11">
        <f t="shared" si="57"/>
        <v>2.4734416969189255E-2</v>
      </c>
      <c r="D102" s="11">
        <f t="shared" si="58"/>
        <v>1.3434248475639355E-2</v>
      </c>
      <c r="E102" s="11">
        <f t="shared" si="59"/>
        <v>6.2787394453111892E-2</v>
      </c>
      <c r="F102" s="11">
        <f t="shared" si="60"/>
        <v>2.4133678434266056E-2</v>
      </c>
      <c r="G102" s="11">
        <f t="shared" si="61"/>
        <v>6.3097709784132233E-2</v>
      </c>
      <c r="H102" s="11">
        <f t="shared" si="62"/>
        <v>4.3425585743850928E-2</v>
      </c>
      <c r="I102" s="11">
        <f t="shared" si="63"/>
        <v>5.8081020144301915E-2</v>
      </c>
      <c r="J102" s="11">
        <f t="shared" si="64"/>
        <v>2.2441500115636389E-2</v>
      </c>
      <c r="K102" s="11">
        <f t="shared" si="65"/>
        <v>1.139755636247599E-2</v>
      </c>
      <c r="L102" s="11">
        <f t="shared" si="66"/>
        <v>4.458894073843659E-2</v>
      </c>
      <c r="M102" s="11">
        <f t="shared" si="67"/>
        <v>2.9570102775168618E-2</v>
      </c>
      <c r="N102" s="11">
        <f t="shared" si="68"/>
        <v>5.9776230211796171E-2</v>
      </c>
      <c r="P102" s="12">
        <f t="shared" si="69"/>
        <v>0.47925856242467985</v>
      </c>
    </row>
    <row r="103" spans="2:16" x14ac:dyDescent="0.35">
      <c r="B103" s="11">
        <f t="shared" si="56"/>
        <v>3.4811068883842467E-3</v>
      </c>
      <c r="C103" s="11">
        <f t="shared" si="57"/>
        <v>1.4831751130834723E-5</v>
      </c>
      <c r="D103" s="11">
        <f t="shared" si="58"/>
        <v>1.8528592561134156E-2</v>
      </c>
      <c r="E103" s="11">
        <f t="shared" si="59"/>
        <v>7.9451055093288189E-2</v>
      </c>
      <c r="F103" s="11">
        <f t="shared" si="60"/>
        <v>2.4286488902830125E-2</v>
      </c>
      <c r="G103" s="11">
        <f t="shared" si="61"/>
        <v>6.5633490743674833E-2</v>
      </c>
      <c r="H103" s="11">
        <f t="shared" si="62"/>
        <v>4.3737336029439113E-2</v>
      </c>
      <c r="I103" s="11">
        <f t="shared" si="63"/>
        <v>5.820695300931842E-2</v>
      </c>
      <c r="J103" s="11">
        <f t="shared" si="64"/>
        <v>1.7477229638171745E-2</v>
      </c>
      <c r="K103" s="11">
        <f t="shared" si="65"/>
        <v>4.3497077785983232E-2</v>
      </c>
      <c r="L103" s="11">
        <f t="shared" si="66"/>
        <v>6.2634310378259159E-2</v>
      </c>
      <c r="M103" s="11">
        <f t="shared" si="67"/>
        <v>4.7629097195390366E-2</v>
      </c>
      <c r="N103" s="11">
        <f t="shared" si="68"/>
        <v>7.175171426520642E-2</v>
      </c>
      <c r="P103" s="12">
        <f t="shared" si="69"/>
        <v>0.53632928424221082</v>
      </c>
    </row>
    <row r="104" spans="2:16" x14ac:dyDescent="0.35">
      <c r="B104" s="11">
        <f t="shared" si="56"/>
        <v>1.2004295265346873E-2</v>
      </c>
      <c r="C104" s="11">
        <f t="shared" si="57"/>
        <v>7.4173587405304983E-2</v>
      </c>
      <c r="D104" s="11">
        <f t="shared" si="58"/>
        <v>1.8528592561134156E-2</v>
      </c>
      <c r="E104" s="11">
        <f t="shared" si="59"/>
        <v>8.0226109076552324E-2</v>
      </c>
      <c r="F104" s="11">
        <f t="shared" si="60"/>
        <v>8.7441565412280611E-2</v>
      </c>
      <c r="G104" s="11">
        <f t="shared" si="61"/>
        <v>4.1044446136568734E-2</v>
      </c>
      <c r="H104" s="11">
        <f t="shared" si="62"/>
        <v>5.7095589648246278E-2</v>
      </c>
      <c r="I104" s="11">
        <f t="shared" si="63"/>
        <v>1.0130217982864674E-2</v>
      </c>
      <c r="J104" s="11">
        <f t="shared" si="64"/>
        <v>2.7278190826404342E-2</v>
      </c>
      <c r="K104" s="11">
        <f t="shared" si="65"/>
        <v>5.3851762116146853E-2</v>
      </c>
      <c r="L104" s="11">
        <f t="shared" si="66"/>
        <v>6.2634310378259159E-2</v>
      </c>
      <c r="M104" s="11">
        <f t="shared" si="67"/>
        <v>4.3434075066096228E-2</v>
      </c>
      <c r="N104" s="11">
        <f t="shared" si="68"/>
        <v>1.0209796404605104E-5</v>
      </c>
      <c r="P104" s="12">
        <f t="shared" si="69"/>
        <v>0.56785295167160976</v>
      </c>
    </row>
    <row r="105" spans="2:16" x14ac:dyDescent="0.35">
      <c r="B105" s="11">
        <f t="shared" si="56"/>
        <v>2.5420425117973277E-2</v>
      </c>
      <c r="C105" s="11">
        <f t="shared" si="57"/>
        <v>1.4831751130834723E-5</v>
      </c>
      <c r="D105" s="11">
        <f t="shared" si="58"/>
        <v>1.8528592561134156E-2</v>
      </c>
      <c r="E105" s="11">
        <f t="shared" si="59"/>
        <v>8.0226109076552324E-2</v>
      </c>
      <c r="F105" s="11">
        <f t="shared" si="60"/>
        <v>8.2580730479860948E-2</v>
      </c>
      <c r="G105" s="11">
        <f t="shared" si="61"/>
        <v>7.9803487119732258E-2</v>
      </c>
      <c r="H105" s="11">
        <f t="shared" si="62"/>
        <v>5.5062034331399667E-2</v>
      </c>
      <c r="I105" s="11">
        <f t="shared" si="63"/>
        <v>1.4869373932311861E-2</v>
      </c>
      <c r="J105" s="11">
        <f t="shared" si="64"/>
        <v>9.8394542719297384E-3</v>
      </c>
      <c r="K105" s="11">
        <f t="shared" si="65"/>
        <v>9.0159789665383901E-3</v>
      </c>
      <c r="L105" s="11">
        <f t="shared" si="66"/>
        <v>6.2634310378259159E-2</v>
      </c>
      <c r="M105" s="11">
        <f t="shared" si="67"/>
        <v>2.3577536622053471E-2</v>
      </c>
      <c r="N105" s="11">
        <f t="shared" si="68"/>
        <v>8.7633155617432429E-2</v>
      </c>
      <c r="P105" s="12">
        <f t="shared" si="69"/>
        <v>0.54920602022630849</v>
      </c>
    </row>
    <row r="106" spans="2:16" x14ac:dyDescent="0.35">
      <c r="B106" s="11">
        <f t="shared" si="56"/>
        <v>3.4574960782118337E-2</v>
      </c>
      <c r="C106" s="11">
        <f t="shared" si="57"/>
        <v>1.4831751130834723E-5</v>
      </c>
      <c r="D106" s="11">
        <f t="shared" si="58"/>
        <v>1.8528592561134156E-2</v>
      </c>
      <c r="E106" s="11">
        <f t="shared" si="59"/>
        <v>8.0226109076552324E-2</v>
      </c>
      <c r="F106" s="11">
        <f t="shared" si="60"/>
        <v>8.6512823590230395E-2</v>
      </c>
      <c r="G106" s="11">
        <f t="shared" si="61"/>
        <v>8.7024439829085865E-2</v>
      </c>
      <c r="H106" s="11">
        <f t="shared" si="62"/>
        <v>5.8548428018636058E-2</v>
      </c>
      <c r="I106" s="11">
        <f t="shared" si="63"/>
        <v>1.4869373932311861E-2</v>
      </c>
      <c r="J106" s="11">
        <f t="shared" si="64"/>
        <v>2.328919678768775E-2</v>
      </c>
      <c r="K106" s="11">
        <f t="shared" si="65"/>
        <v>3.1589190806295082E-2</v>
      </c>
      <c r="L106" s="11">
        <f t="shared" si="66"/>
        <v>6.2634310378259159E-2</v>
      </c>
      <c r="M106" s="11">
        <f t="shared" si="67"/>
        <v>5.3479395416971942E-2</v>
      </c>
      <c r="N106" s="11">
        <f t="shared" si="68"/>
        <v>4.8380101974414037E-2</v>
      </c>
      <c r="P106" s="12">
        <f t="shared" si="69"/>
        <v>0.59967175490482783</v>
      </c>
    </row>
    <row r="107" spans="2:16" x14ac:dyDescent="0.35">
      <c r="B107" s="11">
        <f t="shared" si="56"/>
        <v>8.6976785618259028E-2</v>
      </c>
      <c r="C107" s="11">
        <f t="shared" si="57"/>
        <v>0.14833234305947807</v>
      </c>
      <c r="D107" s="11">
        <f t="shared" si="58"/>
        <v>2.1770447888267219E-2</v>
      </c>
      <c r="E107" s="11">
        <f t="shared" si="59"/>
        <v>8.0226109076552324E-2</v>
      </c>
      <c r="F107" s="11">
        <f t="shared" si="60"/>
        <v>9.9869013714268973E-3</v>
      </c>
      <c r="G107" s="11">
        <f t="shared" si="61"/>
        <v>8.3095594210908494E-2</v>
      </c>
      <c r="H107" s="11">
        <f t="shared" si="62"/>
        <v>6.1551362644564241E-2</v>
      </c>
      <c r="I107" s="11">
        <f t="shared" si="63"/>
        <v>2.7244443965461947E-2</v>
      </c>
      <c r="J107" s="11">
        <f t="shared" si="64"/>
        <v>3.8460403431117675E-3</v>
      </c>
      <c r="K107" s="11">
        <f t="shared" si="65"/>
        <v>7.4043396559965932E-2</v>
      </c>
      <c r="L107" s="11">
        <f t="shared" si="66"/>
        <v>6.2634310378259159E-2</v>
      </c>
      <c r="M107" s="11">
        <f t="shared" si="67"/>
        <v>5.6934473754215821E-2</v>
      </c>
      <c r="N107" s="11">
        <f t="shared" si="68"/>
        <v>0.10210817384245564</v>
      </c>
      <c r="P107" s="12">
        <f t="shared" si="69"/>
        <v>0.81875038271292655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11</vt:i4>
      </vt:variant>
      <vt:variant>
        <vt:lpstr>命名范围</vt:lpstr>
      </vt:variant>
      <vt:variant>
        <vt:i4>4</vt:i4>
      </vt:variant>
    </vt:vector>
  </HeadingPairs>
  <TitlesOfParts>
    <vt:vector size="15" baseType="lpstr">
      <vt:lpstr>Fujian</vt:lpstr>
      <vt:lpstr>Fuzhou</vt:lpstr>
      <vt:lpstr>Quanzhou</vt:lpstr>
      <vt:lpstr>Xiamen</vt:lpstr>
      <vt:lpstr>Sanming</vt:lpstr>
      <vt:lpstr>Longyan</vt:lpstr>
      <vt:lpstr>Putian</vt:lpstr>
      <vt:lpstr>Zhangzhou</vt:lpstr>
      <vt:lpstr>Nanping</vt:lpstr>
      <vt:lpstr>Ningde</vt:lpstr>
      <vt:lpstr>aggregate</vt:lpstr>
      <vt:lpstr>MAX</vt:lpstr>
      <vt:lpstr>MIN</vt:lpstr>
      <vt:lpstr>type</vt:lpstr>
      <vt:lpstr>差值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郭书婷</dc:creator>
  <cp:lastModifiedBy>书婷 郭</cp:lastModifiedBy>
  <dcterms:created xsi:type="dcterms:W3CDTF">2023-07-25T14:40:02Z</dcterms:created>
  <dcterms:modified xsi:type="dcterms:W3CDTF">2025-07-11T16:23:28Z</dcterms:modified>
</cp:coreProperties>
</file>