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\Desktop\SR\Research data\"/>
    </mc:Choice>
  </mc:AlternateContent>
  <xr:revisionPtr revIDLastSave="0" documentId="13_ncr:1_{D99FA55B-F290-4F45-9B26-30DCF773BEAD}" xr6:coauthVersionLast="47" xr6:coauthVersionMax="47" xr10:uidLastSave="{00000000-0000-0000-0000-000000000000}"/>
  <bookViews>
    <workbookView xWindow="-103" yWindow="-103" windowWidth="21806" windowHeight="13886" firstSheet="3" activeTab="10" xr2:uid="{1E7F86BA-BFCD-4629-A2AA-2BAE39E57FB1}"/>
  </bookViews>
  <sheets>
    <sheet name="Fujian" sheetId="1" r:id="rId1"/>
    <sheet name="Fuzhou" sheetId="9" r:id="rId2"/>
    <sheet name="Quanzhou" sheetId="10" r:id="rId3"/>
    <sheet name="Xiamen" sheetId="11" r:id="rId4"/>
    <sheet name="Sanming" sheetId="12" r:id="rId5"/>
    <sheet name="Longyan" sheetId="13" r:id="rId6"/>
    <sheet name="Putian" sheetId="14" r:id="rId7"/>
    <sheet name="Zhangzhou" sheetId="15" r:id="rId8"/>
    <sheet name="Nanping" sheetId="16" r:id="rId9"/>
    <sheet name="Ningde" sheetId="17" r:id="rId10"/>
    <sheet name="aggregate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7" i="1" s="1"/>
  <c r="B16" i="1"/>
  <c r="B21" i="1" s="1"/>
  <c r="B20" i="1" l="1"/>
  <c r="B19" i="1"/>
  <c r="B87" i="17" l="1"/>
  <c r="C87" i="17" s="1"/>
  <c r="L16" i="17"/>
  <c r="K16" i="17"/>
  <c r="J16" i="17"/>
  <c r="I16" i="17"/>
  <c r="H16" i="17"/>
  <c r="G16" i="17"/>
  <c r="F16" i="17"/>
  <c r="E16" i="17"/>
  <c r="D16" i="17"/>
  <c r="C16" i="17"/>
  <c r="B16" i="17"/>
  <c r="B23" i="17" s="1"/>
  <c r="B35" i="17" s="1"/>
  <c r="L15" i="17"/>
  <c r="L17" i="17" s="1"/>
  <c r="L25" i="17" s="1"/>
  <c r="L37" i="17" s="1"/>
  <c r="K15" i="17"/>
  <c r="J15" i="17"/>
  <c r="I15" i="17"/>
  <c r="H15" i="17"/>
  <c r="G15" i="17"/>
  <c r="F15" i="17"/>
  <c r="E15" i="17"/>
  <c r="D15" i="17"/>
  <c r="C15" i="17"/>
  <c r="B15" i="17"/>
  <c r="B17" i="17" s="1"/>
  <c r="B19" i="17" s="1"/>
  <c r="B31" i="17" s="1"/>
  <c r="C87" i="16"/>
  <c r="B87" i="16"/>
  <c r="D17" i="16"/>
  <c r="C17" i="16"/>
  <c r="L16" i="16"/>
  <c r="K16" i="16"/>
  <c r="J16" i="16"/>
  <c r="I16" i="16"/>
  <c r="H16" i="16"/>
  <c r="G16" i="16"/>
  <c r="F16" i="16"/>
  <c r="E16" i="16"/>
  <c r="D16" i="16"/>
  <c r="C16" i="16"/>
  <c r="B16" i="16"/>
  <c r="L15" i="16"/>
  <c r="K15" i="16"/>
  <c r="K17" i="16" s="1"/>
  <c r="J15" i="16"/>
  <c r="J17" i="16" s="1"/>
  <c r="I15" i="16"/>
  <c r="I17" i="16" s="1"/>
  <c r="I21" i="16" s="1"/>
  <c r="I33" i="16" s="1"/>
  <c r="H15" i="16"/>
  <c r="G15" i="16"/>
  <c r="F15" i="16"/>
  <c r="E15" i="16"/>
  <c r="D15" i="16"/>
  <c r="C15" i="16"/>
  <c r="B15" i="16"/>
  <c r="B87" i="15"/>
  <c r="C87" i="15" s="1"/>
  <c r="L16" i="15"/>
  <c r="K16" i="15"/>
  <c r="J16" i="15"/>
  <c r="I16" i="15"/>
  <c r="H16" i="15"/>
  <c r="G16" i="15"/>
  <c r="F16" i="15"/>
  <c r="E16" i="15"/>
  <c r="D16" i="15"/>
  <c r="C16" i="15"/>
  <c r="B16" i="15"/>
  <c r="L15" i="15"/>
  <c r="L17" i="15" s="1"/>
  <c r="L24" i="15" s="1"/>
  <c r="L36" i="15" s="1"/>
  <c r="L101" i="15" s="1"/>
  <c r="K15" i="15"/>
  <c r="K17" i="15" s="1"/>
  <c r="J15" i="15"/>
  <c r="I15" i="15"/>
  <c r="H15" i="15"/>
  <c r="G15" i="15"/>
  <c r="F15" i="15"/>
  <c r="E15" i="15"/>
  <c r="D15" i="15"/>
  <c r="C15" i="15"/>
  <c r="B15" i="15"/>
  <c r="B87" i="14"/>
  <c r="C87" i="14" s="1"/>
  <c r="L16" i="14"/>
  <c r="K16" i="14"/>
  <c r="J16" i="14"/>
  <c r="I16" i="14"/>
  <c r="H16" i="14"/>
  <c r="G16" i="14"/>
  <c r="F16" i="14"/>
  <c r="E16" i="14"/>
  <c r="D16" i="14"/>
  <c r="C16" i="14"/>
  <c r="B16" i="14"/>
  <c r="L15" i="14"/>
  <c r="K15" i="14"/>
  <c r="J15" i="14"/>
  <c r="J17" i="14" s="1"/>
  <c r="I15" i="14"/>
  <c r="H15" i="14"/>
  <c r="G15" i="14"/>
  <c r="F15" i="14"/>
  <c r="E15" i="14"/>
  <c r="D15" i="14"/>
  <c r="C15" i="14"/>
  <c r="B15" i="14"/>
  <c r="B87" i="13"/>
  <c r="C87" i="13" s="1"/>
  <c r="L17" i="13"/>
  <c r="L27" i="13" s="1"/>
  <c r="L39" i="13" s="1"/>
  <c r="L16" i="13"/>
  <c r="L25" i="13" s="1"/>
  <c r="L37" i="13" s="1"/>
  <c r="K16" i="13"/>
  <c r="J16" i="13"/>
  <c r="I16" i="13"/>
  <c r="I27" i="13" s="1"/>
  <c r="I39" i="13" s="1"/>
  <c r="H16" i="13"/>
  <c r="G16" i="13"/>
  <c r="F16" i="13"/>
  <c r="E16" i="13"/>
  <c r="D16" i="13"/>
  <c r="C16" i="13"/>
  <c r="B16" i="13"/>
  <c r="L15" i="13"/>
  <c r="K15" i="13"/>
  <c r="J15" i="13"/>
  <c r="I15" i="13"/>
  <c r="I17" i="13" s="1"/>
  <c r="H15" i="13"/>
  <c r="H17" i="13" s="1"/>
  <c r="G15" i="13"/>
  <c r="F15" i="13"/>
  <c r="E15" i="13"/>
  <c r="D15" i="13"/>
  <c r="C15" i="13"/>
  <c r="B15" i="13"/>
  <c r="B87" i="12"/>
  <c r="C87" i="12" s="1"/>
  <c r="L16" i="12"/>
  <c r="L21" i="12" s="1"/>
  <c r="L33" i="12" s="1"/>
  <c r="K16" i="12"/>
  <c r="J16" i="12"/>
  <c r="I16" i="12"/>
  <c r="H16" i="12"/>
  <c r="G16" i="12"/>
  <c r="F16" i="12"/>
  <c r="E16" i="12"/>
  <c r="D16" i="12"/>
  <c r="C16" i="12"/>
  <c r="B16" i="12"/>
  <c r="L15" i="12"/>
  <c r="L17" i="12" s="1"/>
  <c r="K15" i="12"/>
  <c r="K17" i="12" s="1"/>
  <c r="K29" i="12" s="1"/>
  <c r="K41" i="12" s="1"/>
  <c r="J15" i="12"/>
  <c r="J17" i="12" s="1"/>
  <c r="J28" i="12" s="1"/>
  <c r="J40" i="12" s="1"/>
  <c r="I15" i="12"/>
  <c r="I17" i="12" s="1"/>
  <c r="H15" i="12"/>
  <c r="G15" i="12"/>
  <c r="F15" i="12"/>
  <c r="E15" i="12"/>
  <c r="D15" i="12"/>
  <c r="C15" i="12"/>
  <c r="B15" i="12"/>
  <c r="B17" i="12" s="1"/>
  <c r="G105" i="11"/>
  <c r="B87" i="11"/>
  <c r="C87" i="11" s="1"/>
  <c r="G27" i="11"/>
  <c r="G39" i="11" s="1"/>
  <c r="B22" i="11"/>
  <c r="B34" i="11" s="1"/>
  <c r="B99" i="11" s="1"/>
  <c r="L21" i="11"/>
  <c r="L33" i="11" s="1"/>
  <c r="L98" i="11" s="1"/>
  <c r="G17" i="11"/>
  <c r="G28" i="11" s="1"/>
  <c r="G40" i="11" s="1"/>
  <c r="F17" i="11"/>
  <c r="F28" i="11" s="1"/>
  <c r="F40" i="11" s="1"/>
  <c r="C17" i="11"/>
  <c r="C19" i="11" s="1"/>
  <c r="C31" i="11" s="1"/>
  <c r="B17" i="11"/>
  <c r="B23" i="11" s="1"/>
  <c r="B35" i="11" s="1"/>
  <c r="L16" i="11"/>
  <c r="L29" i="11" s="1"/>
  <c r="L41" i="11" s="1"/>
  <c r="L106" i="11" s="1"/>
  <c r="K16" i="11"/>
  <c r="K19" i="11" s="1"/>
  <c r="K31" i="11" s="1"/>
  <c r="K96" i="11" s="1"/>
  <c r="J16" i="11"/>
  <c r="J19" i="11" s="1"/>
  <c r="J31" i="11" s="1"/>
  <c r="I16" i="11"/>
  <c r="H16" i="11"/>
  <c r="H24" i="11" s="1"/>
  <c r="H36" i="11" s="1"/>
  <c r="G16" i="11"/>
  <c r="G26" i="11" s="1"/>
  <c r="G38" i="11" s="1"/>
  <c r="F16" i="11"/>
  <c r="E16" i="11"/>
  <c r="D16" i="11"/>
  <c r="C16" i="11"/>
  <c r="C26" i="11" s="1"/>
  <c r="C38" i="11" s="1"/>
  <c r="B16" i="11"/>
  <c r="B27" i="11" s="1"/>
  <c r="B39" i="11" s="1"/>
  <c r="L15" i="11"/>
  <c r="L17" i="11" s="1"/>
  <c r="L23" i="11" s="1"/>
  <c r="L35" i="11" s="1"/>
  <c r="K15" i="11"/>
  <c r="K17" i="11" s="1"/>
  <c r="J15" i="11"/>
  <c r="J17" i="11" s="1"/>
  <c r="J27" i="11" s="1"/>
  <c r="J39" i="11" s="1"/>
  <c r="J104" i="11" s="1"/>
  <c r="I15" i="11"/>
  <c r="I17" i="11" s="1"/>
  <c r="I28" i="11" s="1"/>
  <c r="I40" i="11" s="1"/>
  <c r="I105" i="11" s="1"/>
  <c r="H15" i="11"/>
  <c r="H17" i="11" s="1"/>
  <c r="H28" i="11" s="1"/>
  <c r="H40" i="11" s="1"/>
  <c r="H105" i="11" s="1"/>
  <c r="G15" i="11"/>
  <c r="F15" i="11"/>
  <c r="E15" i="11"/>
  <c r="D15" i="11"/>
  <c r="C15" i="11"/>
  <c r="B15" i="11"/>
  <c r="B87" i="10"/>
  <c r="C87" i="10" s="1"/>
  <c r="L16" i="10"/>
  <c r="K16" i="10"/>
  <c r="J16" i="10"/>
  <c r="I16" i="10"/>
  <c r="H16" i="10"/>
  <c r="G16" i="10"/>
  <c r="F16" i="10"/>
  <c r="E16" i="10"/>
  <c r="D16" i="10"/>
  <c r="C16" i="10"/>
  <c r="B16" i="10"/>
  <c r="L15" i="10"/>
  <c r="K15" i="10"/>
  <c r="J15" i="10"/>
  <c r="I15" i="10"/>
  <c r="H15" i="10"/>
  <c r="G15" i="10"/>
  <c r="F15" i="10"/>
  <c r="F17" i="10" s="1"/>
  <c r="E15" i="10"/>
  <c r="E17" i="10" s="1"/>
  <c r="D15" i="10"/>
  <c r="D17" i="10" s="1"/>
  <c r="C15" i="10"/>
  <c r="C17" i="10" s="1"/>
  <c r="B15" i="10"/>
  <c r="B17" i="10" s="1"/>
  <c r="B87" i="9"/>
  <c r="C87" i="9" s="1"/>
  <c r="L16" i="9"/>
  <c r="K16" i="9"/>
  <c r="J16" i="9"/>
  <c r="I16" i="9"/>
  <c r="H16" i="9"/>
  <c r="G16" i="9"/>
  <c r="F16" i="9"/>
  <c r="E16" i="9"/>
  <c r="D16" i="9"/>
  <c r="C16" i="9"/>
  <c r="B16" i="9"/>
  <c r="B25" i="9" s="1"/>
  <c r="B37" i="9" s="1"/>
  <c r="L15" i="9"/>
  <c r="K15" i="9"/>
  <c r="J15" i="9"/>
  <c r="I15" i="9"/>
  <c r="H15" i="9"/>
  <c r="G15" i="9"/>
  <c r="F15" i="9"/>
  <c r="E15" i="9"/>
  <c r="E17" i="9" s="1"/>
  <c r="E27" i="9" s="1"/>
  <c r="E39" i="9" s="1"/>
  <c r="D15" i="9"/>
  <c r="D17" i="9" s="1"/>
  <c r="C15" i="9"/>
  <c r="B15" i="9"/>
  <c r="B17" i="9" s="1"/>
  <c r="B29" i="9" s="1"/>
  <c r="B41" i="9" s="1"/>
  <c r="J16" i="1"/>
  <c r="K16" i="1"/>
  <c r="L16" i="1"/>
  <c r="J15" i="1"/>
  <c r="J17" i="1" s="1"/>
  <c r="K15" i="1"/>
  <c r="K17" i="1" s="1"/>
  <c r="K20" i="1" s="1"/>
  <c r="K32" i="1" s="1"/>
  <c r="L15" i="1"/>
  <c r="L17" i="1" s="1"/>
  <c r="C16" i="1"/>
  <c r="D16" i="1"/>
  <c r="E16" i="1"/>
  <c r="F16" i="1"/>
  <c r="G16" i="1"/>
  <c r="H16" i="1"/>
  <c r="I16" i="1"/>
  <c r="C15" i="1"/>
  <c r="D15" i="1"/>
  <c r="E15" i="1"/>
  <c r="F15" i="1"/>
  <c r="G15" i="1"/>
  <c r="H15" i="1"/>
  <c r="I15" i="1"/>
  <c r="B87" i="1"/>
  <c r="L29" i="1" l="1"/>
  <c r="L41" i="1" s="1"/>
  <c r="L19" i="1"/>
  <c r="L31" i="1" s="1"/>
  <c r="L22" i="1"/>
  <c r="L34" i="1" s="1"/>
  <c r="K21" i="1"/>
  <c r="K33" i="1" s="1"/>
  <c r="K97" i="1"/>
  <c r="J20" i="1"/>
  <c r="J32" i="1" s="1"/>
  <c r="J25" i="1"/>
  <c r="J37" i="1" s="1"/>
  <c r="J23" i="1"/>
  <c r="J35" i="1" s="1"/>
  <c r="J22" i="1"/>
  <c r="J34" i="1" s="1"/>
  <c r="J24" i="1"/>
  <c r="J36" i="1" s="1"/>
  <c r="J26" i="1"/>
  <c r="J38" i="1" s="1"/>
  <c r="L28" i="1"/>
  <c r="L40" i="1" s="1"/>
  <c r="J21" i="1"/>
  <c r="J33" i="1" s="1"/>
  <c r="L27" i="1"/>
  <c r="L39" i="1" s="1"/>
  <c r="L26" i="1"/>
  <c r="L38" i="1" s="1"/>
  <c r="K19" i="1"/>
  <c r="K31" i="1" s="1"/>
  <c r="L25" i="1"/>
  <c r="L37" i="1" s="1"/>
  <c r="K29" i="1"/>
  <c r="K41" i="1" s="1"/>
  <c r="L24" i="1"/>
  <c r="L36" i="1" s="1"/>
  <c r="K26" i="1"/>
  <c r="K38" i="1" s="1"/>
  <c r="L21" i="1"/>
  <c r="L33" i="1" s="1"/>
  <c r="K28" i="1"/>
  <c r="K40" i="1" s="1"/>
  <c r="L23" i="1"/>
  <c r="L35" i="1" s="1"/>
  <c r="K27" i="1"/>
  <c r="K39" i="1" s="1"/>
  <c r="J19" i="1"/>
  <c r="J31" i="1" s="1"/>
  <c r="K25" i="1"/>
  <c r="K37" i="1" s="1"/>
  <c r="L20" i="1"/>
  <c r="L32" i="1" s="1"/>
  <c r="J29" i="1"/>
  <c r="J41" i="1" s="1"/>
  <c r="K24" i="1"/>
  <c r="K36" i="1" s="1"/>
  <c r="J28" i="1"/>
  <c r="J40" i="1" s="1"/>
  <c r="K23" i="1"/>
  <c r="K35" i="1" s="1"/>
  <c r="J27" i="1"/>
  <c r="J39" i="1" s="1"/>
  <c r="K22" i="1"/>
  <c r="K34" i="1" s="1"/>
  <c r="B22" i="17"/>
  <c r="B34" i="17" s="1"/>
  <c r="J17" i="17"/>
  <c r="J20" i="17" s="1"/>
  <c r="J32" i="17" s="1"/>
  <c r="J97" i="17" s="1"/>
  <c r="J29" i="17"/>
  <c r="J41" i="17" s="1"/>
  <c r="J106" i="17" s="1"/>
  <c r="G17" i="17"/>
  <c r="G26" i="17" s="1"/>
  <c r="G38" i="17" s="1"/>
  <c r="G103" i="17" s="1"/>
  <c r="L21" i="17"/>
  <c r="L33" i="17" s="1"/>
  <c r="L98" i="17" s="1"/>
  <c r="H17" i="17"/>
  <c r="H20" i="17" s="1"/>
  <c r="H32" i="17" s="1"/>
  <c r="I17" i="17"/>
  <c r="I20" i="17" s="1"/>
  <c r="I32" i="17" s="1"/>
  <c r="I97" i="17" s="1"/>
  <c r="K17" i="17"/>
  <c r="K23" i="17" s="1"/>
  <c r="K35" i="17" s="1"/>
  <c r="K100" i="17" s="1"/>
  <c r="D23" i="16"/>
  <c r="D35" i="16" s="1"/>
  <c r="C26" i="16"/>
  <c r="C38" i="16" s="1"/>
  <c r="C103" i="16" s="1"/>
  <c r="B17" i="16"/>
  <c r="K17" i="14"/>
  <c r="K25" i="14" s="1"/>
  <c r="K37" i="14" s="1"/>
  <c r="K102" i="14" s="1"/>
  <c r="L17" i="14"/>
  <c r="L23" i="14" s="1"/>
  <c r="L35" i="14" s="1"/>
  <c r="L100" i="14" s="1"/>
  <c r="D17" i="14"/>
  <c r="B17" i="14"/>
  <c r="B23" i="14" s="1"/>
  <c r="B35" i="14" s="1"/>
  <c r="B28" i="17"/>
  <c r="B40" i="17" s="1"/>
  <c r="B25" i="17"/>
  <c r="B37" i="17" s="1"/>
  <c r="B102" i="17" s="1"/>
  <c r="B26" i="17"/>
  <c r="B38" i="17" s="1"/>
  <c r="B27" i="17"/>
  <c r="B39" i="17" s="1"/>
  <c r="L20" i="17"/>
  <c r="L32" i="17" s="1"/>
  <c r="B21" i="17"/>
  <c r="B33" i="17" s="1"/>
  <c r="B98" i="17" s="1"/>
  <c r="L23" i="17"/>
  <c r="L35" i="17" s="1"/>
  <c r="G24" i="17"/>
  <c r="G36" i="17" s="1"/>
  <c r="G101" i="17" s="1"/>
  <c r="K28" i="16"/>
  <c r="K40" i="16" s="1"/>
  <c r="K105" i="16" s="1"/>
  <c r="K29" i="16"/>
  <c r="K41" i="16" s="1"/>
  <c r="K27" i="16"/>
  <c r="K39" i="16" s="1"/>
  <c r="K104" i="16" s="1"/>
  <c r="K25" i="16"/>
  <c r="K37" i="16" s="1"/>
  <c r="K23" i="16"/>
  <c r="K35" i="16" s="1"/>
  <c r="K100" i="16" s="1"/>
  <c r="K21" i="16"/>
  <c r="K33" i="16" s="1"/>
  <c r="K98" i="16" s="1"/>
  <c r="K26" i="16"/>
  <c r="K38" i="16" s="1"/>
  <c r="B26" i="16"/>
  <c r="B38" i="16" s="1"/>
  <c r="B29" i="16"/>
  <c r="B41" i="16" s="1"/>
  <c r="B106" i="16" s="1"/>
  <c r="E17" i="16"/>
  <c r="E20" i="16" s="1"/>
  <c r="E32" i="16" s="1"/>
  <c r="D26" i="16"/>
  <c r="D38" i="16" s="1"/>
  <c r="D103" i="16" s="1"/>
  <c r="B21" i="16"/>
  <c r="B33" i="16" s="1"/>
  <c r="B98" i="16" s="1"/>
  <c r="C21" i="16"/>
  <c r="C33" i="16" s="1"/>
  <c r="C98" i="16" s="1"/>
  <c r="E22" i="16"/>
  <c r="E34" i="16" s="1"/>
  <c r="E99" i="16" s="1"/>
  <c r="K22" i="16"/>
  <c r="K34" i="16" s="1"/>
  <c r="K99" i="16" s="1"/>
  <c r="H17" i="16"/>
  <c r="H29" i="16" s="1"/>
  <c r="H41" i="16" s="1"/>
  <c r="K24" i="15"/>
  <c r="K36" i="15" s="1"/>
  <c r="K101" i="15" s="1"/>
  <c r="K26" i="15"/>
  <c r="K38" i="15" s="1"/>
  <c r="K103" i="15" s="1"/>
  <c r="K20" i="15"/>
  <c r="K32" i="15" s="1"/>
  <c r="K97" i="15" s="1"/>
  <c r="K28" i="15"/>
  <c r="K40" i="15" s="1"/>
  <c r="K105" i="15" s="1"/>
  <c r="B17" i="15"/>
  <c r="B21" i="15" s="1"/>
  <c r="B33" i="15" s="1"/>
  <c r="J24" i="14"/>
  <c r="J36" i="14" s="1"/>
  <c r="J101" i="14" s="1"/>
  <c r="I17" i="14"/>
  <c r="J29" i="14"/>
  <c r="J41" i="14" s="1"/>
  <c r="J27" i="14"/>
  <c r="J39" i="14" s="1"/>
  <c r="D28" i="14"/>
  <c r="D40" i="14" s="1"/>
  <c r="D105" i="14" s="1"/>
  <c r="D27" i="14"/>
  <c r="D39" i="14" s="1"/>
  <c r="D104" i="14" s="1"/>
  <c r="B20" i="14"/>
  <c r="B32" i="14" s="1"/>
  <c r="B97" i="14" s="1"/>
  <c r="D26" i="14"/>
  <c r="D38" i="14" s="1"/>
  <c r="D103" i="14" s="1"/>
  <c r="D23" i="14"/>
  <c r="D35" i="14" s="1"/>
  <c r="D100" i="14" s="1"/>
  <c r="C17" i="14"/>
  <c r="C19" i="14" s="1"/>
  <c r="C31" i="14" s="1"/>
  <c r="D25" i="14"/>
  <c r="D37" i="14" s="1"/>
  <c r="D102" i="14" s="1"/>
  <c r="H21" i="13"/>
  <c r="H33" i="13" s="1"/>
  <c r="H24" i="13"/>
  <c r="H36" i="13" s="1"/>
  <c r="H27" i="13"/>
  <c r="H39" i="13" s="1"/>
  <c r="H104" i="13" s="1"/>
  <c r="H26" i="13"/>
  <c r="H38" i="13" s="1"/>
  <c r="H22" i="13"/>
  <c r="H34" i="13" s="1"/>
  <c r="H99" i="13" s="1"/>
  <c r="H20" i="13"/>
  <c r="H32" i="13" s="1"/>
  <c r="H97" i="13" s="1"/>
  <c r="I29" i="13"/>
  <c r="I41" i="13" s="1"/>
  <c r="I20" i="13"/>
  <c r="I32" i="13" s="1"/>
  <c r="I23" i="13"/>
  <c r="I35" i="13" s="1"/>
  <c r="I22" i="13"/>
  <c r="I34" i="13" s="1"/>
  <c r="I99" i="13" s="1"/>
  <c r="B17" i="13"/>
  <c r="B22" i="13" s="1"/>
  <c r="B34" i="13" s="1"/>
  <c r="C17" i="13"/>
  <c r="C26" i="13" s="1"/>
  <c r="C38" i="13" s="1"/>
  <c r="C103" i="13" s="1"/>
  <c r="L23" i="13"/>
  <c r="L35" i="13" s="1"/>
  <c r="L100" i="13" s="1"/>
  <c r="E17" i="13"/>
  <c r="E26" i="13" s="1"/>
  <c r="E38" i="13" s="1"/>
  <c r="F17" i="13"/>
  <c r="D17" i="13"/>
  <c r="L21" i="13"/>
  <c r="L33" i="13" s="1"/>
  <c r="L98" i="13" s="1"/>
  <c r="B29" i="12"/>
  <c r="B41" i="12" s="1"/>
  <c r="B106" i="12" s="1"/>
  <c r="B28" i="12"/>
  <c r="B40" i="12" s="1"/>
  <c r="B105" i="12" s="1"/>
  <c r="B25" i="12"/>
  <c r="B37" i="12" s="1"/>
  <c r="B26" i="12"/>
  <c r="B38" i="12" s="1"/>
  <c r="B103" i="12" s="1"/>
  <c r="L23" i="12"/>
  <c r="L35" i="12" s="1"/>
  <c r="L27" i="12"/>
  <c r="L39" i="12" s="1"/>
  <c r="B22" i="12"/>
  <c r="B34" i="12" s="1"/>
  <c r="H17" i="12"/>
  <c r="H22" i="12" s="1"/>
  <c r="H34" i="12" s="1"/>
  <c r="H99" i="12" s="1"/>
  <c r="K25" i="11"/>
  <c r="K37" i="11" s="1"/>
  <c r="K27" i="11"/>
  <c r="K39" i="11" s="1"/>
  <c r="K104" i="11" s="1"/>
  <c r="K24" i="11"/>
  <c r="K36" i="11" s="1"/>
  <c r="K101" i="11" s="1"/>
  <c r="K29" i="11"/>
  <c r="K41" i="11" s="1"/>
  <c r="K21" i="11"/>
  <c r="K33" i="11" s="1"/>
  <c r="C27" i="11"/>
  <c r="C39" i="11" s="1"/>
  <c r="C22" i="11"/>
  <c r="C34" i="11" s="1"/>
  <c r="H22" i="11"/>
  <c r="H34" i="11" s="1"/>
  <c r="G23" i="11"/>
  <c r="G35" i="11" s="1"/>
  <c r="I19" i="11"/>
  <c r="I31" i="11" s="1"/>
  <c r="I96" i="11" s="1"/>
  <c r="F24" i="11"/>
  <c r="F36" i="11" s="1"/>
  <c r="I22" i="11"/>
  <c r="I34" i="11" s="1"/>
  <c r="I99" i="11" s="1"/>
  <c r="F29" i="11"/>
  <c r="F41" i="11" s="1"/>
  <c r="F106" i="11" s="1"/>
  <c r="G24" i="11"/>
  <c r="G36" i="11" s="1"/>
  <c r="G101" i="11" s="1"/>
  <c r="G19" i="11"/>
  <c r="G31" i="11" s="1"/>
  <c r="B20" i="11"/>
  <c r="B32" i="11" s="1"/>
  <c r="B97" i="11" s="1"/>
  <c r="G20" i="11"/>
  <c r="G32" i="11" s="1"/>
  <c r="G97" i="11" s="1"/>
  <c r="G25" i="11"/>
  <c r="G37" i="11" s="1"/>
  <c r="D17" i="11"/>
  <c r="I24" i="11"/>
  <c r="I36" i="11" s="1"/>
  <c r="B21" i="11"/>
  <c r="B33" i="11" s="1"/>
  <c r="B26" i="11"/>
  <c r="B38" i="11" s="1"/>
  <c r="C21" i="11"/>
  <c r="C33" i="11" s="1"/>
  <c r="K20" i="11"/>
  <c r="K32" i="11" s="1"/>
  <c r="K97" i="11" s="1"/>
  <c r="G21" i="11"/>
  <c r="G33" i="11" s="1"/>
  <c r="G98" i="11" s="1"/>
  <c r="I21" i="11"/>
  <c r="I33" i="11" s="1"/>
  <c r="K17" i="10"/>
  <c r="I17" i="10"/>
  <c r="I24" i="10" s="1"/>
  <c r="I36" i="10" s="1"/>
  <c r="L17" i="10"/>
  <c r="L20" i="10"/>
  <c r="L32" i="10" s="1"/>
  <c r="L21" i="10"/>
  <c r="L33" i="10" s="1"/>
  <c r="L22" i="10"/>
  <c r="L34" i="10" s="1"/>
  <c r="L24" i="10"/>
  <c r="L36" i="10" s="1"/>
  <c r="L101" i="10" s="1"/>
  <c r="L25" i="10"/>
  <c r="L37" i="10" s="1"/>
  <c r="G17" i="10"/>
  <c r="G29" i="10" s="1"/>
  <c r="G41" i="10" s="1"/>
  <c r="G106" i="10" s="1"/>
  <c r="H17" i="10"/>
  <c r="H20" i="10" s="1"/>
  <c r="H32" i="10" s="1"/>
  <c r="J17" i="10"/>
  <c r="J29" i="10" s="1"/>
  <c r="J41" i="10" s="1"/>
  <c r="L26" i="10"/>
  <c r="L38" i="10" s="1"/>
  <c r="L103" i="10" s="1"/>
  <c r="L97" i="17"/>
  <c r="B104" i="17"/>
  <c r="L100" i="17"/>
  <c r="H29" i="17"/>
  <c r="H41" i="17" s="1"/>
  <c r="H24" i="17"/>
  <c r="H36" i="17" s="1"/>
  <c r="L102" i="17"/>
  <c r="B99" i="17"/>
  <c r="J27" i="17"/>
  <c r="J39" i="17" s="1"/>
  <c r="D21" i="17"/>
  <c r="D33" i="17" s="1"/>
  <c r="D29" i="17"/>
  <c r="D41" i="17" s="1"/>
  <c r="D25" i="17"/>
  <c r="D37" i="17" s="1"/>
  <c r="K27" i="17"/>
  <c r="K39" i="17" s="1"/>
  <c r="E24" i="17"/>
  <c r="E36" i="17" s="1"/>
  <c r="L27" i="17"/>
  <c r="L39" i="17" s="1"/>
  <c r="L24" i="17"/>
  <c r="L36" i="17" s="1"/>
  <c r="D20" i="17"/>
  <c r="D32" i="17" s="1"/>
  <c r="D28" i="17"/>
  <c r="D40" i="17" s="1"/>
  <c r="L22" i="17"/>
  <c r="L34" i="17" s="1"/>
  <c r="J28" i="17"/>
  <c r="J40" i="17" s="1"/>
  <c r="D26" i="17"/>
  <c r="D38" i="17" s="1"/>
  <c r="L19" i="17"/>
  <c r="L31" i="17" s="1"/>
  <c r="L26" i="17"/>
  <c r="L38" i="17" s="1"/>
  <c r="L29" i="17"/>
  <c r="L41" i="17" s="1"/>
  <c r="L28" i="17"/>
  <c r="L40" i="17" s="1"/>
  <c r="B24" i="17"/>
  <c r="B36" i="17" s="1"/>
  <c r="B20" i="17"/>
  <c r="B32" i="17" s="1"/>
  <c r="B44" i="17" s="1"/>
  <c r="B48" i="17" s="1"/>
  <c r="J23" i="17"/>
  <c r="J35" i="17" s="1"/>
  <c r="B29" i="17"/>
  <c r="B41" i="17" s="1"/>
  <c r="J26" i="17"/>
  <c r="J38" i="17" s="1"/>
  <c r="B96" i="17"/>
  <c r="J24" i="17"/>
  <c r="J36" i="17" s="1"/>
  <c r="B105" i="17"/>
  <c r="H21" i="17"/>
  <c r="H33" i="17" s="1"/>
  <c r="B103" i="17"/>
  <c r="B100" i="17"/>
  <c r="C17" i="17"/>
  <c r="C27" i="17" s="1"/>
  <c r="C39" i="17" s="1"/>
  <c r="G25" i="17"/>
  <c r="G37" i="17" s="1"/>
  <c r="G28" i="17"/>
  <c r="G40" i="17" s="1"/>
  <c r="G21" i="17"/>
  <c r="G33" i="17" s="1"/>
  <c r="D17" i="17"/>
  <c r="D23" i="17" s="1"/>
  <c r="D35" i="17" s="1"/>
  <c r="G23" i="17"/>
  <c r="G35" i="17" s="1"/>
  <c r="G27" i="17"/>
  <c r="G39" i="17" s="1"/>
  <c r="H22" i="17"/>
  <c r="H34" i="17" s="1"/>
  <c r="H28" i="17"/>
  <c r="H40" i="17" s="1"/>
  <c r="H25" i="17"/>
  <c r="H37" i="17" s="1"/>
  <c r="H19" i="17"/>
  <c r="H31" i="17" s="1"/>
  <c r="E17" i="17"/>
  <c r="E21" i="17" s="1"/>
  <c r="E33" i="17" s="1"/>
  <c r="J25" i="17"/>
  <c r="J37" i="17" s="1"/>
  <c r="J22" i="17"/>
  <c r="J34" i="17" s="1"/>
  <c r="F17" i="17"/>
  <c r="F24" i="17" s="1"/>
  <c r="F36" i="17" s="1"/>
  <c r="I27" i="17"/>
  <c r="I39" i="17" s="1"/>
  <c r="G29" i="17"/>
  <c r="G41" i="17" s="1"/>
  <c r="I98" i="16"/>
  <c r="J29" i="16"/>
  <c r="J41" i="16" s="1"/>
  <c r="J21" i="16"/>
  <c r="J33" i="16" s="1"/>
  <c r="K102" i="16"/>
  <c r="B103" i="16"/>
  <c r="K103" i="16"/>
  <c r="D100" i="16"/>
  <c r="B27" i="16"/>
  <c r="B39" i="16" s="1"/>
  <c r="B28" i="16"/>
  <c r="B40" i="16" s="1"/>
  <c r="B23" i="16"/>
  <c r="B35" i="16" s="1"/>
  <c r="B19" i="16"/>
  <c r="B31" i="16" s="1"/>
  <c r="B22" i="16"/>
  <c r="B34" i="16" s="1"/>
  <c r="B24" i="16"/>
  <c r="B36" i="16" s="1"/>
  <c r="B25" i="16"/>
  <c r="B37" i="16" s="1"/>
  <c r="B20" i="16"/>
  <c r="B32" i="16" s="1"/>
  <c r="C20" i="16"/>
  <c r="C32" i="16" s="1"/>
  <c r="C23" i="16"/>
  <c r="C35" i="16" s="1"/>
  <c r="C22" i="16"/>
  <c r="C34" i="16" s="1"/>
  <c r="C19" i="16"/>
  <c r="C31" i="16" s="1"/>
  <c r="C29" i="16"/>
  <c r="C41" i="16" s="1"/>
  <c r="C28" i="16"/>
  <c r="C40" i="16" s="1"/>
  <c r="D25" i="16"/>
  <c r="D37" i="16" s="1"/>
  <c r="D20" i="16"/>
  <c r="D32" i="16" s="1"/>
  <c r="D29" i="16"/>
  <c r="D41" i="16" s="1"/>
  <c r="D19" i="16"/>
  <c r="D31" i="16" s="1"/>
  <c r="D28" i="16"/>
  <c r="D40" i="16" s="1"/>
  <c r="K106" i="16"/>
  <c r="J23" i="16"/>
  <c r="J35" i="16" s="1"/>
  <c r="I28" i="16"/>
  <c r="I40" i="16" s="1"/>
  <c r="I25" i="16"/>
  <c r="I37" i="16" s="1"/>
  <c r="I22" i="16"/>
  <c r="I34" i="16" s="1"/>
  <c r="I23" i="16"/>
  <c r="I35" i="16" s="1"/>
  <c r="I26" i="16"/>
  <c r="I38" i="16" s="1"/>
  <c r="I24" i="16"/>
  <c r="I36" i="16" s="1"/>
  <c r="I20" i="16"/>
  <c r="I32" i="16" s="1"/>
  <c r="I29" i="16"/>
  <c r="I41" i="16" s="1"/>
  <c r="J25" i="16"/>
  <c r="J37" i="16" s="1"/>
  <c r="J22" i="16"/>
  <c r="J34" i="16" s="1"/>
  <c r="J19" i="16"/>
  <c r="J31" i="16" s="1"/>
  <c r="J20" i="16"/>
  <c r="J32" i="16" s="1"/>
  <c r="J26" i="16"/>
  <c r="J38" i="16" s="1"/>
  <c r="J28" i="16"/>
  <c r="J40" i="16" s="1"/>
  <c r="J24" i="16"/>
  <c r="J36" i="16" s="1"/>
  <c r="J27" i="16"/>
  <c r="J39" i="16" s="1"/>
  <c r="F17" i="16"/>
  <c r="F24" i="16" s="1"/>
  <c r="F36" i="16" s="1"/>
  <c r="F21" i="16"/>
  <c r="F33" i="16" s="1"/>
  <c r="F28" i="16"/>
  <c r="F40" i="16" s="1"/>
  <c r="I19" i="16"/>
  <c r="I31" i="16" s="1"/>
  <c r="I27" i="16"/>
  <c r="I39" i="16" s="1"/>
  <c r="G17" i="16"/>
  <c r="G24" i="16" s="1"/>
  <c r="G36" i="16" s="1"/>
  <c r="L17" i="16"/>
  <c r="L19" i="16" s="1"/>
  <c r="L31" i="16" s="1"/>
  <c r="L25" i="16"/>
  <c r="L37" i="16" s="1"/>
  <c r="C24" i="16"/>
  <c r="C36" i="16" s="1"/>
  <c r="C27" i="16"/>
  <c r="C39" i="16" s="1"/>
  <c r="C25" i="16"/>
  <c r="C37" i="16" s="1"/>
  <c r="D27" i="16"/>
  <c r="D39" i="16" s="1"/>
  <c r="D21" i="16"/>
  <c r="D33" i="16" s="1"/>
  <c r="D24" i="16"/>
  <c r="D36" i="16" s="1"/>
  <c r="D22" i="16"/>
  <c r="D34" i="16" s="1"/>
  <c r="K20" i="16"/>
  <c r="K32" i="16" s="1"/>
  <c r="E24" i="16"/>
  <c r="E36" i="16" s="1"/>
  <c r="E21" i="16"/>
  <c r="E33" i="16" s="1"/>
  <c r="E19" i="16"/>
  <c r="E31" i="16" s="1"/>
  <c r="K24" i="16"/>
  <c r="K36" i="16" s="1"/>
  <c r="K19" i="16"/>
  <c r="K31" i="16" s="1"/>
  <c r="L20" i="15"/>
  <c r="L32" i="15" s="1"/>
  <c r="L28" i="15"/>
  <c r="L40" i="15" s="1"/>
  <c r="L22" i="15"/>
  <c r="L34" i="15" s="1"/>
  <c r="B23" i="15"/>
  <c r="B35" i="15" s="1"/>
  <c r="B24" i="15"/>
  <c r="B36" i="15" s="1"/>
  <c r="B28" i="15"/>
  <c r="B40" i="15" s="1"/>
  <c r="B20" i="15"/>
  <c r="B32" i="15" s="1"/>
  <c r="B26" i="15"/>
  <c r="B38" i="15" s="1"/>
  <c r="B22" i="15"/>
  <c r="B34" i="15" s="1"/>
  <c r="C17" i="15"/>
  <c r="C28" i="15" s="1"/>
  <c r="C40" i="15" s="1"/>
  <c r="D17" i="15"/>
  <c r="D27" i="15" s="1"/>
  <c r="D39" i="15" s="1"/>
  <c r="J17" i="15"/>
  <c r="H17" i="15"/>
  <c r="H23" i="15" s="1"/>
  <c r="H35" i="15" s="1"/>
  <c r="H29" i="15"/>
  <c r="H41" i="15" s="1"/>
  <c r="I17" i="15"/>
  <c r="E17" i="15"/>
  <c r="E22" i="15" s="1"/>
  <c r="E34" i="15" s="1"/>
  <c r="K22" i="15"/>
  <c r="K34" i="15" s="1"/>
  <c r="K19" i="15"/>
  <c r="K31" i="15" s="1"/>
  <c r="K29" i="15"/>
  <c r="K41" i="15" s="1"/>
  <c r="K21" i="15"/>
  <c r="K33" i="15" s="1"/>
  <c r="K25" i="15"/>
  <c r="K37" i="15" s="1"/>
  <c r="L19" i="15"/>
  <c r="L31" i="15" s="1"/>
  <c r="L26" i="15"/>
  <c r="L38" i="15" s="1"/>
  <c r="L29" i="15"/>
  <c r="L41" i="15" s="1"/>
  <c r="L21" i="15"/>
  <c r="L33" i="15" s="1"/>
  <c r="L25" i="15"/>
  <c r="L37" i="15" s="1"/>
  <c r="K27" i="15"/>
  <c r="K39" i="15" s="1"/>
  <c r="F17" i="15"/>
  <c r="F22" i="15" s="1"/>
  <c r="F34" i="15" s="1"/>
  <c r="G17" i="15"/>
  <c r="G19" i="15" s="1"/>
  <c r="G31" i="15" s="1"/>
  <c r="K23" i="15"/>
  <c r="K35" i="15" s="1"/>
  <c r="L23" i="15"/>
  <c r="L35" i="15" s="1"/>
  <c r="L27" i="15"/>
  <c r="L39" i="15" s="1"/>
  <c r="B100" i="14"/>
  <c r="I29" i="14"/>
  <c r="I41" i="14" s="1"/>
  <c r="I28" i="14"/>
  <c r="I40" i="14" s="1"/>
  <c r="I27" i="14"/>
  <c r="I39" i="14" s="1"/>
  <c r="I24" i="14"/>
  <c r="I36" i="14" s="1"/>
  <c r="I20" i="14"/>
  <c r="I32" i="14" s="1"/>
  <c r="J106" i="14"/>
  <c r="C26" i="14"/>
  <c r="C38" i="14" s="1"/>
  <c r="C23" i="14"/>
  <c r="C35" i="14" s="1"/>
  <c r="C28" i="14"/>
  <c r="C40" i="14" s="1"/>
  <c r="J20" i="14"/>
  <c r="J32" i="14" s="1"/>
  <c r="B26" i="14"/>
  <c r="B38" i="14" s="1"/>
  <c r="J104" i="14"/>
  <c r="H17" i="14"/>
  <c r="H22" i="14" s="1"/>
  <c r="H34" i="14" s="1"/>
  <c r="H20" i="14"/>
  <c r="H32" i="14" s="1"/>
  <c r="B28" i="14"/>
  <c r="B40" i="14" s="1"/>
  <c r="J28" i="14"/>
  <c r="J40" i="14" s="1"/>
  <c r="B27" i="14"/>
  <c r="B39" i="14" s="1"/>
  <c r="B25" i="14"/>
  <c r="B37" i="14" s="1"/>
  <c r="B21" i="14"/>
  <c r="B33" i="14" s="1"/>
  <c r="C27" i="14"/>
  <c r="C39" i="14" s="1"/>
  <c r="C24" i="14"/>
  <c r="C36" i="14" s="1"/>
  <c r="C25" i="14"/>
  <c r="C37" i="14" s="1"/>
  <c r="C20" i="14"/>
  <c r="C32" i="14" s="1"/>
  <c r="C29" i="14"/>
  <c r="C41" i="14" s="1"/>
  <c r="C21" i="14"/>
  <c r="C33" i="14" s="1"/>
  <c r="B24" i="14"/>
  <c r="B36" i="14" s="1"/>
  <c r="D24" i="14"/>
  <c r="D36" i="14" s="1"/>
  <c r="D21" i="14"/>
  <c r="D33" i="14" s="1"/>
  <c r="D20" i="14"/>
  <c r="D32" i="14" s="1"/>
  <c r="D29" i="14"/>
  <c r="D41" i="14" s="1"/>
  <c r="B19" i="14"/>
  <c r="B31" i="14" s="1"/>
  <c r="B22" i="14"/>
  <c r="B34" i="14" s="1"/>
  <c r="F27" i="14"/>
  <c r="F39" i="14" s="1"/>
  <c r="D19" i="14"/>
  <c r="D31" i="14" s="1"/>
  <c r="C22" i="14"/>
  <c r="C34" i="14" s="1"/>
  <c r="D22" i="14"/>
  <c r="D34" i="14" s="1"/>
  <c r="H24" i="14"/>
  <c r="H36" i="14" s="1"/>
  <c r="I25" i="14"/>
  <c r="I37" i="14" s="1"/>
  <c r="I22" i="14"/>
  <c r="I34" i="14" s="1"/>
  <c r="I26" i="14"/>
  <c r="I38" i="14" s="1"/>
  <c r="E17" i="14"/>
  <c r="J22" i="14"/>
  <c r="J34" i="14" s="1"/>
  <c r="J19" i="14"/>
  <c r="J31" i="14" s="1"/>
  <c r="J26" i="14"/>
  <c r="J38" i="14" s="1"/>
  <c r="J21" i="14"/>
  <c r="J33" i="14" s="1"/>
  <c r="F17" i="14"/>
  <c r="F28" i="14" s="1"/>
  <c r="F40" i="14" s="1"/>
  <c r="I19" i="14"/>
  <c r="I31" i="14" s="1"/>
  <c r="I21" i="14"/>
  <c r="I33" i="14" s="1"/>
  <c r="I23" i="14"/>
  <c r="I35" i="14" s="1"/>
  <c r="G17" i="14"/>
  <c r="J23" i="14"/>
  <c r="J35" i="14" s="1"/>
  <c r="J25" i="14"/>
  <c r="J37" i="14" s="1"/>
  <c r="L102" i="13"/>
  <c r="B99" i="13"/>
  <c r="L104" i="13"/>
  <c r="I106" i="13"/>
  <c r="G17" i="13"/>
  <c r="G26" i="13" s="1"/>
  <c r="G38" i="13" s="1"/>
  <c r="G23" i="13"/>
  <c r="G35" i="13" s="1"/>
  <c r="H103" i="13"/>
  <c r="J20" i="13"/>
  <c r="J32" i="13" s="1"/>
  <c r="L20" i="13"/>
  <c r="L32" i="13" s="1"/>
  <c r="I21" i="13"/>
  <c r="I33" i="13" s="1"/>
  <c r="I19" i="13"/>
  <c r="I31" i="13" s="1"/>
  <c r="I24" i="13"/>
  <c r="I36" i="13" s="1"/>
  <c r="D21" i="13"/>
  <c r="D33" i="13" s="1"/>
  <c r="J17" i="13"/>
  <c r="J26" i="13" s="1"/>
  <c r="J38" i="13" s="1"/>
  <c r="G27" i="13"/>
  <c r="G39" i="13" s="1"/>
  <c r="I100" i="13"/>
  <c r="H98" i="13"/>
  <c r="B29" i="13"/>
  <c r="B41" i="13" s="1"/>
  <c r="B27" i="13"/>
  <c r="B39" i="13" s="1"/>
  <c r="I97" i="13"/>
  <c r="D23" i="13"/>
  <c r="D35" i="13" s="1"/>
  <c r="D29" i="13"/>
  <c r="D41" i="13" s="1"/>
  <c r="K17" i="13"/>
  <c r="K25" i="13" s="1"/>
  <c r="K37" i="13" s="1"/>
  <c r="L19" i="13"/>
  <c r="L31" i="13" s="1"/>
  <c r="L28" i="13"/>
  <c r="L40" i="13" s="1"/>
  <c r="L26" i="13"/>
  <c r="L38" i="13" s="1"/>
  <c r="L29" i="13"/>
  <c r="L41" i="13" s="1"/>
  <c r="L22" i="13"/>
  <c r="L34" i="13" s="1"/>
  <c r="H101" i="13"/>
  <c r="I104" i="13"/>
  <c r="D27" i="13"/>
  <c r="D39" i="13" s="1"/>
  <c r="D24" i="13"/>
  <c r="D36" i="13" s="1"/>
  <c r="D25" i="13"/>
  <c r="D37" i="13" s="1"/>
  <c r="D28" i="13"/>
  <c r="D40" i="13" s="1"/>
  <c r="D19" i="13"/>
  <c r="D31" i="13" s="1"/>
  <c r="D22" i="13"/>
  <c r="D34" i="13" s="1"/>
  <c r="L24" i="13"/>
  <c r="L36" i="13" s="1"/>
  <c r="F23" i="13"/>
  <c r="F35" i="13" s="1"/>
  <c r="H19" i="13"/>
  <c r="H31" i="13" s="1"/>
  <c r="H25" i="13"/>
  <c r="H37" i="13" s="1"/>
  <c r="H28" i="13"/>
  <c r="H40" i="13" s="1"/>
  <c r="H29" i="13"/>
  <c r="H41" i="13" s="1"/>
  <c r="I28" i="13"/>
  <c r="I40" i="13" s="1"/>
  <c r="I25" i="13"/>
  <c r="I37" i="13" s="1"/>
  <c r="I26" i="13"/>
  <c r="I38" i="13" s="1"/>
  <c r="H23" i="13"/>
  <c r="H35" i="13" s="1"/>
  <c r="K106" i="12"/>
  <c r="L100" i="12"/>
  <c r="K26" i="12"/>
  <c r="K38" i="12" s="1"/>
  <c r="J105" i="12"/>
  <c r="K23" i="12"/>
  <c r="K35" i="12" s="1"/>
  <c r="I20" i="12"/>
  <c r="I32" i="12" s="1"/>
  <c r="I29" i="12"/>
  <c r="I41" i="12" s="1"/>
  <c r="I24" i="12"/>
  <c r="I36" i="12" s="1"/>
  <c r="J26" i="12"/>
  <c r="J38" i="12" s="1"/>
  <c r="J27" i="12"/>
  <c r="J39" i="12" s="1"/>
  <c r="J20" i="12"/>
  <c r="J32" i="12" s="1"/>
  <c r="J29" i="12"/>
  <c r="J41" i="12" s="1"/>
  <c r="J24" i="12"/>
  <c r="J36" i="12" s="1"/>
  <c r="L98" i="12"/>
  <c r="L104" i="12"/>
  <c r="B99" i="12"/>
  <c r="K28" i="12"/>
  <c r="K40" i="12" s="1"/>
  <c r="K24" i="12"/>
  <c r="K36" i="12" s="1"/>
  <c r="K27" i="12"/>
  <c r="K39" i="12" s="1"/>
  <c r="B102" i="12"/>
  <c r="L28" i="12"/>
  <c r="L40" i="12" s="1"/>
  <c r="L24" i="12"/>
  <c r="L36" i="12" s="1"/>
  <c r="L20" i="12"/>
  <c r="L32" i="12" s="1"/>
  <c r="L26" i="12"/>
  <c r="L38" i="12" s="1"/>
  <c r="L22" i="12"/>
  <c r="L34" i="12" s="1"/>
  <c r="L25" i="12"/>
  <c r="L37" i="12" s="1"/>
  <c r="C17" i="12"/>
  <c r="C29" i="12" s="1"/>
  <c r="C41" i="12" s="1"/>
  <c r="C20" i="12"/>
  <c r="C32" i="12" s="1"/>
  <c r="D17" i="12"/>
  <c r="D27" i="12" s="1"/>
  <c r="D39" i="12" s="1"/>
  <c r="D23" i="12"/>
  <c r="D35" i="12" s="1"/>
  <c r="D26" i="12"/>
  <c r="D38" i="12" s="1"/>
  <c r="D20" i="12"/>
  <c r="D32" i="12" s="1"/>
  <c r="E22" i="12"/>
  <c r="E34" i="12" s="1"/>
  <c r="E29" i="12"/>
  <c r="E41" i="12" s="1"/>
  <c r="H27" i="12"/>
  <c r="H39" i="12" s="1"/>
  <c r="H23" i="12"/>
  <c r="H35" i="12" s="1"/>
  <c r="H19" i="12"/>
  <c r="H31" i="12" s="1"/>
  <c r="H21" i="12"/>
  <c r="H33" i="12" s="1"/>
  <c r="B27" i="12"/>
  <c r="B39" i="12" s="1"/>
  <c r="B20" i="12"/>
  <c r="B32" i="12" s="1"/>
  <c r="B21" i="12"/>
  <c r="B33" i="12" s="1"/>
  <c r="B23" i="12"/>
  <c r="B35" i="12" s="1"/>
  <c r="B19" i="12"/>
  <c r="B31" i="12" s="1"/>
  <c r="B24" i="12"/>
  <c r="B36" i="12" s="1"/>
  <c r="I28" i="12"/>
  <c r="I40" i="12" s="1"/>
  <c r="I25" i="12"/>
  <c r="I37" i="12" s="1"/>
  <c r="I22" i="12"/>
  <c r="I34" i="12" s="1"/>
  <c r="I26" i="12"/>
  <c r="I38" i="12" s="1"/>
  <c r="E17" i="12"/>
  <c r="E24" i="12" s="1"/>
  <c r="E36" i="12" s="1"/>
  <c r="J25" i="12"/>
  <c r="J37" i="12" s="1"/>
  <c r="J22" i="12"/>
  <c r="J34" i="12" s="1"/>
  <c r="J19" i="12"/>
  <c r="J31" i="12" s="1"/>
  <c r="J23" i="12"/>
  <c r="J35" i="12" s="1"/>
  <c r="I21" i="12"/>
  <c r="I33" i="12" s="1"/>
  <c r="F17" i="12"/>
  <c r="F21" i="12" s="1"/>
  <c r="F33" i="12" s="1"/>
  <c r="K22" i="12"/>
  <c r="K34" i="12" s="1"/>
  <c r="K19" i="12"/>
  <c r="K31" i="12" s="1"/>
  <c r="K20" i="12"/>
  <c r="K32" i="12" s="1"/>
  <c r="I19" i="12"/>
  <c r="I31" i="12" s="1"/>
  <c r="J21" i="12"/>
  <c r="J33" i="12" s="1"/>
  <c r="G17" i="12"/>
  <c r="L19" i="12"/>
  <c r="L31" i="12" s="1"/>
  <c r="K21" i="12"/>
  <c r="K33" i="12" s="1"/>
  <c r="I23" i="12"/>
  <c r="I35" i="12" s="1"/>
  <c r="K25" i="12"/>
  <c r="K37" i="12" s="1"/>
  <c r="I27" i="12"/>
  <c r="I39" i="12" s="1"/>
  <c r="L29" i="12"/>
  <c r="L41" i="12" s="1"/>
  <c r="C99" i="11"/>
  <c r="L100" i="11"/>
  <c r="K102" i="11"/>
  <c r="J96" i="11"/>
  <c r="F101" i="11"/>
  <c r="H101" i="11"/>
  <c r="F105" i="11"/>
  <c r="K106" i="11"/>
  <c r="D24" i="11"/>
  <c r="D36" i="11" s="1"/>
  <c r="D19" i="11"/>
  <c r="D31" i="11" s="1"/>
  <c r="D29" i="11"/>
  <c r="D41" i="11" s="1"/>
  <c r="D26" i="11"/>
  <c r="D38" i="11" s="1"/>
  <c r="D21" i="11"/>
  <c r="D33" i="11" s="1"/>
  <c r="D23" i="11"/>
  <c r="D35" i="11" s="1"/>
  <c r="D28" i="11"/>
  <c r="D40" i="11" s="1"/>
  <c r="D20" i="11"/>
  <c r="D32" i="11" s="1"/>
  <c r="D27" i="11"/>
  <c r="D39" i="11" s="1"/>
  <c r="I101" i="11"/>
  <c r="B98" i="11"/>
  <c r="C98" i="11"/>
  <c r="C103" i="11"/>
  <c r="I98" i="11"/>
  <c r="G103" i="11"/>
  <c r="B100" i="11"/>
  <c r="K98" i="11"/>
  <c r="B104" i="11"/>
  <c r="C96" i="11"/>
  <c r="L19" i="11"/>
  <c r="L31" i="11" s="1"/>
  <c r="H99" i="11"/>
  <c r="L24" i="11"/>
  <c r="L36" i="11" s="1"/>
  <c r="H20" i="11"/>
  <c r="H32" i="11" s="1"/>
  <c r="H25" i="11"/>
  <c r="H37" i="11" s="1"/>
  <c r="H19" i="11"/>
  <c r="H31" i="11" s="1"/>
  <c r="H27" i="11"/>
  <c r="H39" i="11" s="1"/>
  <c r="L22" i="11"/>
  <c r="L34" i="11" s="1"/>
  <c r="F25" i="11"/>
  <c r="F37" i="11" s="1"/>
  <c r="L27" i="11"/>
  <c r="L39" i="11" s="1"/>
  <c r="G96" i="11"/>
  <c r="F20" i="11"/>
  <c r="F32" i="11" s="1"/>
  <c r="E17" i="11"/>
  <c r="E27" i="11" s="1"/>
  <c r="E39" i="11" s="1"/>
  <c r="C23" i="11"/>
  <c r="C35" i="11" s="1"/>
  <c r="G102" i="11"/>
  <c r="G104" i="11"/>
  <c r="C104" i="11"/>
  <c r="L28" i="11"/>
  <c r="L40" i="11" s="1"/>
  <c r="L26" i="11"/>
  <c r="L38" i="11" s="1"/>
  <c r="L20" i="11"/>
  <c r="L32" i="11" s="1"/>
  <c r="L25" i="11"/>
  <c r="L37" i="11" s="1"/>
  <c r="J24" i="11"/>
  <c r="J36" i="11" s="1"/>
  <c r="J28" i="11"/>
  <c r="J40" i="11" s="1"/>
  <c r="J26" i="11"/>
  <c r="J38" i="11" s="1"/>
  <c r="J22" i="11"/>
  <c r="J34" i="11" s="1"/>
  <c r="H23" i="11"/>
  <c r="H35" i="11" s="1"/>
  <c r="K26" i="11"/>
  <c r="K38" i="11" s="1"/>
  <c r="K28" i="11"/>
  <c r="K40" i="11" s="1"/>
  <c r="K22" i="11"/>
  <c r="K34" i="11" s="1"/>
  <c r="K44" i="11" s="1"/>
  <c r="K47" i="11" s="1"/>
  <c r="K23" i="11"/>
  <c r="K35" i="11" s="1"/>
  <c r="C29" i="11"/>
  <c r="C41" i="11" s="1"/>
  <c r="G100" i="11"/>
  <c r="B103" i="11"/>
  <c r="F19" i="11"/>
  <c r="F31" i="11" s="1"/>
  <c r="F27" i="11"/>
  <c r="F39" i="11" s="1"/>
  <c r="F22" i="11"/>
  <c r="F34" i="11" s="1"/>
  <c r="F23" i="11"/>
  <c r="F35" i="11" s="1"/>
  <c r="F21" i="11"/>
  <c r="F33" i="11" s="1"/>
  <c r="H21" i="11"/>
  <c r="H33" i="11" s="1"/>
  <c r="F26" i="11"/>
  <c r="F38" i="11" s="1"/>
  <c r="C28" i="11"/>
  <c r="C40" i="11" s="1"/>
  <c r="C25" i="11"/>
  <c r="C37" i="11" s="1"/>
  <c r="C24" i="11"/>
  <c r="C36" i="11" s="1"/>
  <c r="C20" i="11"/>
  <c r="C32" i="11" s="1"/>
  <c r="D25" i="11"/>
  <c r="D37" i="11" s="1"/>
  <c r="D22" i="11"/>
  <c r="D34" i="11" s="1"/>
  <c r="I26" i="11"/>
  <c r="I38" i="11" s="1"/>
  <c r="I23" i="11"/>
  <c r="I35" i="11" s="1"/>
  <c r="I20" i="11"/>
  <c r="I32" i="11" s="1"/>
  <c r="I25" i="11"/>
  <c r="I37" i="11" s="1"/>
  <c r="I29" i="11"/>
  <c r="I41" i="11" s="1"/>
  <c r="J23" i="11"/>
  <c r="J35" i="11" s="1"/>
  <c r="J20" i="11"/>
  <c r="J32" i="11" s="1"/>
  <c r="J25" i="11"/>
  <c r="J37" i="11" s="1"/>
  <c r="J21" i="11"/>
  <c r="J33" i="11" s="1"/>
  <c r="I27" i="11"/>
  <c r="I39" i="11" s="1"/>
  <c r="J29" i="11"/>
  <c r="J41" i="11" s="1"/>
  <c r="B28" i="11"/>
  <c r="B40" i="11" s="1"/>
  <c r="B25" i="11"/>
  <c r="B37" i="11" s="1"/>
  <c r="G29" i="11"/>
  <c r="G41" i="11" s="1"/>
  <c r="B24" i="11"/>
  <c r="B36" i="11" s="1"/>
  <c r="H29" i="11"/>
  <c r="H41" i="11" s="1"/>
  <c r="H26" i="11"/>
  <c r="H38" i="11" s="1"/>
  <c r="B19" i="11"/>
  <c r="B31" i="11" s="1"/>
  <c r="G22" i="11"/>
  <c r="G34" i="11" s="1"/>
  <c r="B29" i="11"/>
  <c r="B41" i="11" s="1"/>
  <c r="L97" i="10"/>
  <c r="I101" i="10"/>
  <c r="B27" i="10"/>
  <c r="B39" i="10" s="1"/>
  <c r="B22" i="10"/>
  <c r="B34" i="10" s="1"/>
  <c r="B29" i="10"/>
  <c r="B41" i="10" s="1"/>
  <c r="B24" i="10"/>
  <c r="B36" i="10" s="1"/>
  <c r="B19" i="10"/>
  <c r="B31" i="10" s="1"/>
  <c r="B26" i="10"/>
  <c r="B38" i="10" s="1"/>
  <c r="C21" i="10"/>
  <c r="C33" i="10" s="1"/>
  <c r="C26" i="10"/>
  <c r="C38" i="10" s="1"/>
  <c r="B23" i="10"/>
  <c r="B35" i="10" s="1"/>
  <c r="D29" i="10"/>
  <c r="D41" i="10" s="1"/>
  <c r="D24" i="10"/>
  <c r="D36" i="10" s="1"/>
  <c r="D26" i="10"/>
  <c r="D38" i="10" s="1"/>
  <c r="D21" i="10"/>
  <c r="D33" i="10" s="1"/>
  <c r="D19" i="10"/>
  <c r="D31" i="10" s="1"/>
  <c r="D28" i="10"/>
  <c r="D40" i="10" s="1"/>
  <c r="E29" i="10"/>
  <c r="E41" i="10" s="1"/>
  <c r="E19" i="10"/>
  <c r="E31" i="10" s="1"/>
  <c r="E26" i="10"/>
  <c r="E38" i="10" s="1"/>
  <c r="E21" i="10"/>
  <c r="E33" i="10" s="1"/>
  <c r="E28" i="10"/>
  <c r="E40" i="10" s="1"/>
  <c r="E23" i="10"/>
  <c r="E35" i="10" s="1"/>
  <c r="D23" i="10"/>
  <c r="D35" i="10" s="1"/>
  <c r="L98" i="10"/>
  <c r="K19" i="10"/>
  <c r="K31" i="10" s="1"/>
  <c r="J24" i="10"/>
  <c r="J36" i="10" s="1"/>
  <c r="I29" i="10"/>
  <c r="I41" i="10" s="1"/>
  <c r="K24" i="10"/>
  <c r="K36" i="10" s="1"/>
  <c r="C20" i="10"/>
  <c r="C32" i="10" s="1"/>
  <c r="K29" i="10"/>
  <c r="K41" i="10" s="1"/>
  <c r="D20" i="10"/>
  <c r="D32" i="10" s="1"/>
  <c r="E20" i="10"/>
  <c r="E32" i="10" s="1"/>
  <c r="C25" i="10"/>
  <c r="C37" i="10" s="1"/>
  <c r="L102" i="10"/>
  <c r="F25" i="10"/>
  <c r="F37" i="10" s="1"/>
  <c r="F20" i="10"/>
  <c r="F32" i="10" s="1"/>
  <c r="F29" i="10"/>
  <c r="F41" i="10" s="1"/>
  <c r="F24" i="10"/>
  <c r="F36" i="10" s="1"/>
  <c r="F26" i="10"/>
  <c r="F38" i="10" s="1"/>
  <c r="F28" i="10"/>
  <c r="F40" i="10" s="1"/>
  <c r="F23" i="10"/>
  <c r="F35" i="10" s="1"/>
  <c r="H25" i="10"/>
  <c r="H37" i="10" s="1"/>
  <c r="L99" i="10"/>
  <c r="C23" i="10"/>
  <c r="C35" i="10" s="1"/>
  <c r="B28" i="10"/>
  <c r="B40" i="10" s="1"/>
  <c r="B20" i="10"/>
  <c r="B32" i="10" s="1"/>
  <c r="B25" i="10"/>
  <c r="B37" i="10" s="1"/>
  <c r="E25" i="10"/>
  <c r="E37" i="10" s="1"/>
  <c r="B21" i="10"/>
  <c r="B33" i="10" s="1"/>
  <c r="I28" i="10"/>
  <c r="I40" i="10" s="1"/>
  <c r="I26" i="10"/>
  <c r="I38" i="10" s="1"/>
  <c r="I23" i="10"/>
  <c r="I35" i="10" s="1"/>
  <c r="I25" i="10"/>
  <c r="I37" i="10" s="1"/>
  <c r="I20" i="10"/>
  <c r="I32" i="10" s="1"/>
  <c r="I19" i="10"/>
  <c r="I31" i="10" s="1"/>
  <c r="I21" i="10"/>
  <c r="I33" i="10" s="1"/>
  <c r="H22" i="10"/>
  <c r="H34" i="10" s="1"/>
  <c r="K22" i="10"/>
  <c r="K34" i="10" s="1"/>
  <c r="K20" i="10"/>
  <c r="K32" i="10" s="1"/>
  <c r="K25" i="10"/>
  <c r="K37" i="10" s="1"/>
  <c r="K28" i="10"/>
  <c r="K40" i="10" s="1"/>
  <c r="K23" i="10"/>
  <c r="K35" i="10" s="1"/>
  <c r="K21" i="10"/>
  <c r="K33" i="10" s="1"/>
  <c r="I22" i="10"/>
  <c r="I34" i="10" s="1"/>
  <c r="G26" i="10"/>
  <c r="G38" i="10" s="1"/>
  <c r="G21" i="10"/>
  <c r="G33" i="10" s="1"/>
  <c r="G23" i="10"/>
  <c r="G35" i="10" s="1"/>
  <c r="G28" i="10"/>
  <c r="G40" i="10" s="1"/>
  <c r="J22" i="10"/>
  <c r="J34" i="10" s="1"/>
  <c r="I27" i="10"/>
  <c r="I39" i="10" s="1"/>
  <c r="L28" i="10"/>
  <c r="L40" i="10" s="1"/>
  <c r="L23" i="10"/>
  <c r="L35" i="10" s="1"/>
  <c r="C28" i="10"/>
  <c r="C40" i="10" s="1"/>
  <c r="C29" i="10"/>
  <c r="C41" i="10" s="1"/>
  <c r="C24" i="10"/>
  <c r="C36" i="10" s="1"/>
  <c r="C19" i="10"/>
  <c r="C31" i="10" s="1"/>
  <c r="C27" i="10"/>
  <c r="C39" i="10" s="1"/>
  <c r="C22" i="10"/>
  <c r="C34" i="10" s="1"/>
  <c r="F27" i="10"/>
  <c r="F39" i="10" s="1"/>
  <c r="F22" i="10"/>
  <c r="F34" i="10" s="1"/>
  <c r="D27" i="10"/>
  <c r="D39" i="10" s="1"/>
  <c r="D25" i="10"/>
  <c r="D37" i="10" s="1"/>
  <c r="E24" i="10"/>
  <c r="E36" i="10" s="1"/>
  <c r="E22" i="10"/>
  <c r="E34" i="10" s="1"/>
  <c r="F21" i="10"/>
  <c r="F33" i="10" s="1"/>
  <c r="F19" i="10"/>
  <c r="F31" i="10" s="1"/>
  <c r="D22" i="10"/>
  <c r="D34" i="10" s="1"/>
  <c r="E27" i="10"/>
  <c r="E39" i="10" s="1"/>
  <c r="F17" i="9"/>
  <c r="F27" i="9" s="1"/>
  <c r="F39" i="9" s="1"/>
  <c r="F104" i="9" s="1"/>
  <c r="L17" i="9"/>
  <c r="L28" i="9" s="1"/>
  <c r="L40" i="9" s="1"/>
  <c r="B19" i="9"/>
  <c r="B31" i="9" s="1"/>
  <c r="B20" i="9"/>
  <c r="B32" i="9" s="1"/>
  <c r="B97" i="9" s="1"/>
  <c r="L24" i="9"/>
  <c r="L36" i="9" s="1"/>
  <c r="I17" i="9"/>
  <c r="I28" i="9" s="1"/>
  <c r="I40" i="9" s="1"/>
  <c r="E29" i="9"/>
  <c r="E41" i="9" s="1"/>
  <c r="E23" i="9"/>
  <c r="E35" i="9" s="1"/>
  <c r="E19" i="9"/>
  <c r="E31" i="9" s="1"/>
  <c r="E22" i="9"/>
  <c r="E34" i="9" s="1"/>
  <c r="K28" i="9"/>
  <c r="K40" i="9" s="1"/>
  <c r="K25" i="9"/>
  <c r="K37" i="9" s="1"/>
  <c r="K24" i="9"/>
  <c r="K36" i="9" s="1"/>
  <c r="E21" i="9"/>
  <c r="E33" i="9" s="1"/>
  <c r="B106" i="9"/>
  <c r="D25" i="9"/>
  <c r="D37" i="9" s="1"/>
  <c r="D19" i="9"/>
  <c r="D31" i="9" s="1"/>
  <c r="E104" i="9"/>
  <c r="J17" i="9"/>
  <c r="J28" i="9" s="1"/>
  <c r="J40" i="9" s="1"/>
  <c r="J27" i="9"/>
  <c r="J39" i="9" s="1"/>
  <c r="J23" i="9"/>
  <c r="J35" i="9" s="1"/>
  <c r="J20" i="9"/>
  <c r="J32" i="9" s="1"/>
  <c r="J19" i="9"/>
  <c r="J31" i="9" s="1"/>
  <c r="J21" i="9"/>
  <c r="J33" i="9" s="1"/>
  <c r="L105" i="9"/>
  <c r="D21" i="9"/>
  <c r="D33" i="9" s="1"/>
  <c r="F19" i="9"/>
  <c r="F31" i="9" s="1"/>
  <c r="B102" i="9"/>
  <c r="L22" i="9"/>
  <c r="L34" i="9" s="1"/>
  <c r="C22" i="9"/>
  <c r="C34" i="9" s="1"/>
  <c r="C24" i="9"/>
  <c r="C36" i="9" s="1"/>
  <c r="B23" i="9"/>
  <c r="B35" i="9" s="1"/>
  <c r="B96" i="9"/>
  <c r="K17" i="9"/>
  <c r="K22" i="9" s="1"/>
  <c r="K34" i="9" s="1"/>
  <c r="D27" i="9"/>
  <c r="D39" i="9" s="1"/>
  <c r="D28" i="9"/>
  <c r="D40" i="9" s="1"/>
  <c r="D26" i="9"/>
  <c r="D38" i="9" s="1"/>
  <c r="D22" i="9"/>
  <c r="D34" i="9" s="1"/>
  <c r="D24" i="9"/>
  <c r="D36" i="9" s="1"/>
  <c r="D20" i="9"/>
  <c r="D32" i="9" s="1"/>
  <c r="E24" i="9"/>
  <c r="E36" i="9" s="1"/>
  <c r="E25" i="9"/>
  <c r="E37" i="9" s="1"/>
  <c r="E28" i="9"/>
  <c r="E40" i="9" s="1"/>
  <c r="E20" i="9"/>
  <c r="E32" i="9" s="1"/>
  <c r="D23" i="9"/>
  <c r="D35" i="9" s="1"/>
  <c r="E26" i="9"/>
  <c r="E38" i="9" s="1"/>
  <c r="D29" i="9"/>
  <c r="D41" i="9" s="1"/>
  <c r="L101" i="9"/>
  <c r="F21" i="9"/>
  <c r="F33" i="9" s="1"/>
  <c r="F28" i="9"/>
  <c r="F40" i="9" s="1"/>
  <c r="F22" i="9"/>
  <c r="F34" i="9" s="1"/>
  <c r="F25" i="9"/>
  <c r="F37" i="9" s="1"/>
  <c r="F26" i="9"/>
  <c r="F38" i="9" s="1"/>
  <c r="F24" i="9"/>
  <c r="F36" i="9" s="1"/>
  <c r="F20" i="9"/>
  <c r="F32" i="9" s="1"/>
  <c r="B28" i="9"/>
  <c r="B40" i="9" s="1"/>
  <c r="B26" i="9"/>
  <c r="B38" i="9" s="1"/>
  <c r="B22" i="9"/>
  <c r="B34" i="9" s="1"/>
  <c r="F23" i="9"/>
  <c r="F35" i="9" s="1"/>
  <c r="F29" i="9"/>
  <c r="F41" i="9" s="1"/>
  <c r="C17" i="9"/>
  <c r="C23" i="9" s="1"/>
  <c r="C35" i="9" s="1"/>
  <c r="H17" i="9"/>
  <c r="H19" i="9" s="1"/>
  <c r="H31" i="9" s="1"/>
  <c r="H29" i="9"/>
  <c r="H41" i="9" s="1"/>
  <c r="B27" i="9"/>
  <c r="B39" i="9" s="1"/>
  <c r="G17" i="9"/>
  <c r="G28" i="9" s="1"/>
  <c r="G40" i="9" s="1"/>
  <c r="L19" i="9"/>
  <c r="L31" i="9" s="1"/>
  <c r="L26" i="9"/>
  <c r="L38" i="9" s="1"/>
  <c r="L23" i="9"/>
  <c r="L35" i="9" s="1"/>
  <c r="L20" i="9"/>
  <c r="L32" i="9" s="1"/>
  <c r="L21" i="9"/>
  <c r="L33" i="9" s="1"/>
  <c r="L25" i="9"/>
  <c r="L37" i="9" s="1"/>
  <c r="L29" i="9"/>
  <c r="L41" i="9" s="1"/>
  <c r="B24" i="9"/>
  <c r="B36" i="9" s="1"/>
  <c r="B21" i="9"/>
  <c r="B33" i="9" s="1"/>
  <c r="E17" i="1"/>
  <c r="E28" i="1" s="1"/>
  <c r="E40" i="1" s="1"/>
  <c r="E105" i="1" s="1"/>
  <c r="C17" i="1"/>
  <c r="C22" i="1" s="1"/>
  <c r="C34" i="1" s="1"/>
  <c r="G17" i="1"/>
  <c r="G28" i="1" s="1"/>
  <c r="G40" i="1" s="1"/>
  <c r="G105" i="1" s="1"/>
  <c r="F17" i="1"/>
  <c r="F28" i="1" s="1"/>
  <c r="F40" i="1" s="1"/>
  <c r="F105" i="1" s="1"/>
  <c r="D17" i="1"/>
  <c r="D26" i="1" s="1"/>
  <c r="D38" i="1" s="1"/>
  <c r="D103" i="1" s="1"/>
  <c r="H17" i="1"/>
  <c r="H19" i="1" s="1"/>
  <c r="H31" i="1" s="1"/>
  <c r="I17" i="1"/>
  <c r="I20" i="1" s="1"/>
  <c r="I32" i="1" s="1"/>
  <c r="L104" i="1" l="1"/>
  <c r="L98" i="1"/>
  <c r="K103" i="1"/>
  <c r="L103" i="1"/>
  <c r="L101" i="1"/>
  <c r="K98" i="1"/>
  <c r="J101" i="1"/>
  <c r="J51" i="1"/>
  <c r="K104" i="1"/>
  <c r="K106" i="1"/>
  <c r="L99" i="1"/>
  <c r="J55" i="1"/>
  <c r="J105" i="1"/>
  <c r="K101" i="1"/>
  <c r="J106" i="1"/>
  <c r="J56" i="1"/>
  <c r="J53" i="1"/>
  <c r="J103" i="1"/>
  <c r="K102" i="1"/>
  <c r="J96" i="1"/>
  <c r="J46" i="1"/>
  <c r="J44" i="1"/>
  <c r="J100" i="1"/>
  <c r="J50" i="1"/>
  <c r="L100" i="1"/>
  <c r="J97" i="1"/>
  <c r="J47" i="1"/>
  <c r="K99" i="1"/>
  <c r="L102" i="1"/>
  <c r="L96" i="1"/>
  <c r="L44" i="1"/>
  <c r="L52" i="1" s="1"/>
  <c r="L46" i="1"/>
  <c r="K100" i="1"/>
  <c r="J98" i="1"/>
  <c r="J48" i="1"/>
  <c r="L105" i="1"/>
  <c r="L97" i="1"/>
  <c r="J99" i="1"/>
  <c r="J49" i="1"/>
  <c r="J52" i="1"/>
  <c r="J102" i="1"/>
  <c r="K105" i="1"/>
  <c r="J54" i="1"/>
  <c r="J104" i="1"/>
  <c r="K96" i="1"/>
  <c r="K44" i="1"/>
  <c r="K47" i="1" s="1"/>
  <c r="L106" i="1"/>
  <c r="K25" i="17"/>
  <c r="K37" i="17" s="1"/>
  <c r="I23" i="17"/>
  <c r="I35" i="17" s="1"/>
  <c r="I100" i="17" s="1"/>
  <c r="K21" i="17"/>
  <c r="K33" i="17" s="1"/>
  <c r="K26" i="17"/>
  <c r="K38" i="17" s="1"/>
  <c r="K24" i="17"/>
  <c r="K36" i="17" s="1"/>
  <c r="I21" i="17"/>
  <c r="I33" i="17" s="1"/>
  <c r="I22" i="17"/>
  <c r="I34" i="17" s="1"/>
  <c r="I29" i="17"/>
  <c r="I41" i="17" s="1"/>
  <c r="I106" i="17" s="1"/>
  <c r="I25" i="17"/>
  <c r="I37" i="17" s="1"/>
  <c r="I102" i="17" s="1"/>
  <c r="G20" i="17"/>
  <c r="G32" i="17" s="1"/>
  <c r="G97" i="17" s="1"/>
  <c r="I19" i="17"/>
  <c r="I31" i="17" s="1"/>
  <c r="I44" i="17" s="1"/>
  <c r="I28" i="17"/>
  <c r="I40" i="17" s="1"/>
  <c r="I105" i="17" s="1"/>
  <c r="K28" i="17"/>
  <c r="K40" i="17" s="1"/>
  <c r="K105" i="17" s="1"/>
  <c r="K19" i="17"/>
  <c r="K31" i="17" s="1"/>
  <c r="K96" i="17" s="1"/>
  <c r="K29" i="17"/>
  <c r="K41" i="17" s="1"/>
  <c r="K106" i="17" s="1"/>
  <c r="I26" i="17"/>
  <c r="I38" i="17" s="1"/>
  <c r="I53" i="17" s="1"/>
  <c r="K20" i="17"/>
  <c r="K32" i="17" s="1"/>
  <c r="K97" i="17" s="1"/>
  <c r="K22" i="17"/>
  <c r="K34" i="17" s="1"/>
  <c r="G19" i="17"/>
  <c r="G31" i="17" s="1"/>
  <c r="H27" i="17"/>
  <c r="H39" i="17" s="1"/>
  <c r="I24" i="17"/>
  <c r="I36" i="17" s="1"/>
  <c r="H23" i="17"/>
  <c r="H35" i="17" s="1"/>
  <c r="H26" i="17"/>
  <c r="H38" i="17" s="1"/>
  <c r="H103" i="17" s="1"/>
  <c r="J21" i="17"/>
  <c r="J33" i="17" s="1"/>
  <c r="J98" i="17" s="1"/>
  <c r="J19" i="17"/>
  <c r="J31" i="17" s="1"/>
  <c r="D22" i="17"/>
  <c r="D34" i="17" s="1"/>
  <c r="D44" i="17" s="1"/>
  <c r="G22" i="17"/>
  <c r="G34" i="17" s="1"/>
  <c r="G99" i="17" s="1"/>
  <c r="H19" i="16"/>
  <c r="H31" i="16" s="1"/>
  <c r="G29" i="16"/>
  <c r="G41" i="16" s="1"/>
  <c r="F29" i="16"/>
  <c r="F41" i="16" s="1"/>
  <c r="H20" i="16"/>
  <c r="H32" i="16" s="1"/>
  <c r="H23" i="16"/>
  <c r="H35" i="16" s="1"/>
  <c r="H24" i="16"/>
  <c r="H36" i="16" s="1"/>
  <c r="H26" i="16"/>
  <c r="H38" i="16" s="1"/>
  <c r="H28" i="16"/>
  <c r="H40" i="16" s="1"/>
  <c r="H105" i="16" s="1"/>
  <c r="H25" i="16"/>
  <c r="H37" i="16" s="1"/>
  <c r="H21" i="16"/>
  <c r="H33" i="16" s="1"/>
  <c r="H44" i="16" s="1"/>
  <c r="H22" i="16"/>
  <c r="H34" i="16" s="1"/>
  <c r="H27" i="16"/>
  <c r="H39" i="16" s="1"/>
  <c r="H104" i="16" s="1"/>
  <c r="H27" i="15"/>
  <c r="H39" i="15" s="1"/>
  <c r="H21" i="15"/>
  <c r="H33" i="15" s="1"/>
  <c r="D21" i="15"/>
  <c r="D33" i="15" s="1"/>
  <c r="H24" i="15"/>
  <c r="H36" i="15" s="1"/>
  <c r="D24" i="15"/>
  <c r="D36" i="15" s="1"/>
  <c r="L25" i="14"/>
  <c r="L37" i="14" s="1"/>
  <c r="L102" i="14" s="1"/>
  <c r="L22" i="14"/>
  <c r="L34" i="14" s="1"/>
  <c r="L99" i="14" s="1"/>
  <c r="L27" i="14"/>
  <c r="L39" i="14" s="1"/>
  <c r="L104" i="14" s="1"/>
  <c r="L28" i="14"/>
  <c r="L40" i="14" s="1"/>
  <c r="L20" i="14"/>
  <c r="L32" i="14" s="1"/>
  <c r="L97" i="14" s="1"/>
  <c r="L21" i="14"/>
  <c r="L33" i="14" s="1"/>
  <c r="L98" i="14" s="1"/>
  <c r="L26" i="14"/>
  <c r="L38" i="14" s="1"/>
  <c r="L103" i="14" s="1"/>
  <c r="L19" i="14"/>
  <c r="L31" i="14" s="1"/>
  <c r="K20" i="14"/>
  <c r="K32" i="14" s="1"/>
  <c r="K97" i="14" s="1"/>
  <c r="L29" i="14"/>
  <c r="L41" i="14" s="1"/>
  <c r="K29" i="14"/>
  <c r="K41" i="14" s="1"/>
  <c r="K106" i="14" s="1"/>
  <c r="L24" i="14"/>
  <c r="L36" i="14" s="1"/>
  <c r="L101" i="14" s="1"/>
  <c r="K27" i="14"/>
  <c r="K39" i="14" s="1"/>
  <c r="K104" i="14" s="1"/>
  <c r="K24" i="14"/>
  <c r="K36" i="14" s="1"/>
  <c r="K101" i="14" s="1"/>
  <c r="K22" i="14"/>
  <c r="K34" i="14" s="1"/>
  <c r="K99" i="14" s="1"/>
  <c r="H21" i="14"/>
  <c r="H33" i="14" s="1"/>
  <c r="H44" i="14" s="1"/>
  <c r="K26" i="14"/>
  <c r="K38" i="14" s="1"/>
  <c r="K103" i="14" s="1"/>
  <c r="H23" i="14"/>
  <c r="H35" i="14" s="1"/>
  <c r="H100" i="14" s="1"/>
  <c r="K23" i="14"/>
  <c r="K35" i="14" s="1"/>
  <c r="K100" i="14" s="1"/>
  <c r="K21" i="14"/>
  <c r="K33" i="14" s="1"/>
  <c r="H26" i="14"/>
  <c r="H38" i="14" s="1"/>
  <c r="K28" i="14"/>
  <c r="K40" i="14" s="1"/>
  <c r="H27" i="14"/>
  <c r="H39" i="14" s="1"/>
  <c r="K19" i="14"/>
  <c r="K31" i="14" s="1"/>
  <c r="K44" i="14" s="1"/>
  <c r="K48" i="14" s="1"/>
  <c r="H25" i="14"/>
  <c r="H37" i="14" s="1"/>
  <c r="H102" i="14" s="1"/>
  <c r="B29" i="14"/>
  <c r="B41" i="14" s="1"/>
  <c r="H28" i="14"/>
  <c r="H40" i="14" s="1"/>
  <c r="H105" i="14" s="1"/>
  <c r="D24" i="17"/>
  <c r="D36" i="17" s="1"/>
  <c r="F26" i="17"/>
  <c r="F38" i="17" s="1"/>
  <c r="F103" i="17" s="1"/>
  <c r="F25" i="17"/>
  <c r="F37" i="17" s="1"/>
  <c r="F102" i="17" s="1"/>
  <c r="D27" i="17"/>
  <c r="D39" i="17" s="1"/>
  <c r="F29" i="17"/>
  <c r="F41" i="17" s="1"/>
  <c r="F106" i="17" s="1"/>
  <c r="F23" i="17"/>
  <c r="F35" i="17" s="1"/>
  <c r="F100" i="17" s="1"/>
  <c r="F27" i="17"/>
  <c r="F39" i="17" s="1"/>
  <c r="F104" i="17" s="1"/>
  <c r="F28" i="17"/>
  <c r="F40" i="17" s="1"/>
  <c r="F105" i="17" s="1"/>
  <c r="F19" i="17"/>
  <c r="F31" i="17" s="1"/>
  <c r="F96" i="17" s="1"/>
  <c r="F21" i="17"/>
  <c r="F33" i="17" s="1"/>
  <c r="F98" i="17" s="1"/>
  <c r="F20" i="17"/>
  <c r="F32" i="17" s="1"/>
  <c r="D19" i="17"/>
  <c r="D31" i="17" s="1"/>
  <c r="G22" i="16"/>
  <c r="G34" i="16" s="1"/>
  <c r="F22" i="16"/>
  <c r="F34" i="16" s="1"/>
  <c r="F99" i="16" s="1"/>
  <c r="E25" i="16"/>
  <c r="E37" i="16" s="1"/>
  <c r="E102" i="16" s="1"/>
  <c r="E28" i="16"/>
  <c r="E40" i="16" s="1"/>
  <c r="E105" i="16" s="1"/>
  <c r="E27" i="16"/>
  <c r="E39" i="16" s="1"/>
  <c r="E104" i="16" s="1"/>
  <c r="E29" i="16"/>
  <c r="E41" i="16" s="1"/>
  <c r="E106" i="16" s="1"/>
  <c r="E23" i="16"/>
  <c r="E35" i="16" s="1"/>
  <c r="E100" i="16" s="1"/>
  <c r="G27" i="16"/>
  <c r="G39" i="16" s="1"/>
  <c r="G104" i="16" s="1"/>
  <c r="F27" i="16"/>
  <c r="F39" i="16" s="1"/>
  <c r="F104" i="16" s="1"/>
  <c r="L21" i="16"/>
  <c r="L33" i="16" s="1"/>
  <c r="L98" i="16" s="1"/>
  <c r="E26" i="16"/>
  <c r="E38" i="16" s="1"/>
  <c r="E103" i="16" s="1"/>
  <c r="F29" i="15"/>
  <c r="F41" i="15" s="1"/>
  <c r="F106" i="15" s="1"/>
  <c r="F21" i="15"/>
  <c r="F33" i="15" s="1"/>
  <c r="G25" i="15"/>
  <c r="G37" i="15" s="1"/>
  <c r="G102" i="15" s="1"/>
  <c r="E26" i="15"/>
  <c r="E38" i="15" s="1"/>
  <c r="E103" i="15" s="1"/>
  <c r="F27" i="15"/>
  <c r="F39" i="15" s="1"/>
  <c r="F104" i="15" s="1"/>
  <c r="E21" i="15"/>
  <c r="E33" i="15" s="1"/>
  <c r="E98" i="15" s="1"/>
  <c r="C20" i="15"/>
  <c r="C32" i="15" s="1"/>
  <c r="C97" i="15" s="1"/>
  <c r="C22" i="15"/>
  <c r="C34" i="15" s="1"/>
  <c r="C99" i="15" s="1"/>
  <c r="C29" i="15"/>
  <c r="C41" i="15" s="1"/>
  <c r="C106" i="15" s="1"/>
  <c r="C23" i="15"/>
  <c r="C35" i="15" s="1"/>
  <c r="B29" i="15"/>
  <c r="B41" i="15" s="1"/>
  <c r="B106" i="15" s="1"/>
  <c r="B19" i="15"/>
  <c r="B31" i="15" s="1"/>
  <c r="B96" i="15" s="1"/>
  <c r="G21" i="15"/>
  <c r="G33" i="15" s="1"/>
  <c r="G98" i="15" s="1"/>
  <c r="B27" i="15"/>
  <c r="B39" i="15" s="1"/>
  <c r="B104" i="15" s="1"/>
  <c r="E20" i="15"/>
  <c r="E32" i="15" s="1"/>
  <c r="E97" i="15" s="1"/>
  <c r="B25" i="15"/>
  <c r="B37" i="15" s="1"/>
  <c r="B102" i="15" s="1"/>
  <c r="E27" i="15"/>
  <c r="E39" i="15" s="1"/>
  <c r="E24" i="15"/>
  <c r="E36" i="15" s="1"/>
  <c r="E101" i="15" s="1"/>
  <c r="F26" i="15"/>
  <c r="F38" i="15" s="1"/>
  <c r="F25" i="15"/>
  <c r="F37" i="15" s="1"/>
  <c r="F102" i="15" s="1"/>
  <c r="F29" i="14"/>
  <c r="F41" i="14" s="1"/>
  <c r="F23" i="14"/>
  <c r="F35" i="14" s="1"/>
  <c r="F100" i="14" s="1"/>
  <c r="H29" i="14"/>
  <c r="H41" i="14" s="1"/>
  <c r="H106" i="14" s="1"/>
  <c r="H19" i="14"/>
  <c r="H31" i="14" s="1"/>
  <c r="F22" i="13"/>
  <c r="F34" i="13" s="1"/>
  <c r="F99" i="13" s="1"/>
  <c r="F20" i="13"/>
  <c r="F32" i="13" s="1"/>
  <c r="F97" i="13" s="1"/>
  <c r="F25" i="13"/>
  <c r="F37" i="13" s="1"/>
  <c r="F21" i="13"/>
  <c r="F33" i="13" s="1"/>
  <c r="K23" i="13"/>
  <c r="K35" i="13" s="1"/>
  <c r="K24" i="13"/>
  <c r="K36" i="13" s="1"/>
  <c r="E28" i="13"/>
  <c r="E40" i="13" s="1"/>
  <c r="K20" i="13"/>
  <c r="K32" i="13" s="1"/>
  <c r="K97" i="13" s="1"/>
  <c r="C23" i="13"/>
  <c r="C35" i="13" s="1"/>
  <c r="E25" i="13"/>
  <c r="E37" i="13" s="1"/>
  <c r="B19" i="13"/>
  <c r="B31" i="13" s="1"/>
  <c r="B44" i="13" s="1"/>
  <c r="B49" i="13" s="1"/>
  <c r="E23" i="13"/>
  <c r="E35" i="13" s="1"/>
  <c r="C21" i="13"/>
  <c r="C33" i="13" s="1"/>
  <c r="F28" i="13"/>
  <c r="F40" i="13" s="1"/>
  <c r="F105" i="13" s="1"/>
  <c r="E27" i="13"/>
  <c r="E39" i="13" s="1"/>
  <c r="E104" i="13" s="1"/>
  <c r="C25" i="13"/>
  <c r="C37" i="13" s="1"/>
  <c r="C102" i="13" s="1"/>
  <c r="G20" i="13"/>
  <c r="G32" i="13" s="1"/>
  <c r="F27" i="13"/>
  <c r="F39" i="13" s="1"/>
  <c r="E22" i="13"/>
  <c r="E34" i="13" s="1"/>
  <c r="C20" i="13"/>
  <c r="C32" i="13" s="1"/>
  <c r="B28" i="13"/>
  <c r="B40" i="13" s="1"/>
  <c r="B21" i="13"/>
  <c r="B33" i="13" s="1"/>
  <c r="E20" i="13"/>
  <c r="E32" i="13" s="1"/>
  <c r="B23" i="13"/>
  <c r="B35" i="13" s="1"/>
  <c r="B100" i="13" s="1"/>
  <c r="B24" i="13"/>
  <c r="B36" i="13" s="1"/>
  <c r="B101" i="13" s="1"/>
  <c r="F19" i="13"/>
  <c r="F31" i="13" s="1"/>
  <c r="B25" i="13"/>
  <c r="B37" i="13" s="1"/>
  <c r="C24" i="13"/>
  <c r="C36" i="13" s="1"/>
  <c r="C101" i="13" s="1"/>
  <c r="F29" i="13"/>
  <c r="F41" i="13" s="1"/>
  <c r="E19" i="13"/>
  <c r="E31" i="13" s="1"/>
  <c r="E96" i="13" s="1"/>
  <c r="K21" i="13"/>
  <c r="K33" i="13" s="1"/>
  <c r="K98" i="13" s="1"/>
  <c r="C29" i="13"/>
  <c r="C41" i="13" s="1"/>
  <c r="C106" i="13" s="1"/>
  <c r="C22" i="13"/>
  <c r="C34" i="13" s="1"/>
  <c r="F24" i="13"/>
  <c r="F36" i="13" s="1"/>
  <c r="E21" i="13"/>
  <c r="E33" i="13" s="1"/>
  <c r="C28" i="13"/>
  <c r="C40" i="13" s="1"/>
  <c r="B26" i="13"/>
  <c r="B38" i="13" s="1"/>
  <c r="B103" i="13" s="1"/>
  <c r="E29" i="13"/>
  <c r="E41" i="13" s="1"/>
  <c r="E106" i="13" s="1"/>
  <c r="E24" i="13"/>
  <c r="E36" i="13" s="1"/>
  <c r="C27" i="13"/>
  <c r="C39" i="13" s="1"/>
  <c r="C104" i="13" s="1"/>
  <c r="C19" i="13"/>
  <c r="C31" i="13" s="1"/>
  <c r="F26" i="13"/>
  <c r="F38" i="13" s="1"/>
  <c r="F103" i="13" s="1"/>
  <c r="B20" i="13"/>
  <c r="B32" i="13" s="1"/>
  <c r="B97" i="13" s="1"/>
  <c r="G29" i="13"/>
  <c r="G41" i="13" s="1"/>
  <c r="G106" i="13" s="1"/>
  <c r="D26" i="13"/>
  <c r="D38" i="13" s="1"/>
  <c r="D103" i="13" s="1"/>
  <c r="D20" i="13"/>
  <c r="D32" i="13" s="1"/>
  <c r="D97" i="13" s="1"/>
  <c r="D25" i="12"/>
  <c r="D37" i="12" s="1"/>
  <c r="D24" i="12"/>
  <c r="D36" i="12" s="1"/>
  <c r="H29" i="12"/>
  <c r="H41" i="12" s="1"/>
  <c r="H28" i="12"/>
  <c r="H40" i="12" s="1"/>
  <c r="C26" i="12"/>
  <c r="C38" i="12" s="1"/>
  <c r="D21" i="12"/>
  <c r="D33" i="12" s="1"/>
  <c r="D98" i="12" s="1"/>
  <c r="H25" i="12"/>
  <c r="H37" i="12" s="1"/>
  <c r="F29" i="12"/>
  <c r="F41" i="12" s="1"/>
  <c r="F106" i="12" s="1"/>
  <c r="F19" i="12"/>
  <c r="F31" i="12" s="1"/>
  <c r="H26" i="12"/>
  <c r="H38" i="12" s="1"/>
  <c r="H20" i="12"/>
  <c r="H32" i="12" s="1"/>
  <c r="H44" i="12" s="1"/>
  <c r="E27" i="12"/>
  <c r="E39" i="12" s="1"/>
  <c r="E104" i="12" s="1"/>
  <c r="D29" i="12"/>
  <c r="D41" i="12" s="1"/>
  <c r="D106" i="12" s="1"/>
  <c r="H24" i="12"/>
  <c r="H36" i="12" s="1"/>
  <c r="E25" i="12"/>
  <c r="E37" i="12" s="1"/>
  <c r="E102" i="12" s="1"/>
  <c r="E26" i="11"/>
  <c r="E38" i="11" s="1"/>
  <c r="G19" i="10"/>
  <c r="G31" i="10" s="1"/>
  <c r="J28" i="10"/>
  <c r="J40" i="10" s="1"/>
  <c r="G20" i="10"/>
  <c r="G32" i="10" s="1"/>
  <c r="H21" i="10"/>
  <c r="H33" i="10" s="1"/>
  <c r="G22" i="10"/>
  <c r="G34" i="10" s="1"/>
  <c r="H27" i="10"/>
  <c r="H39" i="10" s="1"/>
  <c r="H28" i="10"/>
  <c r="H40" i="10" s="1"/>
  <c r="L27" i="10"/>
  <c r="L39" i="10" s="1"/>
  <c r="L104" i="10" s="1"/>
  <c r="L29" i="10"/>
  <c r="L41" i="10" s="1"/>
  <c r="L106" i="10" s="1"/>
  <c r="J21" i="10"/>
  <c r="J33" i="10" s="1"/>
  <c r="H23" i="10"/>
  <c r="H35" i="10" s="1"/>
  <c r="H100" i="10" s="1"/>
  <c r="H19" i="10"/>
  <c r="H31" i="10" s="1"/>
  <c r="J20" i="10"/>
  <c r="J32" i="10" s="1"/>
  <c r="J44" i="10" s="1"/>
  <c r="G25" i="10"/>
  <c r="G37" i="10" s="1"/>
  <c r="G102" i="10" s="1"/>
  <c r="L19" i="10"/>
  <c r="L31" i="10" s="1"/>
  <c r="K26" i="10"/>
  <c r="K38" i="10" s="1"/>
  <c r="K103" i="10" s="1"/>
  <c r="K27" i="10"/>
  <c r="K39" i="10" s="1"/>
  <c r="K104" i="10" s="1"/>
  <c r="J19" i="10"/>
  <c r="J31" i="10" s="1"/>
  <c r="J96" i="10" s="1"/>
  <c r="J27" i="10"/>
  <c r="J39" i="10" s="1"/>
  <c r="J104" i="10" s="1"/>
  <c r="J26" i="10"/>
  <c r="J38" i="10" s="1"/>
  <c r="G24" i="10"/>
  <c r="G36" i="10" s="1"/>
  <c r="J23" i="10"/>
  <c r="J35" i="10" s="1"/>
  <c r="J25" i="10"/>
  <c r="J37" i="10" s="1"/>
  <c r="J102" i="10" s="1"/>
  <c r="H29" i="10"/>
  <c r="H41" i="10" s="1"/>
  <c r="H106" i="10" s="1"/>
  <c r="H26" i="10"/>
  <c r="H38" i="10" s="1"/>
  <c r="H24" i="10"/>
  <c r="H36" i="10" s="1"/>
  <c r="H51" i="10" s="1"/>
  <c r="G27" i="10"/>
  <c r="G39" i="10" s="1"/>
  <c r="G104" i="10" s="1"/>
  <c r="B61" i="17"/>
  <c r="B74" i="17" s="1"/>
  <c r="D100" i="17"/>
  <c r="E98" i="17"/>
  <c r="C104" i="17"/>
  <c r="G105" i="17"/>
  <c r="L106" i="17"/>
  <c r="E101" i="17"/>
  <c r="K103" i="17"/>
  <c r="H97" i="17"/>
  <c r="H44" i="17"/>
  <c r="H56" i="17" s="1"/>
  <c r="H46" i="17"/>
  <c r="H96" i="17"/>
  <c r="L96" i="17"/>
  <c r="L44" i="17"/>
  <c r="L56" i="17" s="1"/>
  <c r="C22" i="17"/>
  <c r="C34" i="17" s="1"/>
  <c r="I104" i="17"/>
  <c r="C26" i="17"/>
  <c r="C38" i="17" s="1"/>
  <c r="H106" i="17"/>
  <c r="K102" i="17"/>
  <c r="J103" i="17"/>
  <c r="D106" i="17"/>
  <c r="G100" i="17"/>
  <c r="B53" i="17"/>
  <c r="F97" i="17"/>
  <c r="D104" i="17"/>
  <c r="B54" i="17"/>
  <c r="L104" i="17"/>
  <c r="B46" i="17"/>
  <c r="K99" i="17"/>
  <c r="H98" i="17"/>
  <c r="E28" i="17"/>
  <c r="E40" i="17" s="1"/>
  <c r="C20" i="17"/>
  <c r="C32" i="17" s="1"/>
  <c r="L99" i="17"/>
  <c r="B49" i="17"/>
  <c r="J102" i="17"/>
  <c r="J51" i="17"/>
  <c r="J101" i="17"/>
  <c r="L51" i="17"/>
  <c r="L101" i="17"/>
  <c r="G102" i="17"/>
  <c r="L103" i="17"/>
  <c r="K104" i="17"/>
  <c r="G106" i="17"/>
  <c r="H101" i="17"/>
  <c r="H102" i="17"/>
  <c r="I101" i="17"/>
  <c r="D102" i="17"/>
  <c r="H105" i="17"/>
  <c r="B50" i="17"/>
  <c r="D103" i="17"/>
  <c r="H99" i="17"/>
  <c r="C23" i="17"/>
  <c r="C35" i="17" s="1"/>
  <c r="D98" i="17"/>
  <c r="K98" i="17"/>
  <c r="G104" i="17"/>
  <c r="J105" i="17"/>
  <c r="D101" i="17"/>
  <c r="B106" i="17"/>
  <c r="B56" i="17"/>
  <c r="I98" i="17"/>
  <c r="B52" i="17"/>
  <c r="J104" i="17"/>
  <c r="G96" i="17"/>
  <c r="J100" i="17"/>
  <c r="F101" i="17"/>
  <c r="I99" i="17"/>
  <c r="B47" i="17"/>
  <c r="B97" i="17"/>
  <c r="E25" i="17"/>
  <c r="E37" i="17" s="1"/>
  <c r="H54" i="17"/>
  <c r="H104" i="17"/>
  <c r="B101" i="17"/>
  <c r="B51" i="17"/>
  <c r="E20" i="17"/>
  <c r="E32" i="17" s="1"/>
  <c r="E29" i="17"/>
  <c r="E41" i="17" s="1"/>
  <c r="C25" i="17"/>
  <c r="C37" i="17" s="1"/>
  <c r="B55" i="17"/>
  <c r="H100" i="17"/>
  <c r="I96" i="17"/>
  <c r="E22" i="17"/>
  <c r="E34" i="17" s="1"/>
  <c r="D105" i="17"/>
  <c r="E19" i="17"/>
  <c r="E31" i="17" s="1"/>
  <c r="C29" i="17"/>
  <c r="C41" i="17" s="1"/>
  <c r="D96" i="17"/>
  <c r="L105" i="17"/>
  <c r="D97" i="17"/>
  <c r="E23" i="17"/>
  <c r="E35" i="17" s="1"/>
  <c r="C21" i="17"/>
  <c r="C33" i="17" s="1"/>
  <c r="J44" i="17"/>
  <c r="J53" i="17" s="1"/>
  <c r="J46" i="17"/>
  <c r="J96" i="17"/>
  <c r="K101" i="17"/>
  <c r="E26" i="17"/>
  <c r="E38" i="17" s="1"/>
  <c r="C28" i="17"/>
  <c r="C40" i="17" s="1"/>
  <c r="E27" i="17"/>
  <c r="E39" i="17" s="1"/>
  <c r="C24" i="17"/>
  <c r="C36" i="17" s="1"/>
  <c r="J99" i="17"/>
  <c r="G98" i="17"/>
  <c r="C19" i="17"/>
  <c r="C31" i="17" s="1"/>
  <c r="F22" i="17"/>
  <c r="F34" i="17" s="1"/>
  <c r="L96" i="16"/>
  <c r="F101" i="16"/>
  <c r="F106" i="16"/>
  <c r="B100" i="16"/>
  <c r="I99" i="16"/>
  <c r="D96" i="16"/>
  <c r="D44" i="16"/>
  <c r="D54" i="16" s="1"/>
  <c r="C101" i="16"/>
  <c r="F98" i="16"/>
  <c r="I105" i="16"/>
  <c r="H96" i="16"/>
  <c r="J104" i="16"/>
  <c r="H99" i="16"/>
  <c r="L102" i="16"/>
  <c r="C106" i="16"/>
  <c r="J103" i="16"/>
  <c r="E96" i="16"/>
  <c r="J106" i="16"/>
  <c r="L20" i="16"/>
  <c r="L32" i="16" s="1"/>
  <c r="L29" i="16"/>
  <c r="L41" i="16" s="1"/>
  <c r="J99" i="16"/>
  <c r="K97" i="16"/>
  <c r="J102" i="16"/>
  <c r="H97" i="16"/>
  <c r="D99" i="16"/>
  <c r="G23" i="16"/>
  <c r="G35" i="16" s="1"/>
  <c r="G21" i="16"/>
  <c r="G33" i="16" s="1"/>
  <c r="G20" i="16"/>
  <c r="G32" i="16" s="1"/>
  <c r="G25" i="16"/>
  <c r="G37" i="16" s="1"/>
  <c r="G19" i="16"/>
  <c r="G31" i="16" s="1"/>
  <c r="I106" i="16"/>
  <c r="B102" i="16"/>
  <c r="H100" i="16"/>
  <c r="I102" i="16"/>
  <c r="F19" i="16"/>
  <c r="F31" i="16" s="1"/>
  <c r="D101" i="16"/>
  <c r="I104" i="16"/>
  <c r="G26" i="16"/>
  <c r="G38" i="16" s="1"/>
  <c r="I97" i="16"/>
  <c r="B101" i="16"/>
  <c r="H101" i="16"/>
  <c r="D105" i="16"/>
  <c r="I44" i="16"/>
  <c r="I48" i="16" s="1"/>
  <c r="I46" i="16"/>
  <c r="I96" i="16"/>
  <c r="B104" i="16"/>
  <c r="D97" i="16"/>
  <c r="E97" i="16"/>
  <c r="J101" i="16"/>
  <c r="C105" i="16"/>
  <c r="K96" i="16"/>
  <c r="K44" i="16"/>
  <c r="K47" i="16" s="1"/>
  <c r="J55" i="16"/>
  <c r="J105" i="16"/>
  <c r="L24" i="16"/>
  <c r="L36" i="16" s="1"/>
  <c r="L26" i="16"/>
  <c r="L38" i="16" s="1"/>
  <c r="L23" i="16"/>
  <c r="L35" i="16" s="1"/>
  <c r="L28" i="16"/>
  <c r="L40" i="16" s="1"/>
  <c r="L27" i="16"/>
  <c r="L39" i="16" s="1"/>
  <c r="J98" i="16"/>
  <c r="L22" i="16"/>
  <c r="L34" i="16" s="1"/>
  <c r="J97" i="16"/>
  <c r="C99" i="16"/>
  <c r="J44" i="16"/>
  <c r="J49" i="16" s="1"/>
  <c r="J46" i="16"/>
  <c r="J96" i="16"/>
  <c r="C100" i="16"/>
  <c r="E101" i="16"/>
  <c r="C97" i="16"/>
  <c r="B97" i="16"/>
  <c r="D98" i="16"/>
  <c r="G99" i="16"/>
  <c r="G106" i="16"/>
  <c r="I101" i="16"/>
  <c r="B99" i="16"/>
  <c r="B49" i="16"/>
  <c r="C102" i="16"/>
  <c r="I100" i="16"/>
  <c r="C104" i="16"/>
  <c r="F105" i="16"/>
  <c r="B105" i="16"/>
  <c r="B55" i="16"/>
  <c r="D106" i="16"/>
  <c r="F26" i="16"/>
  <c r="F38" i="16" s="1"/>
  <c r="F20" i="16"/>
  <c r="F32" i="16" s="1"/>
  <c r="F25" i="16"/>
  <c r="F37" i="16" s="1"/>
  <c r="F23" i="16"/>
  <c r="F35" i="16" s="1"/>
  <c r="D102" i="16"/>
  <c r="J100" i="16"/>
  <c r="H103" i="16"/>
  <c r="K101" i="16"/>
  <c r="C96" i="16"/>
  <c r="C44" i="16"/>
  <c r="C55" i="16" s="1"/>
  <c r="C46" i="16"/>
  <c r="E98" i="16"/>
  <c r="G101" i="16"/>
  <c r="D104" i="16"/>
  <c r="G28" i="16"/>
  <c r="G40" i="16" s="1"/>
  <c r="I103" i="16"/>
  <c r="B96" i="16"/>
  <c r="B44" i="16"/>
  <c r="B51" i="16" s="1"/>
  <c r="H106" i="16"/>
  <c r="E99" i="15"/>
  <c r="C105" i="15"/>
  <c r="J26" i="15"/>
  <c r="J38" i="15" s="1"/>
  <c r="J20" i="15"/>
  <c r="J32" i="15" s="1"/>
  <c r="J21" i="15"/>
  <c r="J33" i="15" s="1"/>
  <c r="J28" i="15"/>
  <c r="J40" i="15" s="1"/>
  <c r="L105" i="15"/>
  <c r="G26" i="15"/>
  <c r="G38" i="15" s="1"/>
  <c r="G22" i="15"/>
  <c r="G34" i="15" s="1"/>
  <c r="G44" i="15" s="1"/>
  <c r="J23" i="15"/>
  <c r="J35" i="15" s="1"/>
  <c r="B98" i="15"/>
  <c r="C26" i="15"/>
  <c r="C38" i="15" s="1"/>
  <c r="L97" i="15"/>
  <c r="F99" i="15"/>
  <c r="J27" i="15"/>
  <c r="J39" i="15" s="1"/>
  <c r="F23" i="15"/>
  <c r="F35" i="15" s="1"/>
  <c r="D29" i="15"/>
  <c r="D41" i="15" s="1"/>
  <c r="D23" i="15"/>
  <c r="D35" i="15" s="1"/>
  <c r="D28" i="15"/>
  <c r="D40" i="15" s="1"/>
  <c r="D25" i="15"/>
  <c r="D37" i="15" s="1"/>
  <c r="D19" i="15"/>
  <c r="D31" i="15" s="1"/>
  <c r="I26" i="15"/>
  <c r="I38" i="15" s="1"/>
  <c r="I20" i="15"/>
  <c r="I32" i="15" s="1"/>
  <c r="I21" i="15"/>
  <c r="I33" i="15" s="1"/>
  <c r="D98" i="15"/>
  <c r="K99" i="15"/>
  <c r="D101" i="15"/>
  <c r="L104" i="15"/>
  <c r="I22" i="15"/>
  <c r="I34" i="15" s="1"/>
  <c r="D104" i="15"/>
  <c r="L100" i="15"/>
  <c r="E104" i="15"/>
  <c r="K100" i="15"/>
  <c r="G96" i="15"/>
  <c r="K104" i="15"/>
  <c r="C25" i="15"/>
  <c r="C37" i="15" s="1"/>
  <c r="C19" i="15"/>
  <c r="C31" i="15" s="1"/>
  <c r="C24" i="15"/>
  <c r="C36" i="15" s="1"/>
  <c r="H20" i="15"/>
  <c r="H32" i="15" s="1"/>
  <c r="H19" i="15"/>
  <c r="H31" i="15" s="1"/>
  <c r="H26" i="15"/>
  <c r="H38" i="15" s="1"/>
  <c r="J22" i="15"/>
  <c r="J34" i="15" s="1"/>
  <c r="B103" i="15"/>
  <c r="C27" i="15"/>
  <c r="C39" i="15" s="1"/>
  <c r="B97" i="15"/>
  <c r="E29" i="15"/>
  <c r="E41" i="15" s="1"/>
  <c r="E23" i="15"/>
  <c r="E35" i="15" s="1"/>
  <c r="E25" i="15"/>
  <c r="E37" i="15" s="1"/>
  <c r="E19" i="15"/>
  <c r="E31" i="15" s="1"/>
  <c r="E28" i="15"/>
  <c r="E40" i="15" s="1"/>
  <c r="I24" i="15"/>
  <c r="I36" i="15" s="1"/>
  <c r="F19" i="15"/>
  <c r="F31" i="15" s="1"/>
  <c r="K102" i="15"/>
  <c r="I29" i="15"/>
  <c r="I41" i="15" s="1"/>
  <c r="G20" i="15"/>
  <c r="G32" i="15" s="1"/>
  <c r="F20" i="15"/>
  <c r="F32" i="15" s="1"/>
  <c r="D20" i="15"/>
  <c r="D32" i="15" s="1"/>
  <c r="H100" i="15"/>
  <c r="H104" i="15"/>
  <c r="H98" i="15"/>
  <c r="C100" i="15"/>
  <c r="I28" i="15"/>
  <c r="I40" i="15" s="1"/>
  <c r="H106" i="15"/>
  <c r="L102" i="15"/>
  <c r="B99" i="15"/>
  <c r="C21" i="15"/>
  <c r="C33" i="15" s="1"/>
  <c r="L98" i="15"/>
  <c r="F103" i="15"/>
  <c r="J25" i="15"/>
  <c r="J37" i="15" s="1"/>
  <c r="H28" i="15"/>
  <c r="H40" i="15" s="1"/>
  <c r="B101" i="15"/>
  <c r="G27" i="15"/>
  <c r="G39" i="15" s="1"/>
  <c r="K98" i="15"/>
  <c r="I23" i="15"/>
  <c r="I35" i="15" s="1"/>
  <c r="G24" i="15"/>
  <c r="G36" i="15" s="1"/>
  <c r="F24" i="15"/>
  <c r="F36" i="15" s="1"/>
  <c r="D22" i="15"/>
  <c r="D34" i="15" s="1"/>
  <c r="K44" i="15"/>
  <c r="K52" i="15" s="1"/>
  <c r="K96" i="15"/>
  <c r="F98" i="15"/>
  <c r="I19" i="15"/>
  <c r="I31" i="15" s="1"/>
  <c r="I25" i="15"/>
  <c r="I37" i="15" s="1"/>
  <c r="L99" i="15"/>
  <c r="H101" i="15"/>
  <c r="J29" i="15"/>
  <c r="J41" i="15" s="1"/>
  <c r="J19" i="15"/>
  <c r="J31" i="15" s="1"/>
  <c r="H25" i="15"/>
  <c r="H37" i="15" s="1"/>
  <c r="L106" i="15"/>
  <c r="H22" i="15"/>
  <c r="H34" i="15" s="1"/>
  <c r="L103" i="15"/>
  <c r="B105" i="15"/>
  <c r="B100" i="15"/>
  <c r="L44" i="15"/>
  <c r="L51" i="15" s="1"/>
  <c r="L96" i="15"/>
  <c r="G23" i="15"/>
  <c r="G35" i="15" s="1"/>
  <c r="G29" i="15"/>
  <c r="G41" i="15" s="1"/>
  <c r="B44" i="15"/>
  <c r="B48" i="15" s="1"/>
  <c r="K106" i="15"/>
  <c r="I27" i="15"/>
  <c r="I39" i="15" s="1"/>
  <c r="G28" i="15"/>
  <c r="G40" i="15" s="1"/>
  <c r="F28" i="15"/>
  <c r="F40" i="15" s="1"/>
  <c r="D26" i="15"/>
  <c r="D38" i="15" s="1"/>
  <c r="J24" i="15"/>
  <c r="J36" i="15" s="1"/>
  <c r="H99" i="14"/>
  <c r="C105" i="14"/>
  <c r="B104" i="14"/>
  <c r="J102" i="14"/>
  <c r="E24" i="14"/>
  <c r="E36" i="14" s="1"/>
  <c r="E26" i="14"/>
  <c r="E38" i="14" s="1"/>
  <c r="E20" i="14"/>
  <c r="E32" i="14" s="1"/>
  <c r="E22" i="14"/>
  <c r="E34" i="14" s="1"/>
  <c r="F104" i="14"/>
  <c r="B96" i="14"/>
  <c r="B44" i="14"/>
  <c r="B52" i="14" s="1"/>
  <c r="B106" i="14"/>
  <c r="J100" i="14"/>
  <c r="I103" i="14"/>
  <c r="F106" i="14"/>
  <c r="D56" i="14"/>
  <c r="D106" i="14"/>
  <c r="B102" i="14"/>
  <c r="C100" i="14"/>
  <c r="I99" i="14"/>
  <c r="D97" i="14"/>
  <c r="C103" i="14"/>
  <c r="L96" i="14"/>
  <c r="I102" i="14"/>
  <c r="F105" i="14"/>
  <c r="D98" i="14"/>
  <c r="L106" i="14"/>
  <c r="H101" i="14"/>
  <c r="D101" i="14"/>
  <c r="J105" i="14"/>
  <c r="G24" i="14"/>
  <c r="G36" i="14" s="1"/>
  <c r="G29" i="14"/>
  <c r="G41" i="14" s="1"/>
  <c r="G26" i="14"/>
  <c r="G38" i="14" s="1"/>
  <c r="G20" i="14"/>
  <c r="G32" i="14" s="1"/>
  <c r="G22" i="14"/>
  <c r="G34" i="14" s="1"/>
  <c r="D99" i="14"/>
  <c r="L105" i="14"/>
  <c r="H96" i="14"/>
  <c r="I100" i="14"/>
  <c r="E19" i="14"/>
  <c r="E31" i="14" s="1"/>
  <c r="H103" i="14"/>
  <c r="B101" i="14"/>
  <c r="H98" i="14"/>
  <c r="I98" i="14"/>
  <c r="G19" i="14"/>
  <c r="G31" i="14" s="1"/>
  <c r="B99" i="14"/>
  <c r="C98" i="14"/>
  <c r="I44" i="14"/>
  <c r="I47" i="14" s="1"/>
  <c r="I96" i="14"/>
  <c r="G21" i="14"/>
  <c r="G33" i="14" s="1"/>
  <c r="C96" i="14"/>
  <c r="C44" i="14"/>
  <c r="C46" i="14" s="1"/>
  <c r="C106" i="14"/>
  <c r="B105" i="14"/>
  <c r="H104" i="14"/>
  <c r="K98" i="14"/>
  <c r="G25" i="14"/>
  <c r="G37" i="14" s="1"/>
  <c r="E23" i="14"/>
  <c r="E35" i="14" s="1"/>
  <c r="C97" i="14"/>
  <c r="I97" i="14"/>
  <c r="G27" i="14"/>
  <c r="G39" i="14" s="1"/>
  <c r="E25" i="14"/>
  <c r="E37" i="14" s="1"/>
  <c r="C102" i="14"/>
  <c r="I101" i="14"/>
  <c r="F24" i="14"/>
  <c r="F36" i="14" s="1"/>
  <c r="F21" i="14"/>
  <c r="F33" i="14" s="1"/>
  <c r="F26" i="14"/>
  <c r="F38" i="14" s="1"/>
  <c r="F20" i="14"/>
  <c r="F32" i="14" s="1"/>
  <c r="F22" i="14"/>
  <c r="F34" i="14" s="1"/>
  <c r="F19" i="14"/>
  <c r="F31" i="14" s="1"/>
  <c r="G23" i="14"/>
  <c r="G35" i="14" s="1"/>
  <c r="E27" i="14"/>
  <c r="E39" i="14" s="1"/>
  <c r="C101" i="14"/>
  <c r="H97" i="14"/>
  <c r="I104" i="14"/>
  <c r="J98" i="14"/>
  <c r="G28" i="14"/>
  <c r="G40" i="14" s="1"/>
  <c r="E29" i="14"/>
  <c r="E41" i="14" s="1"/>
  <c r="C104" i="14"/>
  <c r="B103" i="14"/>
  <c r="I105" i="14"/>
  <c r="J103" i="14"/>
  <c r="C99" i="14"/>
  <c r="E28" i="14"/>
  <c r="E40" i="14" s="1"/>
  <c r="J97" i="14"/>
  <c r="I106" i="14"/>
  <c r="J44" i="14"/>
  <c r="J55" i="14" s="1"/>
  <c r="J96" i="14"/>
  <c r="D96" i="14"/>
  <c r="D44" i="14"/>
  <c r="D51" i="14" s="1"/>
  <c r="E21" i="14"/>
  <c r="E33" i="14" s="1"/>
  <c r="K105" i="14"/>
  <c r="J99" i="14"/>
  <c r="F25" i="14"/>
  <c r="F37" i="14" s="1"/>
  <c r="B98" i="14"/>
  <c r="G103" i="13"/>
  <c r="J103" i="13"/>
  <c r="F102" i="13"/>
  <c r="G97" i="13"/>
  <c r="L99" i="13"/>
  <c r="J97" i="13"/>
  <c r="H100" i="13"/>
  <c r="D102" i="13"/>
  <c r="F101" i="13"/>
  <c r="G25" i="13"/>
  <c r="G37" i="13" s="1"/>
  <c r="L103" i="13"/>
  <c r="I102" i="13"/>
  <c r="D104" i="13"/>
  <c r="L55" i="13"/>
  <c r="L105" i="13"/>
  <c r="K100" i="13"/>
  <c r="I105" i="13"/>
  <c r="E105" i="13"/>
  <c r="K101" i="13"/>
  <c r="L96" i="13"/>
  <c r="L44" i="13"/>
  <c r="L53" i="13" s="1"/>
  <c r="J24" i="13"/>
  <c r="J36" i="13" s="1"/>
  <c r="H106" i="13"/>
  <c r="C99" i="13"/>
  <c r="G24" i="13"/>
  <c r="G36" i="13" s="1"/>
  <c r="B98" i="13"/>
  <c r="J29" i="13"/>
  <c r="J41" i="13" s="1"/>
  <c r="J28" i="13"/>
  <c r="J40" i="13" s="1"/>
  <c r="H105" i="13"/>
  <c r="E100" i="13"/>
  <c r="B96" i="13"/>
  <c r="K102" i="13"/>
  <c r="F104" i="13"/>
  <c r="J19" i="13"/>
  <c r="J31" i="13" s="1"/>
  <c r="K26" i="13"/>
  <c r="K38" i="13" s="1"/>
  <c r="B102" i="13"/>
  <c r="D98" i="13"/>
  <c r="J21" i="13"/>
  <c r="J33" i="13" s="1"/>
  <c r="E103" i="13"/>
  <c r="E99" i="13"/>
  <c r="K28" i="13"/>
  <c r="K40" i="13" s="1"/>
  <c r="I101" i="13"/>
  <c r="J23" i="13"/>
  <c r="J35" i="13" s="1"/>
  <c r="E97" i="13"/>
  <c r="K29" i="13"/>
  <c r="K41" i="13" s="1"/>
  <c r="F96" i="13"/>
  <c r="L106" i="13"/>
  <c r="L56" i="13"/>
  <c r="F106" i="13"/>
  <c r="B104" i="13"/>
  <c r="B106" i="13"/>
  <c r="G19" i="13"/>
  <c r="G31" i="13" s="1"/>
  <c r="D99" i="13"/>
  <c r="D106" i="13"/>
  <c r="J27" i="13"/>
  <c r="J39" i="13" s="1"/>
  <c r="L97" i="13"/>
  <c r="G28" i="13"/>
  <c r="G40" i="13" s="1"/>
  <c r="D96" i="13"/>
  <c r="G100" i="13"/>
  <c r="D105" i="13"/>
  <c r="G104" i="13"/>
  <c r="F98" i="13"/>
  <c r="I103" i="13"/>
  <c r="D101" i="13"/>
  <c r="G21" i="13"/>
  <c r="G33" i="13" s="1"/>
  <c r="B105" i="13"/>
  <c r="E98" i="13"/>
  <c r="C97" i="13"/>
  <c r="I44" i="13"/>
  <c r="I52" i="13" s="1"/>
  <c r="I46" i="13"/>
  <c r="I96" i="13"/>
  <c r="J22" i="13"/>
  <c r="J34" i="13" s="1"/>
  <c r="H102" i="13"/>
  <c r="E101" i="13"/>
  <c r="C105" i="13"/>
  <c r="I98" i="13"/>
  <c r="J25" i="13"/>
  <c r="J37" i="13" s="1"/>
  <c r="G22" i="13"/>
  <c r="G34" i="13" s="1"/>
  <c r="K27" i="13"/>
  <c r="K39" i="13" s="1"/>
  <c r="K19" i="13"/>
  <c r="K31" i="13" s="1"/>
  <c r="H44" i="13"/>
  <c r="H55" i="13" s="1"/>
  <c r="H46" i="13"/>
  <c r="H96" i="13"/>
  <c r="L51" i="13"/>
  <c r="L101" i="13"/>
  <c r="K22" i="13"/>
  <c r="K34" i="13" s="1"/>
  <c r="F100" i="13"/>
  <c r="C96" i="13"/>
  <c r="D100" i="13"/>
  <c r="E101" i="12"/>
  <c r="L106" i="12"/>
  <c r="B98" i="12"/>
  <c r="K103" i="12"/>
  <c r="I104" i="12"/>
  <c r="J99" i="12"/>
  <c r="B97" i="12"/>
  <c r="H103" i="12"/>
  <c r="L102" i="12"/>
  <c r="L52" i="12"/>
  <c r="G26" i="12"/>
  <c r="G38" i="12" s="1"/>
  <c r="G20" i="12"/>
  <c r="G32" i="12" s="1"/>
  <c r="G22" i="12"/>
  <c r="G34" i="12" s="1"/>
  <c r="I102" i="12"/>
  <c r="H104" i="12"/>
  <c r="C97" i="12"/>
  <c r="L105" i="12"/>
  <c r="J97" i="12"/>
  <c r="I105" i="12"/>
  <c r="I55" i="12"/>
  <c r="H106" i="12"/>
  <c r="C103" i="12"/>
  <c r="J104" i="12"/>
  <c r="J98" i="12"/>
  <c r="J48" i="12"/>
  <c r="F96" i="12"/>
  <c r="E106" i="12"/>
  <c r="C106" i="12"/>
  <c r="J103" i="12"/>
  <c r="I44" i="12"/>
  <c r="I53" i="12" s="1"/>
  <c r="I46" i="12"/>
  <c r="I96" i="12"/>
  <c r="F98" i="12"/>
  <c r="E99" i="12"/>
  <c r="C25" i="12"/>
  <c r="C37" i="12" s="1"/>
  <c r="C22" i="12"/>
  <c r="C34" i="12" s="1"/>
  <c r="K104" i="12"/>
  <c r="I101" i="12"/>
  <c r="K97" i="12"/>
  <c r="H101" i="12"/>
  <c r="G19" i="12"/>
  <c r="G31" i="12" s="1"/>
  <c r="E21" i="12"/>
  <c r="E33" i="12" s="1"/>
  <c r="C21" i="12"/>
  <c r="C33" i="12" s="1"/>
  <c r="K101" i="12"/>
  <c r="I106" i="12"/>
  <c r="K96" i="12"/>
  <c r="K44" i="12"/>
  <c r="K56" i="12" s="1"/>
  <c r="G21" i="12"/>
  <c r="G33" i="12" s="1"/>
  <c r="G23" i="12"/>
  <c r="G35" i="12" s="1"/>
  <c r="C19" i="12"/>
  <c r="C31" i="12" s="1"/>
  <c r="I97" i="12"/>
  <c r="K99" i="12"/>
  <c r="G24" i="12"/>
  <c r="G36" i="12" s="1"/>
  <c r="G27" i="12"/>
  <c r="G39" i="12" s="1"/>
  <c r="D97" i="12"/>
  <c r="C23" i="12"/>
  <c r="C35" i="12" s="1"/>
  <c r="B101" i="12"/>
  <c r="G25" i="12"/>
  <c r="G37" i="12" s="1"/>
  <c r="D103" i="12"/>
  <c r="C28" i="12"/>
  <c r="C40" i="12" s="1"/>
  <c r="I98" i="12"/>
  <c r="B96" i="12"/>
  <c r="B44" i="12"/>
  <c r="B50" i="12" s="1"/>
  <c r="B46" i="12"/>
  <c r="G29" i="12"/>
  <c r="G41" i="12" s="1"/>
  <c r="D100" i="12"/>
  <c r="C27" i="12"/>
  <c r="C39" i="12" s="1"/>
  <c r="J44" i="12"/>
  <c r="J55" i="12" s="1"/>
  <c r="J46" i="12"/>
  <c r="J96" i="12"/>
  <c r="D102" i="12"/>
  <c r="H105" i="12"/>
  <c r="K105" i="12"/>
  <c r="F25" i="12"/>
  <c r="F37" i="12" s="1"/>
  <c r="F27" i="12"/>
  <c r="F39" i="12" s="1"/>
  <c r="F23" i="12"/>
  <c r="F35" i="12" s="1"/>
  <c r="F24" i="12"/>
  <c r="F36" i="12" s="1"/>
  <c r="F26" i="12"/>
  <c r="F38" i="12" s="1"/>
  <c r="F20" i="12"/>
  <c r="F32" i="12" s="1"/>
  <c r="F28" i="12"/>
  <c r="F40" i="12" s="1"/>
  <c r="F22" i="12"/>
  <c r="F34" i="12" s="1"/>
  <c r="K50" i="12"/>
  <c r="K100" i="12"/>
  <c r="J100" i="12"/>
  <c r="B100" i="12"/>
  <c r="G28" i="12"/>
  <c r="G40" i="12" s="1"/>
  <c r="D19" i="12"/>
  <c r="D31" i="12" s="1"/>
  <c r="D22" i="12"/>
  <c r="D34" i="12" s="1"/>
  <c r="D28" i="12"/>
  <c r="D40" i="12" s="1"/>
  <c r="C24" i="12"/>
  <c r="C36" i="12" s="1"/>
  <c r="K102" i="12"/>
  <c r="J102" i="12"/>
  <c r="B104" i="12"/>
  <c r="B54" i="12"/>
  <c r="H97" i="12"/>
  <c r="D101" i="12"/>
  <c r="L49" i="12"/>
  <c r="L99" i="12"/>
  <c r="I50" i="12"/>
  <c r="I100" i="12"/>
  <c r="E19" i="12"/>
  <c r="E31" i="12" s="1"/>
  <c r="E28" i="12"/>
  <c r="E40" i="12" s="1"/>
  <c r="H98" i="12"/>
  <c r="E20" i="12"/>
  <c r="E32" i="12" s="1"/>
  <c r="L53" i="12"/>
  <c r="L103" i="12"/>
  <c r="K98" i="12"/>
  <c r="I103" i="12"/>
  <c r="H96" i="12"/>
  <c r="E26" i="12"/>
  <c r="E38" i="12" s="1"/>
  <c r="D104" i="12"/>
  <c r="L97" i="12"/>
  <c r="L47" i="12"/>
  <c r="J101" i="12"/>
  <c r="L96" i="12"/>
  <c r="L44" i="12"/>
  <c r="L56" i="12" s="1"/>
  <c r="I99" i="12"/>
  <c r="H100" i="12"/>
  <c r="E23" i="12"/>
  <c r="E35" i="12" s="1"/>
  <c r="L101" i="12"/>
  <c r="L51" i="12"/>
  <c r="J106" i="12"/>
  <c r="E104" i="11"/>
  <c r="I100" i="11"/>
  <c r="C100" i="11"/>
  <c r="I103" i="11"/>
  <c r="K60" i="11"/>
  <c r="K73" i="11" s="1"/>
  <c r="D99" i="11"/>
  <c r="J101" i="11"/>
  <c r="L101" i="11"/>
  <c r="D102" i="11"/>
  <c r="K54" i="11"/>
  <c r="G106" i="11"/>
  <c r="E19" i="11"/>
  <c r="E31" i="11" s="1"/>
  <c r="K51" i="11"/>
  <c r="D103" i="11"/>
  <c r="N103" i="11" s="1"/>
  <c r="B52" i="11"/>
  <c r="B102" i="11"/>
  <c r="C101" i="11"/>
  <c r="E22" i="11"/>
  <c r="E34" i="11" s="1"/>
  <c r="K46" i="11"/>
  <c r="D106" i="11"/>
  <c r="E28" i="11"/>
  <c r="E40" i="11" s="1"/>
  <c r="B105" i="11"/>
  <c r="C102" i="11"/>
  <c r="L102" i="11"/>
  <c r="D44" i="11"/>
  <c r="D55" i="11" s="1"/>
  <c r="D46" i="11"/>
  <c r="D96" i="11"/>
  <c r="J106" i="11"/>
  <c r="C105" i="11"/>
  <c r="L97" i="11"/>
  <c r="L104" i="11"/>
  <c r="L96" i="11"/>
  <c r="L44" i="11"/>
  <c r="L52" i="11" s="1"/>
  <c r="D101" i="11"/>
  <c r="I44" i="11"/>
  <c r="I50" i="11" s="1"/>
  <c r="I104" i="11"/>
  <c r="L53" i="11"/>
  <c r="L103" i="11"/>
  <c r="F102" i="11"/>
  <c r="F52" i="11"/>
  <c r="J98" i="11"/>
  <c r="E29" i="11"/>
  <c r="E41" i="11" s="1"/>
  <c r="C106" i="11"/>
  <c r="L105" i="11"/>
  <c r="L49" i="11"/>
  <c r="L99" i="11"/>
  <c r="K56" i="11"/>
  <c r="K52" i="11"/>
  <c r="F96" i="11"/>
  <c r="F46" i="11"/>
  <c r="F44" i="11"/>
  <c r="E103" i="11"/>
  <c r="H98" i="11"/>
  <c r="K55" i="11"/>
  <c r="K105" i="11"/>
  <c r="B106" i="11"/>
  <c r="B56" i="11"/>
  <c r="I102" i="11"/>
  <c r="F49" i="11"/>
  <c r="F99" i="11"/>
  <c r="H100" i="11"/>
  <c r="H102" i="11"/>
  <c r="B44" i="11"/>
  <c r="B46" i="11" s="1"/>
  <c r="B96" i="11"/>
  <c r="J103" i="11"/>
  <c r="D97" i="11"/>
  <c r="H103" i="11"/>
  <c r="J105" i="11"/>
  <c r="E21" i="11"/>
  <c r="E33" i="11" s="1"/>
  <c r="E20" i="11"/>
  <c r="E32" i="11" s="1"/>
  <c r="E25" i="11"/>
  <c r="E37" i="11" s="1"/>
  <c r="E24" i="11"/>
  <c r="E36" i="11" s="1"/>
  <c r="D105" i="11"/>
  <c r="H106" i="11"/>
  <c r="E23" i="11"/>
  <c r="E35" i="11" s="1"/>
  <c r="F97" i="11"/>
  <c r="F47" i="11"/>
  <c r="D100" i="11"/>
  <c r="B51" i="11"/>
  <c r="B101" i="11"/>
  <c r="D98" i="11"/>
  <c r="C97" i="11"/>
  <c r="J44" i="11"/>
  <c r="J102" i="11"/>
  <c r="F103" i="11"/>
  <c r="F53" i="11"/>
  <c r="K50" i="11"/>
  <c r="K100" i="11"/>
  <c r="J97" i="11"/>
  <c r="K99" i="11"/>
  <c r="K49" i="11"/>
  <c r="C44" i="11"/>
  <c r="C47" i="11" s="1"/>
  <c r="J100" i="11"/>
  <c r="F98" i="11"/>
  <c r="F48" i="11"/>
  <c r="H104" i="11"/>
  <c r="I106" i="11"/>
  <c r="F50" i="11"/>
  <c r="F100" i="11"/>
  <c r="K103" i="11"/>
  <c r="K53" i="11"/>
  <c r="H96" i="11"/>
  <c r="H44" i="11"/>
  <c r="H50" i="11" s="1"/>
  <c r="G99" i="11"/>
  <c r="G44" i="11"/>
  <c r="G56" i="11" s="1"/>
  <c r="I97" i="11"/>
  <c r="F104" i="11"/>
  <c r="F54" i="11"/>
  <c r="J99" i="11"/>
  <c r="H97" i="11"/>
  <c r="K48" i="11"/>
  <c r="D104" i="11"/>
  <c r="J99" i="10"/>
  <c r="K97" i="10"/>
  <c r="H101" i="10"/>
  <c r="C97" i="10"/>
  <c r="E96" i="10"/>
  <c r="E44" i="10"/>
  <c r="E47" i="10" s="1"/>
  <c r="E102" i="10"/>
  <c r="E52" i="10"/>
  <c r="H97" i="10"/>
  <c r="J106" i="10"/>
  <c r="B101" i="10"/>
  <c r="D102" i="10"/>
  <c r="H99" i="10"/>
  <c r="H102" i="10"/>
  <c r="K101" i="10"/>
  <c r="B106" i="10"/>
  <c r="B56" i="10"/>
  <c r="D104" i="10"/>
  <c r="J98" i="10"/>
  <c r="F100" i="10"/>
  <c r="F50" i="10"/>
  <c r="B99" i="10"/>
  <c r="F99" i="10"/>
  <c r="G98" i="10"/>
  <c r="J103" i="10"/>
  <c r="B97" i="10"/>
  <c r="I106" i="10"/>
  <c r="B54" i="10"/>
  <c r="B104" i="10"/>
  <c r="F54" i="10"/>
  <c r="F104" i="10"/>
  <c r="G96" i="10"/>
  <c r="G44" i="10"/>
  <c r="G56" i="10" s="1"/>
  <c r="G46" i="10"/>
  <c r="J105" i="10"/>
  <c r="B105" i="10"/>
  <c r="F103" i="10"/>
  <c r="J101" i="10"/>
  <c r="C99" i="10"/>
  <c r="C49" i="10"/>
  <c r="G103" i="10"/>
  <c r="J97" i="10"/>
  <c r="C100" i="10"/>
  <c r="F101" i="10"/>
  <c r="K96" i="10"/>
  <c r="D105" i="10"/>
  <c r="C104" i="10"/>
  <c r="G101" i="10"/>
  <c r="J100" i="10"/>
  <c r="F106" i="10"/>
  <c r="D96" i="10"/>
  <c r="D44" i="10"/>
  <c r="D54" i="10" s="1"/>
  <c r="D46" i="10"/>
  <c r="C96" i="10"/>
  <c r="C44" i="10"/>
  <c r="C54" i="10" s="1"/>
  <c r="F97" i="10"/>
  <c r="D98" i="10"/>
  <c r="C101" i="10"/>
  <c r="G97" i="10"/>
  <c r="I98" i="10"/>
  <c r="F102" i="10"/>
  <c r="F52" i="10"/>
  <c r="D103" i="10"/>
  <c r="E99" i="10"/>
  <c r="B98" i="10"/>
  <c r="B44" i="10"/>
  <c r="B49" i="10" s="1"/>
  <c r="B96" i="10"/>
  <c r="E101" i="10"/>
  <c r="E51" i="10"/>
  <c r="K99" i="10"/>
  <c r="E106" i="10"/>
  <c r="E56" i="10"/>
  <c r="G105" i="10"/>
  <c r="B102" i="10"/>
  <c r="G100" i="10"/>
  <c r="F105" i="10"/>
  <c r="G99" i="10"/>
  <c r="C106" i="10"/>
  <c r="H104" i="10"/>
  <c r="I96" i="10"/>
  <c r="I44" i="10"/>
  <c r="I51" i="10" s="1"/>
  <c r="D101" i="10"/>
  <c r="C105" i="10"/>
  <c r="I99" i="10"/>
  <c r="I97" i="10"/>
  <c r="D100" i="10"/>
  <c r="D106" i="10"/>
  <c r="E104" i="10"/>
  <c r="E54" i="10"/>
  <c r="L100" i="10"/>
  <c r="K98" i="10"/>
  <c r="I102" i="10"/>
  <c r="H98" i="10"/>
  <c r="C52" i="10"/>
  <c r="C102" i="10"/>
  <c r="E100" i="10"/>
  <c r="B100" i="10"/>
  <c r="D99" i="10"/>
  <c r="L105" i="10"/>
  <c r="K100" i="10"/>
  <c r="I100" i="10"/>
  <c r="H105" i="10"/>
  <c r="E97" i="10"/>
  <c r="E105" i="10"/>
  <c r="C103" i="10"/>
  <c r="F96" i="10"/>
  <c r="F44" i="10"/>
  <c r="F49" i="10" s="1"/>
  <c r="K105" i="10"/>
  <c r="I103" i="10"/>
  <c r="H96" i="10"/>
  <c r="H44" i="10"/>
  <c r="H47" i="10" s="1"/>
  <c r="D47" i="10"/>
  <c r="D97" i="10"/>
  <c r="E98" i="10"/>
  <c r="C48" i="10"/>
  <c r="C98" i="10"/>
  <c r="F98" i="10"/>
  <c r="I104" i="10"/>
  <c r="K102" i="10"/>
  <c r="I105" i="10"/>
  <c r="H103" i="10"/>
  <c r="K106" i="10"/>
  <c r="E103" i="10"/>
  <c r="B103" i="10"/>
  <c r="G23" i="9"/>
  <c r="G35" i="9" s="1"/>
  <c r="C20" i="9"/>
  <c r="C32" i="9" s="1"/>
  <c r="C26" i="9"/>
  <c r="C38" i="9" s="1"/>
  <c r="C21" i="9"/>
  <c r="C33" i="9" s="1"/>
  <c r="L27" i="9"/>
  <c r="L39" i="9" s="1"/>
  <c r="L104" i="9" s="1"/>
  <c r="C29" i="9"/>
  <c r="C41" i="9" s="1"/>
  <c r="K20" i="9"/>
  <c r="K32" i="9" s="1"/>
  <c r="G25" i="9"/>
  <c r="G37" i="9" s="1"/>
  <c r="G105" i="9"/>
  <c r="K99" i="9"/>
  <c r="H96" i="9"/>
  <c r="J105" i="9"/>
  <c r="I105" i="9"/>
  <c r="E97" i="9"/>
  <c r="J98" i="9"/>
  <c r="E48" i="9"/>
  <c r="E98" i="9"/>
  <c r="B99" i="9"/>
  <c r="C97" i="9"/>
  <c r="E99" i="9"/>
  <c r="E102" i="9"/>
  <c r="B105" i="9"/>
  <c r="E101" i="9"/>
  <c r="C99" i="9"/>
  <c r="E100" i="9"/>
  <c r="B98" i="9"/>
  <c r="H24" i="9"/>
  <c r="H36" i="9" s="1"/>
  <c r="F97" i="9"/>
  <c r="C106" i="9"/>
  <c r="C103" i="9"/>
  <c r="J104" i="9"/>
  <c r="E106" i="9"/>
  <c r="H28" i="9"/>
  <c r="H40" i="9" s="1"/>
  <c r="C100" i="9"/>
  <c r="L106" i="9"/>
  <c r="D97" i="9"/>
  <c r="K102" i="9"/>
  <c r="L102" i="9"/>
  <c r="F102" i="9"/>
  <c r="D101" i="9"/>
  <c r="K105" i="9"/>
  <c r="L98" i="9"/>
  <c r="F99" i="9"/>
  <c r="K19" i="9"/>
  <c r="K31" i="9" s="1"/>
  <c r="F106" i="9"/>
  <c r="D103" i="9"/>
  <c r="J25" i="9"/>
  <c r="J37" i="9" s="1"/>
  <c r="K21" i="9"/>
  <c r="K33" i="9" s="1"/>
  <c r="F100" i="9"/>
  <c r="D105" i="9"/>
  <c r="K27" i="9"/>
  <c r="K39" i="9" s="1"/>
  <c r="L103" i="9"/>
  <c r="G20" i="9"/>
  <c r="G32" i="9" s="1"/>
  <c r="D104" i="9"/>
  <c r="D98" i="9"/>
  <c r="K23" i="9"/>
  <c r="K35" i="9" s="1"/>
  <c r="I20" i="9"/>
  <c r="I32" i="9" s="1"/>
  <c r="G102" i="9"/>
  <c r="B100" i="9"/>
  <c r="H106" i="9"/>
  <c r="E105" i="9"/>
  <c r="E55" i="9"/>
  <c r="K97" i="9"/>
  <c r="H26" i="9"/>
  <c r="H38" i="9" s="1"/>
  <c r="H25" i="9"/>
  <c r="H37" i="9" s="1"/>
  <c r="H27" i="9"/>
  <c r="H39" i="9" s="1"/>
  <c r="H21" i="9"/>
  <c r="H33" i="9" s="1"/>
  <c r="H23" i="9"/>
  <c r="H35" i="9" s="1"/>
  <c r="B103" i="9"/>
  <c r="C101" i="9"/>
  <c r="E96" i="9"/>
  <c r="E44" i="9"/>
  <c r="E54" i="9" s="1"/>
  <c r="E46" i="9"/>
  <c r="H20" i="9"/>
  <c r="H32" i="9" s="1"/>
  <c r="J100" i="9"/>
  <c r="B101" i="9"/>
  <c r="F101" i="9"/>
  <c r="C98" i="9"/>
  <c r="K101" i="9"/>
  <c r="F103" i="9"/>
  <c r="L99" i="9"/>
  <c r="I27" i="9"/>
  <c r="I39" i="9" s="1"/>
  <c r="H22" i="9"/>
  <c r="H34" i="9" s="1"/>
  <c r="J26" i="9"/>
  <c r="J38" i="9" s="1"/>
  <c r="I21" i="9"/>
  <c r="I33" i="9" s="1"/>
  <c r="C28" i="9"/>
  <c r="C40" i="9" s="1"/>
  <c r="C25" i="9"/>
  <c r="C37" i="9" s="1"/>
  <c r="C19" i="9"/>
  <c r="C31" i="9" s="1"/>
  <c r="C27" i="9"/>
  <c r="C39" i="9" s="1"/>
  <c r="D99" i="9"/>
  <c r="J29" i="9"/>
  <c r="J41" i="9" s="1"/>
  <c r="I25" i="9"/>
  <c r="I37" i="9" s="1"/>
  <c r="L47" i="9"/>
  <c r="L97" i="9"/>
  <c r="F105" i="9"/>
  <c r="F44" i="9"/>
  <c r="F54" i="9" s="1"/>
  <c r="F96" i="9"/>
  <c r="I26" i="9"/>
  <c r="I38" i="9" s="1"/>
  <c r="L100" i="9"/>
  <c r="F98" i="9"/>
  <c r="I23" i="9"/>
  <c r="I35" i="9" s="1"/>
  <c r="I22" i="9"/>
  <c r="I34" i="9" s="1"/>
  <c r="L44" i="9"/>
  <c r="L49" i="9" s="1"/>
  <c r="L96" i="9"/>
  <c r="B44" i="9"/>
  <c r="D96" i="9"/>
  <c r="D44" i="9"/>
  <c r="D47" i="9" s="1"/>
  <c r="D46" i="9"/>
  <c r="K26" i="9"/>
  <c r="K38" i="9" s="1"/>
  <c r="I24" i="9"/>
  <c r="I36" i="9" s="1"/>
  <c r="G100" i="9"/>
  <c r="J96" i="9"/>
  <c r="J97" i="9"/>
  <c r="J22" i="9"/>
  <c r="J34" i="9" s="1"/>
  <c r="G27" i="9"/>
  <c r="G39" i="9" s="1"/>
  <c r="G21" i="9"/>
  <c r="G33" i="9" s="1"/>
  <c r="G24" i="9"/>
  <c r="G36" i="9" s="1"/>
  <c r="G26" i="9"/>
  <c r="G38" i="9" s="1"/>
  <c r="D106" i="9"/>
  <c r="D102" i="9"/>
  <c r="K29" i="9"/>
  <c r="K41" i="9" s="1"/>
  <c r="I29" i="9"/>
  <c r="I41" i="9" s="1"/>
  <c r="G29" i="9"/>
  <c r="G41" i="9" s="1"/>
  <c r="G22" i="9"/>
  <c r="G34" i="9" s="1"/>
  <c r="E103" i="9"/>
  <c r="J24" i="9"/>
  <c r="J36" i="9" s="1"/>
  <c r="I19" i="9"/>
  <c r="I31" i="9" s="1"/>
  <c r="B104" i="9"/>
  <c r="G19" i="9"/>
  <c r="G31" i="9" s="1"/>
  <c r="D100" i="9"/>
  <c r="F25" i="1"/>
  <c r="F37" i="1" s="1"/>
  <c r="F102" i="1" s="1"/>
  <c r="F24" i="1"/>
  <c r="F36" i="1" s="1"/>
  <c r="F27" i="1"/>
  <c r="F39" i="1" s="1"/>
  <c r="F104" i="1" s="1"/>
  <c r="F22" i="1"/>
  <c r="F34" i="1" s="1"/>
  <c r="F26" i="1"/>
  <c r="F38" i="1" s="1"/>
  <c r="F103" i="1" s="1"/>
  <c r="F23" i="1"/>
  <c r="F35" i="1" s="1"/>
  <c r="G20" i="1"/>
  <c r="G32" i="1" s="1"/>
  <c r="D29" i="1"/>
  <c r="D41" i="1" s="1"/>
  <c r="D106" i="1" s="1"/>
  <c r="C24" i="1"/>
  <c r="C36" i="1" s="1"/>
  <c r="D27" i="1"/>
  <c r="D39" i="1" s="1"/>
  <c r="D104" i="1" s="1"/>
  <c r="D24" i="1"/>
  <c r="D36" i="1" s="1"/>
  <c r="D20" i="1"/>
  <c r="D32" i="1" s="1"/>
  <c r="E19" i="1"/>
  <c r="E31" i="1" s="1"/>
  <c r="E27" i="1"/>
  <c r="E39" i="1" s="1"/>
  <c r="E104" i="1" s="1"/>
  <c r="E26" i="1"/>
  <c r="E38" i="1" s="1"/>
  <c r="E103" i="1" s="1"/>
  <c r="F19" i="1"/>
  <c r="F31" i="1" s="1"/>
  <c r="E20" i="1"/>
  <c r="E32" i="1" s="1"/>
  <c r="H25" i="1"/>
  <c r="H37" i="1" s="1"/>
  <c r="H102" i="1" s="1"/>
  <c r="E25" i="1"/>
  <c r="E37" i="1" s="1"/>
  <c r="E102" i="1" s="1"/>
  <c r="H24" i="1"/>
  <c r="H36" i="1" s="1"/>
  <c r="H101" i="1" s="1"/>
  <c r="E24" i="1"/>
  <c r="E36" i="1" s="1"/>
  <c r="C29" i="1"/>
  <c r="C41" i="1" s="1"/>
  <c r="C106" i="1" s="1"/>
  <c r="E23" i="1"/>
  <c r="E35" i="1" s="1"/>
  <c r="C28" i="1"/>
  <c r="C40" i="1" s="1"/>
  <c r="C105" i="1" s="1"/>
  <c r="E22" i="1"/>
  <c r="E34" i="1" s="1"/>
  <c r="C27" i="1"/>
  <c r="C39" i="1" s="1"/>
  <c r="C104" i="1" s="1"/>
  <c r="E21" i="1"/>
  <c r="E33" i="1" s="1"/>
  <c r="C26" i="1"/>
  <c r="C38" i="1" s="1"/>
  <c r="C103" i="1" s="1"/>
  <c r="E29" i="1"/>
  <c r="E41" i="1" s="1"/>
  <c r="E106" i="1" s="1"/>
  <c r="C25" i="1"/>
  <c r="C37" i="1" s="1"/>
  <c r="C102" i="1" s="1"/>
  <c r="H23" i="1"/>
  <c r="H35" i="1" s="1"/>
  <c r="H100" i="1" s="1"/>
  <c r="H20" i="1"/>
  <c r="H32" i="1" s="1"/>
  <c r="H97" i="1" s="1"/>
  <c r="I26" i="1"/>
  <c r="H29" i="1"/>
  <c r="H41" i="1" s="1"/>
  <c r="H106" i="1" s="1"/>
  <c r="C19" i="1"/>
  <c r="C31" i="1" s="1"/>
  <c r="G25" i="1"/>
  <c r="G37" i="1" s="1"/>
  <c r="G102" i="1" s="1"/>
  <c r="I23" i="1"/>
  <c r="G24" i="1"/>
  <c r="G36" i="1" s="1"/>
  <c r="G22" i="1"/>
  <c r="G34" i="1" s="1"/>
  <c r="G29" i="1"/>
  <c r="G41" i="1" s="1"/>
  <c r="G106" i="1" s="1"/>
  <c r="I27" i="1"/>
  <c r="I21" i="1"/>
  <c r="I33" i="1" s="1"/>
  <c r="H22" i="1"/>
  <c r="H34" i="1" s="1"/>
  <c r="H99" i="1" s="1"/>
  <c r="I25" i="1"/>
  <c r="I24" i="1"/>
  <c r="I36" i="1" s="1"/>
  <c r="H27" i="1"/>
  <c r="H39" i="1" s="1"/>
  <c r="H104" i="1" s="1"/>
  <c r="F29" i="1"/>
  <c r="F41" i="1" s="1"/>
  <c r="F106" i="1" s="1"/>
  <c r="C23" i="1"/>
  <c r="C35" i="1" s="1"/>
  <c r="I22" i="1"/>
  <c r="I34" i="1" s="1"/>
  <c r="I29" i="1"/>
  <c r="G19" i="1"/>
  <c r="G31" i="1" s="1"/>
  <c r="I28" i="1"/>
  <c r="H21" i="1"/>
  <c r="H33" i="1" s="1"/>
  <c r="H98" i="1" s="1"/>
  <c r="G27" i="1"/>
  <c r="G39" i="1" s="1"/>
  <c r="G104" i="1" s="1"/>
  <c r="H28" i="1"/>
  <c r="H40" i="1" s="1"/>
  <c r="H105" i="1" s="1"/>
  <c r="D28" i="1"/>
  <c r="D40" i="1" s="1"/>
  <c r="D105" i="1" s="1"/>
  <c r="H26" i="1"/>
  <c r="H38" i="1" s="1"/>
  <c r="H103" i="1" s="1"/>
  <c r="G21" i="1"/>
  <c r="G33" i="1" s="1"/>
  <c r="C21" i="1"/>
  <c r="C33" i="1" s="1"/>
  <c r="D25" i="1"/>
  <c r="D37" i="1" s="1"/>
  <c r="D102" i="1" s="1"/>
  <c r="F21" i="1"/>
  <c r="F33" i="1" s="1"/>
  <c r="C20" i="1"/>
  <c r="C32" i="1" s="1"/>
  <c r="D23" i="1"/>
  <c r="D35" i="1" s="1"/>
  <c r="F20" i="1"/>
  <c r="F32" i="1" s="1"/>
  <c r="G26" i="1"/>
  <c r="G38" i="1" s="1"/>
  <c r="G103" i="1" s="1"/>
  <c r="D22" i="1"/>
  <c r="D34" i="1" s="1"/>
  <c r="G23" i="1"/>
  <c r="G35" i="1" s="1"/>
  <c r="D21" i="1"/>
  <c r="D33" i="1" s="1"/>
  <c r="D19" i="1"/>
  <c r="D31" i="1" s="1"/>
  <c r="I19" i="1"/>
  <c r="I31" i="1" s="1"/>
  <c r="C87" i="1"/>
  <c r="L65" i="1" l="1"/>
  <c r="L78" i="1"/>
  <c r="K60" i="1"/>
  <c r="K73" i="1" s="1"/>
  <c r="L59" i="1"/>
  <c r="L72" i="1"/>
  <c r="J66" i="1"/>
  <c r="J79" i="1"/>
  <c r="J69" i="1"/>
  <c r="J82" i="1" s="1"/>
  <c r="J62" i="1"/>
  <c r="J75" i="1"/>
  <c r="L53" i="1"/>
  <c r="I40" i="1"/>
  <c r="I105" i="1" s="1"/>
  <c r="J73" i="1"/>
  <c r="J60" i="1"/>
  <c r="J59" i="1"/>
  <c r="J72" i="1" s="1"/>
  <c r="J85" i="1" s="1"/>
  <c r="J89" i="1" s="1"/>
  <c r="J91" i="1" s="1"/>
  <c r="I37" i="1"/>
  <c r="I102" i="1" s="1"/>
  <c r="K50" i="1"/>
  <c r="K52" i="1"/>
  <c r="K55" i="1"/>
  <c r="L51" i="1"/>
  <c r="K49" i="1"/>
  <c r="K51" i="1"/>
  <c r="L47" i="1"/>
  <c r="K53" i="1"/>
  <c r="K48" i="1"/>
  <c r="J65" i="1"/>
  <c r="J78" i="1" s="1"/>
  <c r="I35" i="1"/>
  <c r="I100" i="1" s="1"/>
  <c r="J68" i="1"/>
  <c r="J81" i="1" s="1"/>
  <c r="K54" i="1"/>
  <c r="L55" i="1"/>
  <c r="L50" i="1"/>
  <c r="L49" i="1"/>
  <c r="L48" i="1"/>
  <c r="I41" i="1"/>
  <c r="I106" i="1" s="1"/>
  <c r="J63" i="1"/>
  <c r="J76" i="1"/>
  <c r="I39" i="1"/>
  <c r="I104" i="1" s="1"/>
  <c r="L56" i="1"/>
  <c r="J61" i="1"/>
  <c r="J74" i="1" s="1"/>
  <c r="L54" i="1"/>
  <c r="J64" i="1"/>
  <c r="J77" i="1" s="1"/>
  <c r="J67" i="1"/>
  <c r="J80" i="1" s="1"/>
  <c r="I38" i="1"/>
  <c r="I103" i="1" s="1"/>
  <c r="K46" i="1"/>
  <c r="K56" i="1"/>
  <c r="I51" i="17"/>
  <c r="I46" i="17"/>
  <c r="I54" i="17"/>
  <c r="I67" i="17" s="1"/>
  <c r="I50" i="17"/>
  <c r="D46" i="17"/>
  <c r="D47" i="17"/>
  <c r="D60" i="17" s="1"/>
  <c r="D73" i="17" s="1"/>
  <c r="I103" i="17"/>
  <c r="D99" i="17"/>
  <c r="J50" i="17"/>
  <c r="J63" i="17" s="1"/>
  <c r="J76" i="17" s="1"/>
  <c r="J48" i="17"/>
  <c r="J61" i="17" s="1"/>
  <c r="I52" i="17"/>
  <c r="K44" i="17"/>
  <c r="K48" i="17" s="1"/>
  <c r="J52" i="17"/>
  <c r="J65" i="17" s="1"/>
  <c r="J78" i="17" s="1"/>
  <c r="D49" i="17"/>
  <c r="D62" i="17" s="1"/>
  <c r="H52" i="17"/>
  <c r="H65" i="17" s="1"/>
  <c r="H78" i="17" s="1"/>
  <c r="H51" i="17"/>
  <c r="H64" i="17" s="1"/>
  <c r="I55" i="17"/>
  <c r="H49" i="17"/>
  <c r="G44" i="17"/>
  <c r="H52" i="16"/>
  <c r="H54" i="16"/>
  <c r="H46" i="16"/>
  <c r="H49" i="16"/>
  <c r="H56" i="16"/>
  <c r="H53" i="16"/>
  <c r="J56" i="16"/>
  <c r="H98" i="16"/>
  <c r="H102" i="16"/>
  <c r="H48" i="16"/>
  <c r="E44" i="16"/>
  <c r="H49" i="14"/>
  <c r="H62" i="14" s="1"/>
  <c r="H75" i="14" s="1"/>
  <c r="H46" i="14"/>
  <c r="H59" i="14" s="1"/>
  <c r="K96" i="14"/>
  <c r="L44" i="14"/>
  <c r="L46" i="14" s="1"/>
  <c r="D48" i="17"/>
  <c r="D50" i="17"/>
  <c r="D55" i="17"/>
  <c r="D81" i="17" s="1"/>
  <c r="D53" i="17"/>
  <c r="D66" i="17" s="1"/>
  <c r="L54" i="17"/>
  <c r="D54" i="17"/>
  <c r="D67" i="17" s="1"/>
  <c r="D80" i="17" s="1"/>
  <c r="D56" i="17"/>
  <c r="D69" i="17" s="1"/>
  <c r="D82" i="17" s="1"/>
  <c r="D51" i="17"/>
  <c r="D64" i="17" s="1"/>
  <c r="D77" i="17" s="1"/>
  <c r="H55" i="17"/>
  <c r="H68" i="17" s="1"/>
  <c r="H81" i="17" s="1"/>
  <c r="I56" i="16"/>
  <c r="I49" i="16"/>
  <c r="I62" i="16" s="1"/>
  <c r="I75" i="16" s="1"/>
  <c r="C50" i="16"/>
  <c r="C63" i="16" s="1"/>
  <c r="I51" i="16"/>
  <c r="I64" i="16" s="1"/>
  <c r="I77" i="16" s="1"/>
  <c r="B54" i="16"/>
  <c r="B67" i="16" s="1"/>
  <c r="B80" i="16" s="1"/>
  <c r="I47" i="16"/>
  <c r="I54" i="16"/>
  <c r="I67" i="16" s="1"/>
  <c r="B51" i="15"/>
  <c r="B50" i="15"/>
  <c r="B63" i="15" s="1"/>
  <c r="B76" i="15" s="1"/>
  <c r="B49" i="15"/>
  <c r="B62" i="15" s="1"/>
  <c r="B47" i="15"/>
  <c r="B60" i="15" s="1"/>
  <c r="B73" i="15" s="1"/>
  <c r="B53" i="15"/>
  <c r="B55" i="15"/>
  <c r="B68" i="15" s="1"/>
  <c r="D46" i="14"/>
  <c r="I46" i="14"/>
  <c r="K46" i="14"/>
  <c r="D47" i="14"/>
  <c r="I56" i="14"/>
  <c r="I69" i="14" s="1"/>
  <c r="H47" i="14"/>
  <c r="H60" i="14" s="1"/>
  <c r="H53" i="14"/>
  <c r="H66" i="14" s="1"/>
  <c r="H79" i="14" s="1"/>
  <c r="H52" i="14"/>
  <c r="H50" i="14"/>
  <c r="K55" i="14"/>
  <c r="C54" i="14"/>
  <c r="C67" i="14" s="1"/>
  <c r="C80" i="14" s="1"/>
  <c r="I51" i="14"/>
  <c r="I64" i="14" s="1"/>
  <c r="I77" i="14" s="1"/>
  <c r="I52" i="14"/>
  <c r="H55" i="14"/>
  <c r="H68" i="14" s="1"/>
  <c r="H81" i="14" s="1"/>
  <c r="H54" i="14"/>
  <c r="H67" i="14" s="1"/>
  <c r="H80" i="14" s="1"/>
  <c r="H48" i="14"/>
  <c r="H61" i="14" s="1"/>
  <c r="H74" i="14" s="1"/>
  <c r="J46" i="14"/>
  <c r="J59" i="14" s="1"/>
  <c r="J72" i="14" s="1"/>
  <c r="C44" i="13"/>
  <c r="C98" i="13"/>
  <c r="I48" i="13"/>
  <c r="E44" i="13"/>
  <c r="C100" i="13"/>
  <c r="E102" i="13"/>
  <c r="I51" i="13"/>
  <c r="H56" i="13"/>
  <c r="H69" i="13" s="1"/>
  <c r="I53" i="13"/>
  <c r="I66" i="13" s="1"/>
  <c r="F53" i="13"/>
  <c r="F66" i="13" s="1"/>
  <c r="F79" i="13" s="1"/>
  <c r="C54" i="13"/>
  <c r="C67" i="13" s="1"/>
  <c r="C80" i="13" s="1"/>
  <c r="H50" i="13"/>
  <c r="H63" i="13" s="1"/>
  <c r="D44" i="13"/>
  <c r="F44" i="13"/>
  <c r="H49" i="12"/>
  <c r="H46" i="12"/>
  <c r="H52" i="12"/>
  <c r="B47" i="12"/>
  <c r="I56" i="12"/>
  <c r="L55" i="12"/>
  <c r="L68" i="12" s="1"/>
  <c r="L81" i="12" s="1"/>
  <c r="J52" i="12"/>
  <c r="J49" i="12"/>
  <c r="L46" i="12"/>
  <c r="B48" i="12"/>
  <c r="B51" i="12"/>
  <c r="B64" i="12" s="1"/>
  <c r="B77" i="12" s="1"/>
  <c r="H102" i="12"/>
  <c r="J51" i="12"/>
  <c r="J64" i="12" s="1"/>
  <c r="J77" i="12" s="1"/>
  <c r="C51" i="11"/>
  <c r="I54" i="11"/>
  <c r="B55" i="11"/>
  <c r="N104" i="11"/>
  <c r="D49" i="11"/>
  <c r="J56" i="10"/>
  <c r="J48" i="10"/>
  <c r="J47" i="10"/>
  <c r="J55" i="10"/>
  <c r="J53" i="10"/>
  <c r="J51" i="10"/>
  <c r="J50" i="10"/>
  <c r="J63" i="10" s="1"/>
  <c r="J49" i="10"/>
  <c r="J62" i="10" s="1"/>
  <c r="G47" i="10"/>
  <c r="G60" i="10" s="1"/>
  <c r="G73" i="10" s="1"/>
  <c r="D50" i="10"/>
  <c r="D63" i="10" s="1"/>
  <c r="D76" i="10" s="1"/>
  <c r="D56" i="10"/>
  <c r="D69" i="10" s="1"/>
  <c r="D82" i="10" s="1"/>
  <c r="I55" i="10"/>
  <c r="I68" i="10" s="1"/>
  <c r="I81" i="10" s="1"/>
  <c r="G54" i="10"/>
  <c r="D48" i="10"/>
  <c r="D61" i="10" s="1"/>
  <c r="B50" i="10"/>
  <c r="B63" i="10" s="1"/>
  <c r="B76" i="10" s="1"/>
  <c r="F47" i="10"/>
  <c r="F60" i="10" s="1"/>
  <c r="F73" i="10" s="1"/>
  <c r="F48" i="10"/>
  <c r="J52" i="10"/>
  <c r="D55" i="10"/>
  <c r="C53" i="10"/>
  <c r="G50" i="10"/>
  <c r="E49" i="10"/>
  <c r="F53" i="10"/>
  <c r="D52" i="10"/>
  <c r="G51" i="10"/>
  <c r="B48" i="10"/>
  <c r="E50" i="10"/>
  <c r="E63" i="10" s="1"/>
  <c r="E76" i="10" s="1"/>
  <c r="L56" i="10"/>
  <c r="G52" i="10"/>
  <c r="B55" i="10"/>
  <c r="B68" i="10" s="1"/>
  <c r="G48" i="10"/>
  <c r="G61" i="10" s="1"/>
  <c r="G74" i="10" s="1"/>
  <c r="I46" i="10"/>
  <c r="I59" i="10" s="1"/>
  <c r="D51" i="10"/>
  <c r="K44" i="10"/>
  <c r="B51" i="10"/>
  <c r="G49" i="10"/>
  <c r="F46" i="10"/>
  <c r="L96" i="10"/>
  <c r="L44" i="10"/>
  <c r="H53" i="10"/>
  <c r="G53" i="10"/>
  <c r="B47" i="10"/>
  <c r="B53" i="10"/>
  <c r="E48" i="10"/>
  <c r="E61" i="10" s="1"/>
  <c r="E74" i="10" s="1"/>
  <c r="E55" i="10"/>
  <c r="E68" i="10" s="1"/>
  <c r="E81" i="10" s="1"/>
  <c r="B52" i="10"/>
  <c r="B65" i="10" s="1"/>
  <c r="B78" i="10" s="1"/>
  <c r="D53" i="10"/>
  <c r="D66" i="10" s="1"/>
  <c r="F51" i="10"/>
  <c r="F64" i="10" s="1"/>
  <c r="E53" i="10"/>
  <c r="J66" i="17"/>
  <c r="J79" i="17"/>
  <c r="D59" i="17"/>
  <c r="D72" i="17"/>
  <c r="H69" i="17"/>
  <c r="H82" i="17"/>
  <c r="C102" i="17"/>
  <c r="B69" i="17"/>
  <c r="B82" i="17" s="1"/>
  <c r="I64" i="17"/>
  <c r="I77" i="17" s="1"/>
  <c r="B59" i="17"/>
  <c r="B72" i="17" s="1"/>
  <c r="E97" i="17"/>
  <c r="C100" i="17"/>
  <c r="L64" i="17"/>
  <c r="L77" i="17"/>
  <c r="L67" i="17"/>
  <c r="L80" i="17"/>
  <c r="J64" i="17"/>
  <c r="J77" i="17" s="1"/>
  <c r="C106" i="17"/>
  <c r="N106" i="17" s="1"/>
  <c r="I63" i="17"/>
  <c r="I76" i="17" s="1"/>
  <c r="C49" i="17"/>
  <c r="C99" i="17"/>
  <c r="F99" i="17"/>
  <c r="E96" i="17"/>
  <c r="E44" i="17"/>
  <c r="E52" i="17" s="1"/>
  <c r="L47" i="17"/>
  <c r="L48" i="17"/>
  <c r="L52" i="17"/>
  <c r="L50" i="17"/>
  <c r="C96" i="17"/>
  <c r="C44" i="17"/>
  <c r="C54" i="17" s="1"/>
  <c r="C46" i="17"/>
  <c r="G47" i="17"/>
  <c r="G49" i="17"/>
  <c r="G51" i="17"/>
  <c r="G53" i="17"/>
  <c r="B62" i="17"/>
  <c r="B75" i="17"/>
  <c r="E100" i="17"/>
  <c r="L46" i="17"/>
  <c r="G48" i="17"/>
  <c r="E99" i="17"/>
  <c r="H67" i="17"/>
  <c r="H80" i="17"/>
  <c r="J54" i="17"/>
  <c r="B63" i="17"/>
  <c r="B76" i="17" s="1"/>
  <c r="L49" i="17"/>
  <c r="J49" i="17"/>
  <c r="E102" i="17"/>
  <c r="J55" i="17"/>
  <c r="G56" i="17"/>
  <c r="C97" i="17"/>
  <c r="N97" i="17" s="1"/>
  <c r="H59" i="17"/>
  <c r="H72" i="17" s="1"/>
  <c r="I59" i="17"/>
  <c r="I72" i="17" s="1"/>
  <c r="B65" i="17"/>
  <c r="B78" i="17"/>
  <c r="K54" i="17"/>
  <c r="B60" i="17"/>
  <c r="B73" i="17" s="1"/>
  <c r="H47" i="17"/>
  <c r="C101" i="17"/>
  <c r="N101" i="17" s="1"/>
  <c r="H50" i="17"/>
  <c r="L53" i="17"/>
  <c r="H48" i="17"/>
  <c r="G50" i="17"/>
  <c r="C55" i="17"/>
  <c r="C105" i="17"/>
  <c r="N105" i="17" s="1"/>
  <c r="I68" i="17"/>
  <c r="I81" i="17" s="1"/>
  <c r="D61" i="17"/>
  <c r="D74" i="17" s="1"/>
  <c r="E103" i="17"/>
  <c r="E106" i="17"/>
  <c r="I66" i="17"/>
  <c r="I79" i="17"/>
  <c r="C103" i="17"/>
  <c r="C53" i="17"/>
  <c r="K51" i="17"/>
  <c r="B64" i="17"/>
  <c r="B77" i="17"/>
  <c r="K46" i="17"/>
  <c r="H62" i="17"/>
  <c r="H75" i="17" s="1"/>
  <c r="L69" i="17"/>
  <c r="L82" i="17" s="1"/>
  <c r="J59" i="17"/>
  <c r="J72" i="17" s="1"/>
  <c r="J47" i="17"/>
  <c r="J56" i="17"/>
  <c r="I65" i="17"/>
  <c r="I78" i="17" s="1"/>
  <c r="K56" i="17"/>
  <c r="C48" i="17"/>
  <c r="C98" i="17"/>
  <c r="N98" i="17" s="1"/>
  <c r="D68" i="17"/>
  <c r="B67" i="17"/>
  <c r="B80" i="17" s="1"/>
  <c r="L55" i="17"/>
  <c r="I47" i="17"/>
  <c r="I56" i="17"/>
  <c r="E105" i="17"/>
  <c r="D63" i="17"/>
  <c r="D76" i="17" s="1"/>
  <c r="H53" i="17"/>
  <c r="I49" i="17"/>
  <c r="I48" i="17"/>
  <c r="G54" i="17"/>
  <c r="D52" i="17"/>
  <c r="B66" i="17"/>
  <c r="B79" i="17"/>
  <c r="E104" i="17"/>
  <c r="N104" i="17" s="1"/>
  <c r="B68" i="17"/>
  <c r="B81" i="17"/>
  <c r="F44" i="17"/>
  <c r="F49" i="17" s="1"/>
  <c r="B64" i="16"/>
  <c r="B77" i="16" s="1"/>
  <c r="H67" i="16"/>
  <c r="H80" i="16" s="1"/>
  <c r="D67" i="16"/>
  <c r="D80" i="16" s="1"/>
  <c r="C68" i="16"/>
  <c r="C81" i="16"/>
  <c r="K60" i="16"/>
  <c r="K73" i="16"/>
  <c r="J62" i="16"/>
  <c r="J75" i="16" s="1"/>
  <c r="F100" i="16"/>
  <c r="L103" i="16"/>
  <c r="G96" i="16"/>
  <c r="G44" i="16"/>
  <c r="G47" i="16" s="1"/>
  <c r="C59" i="16"/>
  <c r="C72" i="16"/>
  <c r="H62" i="16"/>
  <c r="H75" i="16" s="1"/>
  <c r="J59" i="16"/>
  <c r="J72" i="16" s="1"/>
  <c r="I59" i="16"/>
  <c r="I72" i="16"/>
  <c r="K51" i="16"/>
  <c r="I61" i="16"/>
  <c r="I74" i="16"/>
  <c r="H65" i="16"/>
  <c r="H78" i="16"/>
  <c r="C49" i="16"/>
  <c r="D55" i="16"/>
  <c r="B46" i="16"/>
  <c r="H59" i="16"/>
  <c r="H72" i="16" s="1"/>
  <c r="H47" i="16"/>
  <c r="I53" i="16"/>
  <c r="D48" i="16"/>
  <c r="L99" i="16"/>
  <c r="N99" i="16" s="1"/>
  <c r="H50" i="16"/>
  <c r="G105" i="16"/>
  <c r="G55" i="16"/>
  <c r="I50" i="16"/>
  <c r="N97" i="16"/>
  <c r="J48" i="16"/>
  <c r="H51" i="16"/>
  <c r="H55" i="16"/>
  <c r="L106" i="16"/>
  <c r="N106" i="16" s="1"/>
  <c r="G102" i="16"/>
  <c r="J52" i="16"/>
  <c r="B47" i="16"/>
  <c r="E47" i="16"/>
  <c r="D53" i="16"/>
  <c r="D50" i="16"/>
  <c r="H61" i="16"/>
  <c r="H74" i="16" s="1"/>
  <c r="F97" i="16"/>
  <c r="L101" i="16"/>
  <c r="G103" i="16"/>
  <c r="L97" i="16"/>
  <c r="F103" i="16"/>
  <c r="C53" i="16"/>
  <c r="C48" i="16"/>
  <c r="J68" i="16"/>
  <c r="J81" i="16" s="1"/>
  <c r="G97" i="16"/>
  <c r="K54" i="16"/>
  <c r="K48" i="16"/>
  <c r="K50" i="16"/>
  <c r="K49" i="16"/>
  <c r="K56" i="16"/>
  <c r="K55" i="16"/>
  <c r="K53" i="16"/>
  <c r="K52" i="16"/>
  <c r="D51" i="16"/>
  <c r="G50" i="16"/>
  <c r="G100" i="16"/>
  <c r="J54" i="16"/>
  <c r="D49" i="16"/>
  <c r="D52" i="16"/>
  <c r="L104" i="16"/>
  <c r="N104" i="16" s="1"/>
  <c r="L44" i="16"/>
  <c r="L56" i="16" s="1"/>
  <c r="L50" i="16"/>
  <c r="L100" i="16"/>
  <c r="I69" i="16"/>
  <c r="I82" i="16"/>
  <c r="F102" i="16"/>
  <c r="D46" i="16"/>
  <c r="B62" i="16"/>
  <c r="B75" i="16" s="1"/>
  <c r="J69" i="16"/>
  <c r="J82" i="16"/>
  <c r="H69" i="16"/>
  <c r="H82" i="16"/>
  <c r="D56" i="16"/>
  <c r="G48" i="16"/>
  <c r="G98" i="16"/>
  <c r="N98" i="16" s="1"/>
  <c r="B68" i="16"/>
  <c r="B81" i="16"/>
  <c r="K46" i="16"/>
  <c r="B48" i="16"/>
  <c r="B56" i="16"/>
  <c r="B53" i="16"/>
  <c r="F96" i="16"/>
  <c r="F44" i="16"/>
  <c r="F50" i="16" s="1"/>
  <c r="H66" i="16"/>
  <c r="H79" i="16"/>
  <c r="I52" i="16"/>
  <c r="B50" i="16"/>
  <c r="J50" i="16"/>
  <c r="C54" i="16"/>
  <c r="J47" i="16"/>
  <c r="J51" i="16"/>
  <c r="J53" i="16"/>
  <c r="I55" i="16"/>
  <c r="C52" i="16"/>
  <c r="C47" i="16"/>
  <c r="L105" i="16"/>
  <c r="D47" i="16"/>
  <c r="N101" i="16"/>
  <c r="B52" i="16"/>
  <c r="C56" i="16"/>
  <c r="C51" i="16"/>
  <c r="K65" i="15"/>
  <c r="K78" i="15" s="1"/>
  <c r="G46" i="15"/>
  <c r="G48" i="15"/>
  <c r="G52" i="15"/>
  <c r="B61" i="15"/>
  <c r="B74" i="15"/>
  <c r="J100" i="15"/>
  <c r="C102" i="15"/>
  <c r="F101" i="15"/>
  <c r="E100" i="15"/>
  <c r="K54" i="15"/>
  <c r="F100" i="15"/>
  <c r="J101" i="15"/>
  <c r="G51" i="15"/>
  <c r="G101" i="15"/>
  <c r="L52" i="15"/>
  <c r="E106" i="15"/>
  <c r="E56" i="15"/>
  <c r="L54" i="15"/>
  <c r="J104" i="15"/>
  <c r="L55" i="15"/>
  <c r="D103" i="15"/>
  <c r="I100" i="15"/>
  <c r="J105" i="15"/>
  <c r="L48" i="15"/>
  <c r="H97" i="15"/>
  <c r="D55" i="15"/>
  <c r="D105" i="15"/>
  <c r="J106" i="15"/>
  <c r="J56" i="15"/>
  <c r="C98" i="15"/>
  <c r="N98" i="15" s="1"/>
  <c r="E96" i="15"/>
  <c r="E44" i="15"/>
  <c r="E52" i="15" s="1"/>
  <c r="E46" i="15"/>
  <c r="C96" i="15"/>
  <c r="C44" i="15"/>
  <c r="C52" i="15" s="1"/>
  <c r="C46" i="15"/>
  <c r="D106" i="15"/>
  <c r="J98" i="15"/>
  <c r="D47" i="15"/>
  <c r="D97" i="15"/>
  <c r="J103" i="15"/>
  <c r="H99" i="15"/>
  <c r="F97" i="15"/>
  <c r="G97" i="15"/>
  <c r="G47" i="15"/>
  <c r="I106" i="15"/>
  <c r="G106" i="15"/>
  <c r="G56" i="15"/>
  <c r="J102" i="15"/>
  <c r="I105" i="15"/>
  <c r="I97" i="15"/>
  <c r="J44" i="15"/>
  <c r="J54" i="15" s="1"/>
  <c r="J96" i="15"/>
  <c r="D102" i="15"/>
  <c r="K51" i="15"/>
  <c r="K55" i="15"/>
  <c r="K47" i="15"/>
  <c r="K53" i="15"/>
  <c r="E105" i="15"/>
  <c r="G49" i="15"/>
  <c r="G99" i="15"/>
  <c r="G53" i="15"/>
  <c r="G103" i="15"/>
  <c r="L53" i="15"/>
  <c r="L49" i="15"/>
  <c r="C104" i="15"/>
  <c r="L47" i="15"/>
  <c r="I104" i="15"/>
  <c r="G54" i="15"/>
  <c r="G104" i="15"/>
  <c r="K56" i="15"/>
  <c r="B64" i="15"/>
  <c r="B77" i="15" s="1"/>
  <c r="J99" i="15"/>
  <c r="I44" i="15"/>
  <c r="I47" i="15" s="1"/>
  <c r="I96" i="15"/>
  <c r="I98" i="15"/>
  <c r="G100" i="15"/>
  <c r="G50" i="15"/>
  <c r="H103" i="15"/>
  <c r="I103" i="15"/>
  <c r="L64" i="15"/>
  <c r="L77" i="15"/>
  <c r="I101" i="15"/>
  <c r="L46" i="15"/>
  <c r="C101" i="15"/>
  <c r="D100" i="15"/>
  <c r="N100" i="15" s="1"/>
  <c r="D50" i="15"/>
  <c r="D99" i="15"/>
  <c r="N99" i="15" s="1"/>
  <c r="D49" i="15"/>
  <c r="E102" i="15"/>
  <c r="I99" i="15"/>
  <c r="F105" i="15"/>
  <c r="K48" i="15"/>
  <c r="G105" i="15"/>
  <c r="G55" i="15"/>
  <c r="J97" i="15"/>
  <c r="I102" i="15"/>
  <c r="K50" i="15"/>
  <c r="K49" i="15"/>
  <c r="B66" i="15"/>
  <c r="B79" i="15"/>
  <c r="C103" i="15"/>
  <c r="N103" i="15" s="1"/>
  <c r="L56" i="15"/>
  <c r="B56" i="15"/>
  <c r="B54" i="15"/>
  <c r="B46" i="15"/>
  <c r="B52" i="15"/>
  <c r="H105" i="15"/>
  <c r="H102" i="15"/>
  <c r="K46" i="15"/>
  <c r="F44" i="15"/>
  <c r="F55" i="15" s="1"/>
  <c r="F46" i="15"/>
  <c r="F96" i="15"/>
  <c r="H44" i="15"/>
  <c r="H47" i="15" s="1"/>
  <c r="H96" i="15"/>
  <c r="H46" i="15"/>
  <c r="L50" i="15"/>
  <c r="D96" i="15"/>
  <c r="D44" i="15"/>
  <c r="D52" i="15" s="1"/>
  <c r="I60" i="14"/>
  <c r="I73" i="14" s="1"/>
  <c r="L59" i="14"/>
  <c r="L72" i="14" s="1"/>
  <c r="B65" i="14"/>
  <c r="B78" i="14" s="1"/>
  <c r="K61" i="14"/>
  <c r="K74" i="14" s="1"/>
  <c r="C59" i="14"/>
  <c r="C72" i="14"/>
  <c r="J68" i="14"/>
  <c r="J81" i="14" s="1"/>
  <c r="C50" i="14"/>
  <c r="E97" i="14"/>
  <c r="N97" i="14" s="1"/>
  <c r="F102" i="14"/>
  <c r="G102" i="14"/>
  <c r="H63" i="14"/>
  <c r="H76" i="14"/>
  <c r="D69" i="14"/>
  <c r="D82" i="14" s="1"/>
  <c r="E103" i="14"/>
  <c r="J49" i="14"/>
  <c r="E105" i="14"/>
  <c r="I54" i="14"/>
  <c r="I50" i="14"/>
  <c r="C53" i="14"/>
  <c r="E101" i="14"/>
  <c r="F97" i="14"/>
  <c r="B50" i="14"/>
  <c r="B47" i="14"/>
  <c r="F103" i="14"/>
  <c r="N103" i="14" s="1"/>
  <c r="F53" i="14"/>
  <c r="H65" i="14"/>
  <c r="H78" i="14" s="1"/>
  <c r="G99" i="14"/>
  <c r="J54" i="14"/>
  <c r="J56" i="14"/>
  <c r="J51" i="14"/>
  <c r="E106" i="14"/>
  <c r="F98" i="14"/>
  <c r="G98" i="14"/>
  <c r="B51" i="14"/>
  <c r="G97" i="14"/>
  <c r="I65" i="14"/>
  <c r="I78" i="14" s="1"/>
  <c r="G105" i="14"/>
  <c r="F101" i="14"/>
  <c r="I59" i="14"/>
  <c r="I72" i="14" s="1"/>
  <c r="G103" i="14"/>
  <c r="B48" i="14"/>
  <c r="J48" i="14"/>
  <c r="C47" i="14"/>
  <c r="G106" i="14"/>
  <c r="L50" i="14"/>
  <c r="L51" i="14"/>
  <c r="L47" i="14"/>
  <c r="L49" i="14"/>
  <c r="L52" i="14"/>
  <c r="L54" i="14"/>
  <c r="L53" i="14"/>
  <c r="E99" i="14"/>
  <c r="J47" i="14"/>
  <c r="E100" i="14"/>
  <c r="E50" i="14"/>
  <c r="E96" i="14"/>
  <c r="E44" i="14"/>
  <c r="E55" i="14" s="1"/>
  <c r="E46" i="14"/>
  <c r="G101" i="14"/>
  <c r="C49" i="14"/>
  <c r="C52" i="14"/>
  <c r="D64" i="14"/>
  <c r="D77" i="14" s="1"/>
  <c r="J52" i="14"/>
  <c r="C48" i="14"/>
  <c r="C51" i="14"/>
  <c r="E102" i="14"/>
  <c r="N102" i="14" s="1"/>
  <c r="B49" i="14"/>
  <c r="D60" i="14"/>
  <c r="D73" i="14" s="1"/>
  <c r="I53" i="14"/>
  <c r="B54" i="14"/>
  <c r="K68" i="14"/>
  <c r="K81" i="14" s="1"/>
  <c r="J53" i="14"/>
  <c r="G104" i="14"/>
  <c r="H51" i="14"/>
  <c r="E48" i="14"/>
  <c r="E98" i="14"/>
  <c r="I55" i="14"/>
  <c r="E104" i="14"/>
  <c r="N104" i="14" s="1"/>
  <c r="E54" i="14"/>
  <c r="K59" i="14"/>
  <c r="K72" i="14" s="1"/>
  <c r="B55" i="14"/>
  <c r="G44" i="14"/>
  <c r="G46" i="14" s="1"/>
  <c r="G96" i="14"/>
  <c r="L55" i="14"/>
  <c r="L56" i="14"/>
  <c r="J50" i="14"/>
  <c r="G100" i="14"/>
  <c r="K50" i="14"/>
  <c r="K54" i="14"/>
  <c r="K47" i="14"/>
  <c r="K49" i="14"/>
  <c r="K52" i="14"/>
  <c r="K56" i="14"/>
  <c r="K53" i="14"/>
  <c r="K51" i="14"/>
  <c r="C56" i="14"/>
  <c r="H56" i="14"/>
  <c r="I49" i="14"/>
  <c r="B56" i="14"/>
  <c r="C55" i="14"/>
  <c r="D53" i="14"/>
  <c r="D54" i="14"/>
  <c r="D55" i="14"/>
  <c r="D50" i="14"/>
  <c r="D52" i="14"/>
  <c r="F44" i="14"/>
  <c r="F49" i="14" s="1"/>
  <c r="F96" i="14"/>
  <c r="I48" i="14"/>
  <c r="B53" i="14"/>
  <c r="F99" i="14"/>
  <c r="D49" i="14"/>
  <c r="D48" i="14"/>
  <c r="L48" i="14"/>
  <c r="B46" i="14"/>
  <c r="I65" i="13"/>
  <c r="I78" i="13" s="1"/>
  <c r="I61" i="13"/>
  <c r="I74" i="13"/>
  <c r="N101" i="13"/>
  <c r="G96" i="13"/>
  <c r="G44" i="13"/>
  <c r="G48" i="13" s="1"/>
  <c r="G46" i="13"/>
  <c r="B75" i="13"/>
  <c r="B62" i="13"/>
  <c r="J100" i="13"/>
  <c r="B46" i="13"/>
  <c r="K99" i="13"/>
  <c r="B56" i="13"/>
  <c r="E50" i="13"/>
  <c r="L64" i="13"/>
  <c r="L77" i="13" s="1"/>
  <c r="G98" i="13"/>
  <c r="D53" i="13"/>
  <c r="N97" i="13"/>
  <c r="L48" i="13"/>
  <c r="L52" i="13"/>
  <c r="L54" i="13"/>
  <c r="L50" i="13"/>
  <c r="E46" i="13"/>
  <c r="L49" i="13"/>
  <c r="E51" i="13"/>
  <c r="B54" i="13"/>
  <c r="B47" i="13"/>
  <c r="E54" i="13"/>
  <c r="H68" i="13"/>
  <c r="H81" i="13" s="1"/>
  <c r="L46" i="13"/>
  <c r="H59" i="13"/>
  <c r="H72" i="13" s="1"/>
  <c r="B53" i="13"/>
  <c r="G105" i="13"/>
  <c r="K105" i="13"/>
  <c r="H48" i="13"/>
  <c r="H49" i="13"/>
  <c r="H51" i="13"/>
  <c r="H47" i="13"/>
  <c r="H54" i="13"/>
  <c r="H53" i="13"/>
  <c r="H52" i="13"/>
  <c r="L47" i="13"/>
  <c r="F56" i="13"/>
  <c r="C52" i="13"/>
  <c r="E56" i="13"/>
  <c r="C56" i="13"/>
  <c r="J99" i="13"/>
  <c r="J105" i="13"/>
  <c r="J101" i="13"/>
  <c r="E55" i="13"/>
  <c r="F50" i="13"/>
  <c r="J102" i="13"/>
  <c r="N102" i="13" s="1"/>
  <c r="J98" i="13"/>
  <c r="B50" i="13"/>
  <c r="L68" i="13"/>
  <c r="L81" i="13" s="1"/>
  <c r="B51" i="13"/>
  <c r="B52" i="13"/>
  <c r="B55" i="13"/>
  <c r="I64" i="13"/>
  <c r="I77" i="13"/>
  <c r="K103" i="13"/>
  <c r="N103" i="13" s="1"/>
  <c r="J104" i="13"/>
  <c r="N104" i="13" s="1"/>
  <c r="L69" i="13"/>
  <c r="L82" i="13" s="1"/>
  <c r="E49" i="13"/>
  <c r="J44" i="13"/>
  <c r="J49" i="13" s="1"/>
  <c r="J96" i="13"/>
  <c r="J106" i="13"/>
  <c r="L66" i="13"/>
  <c r="L79" i="13" s="1"/>
  <c r="C53" i="13"/>
  <c r="C51" i="13"/>
  <c r="K96" i="13"/>
  <c r="K44" i="13"/>
  <c r="K54" i="13" s="1"/>
  <c r="K46" i="13"/>
  <c r="I59" i="13"/>
  <c r="I72" i="13"/>
  <c r="G102" i="13"/>
  <c r="K104" i="13"/>
  <c r="I47" i="13"/>
  <c r="I50" i="13"/>
  <c r="I49" i="13"/>
  <c r="I54" i="13"/>
  <c r="I56" i="13"/>
  <c r="F49" i="13"/>
  <c r="F55" i="13"/>
  <c r="F47" i="13"/>
  <c r="F54" i="13"/>
  <c r="B48" i="13"/>
  <c r="I55" i="13"/>
  <c r="G99" i="13"/>
  <c r="N100" i="13"/>
  <c r="G101" i="13"/>
  <c r="F51" i="13"/>
  <c r="K106" i="13"/>
  <c r="N106" i="13" s="1"/>
  <c r="B63" i="12"/>
  <c r="B76" i="12" s="1"/>
  <c r="I66" i="12"/>
  <c r="I79" i="12"/>
  <c r="B67" i="12"/>
  <c r="B80" i="12" s="1"/>
  <c r="K69" i="12"/>
  <c r="K82" i="12"/>
  <c r="F100" i="12"/>
  <c r="N100" i="12" s="1"/>
  <c r="E103" i="12"/>
  <c r="F104" i="12"/>
  <c r="C98" i="12"/>
  <c r="F102" i="12"/>
  <c r="E98" i="12"/>
  <c r="N98" i="12" s="1"/>
  <c r="I63" i="12"/>
  <c r="I76" i="12"/>
  <c r="K49" i="12"/>
  <c r="K55" i="12"/>
  <c r="J54" i="12"/>
  <c r="I47" i="12"/>
  <c r="H54" i="12"/>
  <c r="I48" i="12"/>
  <c r="K47" i="12"/>
  <c r="K53" i="12"/>
  <c r="K48" i="12"/>
  <c r="C105" i="12"/>
  <c r="C96" i="12"/>
  <c r="C44" i="12"/>
  <c r="C55" i="12" s="1"/>
  <c r="L66" i="12"/>
  <c r="L79" i="12" s="1"/>
  <c r="G102" i="12"/>
  <c r="G97" i="12"/>
  <c r="F99" i="12"/>
  <c r="K54" i="12"/>
  <c r="I68" i="12"/>
  <c r="I81" i="12" s="1"/>
  <c r="C101" i="12"/>
  <c r="N101" i="12" s="1"/>
  <c r="C51" i="12"/>
  <c r="L64" i="12"/>
  <c r="L77" i="12" s="1"/>
  <c r="D105" i="12"/>
  <c r="G104" i="12"/>
  <c r="J61" i="12"/>
  <c r="J74" i="12"/>
  <c r="D99" i="12"/>
  <c r="G101" i="12"/>
  <c r="E100" i="12"/>
  <c r="E50" i="12"/>
  <c r="D96" i="12"/>
  <c r="N96" i="12" s="1"/>
  <c r="D44" i="12"/>
  <c r="D55" i="12" s="1"/>
  <c r="D46" i="12"/>
  <c r="G44" i="12"/>
  <c r="G51" i="12" s="1"/>
  <c r="G96" i="12"/>
  <c r="H62" i="12"/>
  <c r="H75" i="12" s="1"/>
  <c r="L62" i="12"/>
  <c r="L75" i="12" s="1"/>
  <c r="I49" i="12"/>
  <c r="L50" i="12"/>
  <c r="L48" i="12"/>
  <c r="L54" i="12"/>
  <c r="H47" i="12"/>
  <c r="J50" i="12"/>
  <c r="G100" i="12"/>
  <c r="I51" i="12"/>
  <c r="I52" i="12"/>
  <c r="L59" i="12"/>
  <c r="L72" i="12" s="1"/>
  <c r="K63" i="12"/>
  <c r="K76" i="12" s="1"/>
  <c r="B61" i="12"/>
  <c r="B74" i="12" s="1"/>
  <c r="G103" i="12"/>
  <c r="E105" i="12"/>
  <c r="E96" i="12"/>
  <c r="E44" i="12"/>
  <c r="E53" i="12" s="1"/>
  <c r="G106" i="12"/>
  <c r="N106" i="12" s="1"/>
  <c r="B60" i="12"/>
  <c r="B73" i="12" s="1"/>
  <c r="B59" i="12"/>
  <c r="B72" i="12" s="1"/>
  <c r="J62" i="12"/>
  <c r="J75" i="12" s="1"/>
  <c r="H59" i="12"/>
  <c r="H72" i="12" s="1"/>
  <c r="B53" i="12"/>
  <c r="B52" i="12"/>
  <c r="B55" i="12"/>
  <c r="B56" i="12"/>
  <c r="B49" i="12"/>
  <c r="I59" i="12"/>
  <c r="I72" i="12" s="1"/>
  <c r="G105" i="12"/>
  <c r="I54" i="12"/>
  <c r="H50" i="12"/>
  <c r="H55" i="12"/>
  <c r="H51" i="12"/>
  <c r="J53" i="12"/>
  <c r="G98" i="12"/>
  <c r="H56" i="12"/>
  <c r="G99" i="12"/>
  <c r="J65" i="12"/>
  <c r="J78" i="12" s="1"/>
  <c r="F105" i="12"/>
  <c r="J59" i="12"/>
  <c r="J72" i="12" s="1"/>
  <c r="K46" i="12"/>
  <c r="C99" i="12"/>
  <c r="L65" i="12"/>
  <c r="L78" i="12" s="1"/>
  <c r="L69" i="12"/>
  <c r="L82" i="12" s="1"/>
  <c r="L60" i="12"/>
  <c r="L73" i="12" s="1"/>
  <c r="E47" i="12"/>
  <c r="E97" i="12"/>
  <c r="F97" i="12"/>
  <c r="F47" i="12"/>
  <c r="J68" i="12"/>
  <c r="J81" i="12" s="1"/>
  <c r="I69" i="12"/>
  <c r="I82" i="12" s="1"/>
  <c r="C102" i="12"/>
  <c r="H65" i="12"/>
  <c r="H78" i="12" s="1"/>
  <c r="F103" i="12"/>
  <c r="C104" i="12"/>
  <c r="C100" i="12"/>
  <c r="F44" i="12"/>
  <c r="F53" i="12" s="1"/>
  <c r="J47" i="12"/>
  <c r="H53" i="12"/>
  <c r="J56" i="12"/>
  <c r="H48" i="12"/>
  <c r="K52" i="12"/>
  <c r="F101" i="12"/>
  <c r="K51" i="12"/>
  <c r="I63" i="11"/>
  <c r="I76" i="11" s="1"/>
  <c r="D68" i="11"/>
  <c r="D81" i="11" s="1"/>
  <c r="G69" i="11"/>
  <c r="G82" i="11" s="1"/>
  <c r="F61" i="11"/>
  <c r="F74" i="11"/>
  <c r="J54" i="11"/>
  <c r="J46" i="11"/>
  <c r="L66" i="11"/>
  <c r="L79" i="11"/>
  <c r="J51" i="11"/>
  <c r="C60" i="11"/>
  <c r="C73" i="11" s="1"/>
  <c r="H63" i="11"/>
  <c r="H76" i="11" s="1"/>
  <c r="I67" i="11"/>
  <c r="I80" i="11"/>
  <c r="E97" i="11"/>
  <c r="N97" i="11" s="1"/>
  <c r="K65" i="11"/>
  <c r="K78" i="11" s="1"/>
  <c r="G49" i="11"/>
  <c r="E98" i="11"/>
  <c r="N98" i="11" s="1"/>
  <c r="K69" i="11"/>
  <c r="K82" i="11" s="1"/>
  <c r="H55" i="11"/>
  <c r="H51" i="11"/>
  <c r="H49" i="11"/>
  <c r="D48" i="11"/>
  <c r="F62" i="11"/>
  <c r="F75" i="11" s="1"/>
  <c r="D51" i="11"/>
  <c r="C49" i="11"/>
  <c r="C48" i="11"/>
  <c r="C46" i="11"/>
  <c r="C53" i="11"/>
  <c r="C54" i="11"/>
  <c r="N101" i="11"/>
  <c r="I52" i="11"/>
  <c r="L62" i="11"/>
  <c r="L75" i="11" s="1"/>
  <c r="L65" i="11"/>
  <c r="L78" i="11" s="1"/>
  <c r="D53" i="11"/>
  <c r="H46" i="11"/>
  <c r="K62" i="11"/>
  <c r="K75" i="11" s="1"/>
  <c r="B64" i="11"/>
  <c r="B77" i="11"/>
  <c r="H53" i="11"/>
  <c r="L56" i="11"/>
  <c r="L50" i="11"/>
  <c r="L48" i="11"/>
  <c r="I53" i="11"/>
  <c r="D54" i="11"/>
  <c r="K66" i="11"/>
  <c r="K79" i="11"/>
  <c r="D50" i="11"/>
  <c r="B69" i="11"/>
  <c r="B82" i="11" s="1"/>
  <c r="L55" i="11"/>
  <c r="L46" i="11"/>
  <c r="K64" i="11"/>
  <c r="K77" i="11" s="1"/>
  <c r="K61" i="11"/>
  <c r="K74" i="11"/>
  <c r="J47" i="11"/>
  <c r="D47" i="11"/>
  <c r="C56" i="11"/>
  <c r="E44" i="11"/>
  <c r="E96" i="11"/>
  <c r="N96" i="11" s="1"/>
  <c r="E46" i="11"/>
  <c r="H47" i="11"/>
  <c r="F60" i="11"/>
  <c r="F73" i="11" s="1"/>
  <c r="L54" i="11"/>
  <c r="C52" i="11"/>
  <c r="E99" i="11"/>
  <c r="N99" i="11" s="1"/>
  <c r="D62" i="11"/>
  <c r="D75" i="11" s="1"/>
  <c r="J55" i="11"/>
  <c r="H54" i="11"/>
  <c r="B54" i="11"/>
  <c r="B48" i="11"/>
  <c r="B49" i="11"/>
  <c r="B53" i="11"/>
  <c r="B47" i="11"/>
  <c r="B50" i="11"/>
  <c r="L51" i="11"/>
  <c r="E101" i="11"/>
  <c r="F59" i="11"/>
  <c r="F72" i="11" s="1"/>
  <c r="J56" i="11"/>
  <c r="G48" i="11"/>
  <c r="G54" i="11"/>
  <c r="G51" i="11"/>
  <c r="G52" i="11"/>
  <c r="G53" i="11"/>
  <c r="G50" i="11"/>
  <c r="G47" i="11"/>
  <c r="G46" i="11"/>
  <c r="G55" i="11"/>
  <c r="E102" i="11"/>
  <c r="C64" i="11"/>
  <c r="C77" i="11" s="1"/>
  <c r="D59" i="11"/>
  <c r="D72" i="11" s="1"/>
  <c r="J50" i="11"/>
  <c r="I55" i="11"/>
  <c r="I49" i="11"/>
  <c r="I51" i="11"/>
  <c r="I48" i="11"/>
  <c r="I46" i="11"/>
  <c r="N102" i="11"/>
  <c r="B65" i="11"/>
  <c r="B78" i="11"/>
  <c r="F63" i="11"/>
  <c r="F76" i="11" s="1"/>
  <c r="J53" i="11"/>
  <c r="K68" i="11"/>
  <c r="K81" i="11" s="1"/>
  <c r="E106" i="11"/>
  <c r="N106" i="11" s="1"/>
  <c r="B68" i="11"/>
  <c r="B81" i="11" s="1"/>
  <c r="C50" i="11"/>
  <c r="J49" i="11"/>
  <c r="K63" i="11"/>
  <c r="K76" i="11" s="1"/>
  <c r="E100" i="11"/>
  <c r="N100" i="11" s="1"/>
  <c r="E50" i="11"/>
  <c r="H48" i="11"/>
  <c r="J48" i="11"/>
  <c r="K67" i="11"/>
  <c r="K80" i="11" s="1"/>
  <c r="I56" i="11"/>
  <c r="F66" i="11"/>
  <c r="F79" i="11" s="1"/>
  <c r="H56" i="11"/>
  <c r="L47" i="11"/>
  <c r="E105" i="11"/>
  <c r="N105" i="11" s="1"/>
  <c r="F67" i="11"/>
  <c r="F80" i="11" s="1"/>
  <c r="B59" i="11"/>
  <c r="B72" i="11" s="1"/>
  <c r="F65" i="11"/>
  <c r="F78" i="11" s="1"/>
  <c r="C55" i="11"/>
  <c r="D56" i="11"/>
  <c r="D52" i="11"/>
  <c r="I47" i="11"/>
  <c r="J52" i="11"/>
  <c r="H52" i="11"/>
  <c r="F55" i="11"/>
  <c r="F56" i="11"/>
  <c r="F51" i="11"/>
  <c r="K59" i="11"/>
  <c r="K72" i="11" s="1"/>
  <c r="B62" i="10"/>
  <c r="B75" i="10" s="1"/>
  <c r="C67" i="10"/>
  <c r="C80" i="10" s="1"/>
  <c r="D67" i="10"/>
  <c r="D80" i="10" s="1"/>
  <c r="H60" i="10"/>
  <c r="H73" i="10"/>
  <c r="E60" i="10"/>
  <c r="E73" i="10"/>
  <c r="F62" i="10"/>
  <c r="F75" i="10" s="1"/>
  <c r="B66" i="10"/>
  <c r="B79" i="10"/>
  <c r="F59" i="10"/>
  <c r="F72" i="10" s="1"/>
  <c r="E67" i="10"/>
  <c r="E80" i="10" s="1"/>
  <c r="D64" i="10"/>
  <c r="D77" i="10" s="1"/>
  <c r="B61" i="10"/>
  <c r="B74" i="10" s="1"/>
  <c r="J60" i="10"/>
  <c r="J73" i="10" s="1"/>
  <c r="N99" i="10"/>
  <c r="N101" i="10"/>
  <c r="H66" i="10"/>
  <c r="H79" i="10" s="1"/>
  <c r="G65" i="10"/>
  <c r="G78" i="10" s="1"/>
  <c r="J64" i="10"/>
  <c r="J77" i="10" s="1"/>
  <c r="H55" i="10"/>
  <c r="C65" i="10"/>
  <c r="C78" i="10"/>
  <c r="H50" i="10"/>
  <c r="H54" i="10"/>
  <c r="E69" i="10"/>
  <c r="E82" i="10" s="1"/>
  <c r="D68" i="10"/>
  <c r="D81" i="10" s="1"/>
  <c r="B60" i="10"/>
  <c r="B73" i="10" s="1"/>
  <c r="B69" i="10"/>
  <c r="B82" i="10"/>
  <c r="E65" i="10"/>
  <c r="E78" i="10" s="1"/>
  <c r="I53" i="10"/>
  <c r="I47" i="10"/>
  <c r="F65" i="10"/>
  <c r="F78" i="10" s="1"/>
  <c r="N97" i="10"/>
  <c r="N106" i="10"/>
  <c r="I50" i="10"/>
  <c r="H48" i="10"/>
  <c r="C56" i="10"/>
  <c r="F66" i="10"/>
  <c r="F79" i="10" s="1"/>
  <c r="J66" i="10"/>
  <c r="J79" i="10" s="1"/>
  <c r="I52" i="10"/>
  <c r="I49" i="10"/>
  <c r="C46" i="10"/>
  <c r="K54" i="10"/>
  <c r="K53" i="10"/>
  <c r="K51" i="10"/>
  <c r="I54" i="10"/>
  <c r="K55" i="10"/>
  <c r="K50" i="10"/>
  <c r="E64" i="10"/>
  <c r="E77" i="10" s="1"/>
  <c r="I48" i="10"/>
  <c r="D59" i="10"/>
  <c r="D72" i="10" s="1"/>
  <c r="N105" i="10"/>
  <c r="H52" i="10"/>
  <c r="C55" i="10"/>
  <c r="G62" i="10"/>
  <c r="G75" i="10" s="1"/>
  <c r="J68" i="10"/>
  <c r="J81" i="10" s="1"/>
  <c r="E46" i="10"/>
  <c r="F61" i="10"/>
  <c r="F74" i="10" s="1"/>
  <c r="K48" i="10"/>
  <c r="N96" i="10"/>
  <c r="J46" i="10"/>
  <c r="J54" i="10"/>
  <c r="H56" i="10"/>
  <c r="F55" i="10"/>
  <c r="C51" i="10"/>
  <c r="F56" i="10"/>
  <c r="C50" i="10"/>
  <c r="G59" i="10"/>
  <c r="G72" i="10" s="1"/>
  <c r="H49" i="10"/>
  <c r="N103" i="10"/>
  <c r="D49" i="10"/>
  <c r="B46" i="10"/>
  <c r="G69" i="10"/>
  <c r="G82" i="10"/>
  <c r="C47" i="10"/>
  <c r="C61" i="10"/>
  <c r="C74" i="10"/>
  <c r="E66" i="10"/>
  <c r="E79" i="10"/>
  <c r="C66" i="10"/>
  <c r="C79" i="10"/>
  <c r="G63" i="10"/>
  <c r="G76" i="10" s="1"/>
  <c r="N98" i="10"/>
  <c r="F63" i="10"/>
  <c r="F76" i="10"/>
  <c r="H64" i="10"/>
  <c r="H77" i="10"/>
  <c r="N100" i="10"/>
  <c r="F67" i="10"/>
  <c r="F80" i="10" s="1"/>
  <c r="B64" i="10"/>
  <c r="B77" i="10" s="1"/>
  <c r="N102" i="10"/>
  <c r="E62" i="10"/>
  <c r="E75" i="10"/>
  <c r="G64" i="10"/>
  <c r="G77" i="10"/>
  <c r="C62" i="10"/>
  <c r="C75" i="10" s="1"/>
  <c r="N104" i="10"/>
  <c r="D60" i="10"/>
  <c r="D73" i="10" s="1"/>
  <c r="I64" i="10"/>
  <c r="I77" i="10"/>
  <c r="L69" i="10"/>
  <c r="L82" i="10"/>
  <c r="J65" i="10"/>
  <c r="J78" i="10" s="1"/>
  <c r="B67" i="10"/>
  <c r="B80" i="10" s="1"/>
  <c r="J61" i="10"/>
  <c r="J74" i="10"/>
  <c r="J69" i="10"/>
  <c r="J82" i="10" s="1"/>
  <c r="H46" i="10"/>
  <c r="G55" i="10"/>
  <c r="I56" i="10"/>
  <c r="D50" i="9"/>
  <c r="D52" i="9"/>
  <c r="D56" i="9"/>
  <c r="E56" i="9"/>
  <c r="D60" i="9"/>
  <c r="D73" i="9" s="1"/>
  <c r="K103" i="9"/>
  <c r="F67" i="9"/>
  <c r="F80" i="9" s="1"/>
  <c r="H97" i="9"/>
  <c r="D63" i="9"/>
  <c r="D76" i="9"/>
  <c r="F55" i="9"/>
  <c r="E59" i="9"/>
  <c r="E72" i="9"/>
  <c r="E67" i="9"/>
  <c r="E80" i="9" s="1"/>
  <c r="E47" i="9"/>
  <c r="B47" i="9"/>
  <c r="B56" i="9"/>
  <c r="B46" i="9"/>
  <c r="B52" i="9"/>
  <c r="D51" i="9"/>
  <c r="E51" i="9"/>
  <c r="B54" i="9"/>
  <c r="F53" i="9"/>
  <c r="F50" i="9"/>
  <c r="L55" i="9"/>
  <c r="L54" i="9"/>
  <c r="L51" i="9"/>
  <c r="K98" i="9"/>
  <c r="K48" i="9"/>
  <c r="I100" i="9"/>
  <c r="K100" i="9"/>
  <c r="C104" i="9"/>
  <c r="H98" i="9"/>
  <c r="F56" i="9"/>
  <c r="F47" i="9"/>
  <c r="H44" i="9"/>
  <c r="H55" i="9" s="1"/>
  <c r="G99" i="9"/>
  <c r="F48" i="9"/>
  <c r="C96" i="9"/>
  <c r="C44" i="9"/>
  <c r="F51" i="9"/>
  <c r="H104" i="9"/>
  <c r="D48" i="9"/>
  <c r="D65" i="9"/>
  <c r="D78" i="9"/>
  <c r="E68" i="9"/>
  <c r="E81" i="9" s="1"/>
  <c r="E61" i="9"/>
  <c r="E74" i="9" s="1"/>
  <c r="D69" i="9"/>
  <c r="D82" i="9" s="1"/>
  <c r="D59" i="9"/>
  <c r="D72" i="9" s="1"/>
  <c r="H99" i="9"/>
  <c r="K104" i="9"/>
  <c r="H105" i="9"/>
  <c r="I104" i="9"/>
  <c r="D55" i="9"/>
  <c r="G103" i="9"/>
  <c r="N103" i="9" s="1"/>
  <c r="L62" i="9"/>
  <c r="L75" i="9" s="1"/>
  <c r="G44" i="9"/>
  <c r="G53" i="9" s="1"/>
  <c r="G96" i="9"/>
  <c r="G46" i="9"/>
  <c r="G101" i="9"/>
  <c r="G98" i="9"/>
  <c r="L60" i="9"/>
  <c r="L73" i="9"/>
  <c r="B50" i="9"/>
  <c r="F52" i="9"/>
  <c r="B55" i="9"/>
  <c r="G104" i="9"/>
  <c r="I102" i="9"/>
  <c r="I96" i="9"/>
  <c r="I44" i="9"/>
  <c r="I55" i="9" s="1"/>
  <c r="J99" i="9"/>
  <c r="L46" i="9"/>
  <c r="J106" i="9"/>
  <c r="J102" i="9"/>
  <c r="L52" i="9"/>
  <c r="J101" i="9"/>
  <c r="I99" i="9"/>
  <c r="B53" i="9"/>
  <c r="I97" i="9"/>
  <c r="E52" i="9"/>
  <c r="E53" i="9"/>
  <c r="D49" i="9"/>
  <c r="H100" i="9"/>
  <c r="D53" i="9"/>
  <c r="E49" i="9"/>
  <c r="G106" i="9"/>
  <c r="J44" i="9"/>
  <c r="J56" i="9" s="1"/>
  <c r="L50" i="9"/>
  <c r="C102" i="9"/>
  <c r="H102" i="9"/>
  <c r="D54" i="9"/>
  <c r="K96" i="9"/>
  <c r="K44" i="9"/>
  <c r="K50" i="9" s="1"/>
  <c r="H101" i="9"/>
  <c r="E69" i="9"/>
  <c r="E82" i="9"/>
  <c r="I106" i="9"/>
  <c r="C105" i="9"/>
  <c r="N105" i="9" s="1"/>
  <c r="H103" i="9"/>
  <c r="H53" i="9"/>
  <c r="L56" i="9"/>
  <c r="K106" i="9"/>
  <c r="K56" i="9"/>
  <c r="I103" i="9"/>
  <c r="I98" i="9"/>
  <c r="B51" i="9"/>
  <c r="G97" i="9"/>
  <c r="F49" i="9"/>
  <c r="B48" i="9"/>
  <c r="B49" i="9"/>
  <c r="I101" i="9"/>
  <c r="N101" i="9" s="1"/>
  <c r="F46" i="9"/>
  <c r="J103" i="9"/>
  <c r="L53" i="9"/>
  <c r="L48" i="9"/>
  <c r="E50" i="9"/>
  <c r="H44" i="1"/>
  <c r="H56" i="1" s="1"/>
  <c r="E44" i="1"/>
  <c r="E55" i="1" s="1"/>
  <c r="D44" i="1"/>
  <c r="D53" i="1" s="1"/>
  <c r="G44" i="1"/>
  <c r="G56" i="1" s="1"/>
  <c r="C44" i="1"/>
  <c r="C54" i="1" s="1"/>
  <c r="F44" i="1"/>
  <c r="F56" i="1" s="1"/>
  <c r="F48" i="1"/>
  <c r="F61" i="1" s="1"/>
  <c r="F74" i="1" s="1"/>
  <c r="I98" i="1"/>
  <c r="I97" i="1"/>
  <c r="I101" i="1"/>
  <c r="I99" i="1"/>
  <c r="L64" i="1" l="1"/>
  <c r="L77" i="1" s="1"/>
  <c r="L63" i="1"/>
  <c r="L76" i="1" s="1"/>
  <c r="K65" i="1"/>
  <c r="K78" i="1"/>
  <c r="K61" i="1"/>
  <c r="K74" i="1"/>
  <c r="K59" i="1"/>
  <c r="K72" i="1" s="1"/>
  <c r="K62" i="1"/>
  <c r="K75" i="1"/>
  <c r="K68" i="1"/>
  <c r="K81" i="1" s="1"/>
  <c r="L68" i="1"/>
  <c r="L81" i="1" s="1"/>
  <c r="K63" i="1"/>
  <c r="K76" i="1"/>
  <c r="K67" i="1"/>
  <c r="K80" i="1"/>
  <c r="K66" i="1"/>
  <c r="K79" i="1"/>
  <c r="K64" i="1"/>
  <c r="K77" i="1" s="1"/>
  <c r="L67" i="1"/>
  <c r="L80" i="1" s="1"/>
  <c r="L66" i="1"/>
  <c r="L79" i="1" s="1"/>
  <c r="L61" i="1"/>
  <c r="L74" i="1"/>
  <c r="L69" i="1"/>
  <c r="L82" i="1" s="1"/>
  <c r="L60" i="1"/>
  <c r="L73" i="1" s="1"/>
  <c r="K69" i="1"/>
  <c r="K82" i="1"/>
  <c r="L62" i="1"/>
  <c r="L75" i="1" s="1"/>
  <c r="B85" i="17"/>
  <c r="B89" i="17" s="1"/>
  <c r="B91" i="17" s="1"/>
  <c r="J74" i="17"/>
  <c r="H77" i="17"/>
  <c r="K53" i="17"/>
  <c r="K49" i="17"/>
  <c r="K62" i="17" s="1"/>
  <c r="K75" i="17" s="1"/>
  <c r="K55" i="17"/>
  <c r="K68" i="17" s="1"/>
  <c r="K81" i="17" s="1"/>
  <c r="D79" i="17"/>
  <c r="D75" i="17"/>
  <c r="K61" i="17"/>
  <c r="K74" i="17" s="1"/>
  <c r="G52" i="17"/>
  <c r="G65" i="17" s="1"/>
  <c r="G78" i="17" s="1"/>
  <c r="G55" i="17"/>
  <c r="G68" i="17" s="1"/>
  <c r="G81" i="17" s="1"/>
  <c r="G46" i="17"/>
  <c r="G59" i="17" s="1"/>
  <c r="G72" i="17" s="1"/>
  <c r="I80" i="17"/>
  <c r="N103" i="17"/>
  <c r="K47" i="17"/>
  <c r="K60" i="17" s="1"/>
  <c r="K50" i="17"/>
  <c r="K52" i="17"/>
  <c r="N100" i="16"/>
  <c r="E51" i="16"/>
  <c r="E64" i="16" s="1"/>
  <c r="E77" i="16" s="1"/>
  <c r="E48" i="16"/>
  <c r="E61" i="16" s="1"/>
  <c r="E74" i="16" s="1"/>
  <c r="N105" i="16"/>
  <c r="E50" i="16"/>
  <c r="E49" i="16"/>
  <c r="E62" i="16" s="1"/>
  <c r="E75" i="16" s="1"/>
  <c r="E54" i="16"/>
  <c r="E46" i="16"/>
  <c r="N103" i="16"/>
  <c r="E52" i="16"/>
  <c r="E65" i="16" s="1"/>
  <c r="E78" i="16" s="1"/>
  <c r="C76" i="16"/>
  <c r="E53" i="16"/>
  <c r="E56" i="16"/>
  <c r="E69" i="16" s="1"/>
  <c r="N96" i="16"/>
  <c r="I60" i="16"/>
  <c r="I73" i="16" s="1"/>
  <c r="E55" i="16"/>
  <c r="N102" i="16"/>
  <c r="E55" i="15"/>
  <c r="I52" i="15"/>
  <c r="B81" i="15"/>
  <c r="N97" i="15"/>
  <c r="J46" i="15"/>
  <c r="D56" i="15"/>
  <c r="N101" i="15"/>
  <c r="D46" i="15"/>
  <c r="I48" i="15"/>
  <c r="I61" i="15" s="1"/>
  <c r="B75" i="15"/>
  <c r="J50" i="15"/>
  <c r="J63" i="15" s="1"/>
  <c r="N105" i="15"/>
  <c r="I46" i="15"/>
  <c r="I59" i="15" s="1"/>
  <c r="I72" i="15" s="1"/>
  <c r="D72" i="14"/>
  <c r="N96" i="14"/>
  <c r="N99" i="14"/>
  <c r="I82" i="14"/>
  <c r="H72" i="14"/>
  <c r="F47" i="14"/>
  <c r="G50" i="14"/>
  <c r="G63" i="14" s="1"/>
  <c r="G76" i="14" s="1"/>
  <c r="H73" i="14"/>
  <c r="G54" i="14"/>
  <c r="D59" i="14"/>
  <c r="N106" i="14"/>
  <c r="G52" i="14"/>
  <c r="G65" i="14" s="1"/>
  <c r="G78" i="14" s="1"/>
  <c r="G48" i="14"/>
  <c r="G61" i="14" s="1"/>
  <c r="G74" i="14" s="1"/>
  <c r="C52" i="17"/>
  <c r="F53" i="16"/>
  <c r="F66" i="16" s="1"/>
  <c r="F79" i="16" s="1"/>
  <c r="F52" i="16"/>
  <c r="F65" i="16" s="1"/>
  <c r="F78" i="16" s="1"/>
  <c r="I80" i="16"/>
  <c r="J53" i="15"/>
  <c r="J66" i="15" s="1"/>
  <c r="J79" i="15" s="1"/>
  <c r="J49" i="15"/>
  <c r="J62" i="15" s="1"/>
  <c r="J75" i="15" s="1"/>
  <c r="J52" i="15"/>
  <c r="J65" i="15" s="1"/>
  <c r="J78" i="15" s="1"/>
  <c r="J55" i="15"/>
  <c r="J51" i="15"/>
  <c r="J64" i="15" s="1"/>
  <c r="J77" i="15" s="1"/>
  <c r="I50" i="15"/>
  <c r="C53" i="15"/>
  <c r="C54" i="15"/>
  <c r="C67" i="15" s="1"/>
  <c r="C80" i="15" s="1"/>
  <c r="F47" i="15"/>
  <c r="F51" i="15"/>
  <c r="F64" i="15" s="1"/>
  <c r="F77" i="15" s="1"/>
  <c r="I55" i="15"/>
  <c r="I68" i="15" s="1"/>
  <c r="I81" i="15" s="1"/>
  <c r="J48" i="15"/>
  <c r="J61" i="15" s="1"/>
  <c r="J74" i="15" s="1"/>
  <c r="J47" i="15"/>
  <c r="J60" i="15" s="1"/>
  <c r="J73" i="15" s="1"/>
  <c r="I56" i="15"/>
  <c r="I69" i="15" s="1"/>
  <c r="I54" i="15"/>
  <c r="I67" i="15" s="1"/>
  <c r="I80" i="15" s="1"/>
  <c r="I53" i="15"/>
  <c r="I66" i="15" s="1"/>
  <c r="I79" i="15" s="1"/>
  <c r="I49" i="15"/>
  <c r="I62" i="15" s="1"/>
  <c r="I75" i="15" s="1"/>
  <c r="F48" i="14"/>
  <c r="F61" i="14" s="1"/>
  <c r="F74" i="14" s="1"/>
  <c r="G53" i="14"/>
  <c r="F46" i="14"/>
  <c r="G49" i="14"/>
  <c r="N98" i="14"/>
  <c r="E56" i="14"/>
  <c r="F52" i="14"/>
  <c r="F65" i="14" s="1"/>
  <c r="F78" i="14" s="1"/>
  <c r="N101" i="14"/>
  <c r="F51" i="14"/>
  <c r="F64" i="14" s="1"/>
  <c r="F77" i="14" s="1"/>
  <c r="N100" i="14"/>
  <c r="G55" i="14"/>
  <c r="G68" i="14" s="1"/>
  <c r="G81" i="14" s="1"/>
  <c r="N105" i="14"/>
  <c r="G56" i="14"/>
  <c r="G69" i="14" s="1"/>
  <c r="G51" i="14"/>
  <c r="G64" i="14" s="1"/>
  <c r="G77" i="14" s="1"/>
  <c r="E53" i="14"/>
  <c r="E66" i="14" s="1"/>
  <c r="D48" i="13"/>
  <c r="D46" i="13"/>
  <c r="D55" i="13"/>
  <c r="D68" i="13" s="1"/>
  <c r="D81" i="13" s="1"/>
  <c r="D54" i="13"/>
  <c r="D67" i="13" s="1"/>
  <c r="D80" i="13" s="1"/>
  <c r="D47" i="13"/>
  <c r="D73" i="13" s="1"/>
  <c r="N96" i="13"/>
  <c r="K56" i="13"/>
  <c r="J46" i="13"/>
  <c r="D50" i="13"/>
  <c r="H82" i="13"/>
  <c r="E53" i="13"/>
  <c r="E66" i="13" s="1"/>
  <c r="E79" i="13" s="1"/>
  <c r="E47" i="13"/>
  <c r="E48" i="13"/>
  <c r="E61" i="13" s="1"/>
  <c r="E74" i="13" s="1"/>
  <c r="D49" i="13"/>
  <c r="D56" i="13"/>
  <c r="D69" i="13" s="1"/>
  <c r="D82" i="13" s="1"/>
  <c r="K55" i="13"/>
  <c r="K68" i="13" s="1"/>
  <c r="N99" i="13"/>
  <c r="I79" i="13"/>
  <c r="C49" i="13"/>
  <c r="C55" i="13"/>
  <c r="C68" i="13" s="1"/>
  <c r="C81" i="13" s="1"/>
  <c r="C46" i="13"/>
  <c r="C59" i="13" s="1"/>
  <c r="C72" i="13" s="1"/>
  <c r="C47" i="13"/>
  <c r="C60" i="13" s="1"/>
  <c r="C73" i="13" s="1"/>
  <c r="N105" i="13"/>
  <c r="H76" i="13"/>
  <c r="C48" i="13"/>
  <c r="D51" i="13"/>
  <c r="C50" i="13"/>
  <c r="N98" i="13"/>
  <c r="D52" i="13"/>
  <c r="D65" i="13" s="1"/>
  <c r="F46" i="13"/>
  <c r="F52" i="13"/>
  <c r="F48" i="13"/>
  <c r="F61" i="13" s="1"/>
  <c r="F74" i="13" s="1"/>
  <c r="E52" i="13"/>
  <c r="E65" i="13" s="1"/>
  <c r="E78" i="13" s="1"/>
  <c r="G47" i="12"/>
  <c r="G55" i="12"/>
  <c r="G54" i="12"/>
  <c r="F54" i="12"/>
  <c r="N103" i="12"/>
  <c r="N97" i="12"/>
  <c r="G56" i="12"/>
  <c r="G69" i="12" s="1"/>
  <c r="N104" i="12"/>
  <c r="D79" i="10"/>
  <c r="I72" i="10"/>
  <c r="D74" i="10"/>
  <c r="G67" i="10"/>
  <c r="G80" i="10" s="1"/>
  <c r="J75" i="10"/>
  <c r="D65" i="10"/>
  <c r="D78" i="10" s="1"/>
  <c r="L46" i="10"/>
  <c r="L59" i="10" s="1"/>
  <c r="L72" i="10" s="1"/>
  <c r="L48" i="10"/>
  <c r="L61" i="10" s="1"/>
  <c r="L74" i="10" s="1"/>
  <c r="L52" i="10"/>
  <c r="L65" i="10" s="1"/>
  <c r="L78" i="10" s="1"/>
  <c r="L54" i="10"/>
  <c r="L67" i="10" s="1"/>
  <c r="L80" i="10" s="1"/>
  <c r="L49" i="10"/>
  <c r="L62" i="10" s="1"/>
  <c r="L75" i="10" s="1"/>
  <c r="L55" i="10"/>
  <c r="L68" i="10" s="1"/>
  <c r="L81" i="10" s="1"/>
  <c r="L50" i="10"/>
  <c r="L63" i="10" s="1"/>
  <c r="L76" i="10" s="1"/>
  <c r="L51" i="10"/>
  <c r="L53" i="10"/>
  <c r="L47" i="10"/>
  <c r="L60" i="10" s="1"/>
  <c r="L73" i="10" s="1"/>
  <c r="G66" i="10"/>
  <c r="G79" i="10" s="1"/>
  <c r="F77" i="10"/>
  <c r="B81" i="10"/>
  <c r="J76" i="10"/>
  <c r="K52" i="10"/>
  <c r="K65" i="10" s="1"/>
  <c r="K78" i="10" s="1"/>
  <c r="K56" i="10"/>
  <c r="K46" i="10"/>
  <c r="K47" i="10"/>
  <c r="K49" i="10"/>
  <c r="K62" i="10" s="1"/>
  <c r="K75" i="10" s="1"/>
  <c r="K64" i="17"/>
  <c r="K77" i="17" s="1"/>
  <c r="E65" i="17"/>
  <c r="E78" i="17"/>
  <c r="L59" i="17"/>
  <c r="L72" i="17" s="1"/>
  <c r="E48" i="17"/>
  <c r="E51" i="17"/>
  <c r="C66" i="17"/>
  <c r="C79" i="17"/>
  <c r="E50" i="17"/>
  <c r="D65" i="17"/>
  <c r="D78" i="17" s="1"/>
  <c r="K65" i="17"/>
  <c r="K78" i="17" s="1"/>
  <c r="G67" i="17"/>
  <c r="G80" i="17"/>
  <c r="F62" i="17"/>
  <c r="F75" i="17"/>
  <c r="I61" i="17"/>
  <c r="I74" i="17"/>
  <c r="K63" i="17"/>
  <c r="K76" i="17" s="1"/>
  <c r="J62" i="17"/>
  <c r="J75" i="17" s="1"/>
  <c r="I62" i="17"/>
  <c r="I75" i="17" s="1"/>
  <c r="G66" i="17"/>
  <c r="G79" i="17"/>
  <c r="H66" i="17"/>
  <c r="H79" i="17" s="1"/>
  <c r="C62" i="17"/>
  <c r="C75" i="17" s="1"/>
  <c r="C65" i="17"/>
  <c r="C78" i="17"/>
  <c r="L62" i="17"/>
  <c r="L75" i="17" s="1"/>
  <c r="C68" i="17"/>
  <c r="C81" i="17"/>
  <c r="K69" i="17"/>
  <c r="K82" i="17" s="1"/>
  <c r="C59" i="17"/>
  <c r="C72" i="17"/>
  <c r="E55" i="17"/>
  <c r="H61" i="17"/>
  <c r="H74" i="17" s="1"/>
  <c r="C67" i="17"/>
  <c r="C80" i="17" s="1"/>
  <c r="C50" i="17"/>
  <c r="I69" i="17"/>
  <c r="I82" i="17" s="1"/>
  <c r="L66" i="17"/>
  <c r="L79" i="17" s="1"/>
  <c r="N96" i="17"/>
  <c r="I60" i="17"/>
  <c r="I73" i="17"/>
  <c r="I85" i="17" s="1"/>
  <c r="I89" i="17" s="1"/>
  <c r="I91" i="17" s="1"/>
  <c r="H63" i="17"/>
  <c r="H76" i="17" s="1"/>
  <c r="L68" i="17"/>
  <c r="L81" i="17" s="1"/>
  <c r="J60" i="17"/>
  <c r="J73" i="17"/>
  <c r="C51" i="17"/>
  <c r="E49" i="17"/>
  <c r="L65" i="17"/>
  <c r="L78" i="17" s="1"/>
  <c r="C56" i="17"/>
  <c r="E54" i="17"/>
  <c r="E53" i="17"/>
  <c r="L61" i="17"/>
  <c r="L74" i="17"/>
  <c r="E46" i="17"/>
  <c r="K67" i="17"/>
  <c r="K80" i="17" s="1"/>
  <c r="N99" i="17"/>
  <c r="C61" i="17"/>
  <c r="C74" i="17" s="1"/>
  <c r="G64" i="17"/>
  <c r="G77" i="17"/>
  <c r="G62" i="17"/>
  <c r="G75" i="17"/>
  <c r="N102" i="17"/>
  <c r="G60" i="17"/>
  <c r="G73" i="17"/>
  <c r="G63" i="17"/>
  <c r="G76" i="17"/>
  <c r="N100" i="17"/>
  <c r="F48" i="17"/>
  <c r="F56" i="17"/>
  <c r="F54" i="17"/>
  <c r="F51" i="17"/>
  <c r="F52" i="17"/>
  <c r="F47" i="17"/>
  <c r="F50" i="17"/>
  <c r="F55" i="17"/>
  <c r="F53" i="17"/>
  <c r="F46" i="17"/>
  <c r="J67" i="17"/>
  <c r="J80" i="17"/>
  <c r="E56" i="17"/>
  <c r="C47" i="17"/>
  <c r="E47" i="17"/>
  <c r="J69" i="17"/>
  <c r="J82" i="17"/>
  <c r="G69" i="17"/>
  <c r="G82" i="17"/>
  <c r="L63" i="17"/>
  <c r="L76" i="17"/>
  <c r="D85" i="17"/>
  <c r="D89" i="17" s="1"/>
  <c r="D91" i="17" s="1"/>
  <c r="K59" i="17"/>
  <c r="K72" i="17" s="1"/>
  <c r="H60" i="17"/>
  <c r="H73" i="17"/>
  <c r="J68" i="17"/>
  <c r="J81" i="17" s="1"/>
  <c r="G61" i="17"/>
  <c r="G74" i="17" s="1"/>
  <c r="L60" i="17"/>
  <c r="L73" i="17" s="1"/>
  <c r="G60" i="16"/>
  <c r="G73" i="16" s="1"/>
  <c r="D63" i="16"/>
  <c r="D76" i="16" s="1"/>
  <c r="B59" i="16"/>
  <c r="B72" i="16" s="1"/>
  <c r="G61" i="16"/>
  <c r="G74" i="16" s="1"/>
  <c r="K65" i="16"/>
  <c r="K78" i="16" s="1"/>
  <c r="J61" i="16"/>
  <c r="J74" i="16" s="1"/>
  <c r="D68" i="16"/>
  <c r="D81" i="16" s="1"/>
  <c r="B63" i="16"/>
  <c r="B76" i="16" s="1"/>
  <c r="K68" i="16"/>
  <c r="K81" i="16" s="1"/>
  <c r="D69" i="16"/>
  <c r="D82" i="16" s="1"/>
  <c r="I63" i="16"/>
  <c r="I76" i="16"/>
  <c r="L52" i="16"/>
  <c r="L46" i="16"/>
  <c r="L48" i="16"/>
  <c r="L47" i="16"/>
  <c r="K63" i="16"/>
  <c r="K76" i="16" s="1"/>
  <c r="G46" i="16"/>
  <c r="F49" i="16"/>
  <c r="F54" i="16"/>
  <c r="F56" i="16"/>
  <c r="F48" i="16"/>
  <c r="F51" i="16"/>
  <c r="F55" i="16"/>
  <c r="K61" i="16"/>
  <c r="K74" i="16" s="1"/>
  <c r="L51" i="16"/>
  <c r="E67" i="16"/>
  <c r="E80" i="16" s="1"/>
  <c r="D65" i="16"/>
  <c r="D78" i="16" s="1"/>
  <c r="L55" i="16"/>
  <c r="B66" i="16"/>
  <c r="B79" i="16" s="1"/>
  <c r="E59" i="16"/>
  <c r="E72" i="16"/>
  <c r="F47" i="16"/>
  <c r="E66" i="16"/>
  <c r="E79" i="16"/>
  <c r="D61" i="16"/>
  <c r="D74" i="16" s="1"/>
  <c r="J64" i="16"/>
  <c r="J77" i="16" s="1"/>
  <c r="G63" i="16"/>
  <c r="G76" i="16" s="1"/>
  <c r="H64" i="16"/>
  <c r="H77" i="16"/>
  <c r="J63" i="16"/>
  <c r="J76" i="16"/>
  <c r="K66" i="16"/>
  <c r="K79" i="16" s="1"/>
  <c r="I65" i="16"/>
  <c r="I78" i="16" s="1"/>
  <c r="K69" i="16"/>
  <c r="K82" i="16" s="1"/>
  <c r="G68" i="16"/>
  <c r="G81" i="16" s="1"/>
  <c r="D60" i="16"/>
  <c r="D73" i="16" s="1"/>
  <c r="K64" i="16"/>
  <c r="K77" i="16" s="1"/>
  <c r="C60" i="16"/>
  <c r="C73" i="16" s="1"/>
  <c r="B69" i="16"/>
  <c r="B82" i="16" s="1"/>
  <c r="D62" i="16"/>
  <c r="D75" i="16"/>
  <c r="I66" i="16"/>
  <c r="I79" i="16" s="1"/>
  <c r="F63" i="16"/>
  <c r="F76" i="16"/>
  <c r="H63" i="16"/>
  <c r="H76" i="16" s="1"/>
  <c r="L49" i="16"/>
  <c r="C65" i="16"/>
  <c r="C78" i="16"/>
  <c r="B61" i="16"/>
  <c r="B74" i="16"/>
  <c r="H60" i="16"/>
  <c r="H73" i="16" s="1"/>
  <c r="H85" i="16" s="1"/>
  <c r="H89" i="16" s="1"/>
  <c r="H91" i="16" s="1"/>
  <c r="J66" i="16"/>
  <c r="J79" i="16" s="1"/>
  <c r="D59" i="16"/>
  <c r="D72" i="16"/>
  <c r="C66" i="16"/>
  <c r="C79" i="16" s="1"/>
  <c r="L69" i="16"/>
  <c r="L82" i="16" s="1"/>
  <c r="D66" i="16"/>
  <c r="D79" i="16" s="1"/>
  <c r="J60" i="16"/>
  <c r="J73" i="16" s="1"/>
  <c r="D64" i="16"/>
  <c r="D77" i="16" s="1"/>
  <c r="H68" i="16"/>
  <c r="H81" i="16" s="1"/>
  <c r="C67" i="16"/>
  <c r="C80" i="16" s="1"/>
  <c r="E60" i="16"/>
  <c r="E73" i="16" s="1"/>
  <c r="B60" i="16"/>
  <c r="B73" i="16" s="1"/>
  <c r="C62" i="16"/>
  <c r="C75" i="16"/>
  <c r="C64" i="16"/>
  <c r="C77" i="16" s="1"/>
  <c r="L63" i="16"/>
  <c r="L76" i="16"/>
  <c r="J65" i="16"/>
  <c r="J78" i="16" s="1"/>
  <c r="C69" i="16"/>
  <c r="C82" i="16"/>
  <c r="K62" i="16"/>
  <c r="K75" i="16" s="1"/>
  <c r="E68" i="16"/>
  <c r="E81" i="16" s="1"/>
  <c r="G49" i="16"/>
  <c r="G54" i="16"/>
  <c r="G56" i="16"/>
  <c r="G51" i="16"/>
  <c r="B65" i="16"/>
  <c r="B78" i="16"/>
  <c r="G53" i="16"/>
  <c r="E63" i="16"/>
  <c r="E76" i="16"/>
  <c r="L54" i="16"/>
  <c r="F46" i="16"/>
  <c r="K67" i="16"/>
  <c r="K80" i="16" s="1"/>
  <c r="L53" i="16"/>
  <c r="I68" i="16"/>
  <c r="I81" i="16" s="1"/>
  <c r="K59" i="16"/>
  <c r="K72" i="16" s="1"/>
  <c r="J67" i="16"/>
  <c r="J80" i="16" s="1"/>
  <c r="C61" i="16"/>
  <c r="C74" i="16" s="1"/>
  <c r="G52" i="16"/>
  <c r="H60" i="15"/>
  <c r="H73" i="15"/>
  <c r="I60" i="15"/>
  <c r="I73" i="15"/>
  <c r="E68" i="15"/>
  <c r="E81" i="15" s="1"/>
  <c r="D68" i="15"/>
  <c r="D81" i="15" s="1"/>
  <c r="F59" i="15"/>
  <c r="F72" i="15"/>
  <c r="E65" i="15"/>
  <c r="E78" i="15"/>
  <c r="G69" i="15"/>
  <c r="G82" i="15"/>
  <c r="D69" i="15"/>
  <c r="D82" i="15" s="1"/>
  <c r="L65" i="15"/>
  <c r="L78" i="15" s="1"/>
  <c r="C65" i="15"/>
  <c r="C78" i="15" s="1"/>
  <c r="F56" i="15"/>
  <c r="F53" i="15"/>
  <c r="F48" i="15"/>
  <c r="F49" i="15"/>
  <c r="F52" i="15"/>
  <c r="F54" i="15"/>
  <c r="K62" i="15"/>
  <c r="K75" i="15" s="1"/>
  <c r="G67" i="15"/>
  <c r="G80" i="15" s="1"/>
  <c r="K66" i="15"/>
  <c r="K79" i="15" s="1"/>
  <c r="N106" i="15"/>
  <c r="N102" i="15"/>
  <c r="L69" i="15"/>
  <c r="L82" i="15" s="1"/>
  <c r="H59" i="15"/>
  <c r="H72" i="15" s="1"/>
  <c r="J69" i="15"/>
  <c r="J82" i="15" s="1"/>
  <c r="D60" i="15"/>
  <c r="D73" i="15" s="1"/>
  <c r="H56" i="15"/>
  <c r="H54" i="15"/>
  <c r="H48" i="15"/>
  <c r="H51" i="15"/>
  <c r="H50" i="15"/>
  <c r="K69" i="15"/>
  <c r="K82" i="15" s="1"/>
  <c r="K63" i="15"/>
  <c r="K76" i="15" s="1"/>
  <c r="G64" i="15"/>
  <c r="G77" i="15" s="1"/>
  <c r="I65" i="15"/>
  <c r="I78" i="15" s="1"/>
  <c r="C50" i="15"/>
  <c r="C49" i="15"/>
  <c r="C56" i="15"/>
  <c r="C55" i="15"/>
  <c r="C47" i="15"/>
  <c r="F60" i="15"/>
  <c r="F73" i="15" s="1"/>
  <c r="G61" i="15"/>
  <c r="G74" i="15" s="1"/>
  <c r="D59" i="15"/>
  <c r="D72" i="15"/>
  <c r="B59" i="15"/>
  <c r="B72" i="15" s="1"/>
  <c r="B85" i="15" s="1"/>
  <c r="B89" i="15" s="1"/>
  <c r="B91" i="15" s="1"/>
  <c r="C51" i="15"/>
  <c r="L66" i="15"/>
  <c r="L79" i="15" s="1"/>
  <c r="E49" i="15"/>
  <c r="E48" i="15"/>
  <c r="E53" i="15"/>
  <c r="E51" i="15"/>
  <c r="E47" i="15"/>
  <c r="E54" i="15"/>
  <c r="F50" i="15"/>
  <c r="G59" i="15"/>
  <c r="G72" i="15" s="1"/>
  <c r="L63" i="15"/>
  <c r="L76" i="15" s="1"/>
  <c r="J67" i="15"/>
  <c r="J80" i="15"/>
  <c r="F68" i="15"/>
  <c r="F81" i="15" s="1"/>
  <c r="L67" i="15"/>
  <c r="L80" i="15"/>
  <c r="G62" i="15"/>
  <c r="G75" i="15" s="1"/>
  <c r="E69" i="15"/>
  <c r="E82" i="15"/>
  <c r="H53" i="15"/>
  <c r="K60" i="15"/>
  <c r="K73" i="15" s="1"/>
  <c r="L61" i="15"/>
  <c r="L74" i="15" s="1"/>
  <c r="H52" i="15"/>
  <c r="G63" i="15"/>
  <c r="G76" i="15"/>
  <c r="K68" i="15"/>
  <c r="K81" i="15" s="1"/>
  <c r="D63" i="15"/>
  <c r="D76" i="15"/>
  <c r="G60" i="15"/>
  <c r="G73" i="15" s="1"/>
  <c r="H55" i="15"/>
  <c r="D65" i="15"/>
  <c r="D78" i="15"/>
  <c r="G65" i="15"/>
  <c r="G78" i="15" s="1"/>
  <c r="B65" i="15"/>
  <c r="B78" i="15"/>
  <c r="L62" i="15"/>
  <c r="L75" i="15" s="1"/>
  <c r="E59" i="15"/>
  <c r="E72" i="15" s="1"/>
  <c r="D51" i="15"/>
  <c r="D54" i="15"/>
  <c r="D48" i="15"/>
  <c r="B67" i="15"/>
  <c r="B80" i="15" s="1"/>
  <c r="L59" i="15"/>
  <c r="L72" i="15" s="1"/>
  <c r="H49" i="15"/>
  <c r="D53" i="15"/>
  <c r="K67" i="15"/>
  <c r="K80" i="15"/>
  <c r="K61" i="15"/>
  <c r="K74" i="15" s="1"/>
  <c r="C66" i="15"/>
  <c r="C79" i="15"/>
  <c r="K59" i="15"/>
  <c r="K72" i="15" s="1"/>
  <c r="D62" i="15"/>
  <c r="D75" i="15" s="1"/>
  <c r="L60" i="15"/>
  <c r="L73" i="15" s="1"/>
  <c r="K64" i="15"/>
  <c r="K77" i="15"/>
  <c r="C59" i="15"/>
  <c r="C72" i="15"/>
  <c r="J68" i="15"/>
  <c r="J81" i="15" s="1"/>
  <c r="N104" i="15"/>
  <c r="N96" i="15"/>
  <c r="I63" i="15"/>
  <c r="I76" i="15"/>
  <c r="G68" i="15"/>
  <c r="G81" i="15" s="1"/>
  <c r="J59" i="15"/>
  <c r="J72" i="15" s="1"/>
  <c r="B69" i="15"/>
  <c r="B82" i="15" s="1"/>
  <c r="I51" i="15"/>
  <c r="G66" i="15"/>
  <c r="G79" i="15"/>
  <c r="C48" i="15"/>
  <c r="L68" i="15"/>
  <c r="L81" i="15"/>
  <c r="E50" i="15"/>
  <c r="G59" i="14"/>
  <c r="G72" i="14" s="1"/>
  <c r="E68" i="14"/>
  <c r="E81" i="14" s="1"/>
  <c r="F59" i="14"/>
  <c r="F72" i="14" s="1"/>
  <c r="D68" i="14"/>
  <c r="D81" i="14" s="1"/>
  <c r="B59" i="14"/>
  <c r="B72" i="14" s="1"/>
  <c r="D67" i="14"/>
  <c r="D80" i="14" s="1"/>
  <c r="E61" i="14"/>
  <c r="E74" i="14" s="1"/>
  <c r="E59" i="14"/>
  <c r="E72" i="14" s="1"/>
  <c r="J64" i="14"/>
  <c r="J77" i="14" s="1"/>
  <c r="L61" i="14"/>
  <c r="L74" i="14"/>
  <c r="D66" i="14"/>
  <c r="D79" i="14" s="1"/>
  <c r="J69" i="14"/>
  <c r="J82" i="14"/>
  <c r="D61" i="14"/>
  <c r="D74" i="14" s="1"/>
  <c r="C68" i="14"/>
  <c r="C81" i="14" s="1"/>
  <c r="H64" i="14"/>
  <c r="H77" i="14" s="1"/>
  <c r="E52" i="14"/>
  <c r="J67" i="14"/>
  <c r="J80" i="14" s="1"/>
  <c r="K62" i="14"/>
  <c r="K75" i="14" s="1"/>
  <c r="I66" i="14"/>
  <c r="I79" i="14" s="1"/>
  <c r="L65" i="14"/>
  <c r="L78" i="14" s="1"/>
  <c r="G66" i="14"/>
  <c r="G79" i="14"/>
  <c r="B60" i="14"/>
  <c r="B73" i="14" s="1"/>
  <c r="C63" i="14"/>
  <c r="C76" i="14" s="1"/>
  <c r="K60" i="14"/>
  <c r="K73" i="14" s="1"/>
  <c r="E67" i="14"/>
  <c r="E80" i="14" s="1"/>
  <c r="L62" i="14"/>
  <c r="L75" i="14" s="1"/>
  <c r="B63" i="14"/>
  <c r="B76" i="14" s="1"/>
  <c r="J62" i="14"/>
  <c r="J75" i="14" s="1"/>
  <c r="D65" i="14"/>
  <c r="D78" i="14"/>
  <c r="K67" i="14"/>
  <c r="K80" i="14" s="1"/>
  <c r="C62" i="14"/>
  <c r="C75" i="14" s="1"/>
  <c r="L60" i="14"/>
  <c r="L73" i="14" s="1"/>
  <c r="D63" i="14"/>
  <c r="D76" i="14" s="1"/>
  <c r="K63" i="14"/>
  <c r="K76" i="14" s="1"/>
  <c r="I68" i="14"/>
  <c r="I81" i="14" s="1"/>
  <c r="B62" i="14"/>
  <c r="B75" i="14"/>
  <c r="L64" i="14"/>
  <c r="L77" i="14"/>
  <c r="L63" i="14"/>
  <c r="L76" i="14" s="1"/>
  <c r="E69" i="14"/>
  <c r="F60" i="14"/>
  <c r="F73" i="14" s="1"/>
  <c r="D62" i="14"/>
  <c r="D75" i="14" s="1"/>
  <c r="B69" i="14"/>
  <c r="B82" i="14"/>
  <c r="J63" i="14"/>
  <c r="J76" i="14" s="1"/>
  <c r="C64" i="14"/>
  <c r="C77" i="14" s="1"/>
  <c r="E63" i="14"/>
  <c r="E76" i="14"/>
  <c r="I62" i="14"/>
  <c r="I75" i="14" s="1"/>
  <c r="L69" i="14"/>
  <c r="L82" i="14" s="1"/>
  <c r="C61" i="14"/>
  <c r="C74" i="14" s="1"/>
  <c r="C60" i="14"/>
  <c r="C73" i="14" s="1"/>
  <c r="G62" i="14"/>
  <c r="G75" i="14" s="1"/>
  <c r="F62" i="14"/>
  <c r="F75" i="14" s="1"/>
  <c r="H69" i="14"/>
  <c r="H82" i="14" s="1"/>
  <c r="L68" i="14"/>
  <c r="L81" i="14" s="1"/>
  <c r="J65" i="14"/>
  <c r="J78" i="14" s="1"/>
  <c r="J60" i="14"/>
  <c r="J73" i="14" s="1"/>
  <c r="B66" i="14"/>
  <c r="B79" i="14"/>
  <c r="C69" i="14"/>
  <c r="C82" i="14"/>
  <c r="G67" i="14"/>
  <c r="G80" i="14" s="1"/>
  <c r="E51" i="14"/>
  <c r="K64" i="14"/>
  <c r="K77" i="14" s="1"/>
  <c r="J66" i="14"/>
  <c r="J79" i="14" s="1"/>
  <c r="J61" i="14"/>
  <c r="J74" i="14" s="1"/>
  <c r="G47" i="14"/>
  <c r="C66" i="14"/>
  <c r="C79" i="14"/>
  <c r="I61" i="14"/>
  <c r="I74" i="14" s="1"/>
  <c r="K66" i="14"/>
  <c r="K79" i="14" s="1"/>
  <c r="E49" i="14"/>
  <c r="B61" i="14"/>
  <c r="B74" i="14" s="1"/>
  <c r="I63" i="14"/>
  <c r="I76" i="14" s="1"/>
  <c r="K69" i="14"/>
  <c r="K82" i="14"/>
  <c r="B68" i="14"/>
  <c r="B81" i="14" s="1"/>
  <c r="L66" i="14"/>
  <c r="L79" i="14" s="1"/>
  <c r="B64" i="14"/>
  <c r="B77" i="14" s="1"/>
  <c r="F66" i="14"/>
  <c r="F79" i="14" s="1"/>
  <c r="I67" i="14"/>
  <c r="I80" i="14" s="1"/>
  <c r="E47" i="14"/>
  <c r="F50" i="14"/>
  <c r="F54" i="14"/>
  <c r="F55" i="14"/>
  <c r="F56" i="14"/>
  <c r="K65" i="14"/>
  <c r="K78" i="14" s="1"/>
  <c r="B67" i="14"/>
  <c r="B80" i="14" s="1"/>
  <c r="C65" i="14"/>
  <c r="C78" i="14" s="1"/>
  <c r="L67" i="14"/>
  <c r="L80" i="14" s="1"/>
  <c r="K67" i="13"/>
  <c r="K80" i="13" s="1"/>
  <c r="G61" i="13"/>
  <c r="G74" i="13" s="1"/>
  <c r="J59" i="13"/>
  <c r="J72" i="13" s="1"/>
  <c r="E63" i="13"/>
  <c r="E76" i="13"/>
  <c r="B65" i="13"/>
  <c r="B78" i="13"/>
  <c r="B69" i="13"/>
  <c r="B82" i="13" s="1"/>
  <c r="G59" i="13"/>
  <c r="G72" i="13" s="1"/>
  <c r="J53" i="13"/>
  <c r="J47" i="13"/>
  <c r="L63" i="13"/>
  <c r="L76" i="13" s="1"/>
  <c r="F62" i="13"/>
  <c r="F75" i="13" s="1"/>
  <c r="E62" i="13"/>
  <c r="E75" i="13"/>
  <c r="J48" i="13"/>
  <c r="G55" i="13"/>
  <c r="E69" i="13"/>
  <c r="E82" i="13"/>
  <c r="L65" i="13"/>
  <c r="L78" i="13" s="1"/>
  <c r="J52" i="13"/>
  <c r="I69" i="13"/>
  <c r="I82" i="13" s="1"/>
  <c r="B64" i="13"/>
  <c r="B77" i="13" s="1"/>
  <c r="F64" i="13"/>
  <c r="F77" i="13" s="1"/>
  <c r="E68" i="13"/>
  <c r="E81" i="13" s="1"/>
  <c r="I62" i="13"/>
  <c r="I75" i="13" s="1"/>
  <c r="J51" i="13"/>
  <c r="H65" i="13"/>
  <c r="H78" i="13" s="1"/>
  <c r="H67" i="13"/>
  <c r="H80" i="13"/>
  <c r="B59" i="13"/>
  <c r="B72" i="13"/>
  <c r="H60" i="13"/>
  <c r="H73" i="13" s="1"/>
  <c r="E67" i="13"/>
  <c r="E80" i="13" s="1"/>
  <c r="D60" i="13"/>
  <c r="G52" i="13"/>
  <c r="H62" i="13"/>
  <c r="H75" i="13" s="1"/>
  <c r="B67" i="13"/>
  <c r="B80" i="13" s="1"/>
  <c r="I68" i="13"/>
  <c r="I81" i="13" s="1"/>
  <c r="B68" i="13"/>
  <c r="B81" i="13" s="1"/>
  <c r="H61" i="13"/>
  <c r="H74" i="13" s="1"/>
  <c r="F67" i="13"/>
  <c r="F80" i="13" s="1"/>
  <c r="D64" i="13"/>
  <c r="D77" i="13" s="1"/>
  <c r="L62" i="13"/>
  <c r="L75" i="13" s="1"/>
  <c r="F60" i="13"/>
  <c r="F73" i="13" s="1"/>
  <c r="B63" i="13"/>
  <c r="B76" i="13" s="1"/>
  <c r="J62" i="13"/>
  <c r="J75" i="13" s="1"/>
  <c r="E59" i="13"/>
  <c r="E72" i="13" s="1"/>
  <c r="F68" i="13"/>
  <c r="F81" i="13" s="1"/>
  <c r="G53" i="13"/>
  <c r="G54" i="13"/>
  <c r="G47" i="13"/>
  <c r="G56" i="13"/>
  <c r="G50" i="13"/>
  <c r="C69" i="13"/>
  <c r="C82" i="13" s="1"/>
  <c r="L67" i="13"/>
  <c r="L80" i="13"/>
  <c r="K69" i="13"/>
  <c r="K82" i="13"/>
  <c r="K59" i="13"/>
  <c r="K72" i="13" s="1"/>
  <c r="C65" i="13"/>
  <c r="C78" i="13" s="1"/>
  <c r="B66" i="13"/>
  <c r="B79" i="13" s="1"/>
  <c r="L61" i="13"/>
  <c r="L74" i="13" s="1"/>
  <c r="K52" i="13"/>
  <c r="K48" i="13"/>
  <c r="K47" i="13"/>
  <c r="K50" i="13"/>
  <c r="K51" i="13"/>
  <c r="F63" i="13"/>
  <c r="F76" i="13" s="1"/>
  <c r="F69" i="13"/>
  <c r="F82" i="13"/>
  <c r="K49" i="13"/>
  <c r="I67" i="13"/>
  <c r="I80" i="13"/>
  <c r="J54" i="13"/>
  <c r="L60" i="13"/>
  <c r="L73" i="13" s="1"/>
  <c r="G51" i="13"/>
  <c r="C64" i="13"/>
  <c r="C77" i="13" s="1"/>
  <c r="L59" i="13"/>
  <c r="L72" i="13" s="1"/>
  <c r="I63" i="13"/>
  <c r="I76" i="13"/>
  <c r="C66" i="13"/>
  <c r="C79" i="13"/>
  <c r="H66" i="13"/>
  <c r="H79" i="13" s="1"/>
  <c r="I60" i="13"/>
  <c r="I73" i="13"/>
  <c r="K53" i="13"/>
  <c r="D66" i="13"/>
  <c r="D79" i="13" s="1"/>
  <c r="D62" i="13"/>
  <c r="D75" i="13"/>
  <c r="J50" i="13"/>
  <c r="H64" i="13"/>
  <c r="H77" i="13"/>
  <c r="B60" i="13"/>
  <c r="B73" i="13" s="1"/>
  <c r="G49" i="13"/>
  <c r="B61" i="13"/>
  <c r="B74" i="13"/>
  <c r="J56" i="13"/>
  <c r="J55" i="13"/>
  <c r="D63" i="13"/>
  <c r="D76" i="13"/>
  <c r="E64" i="13"/>
  <c r="E77" i="13" s="1"/>
  <c r="C68" i="12"/>
  <c r="C81" i="12"/>
  <c r="F66" i="12"/>
  <c r="F79" i="12"/>
  <c r="G64" i="12"/>
  <c r="G77" i="12"/>
  <c r="J69" i="12"/>
  <c r="J82" i="12" s="1"/>
  <c r="H66" i="12"/>
  <c r="H79" i="12" s="1"/>
  <c r="J60" i="12"/>
  <c r="J73" i="12" s="1"/>
  <c r="G68" i="12"/>
  <c r="G81" i="12" s="1"/>
  <c r="G67" i="12"/>
  <c r="G80" i="12" s="1"/>
  <c r="I60" i="12"/>
  <c r="I73" i="12" s="1"/>
  <c r="I65" i="12"/>
  <c r="I78" i="12" s="1"/>
  <c r="F50" i="12"/>
  <c r="C50" i="12"/>
  <c r="E60" i="12"/>
  <c r="E73" i="12"/>
  <c r="E49" i="12"/>
  <c r="E51" i="12"/>
  <c r="E52" i="12"/>
  <c r="E54" i="12"/>
  <c r="E56" i="12"/>
  <c r="I64" i="12"/>
  <c r="I77" i="12"/>
  <c r="D68" i="12"/>
  <c r="D81" i="12" s="1"/>
  <c r="G52" i="12"/>
  <c r="J67" i="12"/>
  <c r="J80" i="12" s="1"/>
  <c r="C54" i="12"/>
  <c r="B62" i="12"/>
  <c r="B75" i="12" s="1"/>
  <c r="E46" i="12"/>
  <c r="G50" i="12"/>
  <c r="G46" i="12"/>
  <c r="K68" i="12"/>
  <c r="K81" i="12" s="1"/>
  <c r="G49" i="12"/>
  <c r="B69" i="12"/>
  <c r="B82" i="12"/>
  <c r="D59" i="12"/>
  <c r="D72" i="12"/>
  <c r="K62" i="12"/>
  <c r="K75" i="12" s="1"/>
  <c r="B68" i="12"/>
  <c r="B81" i="12" s="1"/>
  <c r="J63" i="12"/>
  <c r="J76" i="12"/>
  <c r="D50" i="12"/>
  <c r="D54" i="12"/>
  <c r="D48" i="12"/>
  <c r="D52" i="12"/>
  <c r="D51" i="12"/>
  <c r="D56" i="12"/>
  <c r="D53" i="12"/>
  <c r="D47" i="12"/>
  <c r="H69" i="12"/>
  <c r="H82" i="12" s="1"/>
  <c r="B65" i="12"/>
  <c r="B78" i="12"/>
  <c r="E55" i="12"/>
  <c r="H60" i="12"/>
  <c r="H73" i="12"/>
  <c r="C46" i="12"/>
  <c r="F67" i="12"/>
  <c r="F80" i="12" s="1"/>
  <c r="E66" i="12"/>
  <c r="E79" i="12" s="1"/>
  <c r="K65" i="12"/>
  <c r="K78" i="12" s="1"/>
  <c r="K59" i="12"/>
  <c r="K72" i="12" s="1"/>
  <c r="H64" i="12"/>
  <c r="H77" i="12"/>
  <c r="K67" i="12"/>
  <c r="K80" i="12"/>
  <c r="K61" i="12"/>
  <c r="K74" i="12"/>
  <c r="H63" i="12"/>
  <c r="H76" i="12" s="1"/>
  <c r="K60" i="12"/>
  <c r="K73" i="12"/>
  <c r="I67" i="12"/>
  <c r="I80" i="12" s="1"/>
  <c r="I61" i="12"/>
  <c r="I74" i="12" s="1"/>
  <c r="F60" i="12"/>
  <c r="F73" i="12" s="1"/>
  <c r="H67" i="12"/>
  <c r="H80" i="12"/>
  <c r="F56" i="12"/>
  <c r="F46" i="12"/>
  <c r="F48" i="12"/>
  <c r="F55" i="12"/>
  <c r="G60" i="12"/>
  <c r="G73" i="12"/>
  <c r="B66" i="12"/>
  <c r="B79" i="12"/>
  <c r="L67" i="12"/>
  <c r="L80" i="12"/>
  <c r="E63" i="12"/>
  <c r="E76" i="12" s="1"/>
  <c r="C64" i="12"/>
  <c r="C77" i="12" s="1"/>
  <c r="C53" i="12"/>
  <c r="C56" i="12"/>
  <c r="C47" i="12"/>
  <c r="K64" i="12"/>
  <c r="K77" i="12" s="1"/>
  <c r="L61" i="12"/>
  <c r="L74" i="12"/>
  <c r="L85" i="12" s="1"/>
  <c r="L89" i="12" s="1"/>
  <c r="L91" i="12" s="1"/>
  <c r="E48" i="12"/>
  <c r="F51" i="12"/>
  <c r="C52" i="12"/>
  <c r="N99" i="12"/>
  <c r="G48" i="12"/>
  <c r="G53" i="12"/>
  <c r="L63" i="12"/>
  <c r="L76" i="12"/>
  <c r="F52" i="12"/>
  <c r="N102" i="12"/>
  <c r="C49" i="12"/>
  <c r="J66" i="12"/>
  <c r="J79" i="12" s="1"/>
  <c r="I62" i="12"/>
  <c r="I75" i="12"/>
  <c r="N105" i="12"/>
  <c r="H61" i="12"/>
  <c r="H74" i="12" s="1"/>
  <c r="H68" i="12"/>
  <c r="H81" i="12" s="1"/>
  <c r="D49" i="12"/>
  <c r="F49" i="12"/>
  <c r="K66" i="12"/>
  <c r="K79" i="12" s="1"/>
  <c r="C48" i="12"/>
  <c r="K85" i="11"/>
  <c r="K89" i="11" s="1"/>
  <c r="K91" i="11" s="1"/>
  <c r="B60" i="11"/>
  <c r="B73" i="11" s="1"/>
  <c r="H61" i="11"/>
  <c r="H74" i="11" s="1"/>
  <c r="G59" i="11"/>
  <c r="G72" i="11" s="1"/>
  <c r="I65" i="11"/>
  <c r="I78" i="11" s="1"/>
  <c r="J59" i="11"/>
  <c r="J72" i="11" s="1"/>
  <c r="G66" i="11"/>
  <c r="G79" i="11" s="1"/>
  <c r="C68" i="11"/>
  <c r="C81" i="11" s="1"/>
  <c r="J66" i="11"/>
  <c r="J79" i="11" s="1"/>
  <c r="L64" i="11"/>
  <c r="L77" i="11"/>
  <c r="H64" i="11"/>
  <c r="H77" i="11"/>
  <c r="J61" i="11"/>
  <c r="J74" i="11"/>
  <c r="G68" i="11"/>
  <c r="G81" i="11"/>
  <c r="E59" i="11"/>
  <c r="E72" i="11" s="1"/>
  <c r="B66" i="11"/>
  <c r="B79" i="11" s="1"/>
  <c r="E63" i="11"/>
  <c r="E76" i="11"/>
  <c r="G60" i="11"/>
  <c r="G73" i="11" s="1"/>
  <c r="B62" i="11"/>
  <c r="B75" i="11" s="1"/>
  <c r="E54" i="11"/>
  <c r="E53" i="11"/>
  <c r="D67" i="11"/>
  <c r="D80" i="11"/>
  <c r="E48" i="11"/>
  <c r="G63" i="11"/>
  <c r="G76" i="11"/>
  <c r="B61" i="11"/>
  <c r="B74" i="11"/>
  <c r="C69" i="11"/>
  <c r="C82" i="11" s="1"/>
  <c r="I66" i="11"/>
  <c r="I79" i="11" s="1"/>
  <c r="J67" i="11"/>
  <c r="J80" i="11"/>
  <c r="I59" i="11"/>
  <c r="I72" i="11" s="1"/>
  <c r="B67" i="11"/>
  <c r="B80" i="11"/>
  <c r="L61" i="11"/>
  <c r="L74" i="11" s="1"/>
  <c r="C67" i="11"/>
  <c r="C80" i="11"/>
  <c r="G62" i="11"/>
  <c r="G75" i="11"/>
  <c r="I61" i="11"/>
  <c r="I74" i="11" s="1"/>
  <c r="G65" i="11"/>
  <c r="G78" i="11" s="1"/>
  <c r="H67" i="11"/>
  <c r="H80" i="11" s="1"/>
  <c r="D60" i="11"/>
  <c r="D73" i="11" s="1"/>
  <c r="L63" i="11"/>
  <c r="L76" i="11" s="1"/>
  <c r="C66" i="11"/>
  <c r="C79" i="11" s="1"/>
  <c r="F64" i="11"/>
  <c r="F77" i="11" s="1"/>
  <c r="F85" i="11" s="1"/>
  <c r="F89" i="11" s="1"/>
  <c r="F91" i="11" s="1"/>
  <c r="E55" i="11"/>
  <c r="J62" i="11"/>
  <c r="J75" i="11"/>
  <c r="I64" i="11"/>
  <c r="I77" i="11"/>
  <c r="G64" i="11"/>
  <c r="G77" i="11"/>
  <c r="J68" i="11"/>
  <c r="J81" i="11" s="1"/>
  <c r="J60" i="11"/>
  <c r="J73" i="11" s="1"/>
  <c r="L69" i="11"/>
  <c r="L82" i="11" s="1"/>
  <c r="C59" i="11"/>
  <c r="C72" i="11" s="1"/>
  <c r="F69" i="11"/>
  <c r="F82" i="11" s="1"/>
  <c r="L60" i="11"/>
  <c r="L73" i="11" s="1"/>
  <c r="C63" i="11"/>
  <c r="C76" i="11"/>
  <c r="I62" i="11"/>
  <c r="I75" i="11"/>
  <c r="G67" i="11"/>
  <c r="G80" i="11"/>
  <c r="H66" i="11"/>
  <c r="H79" i="11" s="1"/>
  <c r="C61" i="11"/>
  <c r="C74" i="11" s="1"/>
  <c r="E47" i="11"/>
  <c r="F68" i="11"/>
  <c r="F81" i="11" s="1"/>
  <c r="I68" i="11"/>
  <c r="I81" i="11" s="1"/>
  <c r="G61" i="11"/>
  <c r="G74" i="11" s="1"/>
  <c r="C62" i="11"/>
  <c r="C75" i="11" s="1"/>
  <c r="H65" i="11"/>
  <c r="H78" i="11" s="1"/>
  <c r="H69" i="11"/>
  <c r="H82" i="11" s="1"/>
  <c r="J63" i="11"/>
  <c r="J76" i="11" s="1"/>
  <c r="J69" i="11"/>
  <c r="J82" i="11" s="1"/>
  <c r="E49" i="11"/>
  <c r="D64" i="11"/>
  <c r="D77" i="11"/>
  <c r="J65" i="11"/>
  <c r="J78" i="11"/>
  <c r="E56" i="11"/>
  <c r="I60" i="11"/>
  <c r="I73" i="11" s="1"/>
  <c r="C65" i="11"/>
  <c r="C78" i="11" s="1"/>
  <c r="L59" i="11"/>
  <c r="L72" i="11" s="1"/>
  <c r="D65" i="11"/>
  <c r="D78" i="11" s="1"/>
  <c r="I69" i="11"/>
  <c r="I82" i="11" s="1"/>
  <c r="E51" i="11"/>
  <c r="L67" i="11"/>
  <c r="L80" i="11"/>
  <c r="L68" i="11"/>
  <c r="L81" i="11" s="1"/>
  <c r="H59" i="11"/>
  <c r="H72" i="11"/>
  <c r="D61" i="11"/>
  <c r="D74" i="11" s="1"/>
  <c r="D69" i="11"/>
  <c r="D82" i="11" s="1"/>
  <c r="D66" i="11"/>
  <c r="D79" i="11"/>
  <c r="H62" i="11"/>
  <c r="H75" i="11" s="1"/>
  <c r="E52" i="11"/>
  <c r="B63" i="11"/>
  <c r="B76" i="11"/>
  <c r="H60" i="11"/>
  <c r="H73" i="11" s="1"/>
  <c r="D63" i="11"/>
  <c r="D76" i="11" s="1"/>
  <c r="H68" i="11"/>
  <c r="H81" i="11"/>
  <c r="J64" i="11"/>
  <c r="J77" i="11" s="1"/>
  <c r="C63" i="10"/>
  <c r="C76" i="10"/>
  <c r="E59" i="10"/>
  <c r="E72" i="10"/>
  <c r="E85" i="10" s="1"/>
  <c r="E89" i="10" s="1"/>
  <c r="E91" i="10" s="1"/>
  <c r="I61" i="10"/>
  <c r="I74" i="10" s="1"/>
  <c r="I66" i="10"/>
  <c r="I79" i="10"/>
  <c r="C64" i="10"/>
  <c r="C77" i="10"/>
  <c r="H68" i="10"/>
  <c r="H81" i="10"/>
  <c r="F68" i="10"/>
  <c r="F81" i="10" s="1"/>
  <c r="H69" i="10"/>
  <c r="H82" i="10"/>
  <c r="K63" i="10"/>
  <c r="K76" i="10" s="1"/>
  <c r="C60" i="10"/>
  <c r="C73" i="10" s="1"/>
  <c r="K68" i="10"/>
  <c r="K81" i="10"/>
  <c r="I69" i="10"/>
  <c r="I82" i="10" s="1"/>
  <c r="I67" i="10"/>
  <c r="I80" i="10" s="1"/>
  <c r="K64" i="10"/>
  <c r="K77" i="10"/>
  <c r="C69" i="10"/>
  <c r="C82" i="10" s="1"/>
  <c r="I65" i="10"/>
  <c r="I78" i="10" s="1"/>
  <c r="H67" i="10"/>
  <c r="H80" i="10" s="1"/>
  <c r="H63" i="10"/>
  <c r="H76" i="10"/>
  <c r="I60" i="10"/>
  <c r="I73" i="10" s="1"/>
  <c r="F69" i="10"/>
  <c r="F82" i="10" s="1"/>
  <c r="B59" i="10"/>
  <c r="B72" i="10"/>
  <c r="B85" i="10" s="1"/>
  <c r="B89" i="10" s="1"/>
  <c r="B91" i="10" s="1"/>
  <c r="C68" i="10"/>
  <c r="C81" i="10"/>
  <c r="H61" i="10"/>
  <c r="H74" i="10" s="1"/>
  <c r="G68" i="10"/>
  <c r="G81" i="10" s="1"/>
  <c r="J67" i="10"/>
  <c r="J80" i="10" s="1"/>
  <c r="H65" i="10"/>
  <c r="H78" i="10" s="1"/>
  <c r="I63" i="10"/>
  <c r="I76" i="10" s="1"/>
  <c r="H59" i="10"/>
  <c r="H72" i="10" s="1"/>
  <c r="J59" i="10"/>
  <c r="J72" i="10" s="1"/>
  <c r="K66" i="10"/>
  <c r="K79" i="10"/>
  <c r="D62" i="10"/>
  <c r="D75" i="10"/>
  <c r="K67" i="10"/>
  <c r="K80" i="10" s="1"/>
  <c r="K61" i="10"/>
  <c r="K74" i="10"/>
  <c r="C59" i="10"/>
  <c r="C72" i="10"/>
  <c r="H62" i="10"/>
  <c r="H75" i="10"/>
  <c r="I62" i="10"/>
  <c r="I75" i="10"/>
  <c r="N106" i="9"/>
  <c r="I51" i="9"/>
  <c r="N104" i="9"/>
  <c r="K54" i="9"/>
  <c r="N99" i="9"/>
  <c r="H49" i="9"/>
  <c r="N97" i="9"/>
  <c r="K46" i="9"/>
  <c r="K59" i="9" s="1"/>
  <c r="K72" i="9" s="1"/>
  <c r="N98" i="9"/>
  <c r="H52" i="9"/>
  <c r="H65" i="9" s="1"/>
  <c r="H78" i="9" s="1"/>
  <c r="N100" i="9"/>
  <c r="K53" i="9"/>
  <c r="K66" i="9" s="1"/>
  <c r="K79" i="9" s="1"/>
  <c r="G51" i="9"/>
  <c r="G64" i="9" s="1"/>
  <c r="G77" i="9" s="1"/>
  <c r="J69" i="9"/>
  <c r="J82" i="9" s="1"/>
  <c r="G66" i="9"/>
  <c r="G79" i="9" s="1"/>
  <c r="H68" i="9"/>
  <c r="H81" i="9" s="1"/>
  <c r="I64" i="9"/>
  <c r="I77" i="9" s="1"/>
  <c r="C50" i="9"/>
  <c r="C47" i="9"/>
  <c r="C48" i="9"/>
  <c r="C56" i="9"/>
  <c r="C53" i="9"/>
  <c r="C51" i="9"/>
  <c r="C49" i="9"/>
  <c r="E60" i="9"/>
  <c r="E73" i="9" s="1"/>
  <c r="E85" i="9" s="1"/>
  <c r="E89" i="9" s="1"/>
  <c r="E91" i="9" s="1"/>
  <c r="K61" i="9"/>
  <c r="K74" i="9"/>
  <c r="C55" i="9"/>
  <c r="J51" i="9"/>
  <c r="G49" i="9"/>
  <c r="F68" i="9"/>
  <c r="F81" i="9" s="1"/>
  <c r="G47" i="9"/>
  <c r="G56" i="9"/>
  <c r="L65" i="9"/>
  <c r="L78" i="9" s="1"/>
  <c r="F63" i="9"/>
  <c r="F76" i="9" s="1"/>
  <c r="B64" i="9"/>
  <c r="B77" i="9" s="1"/>
  <c r="J52" i="9"/>
  <c r="D68" i="9"/>
  <c r="D81" i="9" s="1"/>
  <c r="F69" i="9"/>
  <c r="F82" i="9" s="1"/>
  <c r="B67" i="9"/>
  <c r="B80" i="9" s="1"/>
  <c r="I48" i="9"/>
  <c r="D66" i="9"/>
  <c r="D79" i="9"/>
  <c r="I54" i="9"/>
  <c r="E63" i="9"/>
  <c r="E76" i="9"/>
  <c r="I53" i="9"/>
  <c r="H50" i="9"/>
  <c r="B63" i="9"/>
  <c r="B76" i="9" s="1"/>
  <c r="H48" i="9"/>
  <c r="D64" i="9"/>
  <c r="D77" i="9" s="1"/>
  <c r="L61" i="9"/>
  <c r="L74" i="9"/>
  <c r="H51" i="9"/>
  <c r="L66" i="9"/>
  <c r="L79" i="9" s="1"/>
  <c r="K69" i="9"/>
  <c r="K82" i="9" s="1"/>
  <c r="K47" i="9"/>
  <c r="K49" i="9"/>
  <c r="K51" i="9"/>
  <c r="K52" i="9"/>
  <c r="K55" i="9"/>
  <c r="D62" i="9"/>
  <c r="D75" i="9" s="1"/>
  <c r="L59" i="9"/>
  <c r="L72" i="9" s="1"/>
  <c r="D61" i="9"/>
  <c r="D74" i="9" s="1"/>
  <c r="C54" i="9"/>
  <c r="B65" i="9"/>
  <c r="B78" i="9"/>
  <c r="C46" i="9"/>
  <c r="L67" i="9"/>
  <c r="L80" i="9" s="1"/>
  <c r="L69" i="9"/>
  <c r="L82" i="9" s="1"/>
  <c r="I68" i="9"/>
  <c r="I81" i="9" s="1"/>
  <c r="H62" i="9"/>
  <c r="H75" i="9" s="1"/>
  <c r="H66" i="9"/>
  <c r="H79" i="9"/>
  <c r="B66" i="9"/>
  <c r="B79" i="9" s="1"/>
  <c r="G59" i="9"/>
  <c r="G72" i="9" s="1"/>
  <c r="N96" i="9"/>
  <c r="B62" i="9"/>
  <c r="B75" i="9"/>
  <c r="C52" i="9"/>
  <c r="B61" i="9"/>
  <c r="B74" i="9" s="1"/>
  <c r="N102" i="9"/>
  <c r="I49" i="9"/>
  <c r="I52" i="9"/>
  <c r="G55" i="9"/>
  <c r="G50" i="9"/>
  <c r="G52" i="9"/>
  <c r="F61" i="9"/>
  <c r="F74" i="9" s="1"/>
  <c r="L64" i="9"/>
  <c r="L77" i="9"/>
  <c r="F62" i="9"/>
  <c r="F75" i="9"/>
  <c r="L63" i="9"/>
  <c r="L76" i="9" s="1"/>
  <c r="J50" i="9"/>
  <c r="J47" i="9"/>
  <c r="J55" i="9"/>
  <c r="J46" i="9"/>
  <c r="J54" i="9"/>
  <c r="J48" i="9"/>
  <c r="L68" i="9"/>
  <c r="L81" i="9" s="1"/>
  <c r="I56" i="9"/>
  <c r="G54" i="9"/>
  <c r="H46" i="9"/>
  <c r="H56" i="9"/>
  <c r="F60" i="9"/>
  <c r="F73" i="9"/>
  <c r="F66" i="9"/>
  <c r="F79" i="9"/>
  <c r="E62" i="9"/>
  <c r="E75" i="9" s="1"/>
  <c r="B68" i="9"/>
  <c r="B81" i="9"/>
  <c r="H47" i="9"/>
  <c r="F65" i="9"/>
  <c r="F78" i="9" s="1"/>
  <c r="E64" i="9"/>
  <c r="E77" i="9" s="1"/>
  <c r="J53" i="9"/>
  <c r="E66" i="9"/>
  <c r="E79" i="9"/>
  <c r="G48" i="9"/>
  <c r="K67" i="9"/>
  <c r="K80" i="9" s="1"/>
  <c r="H54" i="9"/>
  <c r="K63" i="9"/>
  <c r="K76" i="9" s="1"/>
  <c r="B59" i="9"/>
  <c r="B72" i="9"/>
  <c r="E65" i="9"/>
  <c r="E78" i="9"/>
  <c r="J49" i="9"/>
  <c r="B69" i="9"/>
  <c r="B82" i="9"/>
  <c r="F59" i="9"/>
  <c r="F72" i="9" s="1"/>
  <c r="D67" i="9"/>
  <c r="D80" i="9" s="1"/>
  <c r="I47" i="9"/>
  <c r="I46" i="9"/>
  <c r="F64" i="9"/>
  <c r="F77" i="9" s="1"/>
  <c r="I50" i="9"/>
  <c r="B60" i="9"/>
  <c r="B73" i="9" s="1"/>
  <c r="C67" i="1"/>
  <c r="C80" i="1" s="1"/>
  <c r="G47" i="1"/>
  <c r="G60" i="1" s="1"/>
  <c r="G73" i="1" s="1"/>
  <c r="F69" i="1"/>
  <c r="F82" i="1"/>
  <c r="D66" i="1"/>
  <c r="D79" i="1" s="1"/>
  <c r="H69" i="1"/>
  <c r="H82" i="1" s="1"/>
  <c r="G69" i="1"/>
  <c r="G82" i="1"/>
  <c r="E68" i="1"/>
  <c r="E81" i="1" s="1"/>
  <c r="H53" i="1"/>
  <c r="C47" i="1"/>
  <c r="C60" i="1" s="1"/>
  <c r="C73" i="1" s="1"/>
  <c r="D52" i="1"/>
  <c r="E54" i="1"/>
  <c r="F50" i="1"/>
  <c r="F63" i="1" s="1"/>
  <c r="F76" i="1" s="1"/>
  <c r="H54" i="1"/>
  <c r="G53" i="1"/>
  <c r="H50" i="1"/>
  <c r="H63" i="1" s="1"/>
  <c r="H76" i="1" s="1"/>
  <c r="G52" i="1"/>
  <c r="H51" i="1"/>
  <c r="H64" i="1" s="1"/>
  <c r="H77" i="1" s="1"/>
  <c r="H52" i="1"/>
  <c r="G54" i="1"/>
  <c r="F52" i="1"/>
  <c r="H47" i="1"/>
  <c r="H60" i="1" s="1"/>
  <c r="H73" i="1" s="1"/>
  <c r="E52" i="1"/>
  <c r="C55" i="1"/>
  <c r="F53" i="1"/>
  <c r="F54" i="1"/>
  <c r="H49" i="1"/>
  <c r="H62" i="1" s="1"/>
  <c r="H75" i="1" s="1"/>
  <c r="C56" i="1"/>
  <c r="D54" i="1"/>
  <c r="E56" i="1"/>
  <c r="G50" i="1"/>
  <c r="G63" i="1" s="1"/>
  <c r="G76" i="1" s="1"/>
  <c r="H55" i="1"/>
  <c r="C53" i="1"/>
  <c r="D55" i="1"/>
  <c r="E53" i="1"/>
  <c r="H48" i="1"/>
  <c r="H61" i="1" s="1"/>
  <c r="H74" i="1" s="1"/>
  <c r="G49" i="1"/>
  <c r="G62" i="1" s="1"/>
  <c r="G75" i="1" s="1"/>
  <c r="G48" i="1"/>
  <c r="G61" i="1" s="1"/>
  <c r="G74" i="1" s="1"/>
  <c r="G55" i="1"/>
  <c r="D56" i="1"/>
  <c r="F49" i="1"/>
  <c r="F62" i="1" s="1"/>
  <c r="F75" i="1" s="1"/>
  <c r="F55" i="1"/>
  <c r="C52" i="1"/>
  <c r="I44" i="1"/>
  <c r="G51" i="1"/>
  <c r="G64" i="1" s="1"/>
  <c r="G77" i="1" s="1"/>
  <c r="F47" i="1"/>
  <c r="F60" i="1" s="1"/>
  <c r="F73" i="1" s="1"/>
  <c r="F51" i="1"/>
  <c r="F64" i="1" s="1"/>
  <c r="F77" i="1" s="1"/>
  <c r="C50" i="1"/>
  <c r="C63" i="1" s="1"/>
  <c r="C49" i="1"/>
  <c r="C62" i="1" s="1"/>
  <c r="C75" i="1" s="1"/>
  <c r="C51" i="1"/>
  <c r="C64" i="1" s="1"/>
  <c r="C77" i="1" s="1"/>
  <c r="C48" i="1"/>
  <c r="C61" i="1" s="1"/>
  <c r="C74" i="1" s="1"/>
  <c r="B27" i="1"/>
  <c r="B39" i="1" s="1"/>
  <c r="B104" i="1" s="1"/>
  <c r="N104" i="1" s="1"/>
  <c r="B24" i="1"/>
  <c r="B33" i="1"/>
  <c r="B98" i="1" s="1"/>
  <c r="B25" i="1"/>
  <c r="B37" i="1" s="1"/>
  <c r="B102" i="1" s="1"/>
  <c r="N102" i="1" s="1"/>
  <c r="B26" i="1"/>
  <c r="B38" i="1" s="1"/>
  <c r="B103" i="1" s="1"/>
  <c r="N103" i="1" s="1"/>
  <c r="B22" i="1"/>
  <c r="B34" i="1" s="1"/>
  <c r="B99" i="1" s="1"/>
  <c r="B28" i="1"/>
  <c r="B40" i="1" s="1"/>
  <c r="B105" i="1" s="1"/>
  <c r="N105" i="1" s="1"/>
  <c r="B23" i="1"/>
  <c r="B35" i="1" s="1"/>
  <c r="B100" i="1" s="1"/>
  <c r="B29" i="1"/>
  <c r="B41" i="1" s="1"/>
  <c r="B106" i="1" s="1"/>
  <c r="N106" i="1" s="1"/>
  <c r="B32" i="1"/>
  <c r="B97" i="1" s="1"/>
  <c r="B31" i="1"/>
  <c r="F98" i="1"/>
  <c r="F99" i="1"/>
  <c r="F101" i="1"/>
  <c r="F100" i="1"/>
  <c r="F97" i="1"/>
  <c r="C100" i="1"/>
  <c r="C99" i="1"/>
  <c r="C101" i="1"/>
  <c r="E101" i="1"/>
  <c r="E100" i="1"/>
  <c r="E99" i="1"/>
  <c r="G101" i="1"/>
  <c r="G99" i="1"/>
  <c r="G100" i="1"/>
  <c r="D97" i="1"/>
  <c r="D100" i="1"/>
  <c r="D99" i="1"/>
  <c r="D101" i="1"/>
  <c r="K85" i="1" l="1"/>
  <c r="K89" i="1" s="1"/>
  <c r="K91" i="1" s="1"/>
  <c r="L85" i="1"/>
  <c r="L89" i="1" s="1"/>
  <c r="L91" i="1" s="1"/>
  <c r="N99" i="1"/>
  <c r="N100" i="1"/>
  <c r="G85" i="17"/>
  <c r="G89" i="17" s="1"/>
  <c r="G91" i="17" s="1"/>
  <c r="K66" i="17"/>
  <c r="K79" i="17" s="1"/>
  <c r="K73" i="17"/>
  <c r="K85" i="17" s="1"/>
  <c r="K89" i="17" s="1"/>
  <c r="K91" i="17" s="1"/>
  <c r="I85" i="16"/>
  <c r="I89" i="16" s="1"/>
  <c r="I91" i="16" s="1"/>
  <c r="E82" i="16"/>
  <c r="J76" i="15"/>
  <c r="I74" i="15"/>
  <c r="J85" i="15"/>
  <c r="J89" i="15" s="1"/>
  <c r="J91" i="15" s="1"/>
  <c r="E82" i="14"/>
  <c r="I82" i="15"/>
  <c r="E79" i="14"/>
  <c r="G82" i="14"/>
  <c r="H85" i="14"/>
  <c r="H89" i="14" s="1"/>
  <c r="H91" i="14" s="1"/>
  <c r="F65" i="13"/>
  <c r="F78" i="13"/>
  <c r="F59" i="13"/>
  <c r="F72" i="13" s="1"/>
  <c r="F85" i="13" s="1"/>
  <c r="F89" i="13" s="1"/>
  <c r="F91" i="13" s="1"/>
  <c r="D78" i="13"/>
  <c r="C63" i="13"/>
  <c r="C76" i="13" s="1"/>
  <c r="C85" i="13" s="1"/>
  <c r="C89" i="13" s="1"/>
  <c r="C91" i="13" s="1"/>
  <c r="C61" i="13"/>
  <c r="C74" i="13"/>
  <c r="I85" i="13"/>
  <c r="I89" i="13" s="1"/>
  <c r="I91" i="13" s="1"/>
  <c r="C62" i="13"/>
  <c r="C75" i="13"/>
  <c r="K81" i="13"/>
  <c r="D59" i="13"/>
  <c r="D72" i="13"/>
  <c r="E60" i="13"/>
  <c r="E73" i="13" s="1"/>
  <c r="E85" i="13" s="1"/>
  <c r="E89" i="13" s="1"/>
  <c r="E91" i="13" s="1"/>
  <c r="D61" i="13"/>
  <c r="D74" i="13" s="1"/>
  <c r="B85" i="12"/>
  <c r="B89" i="12" s="1"/>
  <c r="B91" i="12" s="1"/>
  <c r="G82" i="12"/>
  <c r="J85" i="10"/>
  <c r="J89" i="10" s="1"/>
  <c r="J91" i="10" s="1"/>
  <c r="K59" i="10"/>
  <c r="K72" i="10" s="1"/>
  <c r="D85" i="10"/>
  <c r="D89" i="10" s="1"/>
  <c r="D91" i="10" s="1"/>
  <c r="L66" i="10"/>
  <c r="L79" i="10" s="1"/>
  <c r="G85" i="10"/>
  <c r="G89" i="10" s="1"/>
  <c r="G91" i="10" s="1"/>
  <c r="K60" i="10"/>
  <c r="K73" i="10" s="1"/>
  <c r="I85" i="10"/>
  <c r="I89" i="10" s="1"/>
  <c r="I91" i="10" s="1"/>
  <c r="K69" i="10"/>
  <c r="K82" i="10"/>
  <c r="L77" i="10"/>
  <c r="L85" i="10" s="1"/>
  <c r="L89" i="10" s="1"/>
  <c r="L91" i="10" s="1"/>
  <c r="L64" i="10"/>
  <c r="L85" i="17"/>
  <c r="L89" i="17" s="1"/>
  <c r="L91" i="17" s="1"/>
  <c r="H85" i="17"/>
  <c r="H89" i="17" s="1"/>
  <c r="H91" i="17" s="1"/>
  <c r="J85" i="17"/>
  <c r="J89" i="17" s="1"/>
  <c r="J91" i="17" s="1"/>
  <c r="F61" i="17"/>
  <c r="F74" i="17" s="1"/>
  <c r="E63" i="17"/>
  <c r="E76" i="17" s="1"/>
  <c r="E64" i="17"/>
  <c r="E77" i="17" s="1"/>
  <c r="E66" i="17"/>
  <c r="E79" i="17"/>
  <c r="C69" i="17"/>
  <c r="C82" i="17" s="1"/>
  <c r="F59" i="17"/>
  <c r="F72" i="17"/>
  <c r="C63" i="17"/>
  <c r="C76" i="17" s="1"/>
  <c r="F68" i="17"/>
  <c r="F81" i="17" s="1"/>
  <c r="F60" i="17"/>
  <c r="F73" i="17"/>
  <c r="F65" i="17"/>
  <c r="F78" i="17" s="1"/>
  <c r="F67" i="17"/>
  <c r="F80" i="17" s="1"/>
  <c r="E60" i="17"/>
  <c r="E73" i="17" s="1"/>
  <c r="C60" i="17"/>
  <c r="C73" i="17" s="1"/>
  <c r="E59" i="17"/>
  <c r="E72" i="17" s="1"/>
  <c r="E69" i="17"/>
  <c r="E82" i="17" s="1"/>
  <c r="E61" i="17"/>
  <c r="E74" i="17" s="1"/>
  <c r="E67" i="17"/>
  <c r="E80" i="17" s="1"/>
  <c r="F66" i="17"/>
  <c r="F79" i="17"/>
  <c r="E62" i="17"/>
  <c r="E75" i="17"/>
  <c r="F63" i="17"/>
  <c r="F76" i="17" s="1"/>
  <c r="C64" i="17"/>
  <c r="C77" i="17" s="1"/>
  <c r="F64" i="17"/>
  <c r="F77" i="17" s="1"/>
  <c r="E68" i="17"/>
  <c r="E81" i="17"/>
  <c r="F69" i="17"/>
  <c r="F82" i="17"/>
  <c r="K85" i="16"/>
  <c r="K89" i="16" s="1"/>
  <c r="K91" i="16" s="1"/>
  <c r="B85" i="16"/>
  <c r="B89" i="16" s="1"/>
  <c r="B91" i="16" s="1"/>
  <c r="C85" i="16"/>
  <c r="C89" i="16" s="1"/>
  <c r="C91" i="16" s="1"/>
  <c r="J85" i="16"/>
  <c r="J89" i="16" s="1"/>
  <c r="J91" i="16" s="1"/>
  <c r="L65" i="16"/>
  <c r="L78" i="16" s="1"/>
  <c r="F60" i="16"/>
  <c r="F73" i="16" s="1"/>
  <c r="F68" i="16"/>
  <c r="F81" i="16" s="1"/>
  <c r="F64" i="16"/>
  <c r="F77" i="16" s="1"/>
  <c r="L67" i="16"/>
  <c r="L80" i="16" s="1"/>
  <c r="L68" i="16"/>
  <c r="L81" i="16"/>
  <c r="F67" i="16"/>
  <c r="F80" i="16" s="1"/>
  <c r="G65" i="16"/>
  <c r="G78" i="16" s="1"/>
  <c r="G59" i="16"/>
  <c r="G72" i="16"/>
  <c r="G64" i="16"/>
  <c r="G77" i="16"/>
  <c r="L61" i="16"/>
  <c r="L74" i="16"/>
  <c r="G69" i="16"/>
  <c r="G82" i="16"/>
  <c r="L64" i="16"/>
  <c r="L77" i="16" s="1"/>
  <c r="G67" i="16"/>
  <c r="G80" i="16"/>
  <c r="D85" i="16"/>
  <c r="D89" i="16" s="1"/>
  <c r="D91" i="16" s="1"/>
  <c r="E85" i="16"/>
  <c r="E89" i="16" s="1"/>
  <c r="E91" i="16" s="1"/>
  <c r="F61" i="16"/>
  <c r="F74" i="16" s="1"/>
  <c r="F59" i="16"/>
  <c r="F72" i="16"/>
  <c r="F62" i="16"/>
  <c r="F75" i="16" s="1"/>
  <c r="G66" i="16"/>
  <c r="G79" i="16"/>
  <c r="L62" i="16"/>
  <c r="L75" i="16" s="1"/>
  <c r="L59" i="16"/>
  <c r="L72" i="16" s="1"/>
  <c r="G62" i="16"/>
  <c r="G75" i="16" s="1"/>
  <c r="L66" i="16"/>
  <c r="L79" i="16"/>
  <c r="F69" i="16"/>
  <c r="F82" i="16" s="1"/>
  <c r="L60" i="16"/>
  <c r="L73" i="16" s="1"/>
  <c r="K85" i="15"/>
  <c r="K89" i="15" s="1"/>
  <c r="K91" i="15" s="1"/>
  <c r="L85" i="15"/>
  <c r="L89" i="15" s="1"/>
  <c r="L91" i="15" s="1"/>
  <c r="F66" i="15"/>
  <c r="F79" i="15"/>
  <c r="I64" i="15"/>
  <c r="I77" i="15" s="1"/>
  <c r="I85" i="15" s="1"/>
  <c r="I89" i="15" s="1"/>
  <c r="I91" i="15" s="1"/>
  <c r="C64" i="15"/>
  <c r="C77" i="15" s="1"/>
  <c r="F69" i="15"/>
  <c r="F82" i="15"/>
  <c r="H65" i="15"/>
  <c r="H78" i="15" s="1"/>
  <c r="C60" i="15"/>
  <c r="C73" i="15" s="1"/>
  <c r="F67" i="15"/>
  <c r="F80" i="15"/>
  <c r="F62" i="15"/>
  <c r="F75" i="15" s="1"/>
  <c r="C68" i="15"/>
  <c r="C81" i="15"/>
  <c r="H63" i="15"/>
  <c r="H76" i="15" s="1"/>
  <c r="G85" i="15"/>
  <c r="G89" i="15" s="1"/>
  <c r="G91" i="15" s="1"/>
  <c r="H67" i="15"/>
  <c r="H80" i="15" s="1"/>
  <c r="H62" i="15"/>
  <c r="H75" i="15" s="1"/>
  <c r="H68" i="15"/>
  <c r="H81" i="15" s="1"/>
  <c r="E67" i="15"/>
  <c r="E80" i="15" s="1"/>
  <c r="E66" i="15"/>
  <c r="E79" i="15" s="1"/>
  <c r="D67" i="15"/>
  <c r="D80" i="15" s="1"/>
  <c r="E61" i="15"/>
  <c r="E74" i="15" s="1"/>
  <c r="F65" i="15"/>
  <c r="F78" i="15"/>
  <c r="D64" i="15"/>
  <c r="D77" i="15" s="1"/>
  <c r="E62" i="15"/>
  <c r="E75" i="15" s="1"/>
  <c r="F61" i="15"/>
  <c r="F74" i="15" s="1"/>
  <c r="F85" i="15" s="1"/>
  <c r="F89" i="15" s="1"/>
  <c r="F91" i="15" s="1"/>
  <c r="H64" i="15"/>
  <c r="H77" i="15" s="1"/>
  <c r="C62" i="15"/>
  <c r="C75" i="15" s="1"/>
  <c r="D66" i="15"/>
  <c r="D79" i="15"/>
  <c r="F63" i="15"/>
  <c r="F76" i="15"/>
  <c r="E60" i="15"/>
  <c r="E73" i="15" s="1"/>
  <c r="D61" i="15"/>
  <c r="D74" i="15" s="1"/>
  <c r="C61" i="15"/>
  <c r="C74" i="15" s="1"/>
  <c r="C69" i="15"/>
  <c r="C82" i="15" s="1"/>
  <c r="H61" i="15"/>
  <c r="H74" i="15" s="1"/>
  <c r="C63" i="15"/>
  <c r="C76" i="15" s="1"/>
  <c r="H66" i="15"/>
  <c r="H79" i="15"/>
  <c r="H69" i="15"/>
  <c r="H82" i="15" s="1"/>
  <c r="E63" i="15"/>
  <c r="E76" i="15"/>
  <c r="E64" i="15"/>
  <c r="E77" i="15" s="1"/>
  <c r="L85" i="14"/>
  <c r="L89" i="14" s="1"/>
  <c r="L91" i="14" s="1"/>
  <c r="C85" i="14"/>
  <c r="C89" i="14" s="1"/>
  <c r="C91" i="14" s="1"/>
  <c r="I85" i="14"/>
  <c r="I89" i="14" s="1"/>
  <c r="I91" i="14" s="1"/>
  <c r="J85" i="14"/>
  <c r="J89" i="14" s="1"/>
  <c r="J91" i="14" s="1"/>
  <c r="K85" i="14"/>
  <c r="K89" i="14" s="1"/>
  <c r="K91" i="14" s="1"/>
  <c r="D85" i="14"/>
  <c r="D89" i="14" s="1"/>
  <c r="D91" i="14" s="1"/>
  <c r="B85" i="14"/>
  <c r="B89" i="14" s="1"/>
  <c r="B91" i="14" s="1"/>
  <c r="F63" i="14"/>
  <c r="F76" i="14"/>
  <c r="F67" i="14"/>
  <c r="F80" i="14" s="1"/>
  <c r="E60" i="14"/>
  <c r="E73" i="14"/>
  <c r="E62" i="14"/>
  <c r="E75" i="14" s="1"/>
  <c r="E64" i="14"/>
  <c r="E77" i="14" s="1"/>
  <c r="E65" i="14"/>
  <c r="E78" i="14" s="1"/>
  <c r="G60" i="14"/>
  <c r="G73" i="14" s="1"/>
  <c r="G85" i="14" s="1"/>
  <c r="G89" i="14" s="1"/>
  <c r="G91" i="14" s="1"/>
  <c r="F69" i="14"/>
  <c r="F82" i="14" s="1"/>
  <c r="F68" i="14"/>
  <c r="F81" i="14" s="1"/>
  <c r="L85" i="13"/>
  <c r="L89" i="13" s="1"/>
  <c r="L91" i="13" s="1"/>
  <c r="H85" i="13"/>
  <c r="H89" i="13" s="1"/>
  <c r="H91" i="13" s="1"/>
  <c r="J60" i="13"/>
  <c r="J73" i="13"/>
  <c r="B85" i="13"/>
  <c r="B89" i="13" s="1"/>
  <c r="B91" i="13" s="1"/>
  <c r="J66" i="13"/>
  <c r="J79" i="13" s="1"/>
  <c r="J65" i="13"/>
  <c r="J78" i="13" s="1"/>
  <c r="J63" i="13"/>
  <c r="J76" i="13" s="1"/>
  <c r="K61" i="13"/>
  <c r="K74" i="13" s="1"/>
  <c r="K65" i="13"/>
  <c r="K78" i="13" s="1"/>
  <c r="G68" i="13"/>
  <c r="G81" i="13" s="1"/>
  <c r="G69" i="13"/>
  <c r="G82" i="13"/>
  <c r="G62" i="13"/>
  <c r="G75" i="13" s="1"/>
  <c r="K64" i="13"/>
  <c r="K77" i="13" s="1"/>
  <c r="K63" i="13"/>
  <c r="K76" i="13" s="1"/>
  <c r="K60" i="13"/>
  <c r="K73" i="13"/>
  <c r="J64" i="13"/>
  <c r="J77" i="13" s="1"/>
  <c r="G64" i="13"/>
  <c r="G77" i="13" s="1"/>
  <c r="G63" i="13"/>
  <c r="G76" i="13"/>
  <c r="J61" i="13"/>
  <c r="J74" i="13"/>
  <c r="G60" i="13"/>
  <c r="G73" i="13" s="1"/>
  <c r="G65" i="13"/>
  <c r="G78" i="13"/>
  <c r="K66" i="13"/>
  <c r="K79" i="13" s="1"/>
  <c r="J67" i="13"/>
  <c r="J80" i="13"/>
  <c r="G67" i="13"/>
  <c r="G80" i="13"/>
  <c r="G66" i="13"/>
  <c r="G79" i="13" s="1"/>
  <c r="J68" i="13"/>
  <c r="J81" i="13" s="1"/>
  <c r="J69" i="13"/>
  <c r="J82" i="13"/>
  <c r="K62" i="13"/>
  <c r="K75" i="13" s="1"/>
  <c r="I85" i="12"/>
  <c r="I89" i="12" s="1"/>
  <c r="I91" i="12" s="1"/>
  <c r="J85" i="12"/>
  <c r="J89" i="12" s="1"/>
  <c r="J91" i="12" s="1"/>
  <c r="H85" i="12"/>
  <c r="H89" i="12" s="1"/>
  <c r="H91" i="12" s="1"/>
  <c r="K85" i="12"/>
  <c r="K89" i="12" s="1"/>
  <c r="K91" i="12" s="1"/>
  <c r="E62" i="12"/>
  <c r="E75" i="12"/>
  <c r="D63" i="12"/>
  <c r="D76" i="12" s="1"/>
  <c r="C63" i="12"/>
  <c r="C76" i="12" s="1"/>
  <c r="F68" i="12"/>
  <c r="F81" i="12"/>
  <c r="C65" i="12"/>
  <c r="C78" i="12" s="1"/>
  <c r="F64" i="12"/>
  <c r="F77" i="12" s="1"/>
  <c r="G59" i="12"/>
  <c r="G72" i="12" s="1"/>
  <c r="G85" i="12" s="1"/>
  <c r="G89" i="12" s="1"/>
  <c r="G91" i="12" s="1"/>
  <c r="E61" i="12"/>
  <c r="E74" i="12" s="1"/>
  <c r="G63" i="12"/>
  <c r="G76" i="12" s="1"/>
  <c r="E59" i="12"/>
  <c r="E72" i="12"/>
  <c r="C59" i="12"/>
  <c r="C72" i="12" s="1"/>
  <c r="C67" i="12"/>
  <c r="C80" i="12" s="1"/>
  <c r="F63" i="12"/>
  <c r="F76" i="12" s="1"/>
  <c r="C60" i="12"/>
  <c r="C73" i="12" s="1"/>
  <c r="F61" i="12"/>
  <c r="F74" i="12" s="1"/>
  <c r="E68" i="12"/>
  <c r="E81" i="12" s="1"/>
  <c r="C62" i="12"/>
  <c r="C75" i="12"/>
  <c r="C69" i="12"/>
  <c r="C82" i="12" s="1"/>
  <c r="F59" i="12"/>
  <c r="F72" i="12" s="1"/>
  <c r="C66" i="12"/>
  <c r="C79" i="12"/>
  <c r="F69" i="12"/>
  <c r="F82" i="12" s="1"/>
  <c r="G65" i="12"/>
  <c r="G78" i="12" s="1"/>
  <c r="D65" i="12"/>
  <c r="D78" i="12"/>
  <c r="E65" i="12"/>
  <c r="E78" i="12" s="1"/>
  <c r="D61" i="12"/>
  <c r="D74" i="12" s="1"/>
  <c r="E64" i="12"/>
  <c r="E77" i="12" s="1"/>
  <c r="D67" i="12"/>
  <c r="D80" i="12" s="1"/>
  <c r="C61" i="12"/>
  <c r="C74" i="12" s="1"/>
  <c r="F65" i="12"/>
  <c r="F78" i="12" s="1"/>
  <c r="D60" i="12"/>
  <c r="D73" i="12" s="1"/>
  <c r="F62" i="12"/>
  <c r="F75" i="12" s="1"/>
  <c r="G66" i="12"/>
  <c r="G79" i="12"/>
  <c r="D66" i="12"/>
  <c r="D79" i="12"/>
  <c r="D62" i="12"/>
  <c r="D75" i="12"/>
  <c r="G61" i="12"/>
  <c r="G74" i="12" s="1"/>
  <c r="D69" i="12"/>
  <c r="D82" i="12" s="1"/>
  <c r="G62" i="12"/>
  <c r="G75" i="12"/>
  <c r="E69" i="12"/>
  <c r="E82" i="12" s="1"/>
  <c r="D64" i="12"/>
  <c r="D77" i="12" s="1"/>
  <c r="E67" i="12"/>
  <c r="E80" i="12" s="1"/>
  <c r="C85" i="11"/>
  <c r="C89" i="11" s="1"/>
  <c r="C91" i="11" s="1"/>
  <c r="J85" i="11"/>
  <c r="J89" i="11" s="1"/>
  <c r="J91" i="11" s="1"/>
  <c r="D85" i="11"/>
  <c r="D89" i="11" s="1"/>
  <c r="D91" i="11" s="1"/>
  <c r="G85" i="11"/>
  <c r="G89" i="11" s="1"/>
  <c r="G91" i="11" s="1"/>
  <c r="L85" i="11"/>
  <c r="L89" i="11" s="1"/>
  <c r="L91" i="11" s="1"/>
  <c r="B85" i="11"/>
  <c r="B89" i="11" s="1"/>
  <c r="B91" i="11" s="1"/>
  <c r="E68" i="11"/>
  <c r="E81" i="11" s="1"/>
  <c r="E64" i="11"/>
  <c r="E77" i="11"/>
  <c r="E62" i="11"/>
  <c r="E75" i="11" s="1"/>
  <c r="E65" i="11"/>
  <c r="E78" i="11" s="1"/>
  <c r="E60" i="11"/>
  <c r="E73" i="11"/>
  <c r="E61" i="11"/>
  <c r="E74" i="11"/>
  <c r="E66" i="11"/>
  <c r="E79" i="11" s="1"/>
  <c r="I85" i="11"/>
  <c r="I89" i="11" s="1"/>
  <c r="I91" i="11" s="1"/>
  <c r="E67" i="11"/>
  <c r="E80" i="11"/>
  <c r="H85" i="11"/>
  <c r="H89" i="11" s="1"/>
  <c r="H91" i="11" s="1"/>
  <c r="E69" i="11"/>
  <c r="E82" i="11" s="1"/>
  <c r="F85" i="10"/>
  <c r="F89" i="10" s="1"/>
  <c r="F91" i="10" s="1"/>
  <c r="H85" i="10"/>
  <c r="H89" i="10" s="1"/>
  <c r="H91" i="10" s="1"/>
  <c r="C85" i="10"/>
  <c r="C89" i="10" s="1"/>
  <c r="C91" i="10" s="1"/>
  <c r="D85" i="9"/>
  <c r="D89" i="9" s="1"/>
  <c r="D91" i="9" s="1"/>
  <c r="L85" i="9"/>
  <c r="L89" i="9" s="1"/>
  <c r="L91" i="9" s="1"/>
  <c r="F85" i="9"/>
  <c r="F89" i="9" s="1"/>
  <c r="F91" i="9" s="1"/>
  <c r="C61" i="9"/>
  <c r="C74" i="9" s="1"/>
  <c r="G61" i="9"/>
  <c r="G74" i="9" s="1"/>
  <c r="C59" i="9"/>
  <c r="C72" i="9" s="1"/>
  <c r="G69" i="9"/>
  <c r="G82" i="9"/>
  <c r="G60" i="9"/>
  <c r="G73" i="9"/>
  <c r="J62" i="9"/>
  <c r="J75" i="9"/>
  <c r="G67" i="9"/>
  <c r="G80" i="9" s="1"/>
  <c r="H64" i="9"/>
  <c r="H77" i="9" s="1"/>
  <c r="J64" i="9"/>
  <c r="J77" i="9" s="1"/>
  <c r="C68" i="9"/>
  <c r="C81" i="9"/>
  <c r="J61" i="9"/>
  <c r="J74" i="9" s="1"/>
  <c r="J67" i="9"/>
  <c r="J80" i="9"/>
  <c r="G68" i="9"/>
  <c r="G81" i="9" s="1"/>
  <c r="H61" i="9"/>
  <c r="H74" i="9"/>
  <c r="B85" i="9"/>
  <c r="B89" i="9" s="1"/>
  <c r="B91" i="9" s="1"/>
  <c r="J59" i="9"/>
  <c r="J72" i="9" s="1"/>
  <c r="J68" i="9"/>
  <c r="J81" i="9" s="1"/>
  <c r="I67" i="9"/>
  <c r="I80" i="9"/>
  <c r="H69" i="9"/>
  <c r="H82" i="9" s="1"/>
  <c r="C63" i="9"/>
  <c r="C76" i="9"/>
  <c r="H59" i="9"/>
  <c r="H72" i="9" s="1"/>
  <c r="I61" i="9"/>
  <c r="I74" i="9"/>
  <c r="J66" i="9"/>
  <c r="J79" i="9"/>
  <c r="C67" i="9"/>
  <c r="C80" i="9"/>
  <c r="I69" i="9"/>
  <c r="I82" i="9" s="1"/>
  <c r="G62" i="9"/>
  <c r="G75" i="9" s="1"/>
  <c r="G65" i="9"/>
  <c r="G78" i="9" s="1"/>
  <c r="I63" i="9"/>
  <c r="I76" i="9"/>
  <c r="G63" i="9"/>
  <c r="G76" i="9"/>
  <c r="H60" i="9"/>
  <c r="H73" i="9"/>
  <c r="I65" i="9"/>
  <c r="I78" i="9" s="1"/>
  <c r="J65" i="9"/>
  <c r="J78" i="9" s="1"/>
  <c r="I59" i="9"/>
  <c r="I72" i="9" s="1"/>
  <c r="I62" i="9"/>
  <c r="I75" i="9" s="1"/>
  <c r="K68" i="9"/>
  <c r="K81" i="9" s="1"/>
  <c r="I60" i="9"/>
  <c r="I73" i="9"/>
  <c r="J60" i="9"/>
  <c r="J73" i="9"/>
  <c r="K65" i="9"/>
  <c r="K78" i="9" s="1"/>
  <c r="H63" i="9"/>
  <c r="H76" i="9" s="1"/>
  <c r="C62" i="9"/>
  <c r="C75" i="9" s="1"/>
  <c r="C60" i="9"/>
  <c r="C73" i="9" s="1"/>
  <c r="J63" i="9"/>
  <c r="J76" i="9"/>
  <c r="K64" i="9"/>
  <c r="K77" i="9"/>
  <c r="I66" i="9"/>
  <c r="I79" i="9"/>
  <c r="C64" i="9"/>
  <c r="C77" i="9" s="1"/>
  <c r="H67" i="9"/>
  <c r="H80" i="9"/>
  <c r="K62" i="9"/>
  <c r="K75" i="9" s="1"/>
  <c r="C66" i="9"/>
  <c r="C79" i="9" s="1"/>
  <c r="C65" i="9"/>
  <c r="C78" i="9" s="1"/>
  <c r="K60" i="9"/>
  <c r="K73" i="9"/>
  <c r="C69" i="9"/>
  <c r="C82" i="9"/>
  <c r="G66" i="1"/>
  <c r="G79" i="1"/>
  <c r="E69" i="1"/>
  <c r="E82" i="1"/>
  <c r="H67" i="1"/>
  <c r="H80" i="1"/>
  <c r="E67" i="1"/>
  <c r="E80" i="1"/>
  <c r="D65" i="1"/>
  <c r="D78" i="1"/>
  <c r="G68" i="1"/>
  <c r="G81" i="1"/>
  <c r="E65" i="1"/>
  <c r="E78" i="1" s="1"/>
  <c r="C68" i="1"/>
  <c r="C81" i="1"/>
  <c r="F68" i="1"/>
  <c r="F81" i="1" s="1"/>
  <c r="D67" i="1"/>
  <c r="D80" i="1"/>
  <c r="C69" i="1"/>
  <c r="C82" i="1"/>
  <c r="C65" i="1"/>
  <c r="C78" i="1"/>
  <c r="F67" i="1"/>
  <c r="F80" i="1" s="1"/>
  <c r="F66" i="1"/>
  <c r="F79" i="1"/>
  <c r="H66" i="1"/>
  <c r="H79" i="1"/>
  <c r="D69" i="1"/>
  <c r="D82" i="1"/>
  <c r="F65" i="1"/>
  <c r="F78" i="1" s="1"/>
  <c r="G67" i="1"/>
  <c r="G80" i="1"/>
  <c r="E66" i="1"/>
  <c r="E79" i="1"/>
  <c r="H65" i="1"/>
  <c r="H78" i="1"/>
  <c r="D68" i="1"/>
  <c r="D81" i="1"/>
  <c r="C66" i="1"/>
  <c r="C79" i="1"/>
  <c r="G65" i="1"/>
  <c r="G78" i="1" s="1"/>
  <c r="H68" i="1"/>
  <c r="H81" i="1" s="1"/>
  <c r="I56" i="1"/>
  <c r="I69" i="1" s="1"/>
  <c r="I52" i="1"/>
  <c r="I65" i="1" s="1"/>
  <c r="I53" i="1"/>
  <c r="I66" i="1" s="1"/>
  <c r="I55" i="1"/>
  <c r="I68" i="1" s="1"/>
  <c r="I54" i="1"/>
  <c r="I67" i="1" s="1"/>
  <c r="C76" i="1"/>
  <c r="B36" i="1"/>
  <c r="B101" i="1" s="1"/>
  <c r="N101" i="1" s="1"/>
  <c r="I49" i="1"/>
  <c r="I62" i="1" s="1"/>
  <c r="I51" i="1"/>
  <c r="I64" i="1" s="1"/>
  <c r="I50" i="1"/>
  <c r="I63" i="1" s="1"/>
  <c r="I47" i="1"/>
  <c r="I60" i="1" s="1"/>
  <c r="I48" i="1"/>
  <c r="I61" i="1" s="1"/>
  <c r="B96" i="1"/>
  <c r="E97" i="1"/>
  <c r="C97" i="1"/>
  <c r="N97" i="1" s="1"/>
  <c r="C98" i="1"/>
  <c r="N98" i="1" s="1"/>
  <c r="D98" i="1"/>
  <c r="G98" i="1"/>
  <c r="H96" i="1"/>
  <c r="G97" i="1"/>
  <c r="E98" i="1"/>
  <c r="E96" i="1"/>
  <c r="C96" i="1"/>
  <c r="I96" i="1"/>
  <c r="D96" i="1"/>
  <c r="F96" i="1"/>
  <c r="G96" i="1"/>
  <c r="N96" i="1" l="1"/>
  <c r="D85" i="13"/>
  <c r="D89" i="13" s="1"/>
  <c r="D91" i="13" s="1"/>
  <c r="D85" i="12"/>
  <c r="D89" i="12" s="1"/>
  <c r="D91" i="12" s="1"/>
  <c r="K85" i="10"/>
  <c r="K89" i="10" s="1"/>
  <c r="K91" i="10" s="1"/>
  <c r="B92" i="10"/>
  <c r="C85" i="17"/>
  <c r="C89" i="17" s="1"/>
  <c r="C91" i="17" s="1"/>
  <c r="E85" i="17"/>
  <c r="E89" i="17" s="1"/>
  <c r="E91" i="17" s="1"/>
  <c r="F85" i="17"/>
  <c r="F89" i="17" s="1"/>
  <c r="F91" i="17" s="1"/>
  <c r="L85" i="16"/>
  <c r="L89" i="16" s="1"/>
  <c r="L91" i="16" s="1"/>
  <c r="F85" i="16"/>
  <c r="F89" i="16" s="1"/>
  <c r="F91" i="16" s="1"/>
  <c r="G85" i="16"/>
  <c r="G89" i="16" s="1"/>
  <c r="G91" i="16" s="1"/>
  <c r="D85" i="15"/>
  <c r="D89" i="15" s="1"/>
  <c r="D91" i="15" s="1"/>
  <c r="E85" i="15"/>
  <c r="E89" i="15" s="1"/>
  <c r="E91" i="15" s="1"/>
  <c r="H85" i="15"/>
  <c r="H89" i="15" s="1"/>
  <c r="H91" i="15" s="1"/>
  <c r="C85" i="15"/>
  <c r="C89" i="15" s="1"/>
  <c r="C91" i="15" s="1"/>
  <c r="E85" i="14"/>
  <c r="E89" i="14" s="1"/>
  <c r="E91" i="14" s="1"/>
  <c r="F85" i="14"/>
  <c r="F89" i="14" s="1"/>
  <c r="F91" i="14" s="1"/>
  <c r="G85" i="13"/>
  <c r="G89" i="13" s="1"/>
  <c r="G91" i="13" s="1"/>
  <c r="K85" i="13"/>
  <c r="K89" i="13" s="1"/>
  <c r="K91" i="13" s="1"/>
  <c r="J85" i="13"/>
  <c r="J89" i="13" s="1"/>
  <c r="J91" i="13" s="1"/>
  <c r="C85" i="12"/>
  <c r="C89" i="12" s="1"/>
  <c r="C91" i="12" s="1"/>
  <c r="F85" i="12"/>
  <c r="F89" i="12" s="1"/>
  <c r="F91" i="12" s="1"/>
  <c r="E85" i="12"/>
  <c r="E89" i="12" s="1"/>
  <c r="E91" i="12" s="1"/>
  <c r="E85" i="11"/>
  <c r="E89" i="11" s="1"/>
  <c r="E91" i="11" s="1"/>
  <c r="B92" i="11"/>
  <c r="J93" i="11" s="1"/>
  <c r="D93" i="11"/>
  <c r="I93" i="10"/>
  <c r="J93" i="10"/>
  <c r="G93" i="10"/>
  <c r="D93" i="10"/>
  <c r="B93" i="10"/>
  <c r="E93" i="10"/>
  <c r="L93" i="10"/>
  <c r="H93" i="10"/>
  <c r="C93" i="10"/>
  <c r="K93" i="10"/>
  <c r="F93" i="10"/>
  <c r="J85" i="9"/>
  <c r="J89" i="9" s="1"/>
  <c r="J91" i="9" s="1"/>
  <c r="K85" i="9"/>
  <c r="K89" i="9" s="1"/>
  <c r="K91" i="9" s="1"/>
  <c r="G85" i="9"/>
  <c r="G89" i="9" s="1"/>
  <c r="G91" i="9" s="1"/>
  <c r="H85" i="9"/>
  <c r="H89" i="9" s="1"/>
  <c r="H91" i="9" s="1"/>
  <c r="C85" i="9"/>
  <c r="C89" i="9" s="1"/>
  <c r="C91" i="9" s="1"/>
  <c r="I85" i="9"/>
  <c r="I89" i="9" s="1"/>
  <c r="I91" i="9" s="1"/>
  <c r="I79" i="1"/>
  <c r="I81" i="1"/>
  <c r="I80" i="1"/>
  <c r="I82" i="1"/>
  <c r="I78" i="1"/>
  <c r="B44" i="1"/>
  <c r="B56" i="1" s="1"/>
  <c r="I77" i="1"/>
  <c r="I76" i="1"/>
  <c r="I75" i="1"/>
  <c r="I74" i="1"/>
  <c r="I73" i="1"/>
  <c r="D46" i="1"/>
  <c r="E47" i="1"/>
  <c r="I46" i="1"/>
  <c r="F46" i="1"/>
  <c r="B92" i="14" l="1"/>
  <c r="H93" i="14"/>
  <c r="C93" i="14"/>
  <c r="K93" i="14"/>
  <c r="J93" i="14"/>
  <c r="I93" i="14"/>
  <c r="L93" i="14"/>
  <c r="I93" i="11"/>
  <c r="L93" i="11"/>
  <c r="G93" i="11"/>
  <c r="C93" i="11"/>
  <c r="B92" i="17"/>
  <c r="B92" i="16"/>
  <c r="F93" i="16" s="1"/>
  <c r="B92" i="15"/>
  <c r="E93" i="15" s="1"/>
  <c r="G93" i="14"/>
  <c r="F93" i="14"/>
  <c r="B93" i="14"/>
  <c r="D93" i="14"/>
  <c r="E93" i="14"/>
  <c r="B92" i="13"/>
  <c r="B92" i="12"/>
  <c r="F93" i="11"/>
  <c r="K93" i="11"/>
  <c r="B93" i="11"/>
  <c r="H93" i="11"/>
  <c r="E93" i="11"/>
  <c r="B92" i="9"/>
  <c r="B69" i="1"/>
  <c r="B82" i="1"/>
  <c r="B51" i="1"/>
  <c r="B53" i="1"/>
  <c r="B50" i="1"/>
  <c r="B49" i="1"/>
  <c r="B47" i="1"/>
  <c r="B52" i="1"/>
  <c r="B54" i="1"/>
  <c r="B55" i="1"/>
  <c r="B48" i="1"/>
  <c r="F59" i="1"/>
  <c r="F72" i="1" s="1"/>
  <c r="F85" i="1" s="1"/>
  <c r="F89" i="1" s="1"/>
  <c r="F91" i="1" s="1"/>
  <c r="D59" i="1"/>
  <c r="D72" i="1" s="1"/>
  <c r="I59" i="1"/>
  <c r="I72" i="1" s="1"/>
  <c r="I85" i="1" s="1"/>
  <c r="I89" i="1" s="1"/>
  <c r="I91" i="1" s="1"/>
  <c r="E60" i="1"/>
  <c r="E73" i="1" s="1"/>
  <c r="C46" i="1"/>
  <c r="E48" i="1"/>
  <c r="D48" i="1"/>
  <c r="D51" i="1"/>
  <c r="D47" i="1"/>
  <c r="D49" i="1"/>
  <c r="D50" i="1"/>
  <c r="E49" i="1"/>
  <c r="E51" i="1"/>
  <c r="E50" i="1"/>
  <c r="H46" i="1"/>
  <c r="G46" i="1"/>
  <c r="E46" i="1"/>
  <c r="B46" i="1"/>
  <c r="B59" i="1" s="1"/>
  <c r="B72" i="1" s="1"/>
  <c r="L93" i="16" l="1"/>
  <c r="B93" i="17"/>
  <c r="K93" i="17"/>
  <c r="G93" i="17"/>
  <c r="I93" i="17"/>
  <c r="D93" i="17"/>
  <c r="J93" i="17"/>
  <c r="H93" i="17"/>
  <c r="L93" i="17"/>
  <c r="C93" i="17"/>
  <c r="E93" i="17"/>
  <c r="F93" i="17"/>
  <c r="I93" i="16"/>
  <c r="H93" i="16"/>
  <c r="K93" i="16"/>
  <c r="J93" i="16"/>
  <c r="E93" i="16"/>
  <c r="B93" i="16"/>
  <c r="C93" i="16"/>
  <c r="D93" i="16"/>
  <c r="G93" i="16"/>
  <c r="J93" i="15"/>
  <c r="B93" i="15"/>
  <c r="F93" i="15"/>
  <c r="K93" i="15"/>
  <c r="I93" i="15"/>
  <c r="G93" i="15"/>
  <c r="L93" i="15"/>
  <c r="C93" i="15"/>
  <c r="D93" i="15"/>
  <c r="H93" i="15"/>
  <c r="I93" i="13"/>
  <c r="C93" i="13"/>
  <c r="B93" i="13"/>
  <c r="E93" i="13"/>
  <c r="F93" i="13"/>
  <c r="H93" i="13"/>
  <c r="L93" i="13"/>
  <c r="D93" i="13"/>
  <c r="G93" i="13"/>
  <c r="K93" i="13"/>
  <c r="J93" i="13"/>
  <c r="B93" i="12"/>
  <c r="L93" i="12"/>
  <c r="D93" i="12"/>
  <c r="G93" i="12"/>
  <c r="K93" i="12"/>
  <c r="H93" i="12"/>
  <c r="J93" i="12"/>
  <c r="I93" i="12"/>
  <c r="C93" i="12"/>
  <c r="F93" i="12"/>
  <c r="E93" i="12"/>
  <c r="E93" i="9"/>
  <c r="J93" i="9"/>
  <c r="B93" i="9"/>
  <c r="L93" i="9"/>
  <c r="F93" i="9"/>
  <c r="D93" i="9"/>
  <c r="C93" i="9"/>
  <c r="I93" i="9"/>
  <c r="K93" i="9"/>
  <c r="G93" i="9"/>
  <c r="H93" i="9"/>
  <c r="B68" i="1"/>
  <c r="B81" i="1" s="1"/>
  <c r="B67" i="1"/>
  <c r="B80" i="1"/>
  <c r="B66" i="1"/>
  <c r="B79" i="1"/>
  <c r="B65" i="1"/>
  <c r="B78" i="1" s="1"/>
  <c r="B64" i="1"/>
  <c r="B77" i="1" s="1"/>
  <c r="E63" i="1"/>
  <c r="E76" i="1" s="1"/>
  <c r="E64" i="1"/>
  <c r="E77" i="1" s="1"/>
  <c r="B62" i="1"/>
  <c r="B75" i="1" s="1"/>
  <c r="D62" i="1"/>
  <c r="D75" i="1" s="1"/>
  <c r="D60" i="1"/>
  <c r="D73" i="1" s="1"/>
  <c r="D85" i="1" s="1"/>
  <c r="D89" i="1" s="1"/>
  <c r="D91" i="1" s="1"/>
  <c r="B60" i="1"/>
  <c r="B73" i="1" s="1"/>
  <c r="C59" i="1"/>
  <c r="C72" i="1" s="1"/>
  <c r="C85" i="1" s="1"/>
  <c r="C89" i="1" s="1"/>
  <c r="C91" i="1" s="1"/>
  <c r="E59" i="1"/>
  <c r="E72" i="1" s="1"/>
  <c r="H59" i="1"/>
  <c r="H72" i="1" s="1"/>
  <c r="H85" i="1" s="1"/>
  <c r="H89" i="1" s="1"/>
  <c r="H91" i="1" s="1"/>
  <c r="B63" i="1"/>
  <c r="B76" i="1" s="1"/>
  <c r="D64" i="1"/>
  <c r="D77" i="1" s="1"/>
  <c r="E62" i="1"/>
  <c r="E75" i="1" s="1"/>
  <c r="D63" i="1"/>
  <c r="D76" i="1" s="1"/>
  <c r="B61" i="1"/>
  <c r="B74" i="1" s="1"/>
  <c r="D61" i="1"/>
  <c r="D74" i="1" s="1"/>
  <c r="G59" i="1"/>
  <c r="G72" i="1" s="1"/>
  <c r="G85" i="1" s="1"/>
  <c r="G89" i="1" s="1"/>
  <c r="G91" i="1" s="1"/>
  <c r="E61" i="1"/>
  <c r="E74" i="1" s="1"/>
  <c r="B85" i="1" l="1"/>
  <c r="E85" i="1"/>
  <c r="E89" i="1" s="1"/>
  <c r="E91" i="1" s="1"/>
  <c r="B89" i="1"/>
  <c r="B91" i="1" s="1"/>
  <c r="B92" i="1" s="1"/>
  <c r="J93" i="1" l="1"/>
  <c r="L93" i="1"/>
  <c r="K93" i="1"/>
  <c r="I93" i="1"/>
  <c r="F93" i="1"/>
  <c r="E93" i="1"/>
  <c r="C93" i="1"/>
  <c r="H93" i="1"/>
  <c r="G93" i="1"/>
  <c r="D93" i="1"/>
  <c r="B93" i="1"/>
</calcChain>
</file>

<file path=xl/sharedStrings.xml><?xml version="1.0" encoding="utf-8"?>
<sst xmlns="http://schemas.openxmlformats.org/spreadsheetml/2006/main" count="313" uniqueCount="39">
  <si>
    <t>lnp</t>
    <phoneticPr fontId="1" type="noConversion"/>
  </si>
  <si>
    <t>p*lnp</t>
    <phoneticPr fontId="1" type="noConversion"/>
  </si>
  <si>
    <t>Year</t>
    <phoneticPr fontId="1" type="noConversion"/>
  </si>
  <si>
    <t>Fujian</t>
    <phoneticPr fontId="1" type="noConversion"/>
  </si>
  <si>
    <t>Fuzhou</t>
    <phoneticPr fontId="1" type="noConversion"/>
  </si>
  <si>
    <t xml:space="preserve"> Quanzhou </t>
    <phoneticPr fontId="1" type="noConversion"/>
  </si>
  <si>
    <t xml:space="preserve">Xiamen </t>
    <phoneticPr fontId="1" type="noConversion"/>
  </si>
  <si>
    <t xml:space="preserve">Sanming </t>
    <phoneticPr fontId="1" type="noConversion"/>
  </si>
  <si>
    <t>Longyan</t>
    <phoneticPr fontId="1" type="noConversion"/>
  </si>
  <si>
    <t xml:space="preserve"> Putian</t>
    <phoneticPr fontId="1" type="noConversion"/>
  </si>
  <si>
    <t xml:space="preserve"> Zhangzhou </t>
    <phoneticPr fontId="1" type="noConversion"/>
  </si>
  <si>
    <t xml:space="preserve">Nanping </t>
    <phoneticPr fontId="1" type="noConversion"/>
  </si>
  <si>
    <t>Ningde</t>
    <phoneticPr fontId="1" type="noConversion"/>
  </si>
  <si>
    <t>Comprehensive evaluation value of the sports industry</t>
    <phoneticPr fontId="1" type="noConversion"/>
  </si>
  <si>
    <t>City</t>
    <phoneticPr fontId="1" type="noConversion"/>
  </si>
  <si>
    <t>Expenditure on Culture, Sports and Media of Local Finances (RMB 10,000,000)</t>
  </si>
  <si>
    <t>Investment in Fixed Assets of the Whole Society in Culture, Sports and Entertainment Industry (RMB 100,000,000)</t>
  </si>
  <si>
    <t>Total Investment in Fixed Assets of Sports Venues (RMB 100,000,000)</t>
  </si>
  <si>
    <t>Employed Persons in Urban Units of Culture, Sports and Entertainment Industry (10,000,000)</t>
  </si>
  <si>
    <t>Average Salary of Employed Persons in Urban Units of Culture, Sports and Entertainment Industry (RMB)</t>
  </si>
  <si>
    <t>Number of Sports Venues (units)</t>
  </si>
  <si>
    <t>Area of Sports Venues (10,000,000 square meters)</t>
  </si>
  <si>
    <t>Consumption Expenditure per Rural Resident (yuan)</t>
  </si>
  <si>
    <t>Number of Legal Entities in the Culture, Sports and Recreation Industry (units)</t>
  </si>
  <si>
    <t>Turnover of Accommodation and Catering Industry (billion yuan)</t>
  </si>
  <si>
    <t>Consumption Expenditure per Capita for Urban Residents (RMB) Expenditure (yuan)</t>
  </si>
  <si>
    <t>MAX</t>
  </si>
  <si>
    <t>MIN</t>
  </si>
  <si>
    <t>difference</t>
  </si>
  <si>
    <t>dimensionless processing</t>
  </si>
  <si>
    <t>Elimination of 0</t>
  </si>
  <si>
    <t>weights</t>
  </si>
  <si>
    <t xml:space="preserve">entropy </t>
  </si>
  <si>
    <t>Coefficient of variation</t>
  </si>
  <si>
    <t>aggregate</t>
  </si>
  <si>
    <t>composite index</t>
  </si>
  <si>
    <t>year</t>
  </si>
  <si>
    <t>summation</t>
  </si>
  <si>
    <t>specific gravity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</si>
</sst>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_ "/>
    <numFmt numFmtId="178" formatCode="0.00000000_ "/>
    <numFmt numFmtId="179" formatCode="0.0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0" fillId="2" borderId="0" xfId="0" applyNumberFormat="1" applyFill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7ADD-D017-4431-8640-EDC85E160AC1}">
  <dimension ref="A1:N106"/>
  <sheetViews>
    <sheetView workbookViewId="0">
      <selection activeCell="E1" sqref="E1"/>
    </sheetView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578796</v>
      </c>
      <c r="C2" s="3">
        <v>206.64</v>
      </c>
      <c r="D2" s="3">
        <v>257.6293</v>
      </c>
      <c r="E2" s="7">
        <v>3.49</v>
      </c>
      <c r="F2" s="4">
        <v>53575</v>
      </c>
      <c r="G2" s="5">
        <v>58710</v>
      </c>
      <c r="H2" s="8">
        <v>5102.2028</v>
      </c>
      <c r="I2" s="5">
        <v>20565</v>
      </c>
      <c r="J2" s="6">
        <v>9986</v>
      </c>
      <c r="K2" s="6">
        <v>5082</v>
      </c>
      <c r="L2" s="6">
        <v>306.18</v>
      </c>
    </row>
    <row r="3" spans="1:12" x14ac:dyDescent="0.35">
      <c r="A3" s="6">
        <v>2014</v>
      </c>
      <c r="B3" s="2">
        <v>641780</v>
      </c>
      <c r="C3" s="3">
        <v>257.45</v>
      </c>
      <c r="D3" s="3">
        <v>299.88569999999999</v>
      </c>
      <c r="E3" s="7">
        <v>4.05</v>
      </c>
      <c r="F3" s="4">
        <v>57809</v>
      </c>
      <c r="G3" s="5">
        <v>67642</v>
      </c>
      <c r="H3" s="8">
        <v>5686.2154</v>
      </c>
      <c r="I3" s="5">
        <v>22204</v>
      </c>
      <c r="J3" s="6">
        <v>11056</v>
      </c>
      <c r="K3" s="6">
        <v>9927</v>
      </c>
      <c r="L3" s="6">
        <v>299.33</v>
      </c>
    </row>
    <row r="4" spans="1:12" x14ac:dyDescent="0.35">
      <c r="A4" s="6">
        <v>2015</v>
      </c>
      <c r="B4" s="6">
        <v>848159</v>
      </c>
      <c r="C4" s="6">
        <v>265.70999999999998</v>
      </c>
      <c r="D4" s="6">
        <v>361.6891</v>
      </c>
      <c r="E4" s="6">
        <v>4.3099999999999996</v>
      </c>
      <c r="F4" s="6">
        <v>64064</v>
      </c>
      <c r="G4" s="6">
        <v>79007</v>
      </c>
      <c r="H4" s="6">
        <v>6486.0897000000004</v>
      </c>
      <c r="I4" s="6">
        <v>23520</v>
      </c>
      <c r="J4" s="6">
        <v>11961</v>
      </c>
      <c r="K4" s="6">
        <v>11493</v>
      </c>
      <c r="L4" s="6">
        <v>320.83999999999997</v>
      </c>
    </row>
    <row r="5" spans="1:12" x14ac:dyDescent="0.35">
      <c r="A5" s="6">
        <v>2016</v>
      </c>
      <c r="B5" s="6">
        <v>812542</v>
      </c>
      <c r="C5" s="6">
        <v>323.98</v>
      </c>
      <c r="D5" s="6">
        <v>420.3098</v>
      </c>
      <c r="E5" s="6">
        <v>4.22</v>
      </c>
      <c r="F5" s="6">
        <v>67018</v>
      </c>
      <c r="G5" s="6">
        <v>92151</v>
      </c>
      <c r="H5" s="6">
        <v>7356.2668999999996</v>
      </c>
      <c r="I5" s="6">
        <v>25006</v>
      </c>
      <c r="J5" s="6">
        <v>12911</v>
      </c>
      <c r="K5" s="6">
        <v>12883</v>
      </c>
      <c r="L5" s="6">
        <v>352.64</v>
      </c>
    </row>
    <row r="6" spans="1:12" x14ac:dyDescent="0.35">
      <c r="A6" s="6">
        <v>2017</v>
      </c>
      <c r="B6" s="6">
        <v>873406</v>
      </c>
      <c r="C6" s="6">
        <v>243.47</v>
      </c>
      <c r="D6" s="6">
        <v>472.99740000000003</v>
      </c>
      <c r="E6" s="6">
        <v>4.34</v>
      </c>
      <c r="F6" s="6">
        <v>73532</v>
      </c>
      <c r="G6" s="6">
        <v>102360</v>
      </c>
      <c r="H6" s="6">
        <v>8128.8960999999999</v>
      </c>
      <c r="I6" s="6">
        <v>25980</v>
      </c>
      <c r="J6" s="6">
        <v>14003</v>
      </c>
      <c r="K6" s="6">
        <v>16348</v>
      </c>
      <c r="L6" s="6">
        <v>413.86</v>
      </c>
    </row>
    <row r="7" spans="1:12" x14ac:dyDescent="0.35">
      <c r="A7" s="6">
        <v>2018</v>
      </c>
      <c r="B7" s="6">
        <v>847306</v>
      </c>
      <c r="C7" s="6">
        <v>418.52</v>
      </c>
      <c r="D7" s="6">
        <v>542.04660000000001</v>
      </c>
      <c r="E7" s="6">
        <v>4.34</v>
      </c>
      <c r="F7" s="6">
        <v>82559</v>
      </c>
      <c r="G7" s="6">
        <v>113199</v>
      </c>
      <c r="H7" s="6">
        <v>8962.2720000000008</v>
      </c>
      <c r="I7" s="6">
        <v>28145</v>
      </c>
      <c r="J7" s="6">
        <v>14943</v>
      </c>
      <c r="K7" s="6">
        <v>19000</v>
      </c>
      <c r="L7" s="6">
        <v>482.43709999999999</v>
      </c>
    </row>
    <row r="8" spans="1:12" x14ac:dyDescent="0.35">
      <c r="A8" s="6">
        <v>2019</v>
      </c>
      <c r="B8" s="6">
        <v>1040040</v>
      </c>
      <c r="C8" s="6">
        <v>439.98</v>
      </c>
      <c r="D8" s="6">
        <v>579.48749999999995</v>
      </c>
      <c r="E8" s="6">
        <v>4.1900000000000004</v>
      </c>
      <c r="F8" s="6">
        <v>88407</v>
      </c>
      <c r="G8" s="6">
        <v>117394</v>
      </c>
      <c r="H8" s="6">
        <v>9284.5835999999999</v>
      </c>
      <c r="I8" s="6">
        <v>30946</v>
      </c>
      <c r="J8" s="6">
        <v>16281</v>
      </c>
      <c r="K8" s="6">
        <v>25113</v>
      </c>
      <c r="L8" s="6">
        <v>570.51</v>
      </c>
    </row>
    <row r="9" spans="1:12" x14ac:dyDescent="0.35">
      <c r="A9" s="6">
        <v>2020</v>
      </c>
      <c r="B9" s="6">
        <v>1128752</v>
      </c>
      <c r="C9" s="6">
        <v>457.88</v>
      </c>
      <c r="D9" s="6">
        <v>601.95169999999996</v>
      </c>
      <c r="E9" s="6">
        <v>4.17</v>
      </c>
      <c r="F9" s="6">
        <v>93079</v>
      </c>
      <c r="G9" s="6">
        <v>119401</v>
      </c>
      <c r="H9" s="6">
        <v>9450.5264999999999</v>
      </c>
      <c r="I9" s="6">
        <v>30487</v>
      </c>
      <c r="J9" s="6">
        <v>16339</v>
      </c>
      <c r="K9" s="6">
        <v>30424</v>
      </c>
      <c r="L9" s="6">
        <v>484.61</v>
      </c>
    </row>
    <row r="10" spans="1:12" x14ac:dyDescent="0.35">
      <c r="A10" s="6">
        <v>2021</v>
      </c>
      <c r="B10" s="6">
        <v>1048152</v>
      </c>
      <c r="C10" s="6">
        <v>457.38</v>
      </c>
      <c r="D10" s="6">
        <v>691.77</v>
      </c>
      <c r="E10" s="6">
        <v>4.03</v>
      </c>
      <c r="F10" s="6">
        <v>96891</v>
      </c>
      <c r="G10" s="6">
        <v>125321</v>
      </c>
      <c r="H10" s="6">
        <v>10143.39</v>
      </c>
      <c r="I10" s="6">
        <v>33942</v>
      </c>
      <c r="J10" s="6">
        <v>19290</v>
      </c>
      <c r="K10" s="6">
        <v>37098</v>
      </c>
      <c r="L10" s="6">
        <v>612.69000000000005</v>
      </c>
    </row>
    <row r="11" spans="1:12" x14ac:dyDescent="0.35">
      <c r="A11" s="6">
        <v>2022</v>
      </c>
      <c r="B11" s="6">
        <v>1173464</v>
      </c>
      <c r="C11" s="6">
        <v>495.71</v>
      </c>
      <c r="D11" s="6">
        <v>817.18</v>
      </c>
      <c r="E11" s="6">
        <v>3.8</v>
      </c>
      <c r="F11" s="6">
        <v>106939</v>
      </c>
      <c r="G11" s="6">
        <v>129858</v>
      </c>
      <c r="H11" s="6">
        <v>10765.85</v>
      </c>
      <c r="I11" s="6">
        <v>35692</v>
      </c>
      <c r="J11" s="6">
        <v>20467</v>
      </c>
      <c r="K11" s="6">
        <v>42593</v>
      </c>
      <c r="L11" s="6">
        <v>614.08000000000004</v>
      </c>
    </row>
    <row r="12" spans="1:12" x14ac:dyDescent="0.35">
      <c r="A12" s="6">
        <v>2023</v>
      </c>
      <c r="B12" s="6">
        <v>1068320</v>
      </c>
      <c r="C12" s="6">
        <v>487.77864</v>
      </c>
      <c r="D12" s="6">
        <v>852.43629999999996</v>
      </c>
      <c r="E12" s="6">
        <v>3.73</v>
      </c>
      <c r="F12" s="6">
        <v>112808</v>
      </c>
      <c r="G12" s="6">
        <v>137094</v>
      </c>
      <c r="H12" s="6">
        <v>11904.653200000001</v>
      </c>
      <c r="I12" s="6">
        <v>37674</v>
      </c>
      <c r="J12" s="6">
        <v>21746</v>
      </c>
      <c r="K12" s="6">
        <v>42593</v>
      </c>
      <c r="L12" s="6">
        <v>851.62</v>
      </c>
    </row>
    <row r="15" spans="1:12" x14ac:dyDescent="0.35">
      <c r="A15" s="6" t="s">
        <v>26</v>
      </c>
      <c r="B15" s="6">
        <f>MAX(B2:B12)</f>
        <v>1173464</v>
      </c>
      <c r="C15" s="6">
        <f t="shared" ref="C15:L15" si="0">MAX(C2:C12)</f>
        <v>495.71</v>
      </c>
      <c r="D15" s="6">
        <f t="shared" si="0"/>
        <v>852.43629999999996</v>
      </c>
      <c r="E15" s="6">
        <f t="shared" si="0"/>
        <v>4.34</v>
      </c>
      <c r="F15" s="6">
        <f t="shared" si="0"/>
        <v>112808</v>
      </c>
      <c r="G15" s="6">
        <f t="shared" si="0"/>
        <v>137094</v>
      </c>
      <c r="H15" s="6">
        <f t="shared" si="0"/>
        <v>11904.653200000001</v>
      </c>
      <c r="I15" s="6">
        <f t="shared" si="0"/>
        <v>37674</v>
      </c>
      <c r="J15" s="6">
        <f t="shared" si="0"/>
        <v>21746</v>
      </c>
      <c r="K15" s="6">
        <f t="shared" si="0"/>
        <v>42593</v>
      </c>
      <c r="L15" s="6">
        <f t="shared" si="0"/>
        <v>851.62</v>
      </c>
    </row>
    <row r="16" spans="1:12" x14ac:dyDescent="0.35">
      <c r="A16" s="6" t="s">
        <v>27</v>
      </c>
      <c r="B16" s="6">
        <f>MIN(B2:B12)</f>
        <v>578796</v>
      </c>
      <c r="C16" s="6">
        <f t="shared" ref="C16:L16" si="1">MIN(C2:C12)</f>
        <v>206.64</v>
      </c>
      <c r="D16" s="6">
        <f t="shared" si="1"/>
        <v>257.6293</v>
      </c>
      <c r="E16" s="6">
        <f t="shared" si="1"/>
        <v>3.49</v>
      </c>
      <c r="F16" s="6">
        <f t="shared" si="1"/>
        <v>53575</v>
      </c>
      <c r="G16" s="6">
        <f t="shared" si="1"/>
        <v>58710</v>
      </c>
      <c r="H16" s="6">
        <f t="shared" si="1"/>
        <v>5102.2028</v>
      </c>
      <c r="I16" s="6">
        <f t="shared" si="1"/>
        <v>20565</v>
      </c>
      <c r="J16" s="6">
        <f t="shared" si="1"/>
        <v>9986</v>
      </c>
      <c r="K16" s="6">
        <f t="shared" si="1"/>
        <v>5082</v>
      </c>
      <c r="L16" s="6">
        <f t="shared" si="1"/>
        <v>299.33</v>
      </c>
    </row>
    <row r="17" spans="1:12" x14ac:dyDescent="0.35">
      <c r="A17" s="6" t="s">
        <v>28</v>
      </c>
      <c r="B17" s="6">
        <f>B15-B16</f>
        <v>594668</v>
      </c>
      <c r="C17" s="6">
        <f t="shared" ref="C17:L17" si="2">C15-C16</f>
        <v>289.07</v>
      </c>
      <c r="D17" s="6">
        <f t="shared" si="2"/>
        <v>594.80700000000002</v>
      </c>
      <c r="E17" s="6">
        <f t="shared" si="2"/>
        <v>0.84999999999999964</v>
      </c>
      <c r="F17" s="6">
        <f t="shared" si="2"/>
        <v>59233</v>
      </c>
      <c r="G17" s="6">
        <f t="shared" si="2"/>
        <v>78384</v>
      </c>
      <c r="H17" s="6">
        <f t="shared" si="2"/>
        <v>6802.4504000000006</v>
      </c>
      <c r="I17" s="6">
        <f t="shared" si="2"/>
        <v>17109</v>
      </c>
      <c r="J17" s="6">
        <f t="shared" si="2"/>
        <v>11760</v>
      </c>
      <c r="K17" s="6">
        <f t="shared" si="2"/>
        <v>37511</v>
      </c>
      <c r="L17" s="6">
        <f t="shared" si="2"/>
        <v>552.29</v>
      </c>
    </row>
    <row r="19" spans="1:12" x14ac:dyDescent="0.35">
      <c r="A19" s="6" t="s">
        <v>29</v>
      </c>
      <c r="B19" s="6">
        <f>(B2-$B$16)/$B$17</f>
        <v>0</v>
      </c>
      <c r="C19" s="6">
        <f>(C2-$C$16)/$C$17</f>
        <v>0</v>
      </c>
      <c r="D19" s="6">
        <f>(D2-$D$16)/$D$17</f>
        <v>0</v>
      </c>
      <c r="E19" s="6">
        <f>(E2-$E$16)/$E$17</f>
        <v>0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1.2402904271306784E-2</v>
      </c>
    </row>
    <row r="20" spans="1:12" x14ac:dyDescent="0.35">
      <c r="B20" s="6">
        <f t="shared" ref="B20:B29" si="3">(B3-$B$16)/$B$17</f>
        <v>0.10591456072968446</v>
      </c>
      <c r="C20" s="6">
        <f t="shared" ref="C20:C29" si="4">(C3-$C$16)/$C$17</f>
        <v>0.17577057460130766</v>
      </c>
      <c r="D20" s="6">
        <f t="shared" ref="D20:D29" si="5">(D3-$D$16)/$D$17</f>
        <v>7.1042203605539242E-2</v>
      </c>
      <c r="E20" s="6">
        <f t="shared" ref="E20:E29" si="6">(E3-$E$16)/$E$17</f>
        <v>0.65882352941176447</v>
      </c>
      <c r="F20" s="6">
        <f t="shared" ref="F20:F29" si="7">(F3-$F$16)/$F$17</f>
        <v>7.1480424763223208E-2</v>
      </c>
      <c r="G20" s="6">
        <f t="shared" ref="G20:G29" si="8">(G3-$G$16)/$G$17</f>
        <v>0.11395182690344968</v>
      </c>
      <c r="H20" s="6">
        <f t="shared" ref="H20:H29" si="9">(H3-$H$16)/$H$17</f>
        <v>8.5853268404573732E-2</v>
      </c>
      <c r="I20" s="6">
        <f t="shared" ref="I20:I29" si="10">(I3-$I$16)/$I$17</f>
        <v>9.5797533461920631E-2</v>
      </c>
      <c r="J20" s="6">
        <f t="shared" ref="J20:J29" si="11">(J3-$J$16)/$J$17</f>
        <v>9.0986394557823133E-2</v>
      </c>
      <c r="K20" s="6">
        <f t="shared" ref="K20:K29" si="12">(K3-$K$16)/$K$17</f>
        <v>0.12916211244701553</v>
      </c>
      <c r="L20" s="6">
        <f t="shared" ref="L20:L29" si="13">(L3-$L$16)/$L$17</f>
        <v>0</v>
      </c>
    </row>
    <row r="21" spans="1:12" x14ac:dyDescent="0.35">
      <c r="B21" s="6">
        <f t="shared" si="3"/>
        <v>0.45296367048504377</v>
      </c>
      <c r="C21" s="6">
        <f t="shared" si="4"/>
        <v>0.20434496834676721</v>
      </c>
      <c r="D21" s="6">
        <f t="shared" si="5"/>
        <v>0.17494716773676167</v>
      </c>
      <c r="E21" s="6">
        <f t="shared" si="6"/>
        <v>0.96470588235294086</v>
      </c>
      <c r="F21" s="6">
        <f t="shared" si="7"/>
        <v>0.17708034372731415</v>
      </c>
      <c r="G21" s="6">
        <f t="shared" si="8"/>
        <v>0.25894315166360482</v>
      </c>
      <c r="H21" s="6">
        <f t="shared" si="9"/>
        <v>0.20343946940061486</v>
      </c>
      <c r="I21" s="6">
        <f t="shared" si="10"/>
        <v>0.17271611432579345</v>
      </c>
      <c r="J21" s="6">
        <f t="shared" si="11"/>
        <v>0.16794217687074831</v>
      </c>
      <c r="K21" s="6">
        <f t="shared" si="12"/>
        <v>0.17090986643917785</v>
      </c>
      <c r="L21" s="6">
        <f t="shared" si="13"/>
        <v>3.8946930054862466E-2</v>
      </c>
    </row>
    <row r="22" spans="1:12" x14ac:dyDescent="0.35">
      <c r="B22" s="6">
        <f t="shared" si="3"/>
        <v>0.39306974648038906</v>
      </c>
      <c r="C22" s="6">
        <f t="shared" si="4"/>
        <v>0.40592244093126245</v>
      </c>
      <c r="D22" s="6">
        <f t="shared" si="5"/>
        <v>0.27350132059642873</v>
      </c>
      <c r="E22" s="6">
        <f t="shared" si="6"/>
        <v>0.85882352941176454</v>
      </c>
      <c r="F22" s="6">
        <f t="shared" si="7"/>
        <v>0.22695119274728615</v>
      </c>
      <c r="G22" s="6">
        <f t="shared" si="8"/>
        <v>0.4266304347826087</v>
      </c>
      <c r="H22" s="6">
        <f t="shared" si="9"/>
        <v>0.33136060793622241</v>
      </c>
      <c r="I22" s="6">
        <f t="shared" si="10"/>
        <v>0.25957098603074408</v>
      </c>
      <c r="J22" s="6">
        <f t="shared" si="11"/>
        <v>0.24872448979591838</v>
      </c>
      <c r="K22" s="6">
        <f t="shared" si="12"/>
        <v>0.20796566340540107</v>
      </c>
      <c r="L22" s="6">
        <f t="shared" si="13"/>
        <v>9.6525376161074802E-2</v>
      </c>
    </row>
    <row r="23" spans="1:12" x14ac:dyDescent="0.35">
      <c r="B23" s="6">
        <f t="shared" si="3"/>
        <v>0.49541929278185476</v>
      </c>
      <c r="C23" s="6">
        <f t="shared" si="4"/>
        <v>0.12740858615560249</v>
      </c>
      <c r="D23" s="6">
        <f t="shared" si="5"/>
        <v>0.36208064128364331</v>
      </c>
      <c r="E23" s="6">
        <f t="shared" si="6"/>
        <v>1</v>
      </c>
      <c r="F23" s="6">
        <f t="shared" si="7"/>
        <v>0.3369236743031756</v>
      </c>
      <c r="G23" s="6">
        <f t="shared" si="8"/>
        <v>0.55687385180649107</v>
      </c>
      <c r="H23" s="6">
        <f t="shared" si="9"/>
        <v>0.44494161986098418</v>
      </c>
      <c r="I23" s="6">
        <f t="shared" si="10"/>
        <v>0.31650008767315446</v>
      </c>
      <c r="J23" s="6">
        <f t="shared" si="11"/>
        <v>0.34158163265306124</v>
      </c>
      <c r="K23" s="6">
        <f t="shared" si="12"/>
        <v>0.30033856735357628</v>
      </c>
      <c r="L23" s="6">
        <f t="shared" si="13"/>
        <v>0.20737293813033014</v>
      </c>
    </row>
    <row r="24" spans="1:12" x14ac:dyDescent="0.35">
      <c r="B24" s="6">
        <f t="shared" si="3"/>
        <v>0.45152925666085952</v>
      </c>
      <c r="C24" s="6">
        <f t="shared" si="4"/>
        <v>0.73297125263776941</v>
      </c>
      <c r="D24" s="6">
        <f t="shared" si="5"/>
        <v>0.47816737193745201</v>
      </c>
      <c r="E24" s="6">
        <f t="shared" si="6"/>
        <v>1</v>
      </c>
      <c r="F24" s="6">
        <f t="shared" si="7"/>
        <v>0.48932183073624502</v>
      </c>
      <c r="G24" s="6">
        <f t="shared" si="8"/>
        <v>0.69515462339252909</v>
      </c>
      <c r="H24" s="6">
        <f t="shared" si="9"/>
        <v>0.56745275202594647</v>
      </c>
      <c r="I24" s="6">
        <f t="shared" si="10"/>
        <v>0.44304167397276289</v>
      </c>
      <c r="J24" s="6">
        <f t="shared" si="11"/>
        <v>0.42151360544217686</v>
      </c>
      <c r="K24" s="6">
        <f t="shared" si="12"/>
        <v>0.37103782890352166</v>
      </c>
      <c r="L24" s="6">
        <f t="shared" si="13"/>
        <v>0.33154158141556067</v>
      </c>
    </row>
    <row r="25" spans="1:12" x14ac:dyDescent="0.35">
      <c r="B25" s="6">
        <f t="shared" si="3"/>
        <v>0.77563279006100883</v>
      </c>
      <c r="C25" s="6">
        <f t="shared" si="4"/>
        <v>0.80720932646071897</v>
      </c>
      <c r="D25" s="6">
        <f t="shared" si="5"/>
        <v>0.54111367216592932</v>
      </c>
      <c r="E25" s="6">
        <f t="shared" si="6"/>
        <v>0.8235294117647064</v>
      </c>
      <c r="F25" s="6">
        <f t="shared" si="7"/>
        <v>0.58805057991322407</v>
      </c>
      <c r="G25" s="6">
        <f t="shared" si="8"/>
        <v>0.74867319861196158</v>
      </c>
      <c r="H25" s="6">
        <f t="shared" si="9"/>
        <v>0.61483444260027231</v>
      </c>
      <c r="I25" s="6">
        <f t="shared" si="10"/>
        <v>0.60675667777193287</v>
      </c>
      <c r="J25" s="6">
        <f t="shared" si="11"/>
        <v>0.53528911564625847</v>
      </c>
      <c r="K25" s="6">
        <f t="shared" si="12"/>
        <v>0.53400335901468898</v>
      </c>
      <c r="L25" s="6">
        <f t="shared" si="13"/>
        <v>0.49101015770700179</v>
      </c>
    </row>
    <row r="26" spans="1:12" x14ac:dyDescent="0.35">
      <c r="B26" s="6">
        <f t="shared" si="3"/>
        <v>0.92481182777617088</v>
      </c>
      <c r="C26" s="6">
        <f t="shared" si="4"/>
        <v>0.86913204414155742</v>
      </c>
      <c r="D26" s="6">
        <f t="shared" si="5"/>
        <v>0.5788808806890301</v>
      </c>
      <c r="E26" s="6">
        <f t="shared" si="6"/>
        <v>0.8</v>
      </c>
      <c r="F26" s="6">
        <f t="shared" si="7"/>
        <v>0.66692553137609101</v>
      </c>
      <c r="G26" s="6">
        <f t="shared" si="8"/>
        <v>0.77427791385997147</v>
      </c>
      <c r="H26" s="6">
        <f t="shared" si="9"/>
        <v>0.63922901958976419</v>
      </c>
      <c r="I26" s="6">
        <f t="shared" si="10"/>
        <v>0.57992869250102286</v>
      </c>
      <c r="J26" s="6">
        <f t="shared" si="11"/>
        <v>0.5402210884353742</v>
      </c>
      <c r="K26" s="6">
        <f t="shared" si="12"/>
        <v>0.6755884940417477</v>
      </c>
      <c r="L26" s="6">
        <f t="shared" si="13"/>
        <v>0.33547592750185601</v>
      </c>
    </row>
    <row r="27" spans="1:12" x14ac:dyDescent="0.35">
      <c r="B27" s="6">
        <f t="shared" si="3"/>
        <v>0.78927401508068362</v>
      </c>
      <c r="C27" s="6">
        <f t="shared" si="4"/>
        <v>0.86740235929013743</v>
      </c>
      <c r="D27" s="6">
        <f t="shared" si="5"/>
        <v>0.72988498790363932</v>
      </c>
      <c r="E27" s="6">
        <f t="shared" si="6"/>
        <v>0.63529411764705912</v>
      </c>
      <c r="F27" s="6">
        <f t="shared" si="7"/>
        <v>0.73128154913646104</v>
      </c>
      <c r="G27" s="6">
        <f t="shared" si="8"/>
        <v>0.84980353133292508</v>
      </c>
      <c r="H27" s="6">
        <f t="shared" si="9"/>
        <v>0.74108400702194011</v>
      </c>
      <c r="I27" s="6">
        <f t="shared" si="10"/>
        <v>0.78186919165351565</v>
      </c>
      <c r="J27" s="6">
        <f t="shared" si="11"/>
        <v>0.79115646258503403</v>
      </c>
      <c r="K27" s="6">
        <f t="shared" si="12"/>
        <v>0.85350963717309591</v>
      </c>
      <c r="L27" s="6">
        <f t="shared" si="13"/>
        <v>0.56738307773090246</v>
      </c>
    </row>
    <row r="28" spans="1:12" x14ac:dyDescent="0.35">
      <c r="B28" s="6">
        <f t="shared" si="3"/>
        <v>1</v>
      </c>
      <c r="C28" s="6">
        <f t="shared" si="4"/>
        <v>1</v>
      </c>
      <c r="D28" s="6">
        <f t="shared" si="5"/>
        <v>0.94072648775148915</v>
      </c>
      <c r="E28" s="6">
        <f t="shared" si="6"/>
        <v>0.36470588235294088</v>
      </c>
      <c r="F28" s="6">
        <f t="shared" si="7"/>
        <v>0.90091671872098322</v>
      </c>
      <c r="G28" s="6">
        <f t="shared" si="8"/>
        <v>0.90768524188609923</v>
      </c>
      <c r="H28" s="6">
        <f t="shared" si="9"/>
        <v>0.8325892681260858</v>
      </c>
      <c r="I28" s="6">
        <f t="shared" si="10"/>
        <v>0.88415453854696358</v>
      </c>
      <c r="J28" s="6">
        <f t="shared" si="11"/>
        <v>0.89124149659863949</v>
      </c>
      <c r="K28" s="6">
        <f t="shared" si="12"/>
        <v>1</v>
      </c>
      <c r="L28" s="6">
        <f t="shared" si="13"/>
        <v>0.56989987144435006</v>
      </c>
    </row>
    <row r="29" spans="1:12" x14ac:dyDescent="0.35">
      <c r="B29" s="6">
        <f t="shared" si="3"/>
        <v>0.82318873724498376</v>
      </c>
      <c r="C29" s="6">
        <f t="shared" si="4"/>
        <v>0.97256249351368185</v>
      </c>
      <c r="D29" s="6">
        <f t="shared" si="5"/>
        <v>1</v>
      </c>
      <c r="E29" s="6">
        <f t="shared" si="6"/>
        <v>0.28235294117647042</v>
      </c>
      <c r="F29" s="6">
        <f t="shared" si="7"/>
        <v>1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5" si="14">B19+0.0001</f>
        <v>1E-4</v>
      </c>
      <c r="C31" s="6">
        <f t="shared" si="14"/>
        <v>1E-4</v>
      </c>
      <c r="D31" s="6">
        <f t="shared" si="14"/>
        <v>1E-4</v>
      </c>
      <c r="E31" s="6">
        <f t="shared" si="14"/>
        <v>1E-4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1.2502904271306783E-2</v>
      </c>
    </row>
    <row r="32" spans="1:12" x14ac:dyDescent="0.35">
      <c r="B32" s="6">
        <f t="shared" si="14"/>
        <v>0.10601456072968446</v>
      </c>
      <c r="C32" s="6">
        <f t="shared" si="14"/>
        <v>0.17587057460130764</v>
      </c>
      <c r="D32" s="6">
        <f t="shared" si="14"/>
        <v>7.1142203605539245E-2</v>
      </c>
      <c r="E32" s="6">
        <f t="shared" si="14"/>
        <v>0.65892352941176446</v>
      </c>
      <c r="F32" s="6">
        <f t="shared" si="14"/>
        <v>7.158042476322321E-2</v>
      </c>
      <c r="G32" s="6">
        <f t="shared" si="14"/>
        <v>0.11405182690344969</v>
      </c>
      <c r="H32" s="6">
        <f t="shared" si="14"/>
        <v>8.5953268404573735E-2</v>
      </c>
      <c r="I32" s="6">
        <f t="shared" ref="I32:L32" si="15">I20+0.0001</f>
        <v>9.5897533461920634E-2</v>
      </c>
      <c r="J32" s="6">
        <f t="shared" si="15"/>
        <v>9.1086394557823136E-2</v>
      </c>
      <c r="K32" s="6">
        <f t="shared" si="15"/>
        <v>0.12926211244701552</v>
      </c>
      <c r="L32" s="6">
        <f t="shared" si="15"/>
        <v>1E-4</v>
      </c>
    </row>
    <row r="33" spans="1:12" x14ac:dyDescent="0.35">
      <c r="B33" s="6">
        <f t="shared" si="14"/>
        <v>0.45306367048504376</v>
      </c>
      <c r="C33" s="6">
        <f t="shared" si="14"/>
        <v>0.2044449683467672</v>
      </c>
      <c r="D33" s="6">
        <f t="shared" si="14"/>
        <v>0.17504716773676166</v>
      </c>
      <c r="E33" s="6">
        <f t="shared" si="14"/>
        <v>0.96480588235294085</v>
      </c>
      <c r="F33" s="6">
        <f t="shared" si="14"/>
        <v>0.17718034372731414</v>
      </c>
      <c r="G33" s="6">
        <f t="shared" si="14"/>
        <v>0.25904315166360481</v>
      </c>
      <c r="H33" s="6">
        <f t="shared" si="14"/>
        <v>0.20353946940061485</v>
      </c>
      <c r="I33" s="6">
        <f t="shared" ref="I33:L33" si="16">I21+0.0001</f>
        <v>0.17281611432579344</v>
      </c>
      <c r="J33" s="6">
        <f t="shared" si="16"/>
        <v>0.16804217687074829</v>
      </c>
      <c r="K33" s="6">
        <f t="shared" si="16"/>
        <v>0.17100986643917784</v>
      </c>
      <c r="L33" s="6">
        <f t="shared" si="16"/>
        <v>3.9046930054862469E-2</v>
      </c>
    </row>
    <row r="34" spans="1:12" x14ac:dyDescent="0.35">
      <c r="B34" s="6">
        <f t="shared" si="14"/>
        <v>0.39316974648038905</v>
      </c>
      <c r="C34" s="6">
        <f t="shared" si="14"/>
        <v>0.40602244093126244</v>
      </c>
      <c r="D34" s="6">
        <f t="shared" si="14"/>
        <v>0.27360132059642872</v>
      </c>
      <c r="E34" s="6">
        <f t="shared" si="14"/>
        <v>0.85892352941176453</v>
      </c>
      <c r="F34" s="6">
        <f t="shared" si="14"/>
        <v>0.22705119274728613</v>
      </c>
      <c r="G34" s="6">
        <f t="shared" si="14"/>
        <v>0.42673043478260869</v>
      </c>
      <c r="H34" s="6">
        <f t="shared" si="14"/>
        <v>0.3314606079362224</v>
      </c>
      <c r="I34" s="6">
        <f t="shared" ref="I34:L34" si="17">I22+0.0001</f>
        <v>0.25967098603074407</v>
      </c>
      <c r="J34" s="6">
        <f t="shared" si="17"/>
        <v>0.24882448979591837</v>
      </c>
      <c r="K34" s="6">
        <f t="shared" si="17"/>
        <v>0.20806566340540106</v>
      </c>
      <c r="L34" s="6">
        <f t="shared" si="17"/>
        <v>9.6625376161074805E-2</v>
      </c>
    </row>
    <row r="35" spans="1:12" x14ac:dyDescent="0.35">
      <c r="B35" s="6">
        <f t="shared" si="14"/>
        <v>0.49551929278185475</v>
      </c>
      <c r="C35" s="6">
        <f t="shared" si="14"/>
        <v>0.12750858615560248</v>
      </c>
      <c r="D35" s="6">
        <f t="shared" si="14"/>
        <v>0.3621806412836433</v>
      </c>
      <c r="E35" s="6">
        <f t="shared" si="14"/>
        <v>1.0001</v>
      </c>
      <c r="F35" s="6">
        <f t="shared" si="14"/>
        <v>0.33702367430317559</v>
      </c>
      <c r="G35" s="6">
        <f t="shared" si="14"/>
        <v>0.55697385180649106</v>
      </c>
      <c r="H35" s="6">
        <f t="shared" si="14"/>
        <v>0.44504161986098417</v>
      </c>
      <c r="I35" s="6">
        <f t="shared" ref="I35:L35" si="18">I23+0.0001</f>
        <v>0.31660008767315445</v>
      </c>
      <c r="J35" s="6">
        <f t="shared" si="18"/>
        <v>0.34168163265306123</v>
      </c>
      <c r="K35" s="6">
        <f t="shared" si="18"/>
        <v>0.30043856735357627</v>
      </c>
      <c r="L35" s="6">
        <f t="shared" si="18"/>
        <v>0.20747293813033013</v>
      </c>
    </row>
    <row r="36" spans="1:12" x14ac:dyDescent="0.35">
      <c r="B36" s="6">
        <f>B24+0.0001</f>
        <v>0.45162925666085951</v>
      </c>
      <c r="C36" s="6">
        <f t="shared" ref="C36:L36" si="19">C24+0.0001</f>
        <v>0.7330712526377694</v>
      </c>
      <c r="D36" s="6">
        <f t="shared" si="19"/>
        <v>0.478267371937452</v>
      </c>
      <c r="E36" s="6">
        <f t="shared" si="19"/>
        <v>1.0001</v>
      </c>
      <c r="F36" s="6">
        <f t="shared" si="19"/>
        <v>0.48942183073624501</v>
      </c>
      <c r="G36" s="6">
        <f t="shared" si="19"/>
        <v>0.69525462339252908</v>
      </c>
      <c r="H36" s="6">
        <f t="shared" si="19"/>
        <v>0.56755275202594646</v>
      </c>
      <c r="I36" s="6">
        <f t="shared" si="19"/>
        <v>0.44314167397276288</v>
      </c>
      <c r="J36" s="6">
        <f t="shared" si="19"/>
        <v>0.42161360544217685</v>
      </c>
      <c r="K36" s="6">
        <f t="shared" si="19"/>
        <v>0.37113782890352165</v>
      </c>
      <c r="L36" s="6">
        <f t="shared" si="19"/>
        <v>0.33164158141556066</v>
      </c>
    </row>
    <row r="37" spans="1:12" x14ac:dyDescent="0.35">
      <c r="B37" s="6">
        <f t="shared" ref="B37:L41" si="20">B25+0.0001</f>
        <v>0.77573279006100881</v>
      </c>
      <c r="C37" s="6">
        <f t="shared" si="20"/>
        <v>0.80730932646071896</v>
      </c>
      <c r="D37" s="6">
        <f t="shared" si="20"/>
        <v>0.5412136721659293</v>
      </c>
      <c r="E37" s="6">
        <f t="shared" si="20"/>
        <v>0.82362941176470639</v>
      </c>
      <c r="F37" s="6">
        <f t="shared" si="20"/>
        <v>0.58815057991322406</v>
      </c>
      <c r="G37" s="6">
        <f t="shared" si="20"/>
        <v>0.74877319861196157</v>
      </c>
      <c r="H37" s="6">
        <f t="shared" si="20"/>
        <v>0.6149344426002723</v>
      </c>
      <c r="I37" s="6">
        <f t="shared" si="20"/>
        <v>0.60685667777193286</v>
      </c>
      <c r="J37" s="6">
        <f t="shared" si="20"/>
        <v>0.53538911564625846</v>
      </c>
      <c r="K37" s="6">
        <f t="shared" si="20"/>
        <v>0.53410335901468897</v>
      </c>
      <c r="L37" s="6">
        <f t="shared" si="20"/>
        <v>0.49111015770700178</v>
      </c>
    </row>
    <row r="38" spans="1:12" x14ac:dyDescent="0.35">
      <c r="B38" s="6">
        <f t="shared" si="20"/>
        <v>0.92491182777617087</v>
      </c>
      <c r="C38" s="6">
        <f t="shared" si="20"/>
        <v>0.86923204414155741</v>
      </c>
      <c r="D38" s="6">
        <f t="shared" si="20"/>
        <v>0.57898088068903009</v>
      </c>
      <c r="E38" s="6">
        <f t="shared" si="20"/>
        <v>0.80010000000000003</v>
      </c>
      <c r="F38" s="6">
        <f t="shared" si="20"/>
        <v>0.667025531376091</v>
      </c>
      <c r="G38" s="6">
        <f t="shared" si="20"/>
        <v>0.77437791385997146</v>
      </c>
      <c r="H38" s="6">
        <f t="shared" si="20"/>
        <v>0.63932901958976418</v>
      </c>
      <c r="I38" s="6">
        <f t="shared" si="20"/>
        <v>0.58002869250102285</v>
      </c>
      <c r="J38" s="6">
        <f t="shared" si="20"/>
        <v>0.54032108843537419</v>
      </c>
      <c r="K38" s="6">
        <f t="shared" si="20"/>
        <v>0.67568849404174769</v>
      </c>
      <c r="L38" s="6">
        <f t="shared" si="20"/>
        <v>0.335575927501856</v>
      </c>
    </row>
    <row r="39" spans="1:12" x14ac:dyDescent="0.35">
      <c r="B39" s="6">
        <f t="shared" si="20"/>
        <v>0.78937401508068361</v>
      </c>
      <c r="C39" s="6">
        <f t="shared" si="20"/>
        <v>0.86750235929013741</v>
      </c>
      <c r="D39" s="6">
        <f t="shared" si="20"/>
        <v>0.7299849879036393</v>
      </c>
      <c r="E39" s="6">
        <f t="shared" si="20"/>
        <v>0.63539411764705911</v>
      </c>
      <c r="F39" s="6">
        <f t="shared" si="20"/>
        <v>0.73138154913646103</v>
      </c>
      <c r="G39" s="6">
        <f t="shared" si="20"/>
        <v>0.84990353133292507</v>
      </c>
      <c r="H39" s="6">
        <f t="shared" si="20"/>
        <v>0.74118400702194009</v>
      </c>
      <c r="I39" s="6">
        <f t="shared" si="20"/>
        <v>0.78196919165351564</v>
      </c>
      <c r="J39" s="6">
        <f t="shared" si="20"/>
        <v>0.79125646258503401</v>
      </c>
      <c r="K39" s="6">
        <f t="shared" si="20"/>
        <v>0.8536096371730959</v>
      </c>
      <c r="L39" s="6">
        <f t="shared" si="20"/>
        <v>0.56748307773090245</v>
      </c>
    </row>
    <row r="40" spans="1:12" x14ac:dyDescent="0.35">
      <c r="B40" s="6">
        <f t="shared" si="20"/>
        <v>1.0001</v>
      </c>
      <c r="C40" s="6">
        <f t="shared" si="20"/>
        <v>1.0001</v>
      </c>
      <c r="D40" s="6">
        <f t="shared" si="20"/>
        <v>0.94082648775148914</v>
      </c>
      <c r="E40" s="6">
        <f t="shared" si="20"/>
        <v>0.36480588235294087</v>
      </c>
      <c r="F40" s="6">
        <f t="shared" si="20"/>
        <v>0.90101671872098321</v>
      </c>
      <c r="G40" s="6">
        <f t="shared" si="20"/>
        <v>0.90778524188609921</v>
      </c>
      <c r="H40" s="6">
        <f t="shared" si="20"/>
        <v>0.83268926812608579</v>
      </c>
      <c r="I40" s="6">
        <f t="shared" si="20"/>
        <v>0.88425453854696356</v>
      </c>
      <c r="J40" s="6">
        <f t="shared" si="20"/>
        <v>0.89134149659863948</v>
      </c>
      <c r="K40" s="6">
        <f t="shared" si="20"/>
        <v>1.0001</v>
      </c>
      <c r="L40" s="6">
        <f t="shared" si="20"/>
        <v>0.56999987144435005</v>
      </c>
    </row>
    <row r="41" spans="1:12" x14ac:dyDescent="0.35">
      <c r="B41" s="6">
        <f t="shared" si="20"/>
        <v>0.82328873724498375</v>
      </c>
      <c r="C41" s="6">
        <f t="shared" si="20"/>
        <v>0.97266249351368184</v>
      </c>
      <c r="D41" s="6">
        <f t="shared" si="20"/>
        <v>1.0001</v>
      </c>
      <c r="E41" s="6">
        <f t="shared" si="20"/>
        <v>0.28245294117647041</v>
      </c>
      <c r="F41" s="6">
        <f t="shared" si="20"/>
        <v>1.0001</v>
      </c>
      <c r="G41" s="6">
        <f t="shared" si="20"/>
        <v>1.0001</v>
      </c>
      <c r="H41" s="6">
        <f t="shared" si="20"/>
        <v>1.0001</v>
      </c>
      <c r="I41" s="6">
        <f t="shared" si="20"/>
        <v>1.0001</v>
      </c>
      <c r="J41" s="6">
        <f t="shared" si="20"/>
        <v>1.0001</v>
      </c>
      <c r="K41" s="6">
        <f t="shared" si="20"/>
        <v>1.0001</v>
      </c>
      <c r="L41" s="6">
        <f t="shared" si="20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6.2129038973006789</v>
      </c>
      <c r="C44" s="6">
        <f t="shared" ref="C44:L44" si="21">SUM(C31:C41)</f>
        <v>6.1638240460788047</v>
      </c>
      <c r="D44" s="6">
        <f t="shared" si="21"/>
        <v>5.1514447336699121</v>
      </c>
      <c r="E44" s="6">
        <f t="shared" si="21"/>
        <v>7.3893352941176458</v>
      </c>
      <c r="F44" s="6">
        <f t="shared" si="21"/>
        <v>5.1900318454240031</v>
      </c>
      <c r="G44" s="6">
        <f t="shared" si="21"/>
        <v>6.3330937742396403</v>
      </c>
      <c r="H44" s="6">
        <f t="shared" si="21"/>
        <v>5.4618844549664036</v>
      </c>
      <c r="I44" s="6">
        <f t="shared" si="21"/>
        <v>5.1414354959378104</v>
      </c>
      <c r="J44" s="6">
        <f t="shared" si="21"/>
        <v>5.0297564625850333</v>
      </c>
      <c r="K44" s="6">
        <f t="shared" si="21"/>
        <v>5.243615528778224</v>
      </c>
      <c r="L44" s="6">
        <f t="shared" si="21"/>
        <v>3.6516587644172454</v>
      </c>
    </row>
    <row r="45" spans="1:12" x14ac:dyDescent="0.35">
      <c r="B45" s="6" t="s">
        <v>38</v>
      </c>
    </row>
    <row r="46" spans="1:12" x14ac:dyDescent="0.35">
      <c r="B46" s="6">
        <f>B31/$B$44</f>
        <v>1.6095533047508915E-5</v>
      </c>
      <c r="C46" s="6">
        <f t="shared" ref="C46:C51" si="22">C31/$C$44</f>
        <v>1.6223694779804151E-5</v>
      </c>
      <c r="D46" s="6">
        <f t="shared" ref="D46:D51" si="23">D31/$D$44</f>
        <v>1.9412030055646072E-5</v>
      </c>
      <c r="E46" s="6">
        <f t="shared" ref="E46:E51" si="24">E31/$E$44</f>
        <v>1.3533016979159953E-5</v>
      </c>
      <c r="F46" s="6">
        <f t="shared" ref="F46:F51" si="25">F31/$F$44</f>
        <v>1.9267704510940326E-5</v>
      </c>
      <c r="G46" s="6">
        <f t="shared" ref="G46:G51" si="26">G31/$G$44</f>
        <v>1.5790070945539746E-5</v>
      </c>
      <c r="H46" s="6">
        <f t="shared" ref="H46:H51" si="27">H31/$H$44</f>
        <v>1.8308699282181193E-5</v>
      </c>
      <c r="I46" s="6">
        <f t="shared" ref="I46:I51" si="28">I31/$I$44</f>
        <v>1.9449820984627516E-5</v>
      </c>
      <c r="J46" s="6">
        <f>J31/$J$44</f>
        <v>1.9881678316608833E-5</v>
      </c>
      <c r="K46" s="6">
        <f>K31/$K$44</f>
        <v>1.9070810865361112E-5</v>
      </c>
      <c r="L46" s="6">
        <f>L31/$L$44</f>
        <v>3.4238972143669274E-3</v>
      </c>
    </row>
    <row r="47" spans="1:12" x14ac:dyDescent="0.35">
      <c r="B47" s="6">
        <f t="shared" ref="B47:B54" si="29">B32/$B$44</f>
        <v>1.7063608657417767E-2</v>
      </c>
      <c r="C47" s="6">
        <f t="shared" si="22"/>
        <v>2.8532705230803913E-2</v>
      </c>
      <c r="D47" s="6">
        <f t="shared" si="23"/>
        <v>1.3810145946156201E-2</v>
      </c>
      <c r="E47" s="6">
        <f t="shared" si="24"/>
        <v>8.9172233114974103E-2</v>
      </c>
      <c r="F47" s="6">
        <f t="shared" si="25"/>
        <v>1.3791904731053803E-2</v>
      </c>
      <c r="G47" s="6">
        <f t="shared" si="26"/>
        <v>1.8008864382738892E-2</v>
      </c>
      <c r="H47" s="6">
        <f t="shared" si="27"/>
        <v>1.5736925435399465E-2</v>
      </c>
      <c r="I47" s="6">
        <f t="shared" si="28"/>
        <v>1.8651898587016831E-2</v>
      </c>
      <c r="J47" s="6">
        <f t="shared" ref="J47:J56" si="30">J32/$J$44</f>
        <v>1.8109503956183489E-2</v>
      </c>
      <c r="K47" s="6">
        <f t="shared" ref="K47:K56" si="31">K32/$K$44</f>
        <v>2.4651332985340734E-2</v>
      </c>
      <c r="L47" s="6">
        <f t="shared" ref="L47:L56" si="32">L32/$L$44</f>
        <v>2.7384815080321075E-5</v>
      </c>
    </row>
    <row r="48" spans="1:12" x14ac:dyDescent="0.35">
      <c r="B48" s="6">
        <f t="shared" si="29"/>
        <v>7.292301280917711E-2</v>
      </c>
      <c r="C48" s="6">
        <f t="shared" si="22"/>
        <v>3.3168527657246719E-2</v>
      </c>
      <c r="D48" s="6">
        <f t="shared" si="23"/>
        <v>3.3980208812617367E-2</v>
      </c>
      <c r="E48" s="6">
        <f t="shared" si="24"/>
        <v>0.13056734387475749</v>
      </c>
      <c r="F48" s="6">
        <f t="shared" si="25"/>
        <v>3.4138585080847279E-2</v>
      </c>
      <c r="G48" s="6">
        <f t="shared" si="26"/>
        <v>4.0903097427245322E-2</v>
      </c>
      <c r="H48" s="6">
        <f t="shared" si="27"/>
        <v>3.7265429373105778E-2</v>
      </c>
      <c r="I48" s="6">
        <f t="shared" si="28"/>
        <v>3.3612424868956048E-2</v>
      </c>
      <c r="J48" s="6">
        <f t="shared" si="30"/>
        <v>3.3409605041669024E-2</v>
      </c>
      <c r="K48" s="6">
        <f t="shared" si="31"/>
        <v>3.2612968189722251E-2</v>
      </c>
      <c r="L48" s="6">
        <f t="shared" si="32"/>
        <v>1.0692929590066399E-2</v>
      </c>
    </row>
    <row r="49" spans="2:12" x14ac:dyDescent="0.35">
      <c r="B49" s="6">
        <f t="shared" si="29"/>
        <v>6.3282766477558025E-2</v>
      </c>
      <c r="C49" s="6">
        <f t="shared" si="22"/>
        <v>6.5871841554198618E-2</v>
      </c>
      <c r="D49" s="6">
        <f t="shared" si="23"/>
        <v>5.3111570586823309E-2</v>
      </c>
      <c r="E49" s="6">
        <f t="shared" si="24"/>
        <v>0.11623826707329402</v>
      </c>
      <c r="F49" s="6">
        <f t="shared" si="25"/>
        <v>4.3747552907112658E-2</v>
      </c>
      <c r="G49" s="6">
        <f t="shared" si="26"/>
        <v>6.7381038398384135E-2</v>
      </c>
      <c r="H49" s="6">
        <f t="shared" si="27"/>
        <v>6.0686125945932562E-2</v>
      </c>
      <c r="I49" s="6">
        <f t="shared" si="28"/>
        <v>5.0505541931996842E-2</v>
      </c>
      <c r="J49" s="6">
        <f t="shared" si="30"/>
        <v>4.9470484634167658E-2</v>
      </c>
      <c r="K49" s="6">
        <f t="shared" si="31"/>
        <v>3.9679809143802904E-2</v>
      </c>
      <c r="L49" s="6">
        <f t="shared" si="32"/>
        <v>2.6460680582374978E-2</v>
      </c>
    </row>
    <row r="50" spans="2:12" x14ac:dyDescent="0.35">
      <c r="B50" s="6">
        <f t="shared" si="29"/>
        <v>7.9756471526485878E-2</v>
      </c>
      <c r="C50" s="6">
        <f t="shared" si="22"/>
        <v>2.0686603835928557E-2</v>
      </c>
      <c r="D50" s="6">
        <f t="shared" si="23"/>
        <v>7.0306614941712517E-2</v>
      </c>
      <c r="E50" s="6">
        <f t="shared" si="24"/>
        <v>0.13534370280857869</v>
      </c>
      <c r="F50" s="6">
        <f t="shared" si="25"/>
        <v>6.4936725696649794E-2</v>
      </c>
      <c r="G50" s="6">
        <f t="shared" si="26"/>
        <v>8.7946566348350352E-2</v>
      </c>
      <c r="H50" s="6">
        <f t="shared" si="27"/>
        <v>8.1481331860895553E-2</v>
      </c>
      <c r="I50" s="6">
        <f t="shared" si="28"/>
        <v>6.1578150289602306E-2</v>
      </c>
      <c r="J50" s="6">
        <f t="shared" si="30"/>
        <v>6.7932043071018716E-2</v>
      </c>
      <c r="K50" s="6">
        <f t="shared" si="31"/>
        <v>5.729607094660108E-2</v>
      </c>
      <c r="L50" s="6">
        <f t="shared" si="32"/>
        <v>5.681608044869986E-2</v>
      </c>
    </row>
    <row r="51" spans="2:12" x14ac:dyDescent="0.35">
      <c r="B51" s="6">
        <f t="shared" si="29"/>
        <v>7.2692136258067488E-2</v>
      </c>
      <c r="C51" s="6">
        <f t="shared" si="22"/>
        <v>0.11893124254643869</v>
      </c>
      <c r="D51" s="6">
        <f t="shared" si="23"/>
        <v>9.2841405986846759E-2</v>
      </c>
      <c r="E51" s="6">
        <f t="shared" si="24"/>
        <v>0.13534370280857869</v>
      </c>
      <c r="F51" s="6">
        <f t="shared" si="25"/>
        <v>9.4300352158294201E-2</v>
      </c>
      <c r="G51" s="6">
        <f t="shared" si="26"/>
        <v>0.10978119828582553</v>
      </c>
      <c r="H51" s="6">
        <f t="shared" si="27"/>
        <v>0.10391152663617406</v>
      </c>
      <c r="I51" s="6">
        <f t="shared" si="28"/>
        <v>8.6190262295984088E-2</v>
      </c>
      <c r="J51" s="6">
        <f t="shared" si="30"/>
        <v>8.3823860773069997E-2</v>
      </c>
      <c r="K51" s="6">
        <f t="shared" si="31"/>
        <v>7.077899339999813E-2</v>
      </c>
      <c r="L51" s="6">
        <f t="shared" si="32"/>
        <v>9.0819433800103752E-2</v>
      </c>
    </row>
    <row r="52" spans="2:12" x14ac:dyDescent="0.35">
      <c r="B52" s="6">
        <f t="shared" si="29"/>
        <v>0.12485832758463261</v>
      </c>
      <c r="C52" s="6">
        <f t="shared" ref="C52:C56" si="33">C37/$C$44</f>
        <v>0.1309754010538797</v>
      </c>
      <c r="D52" s="6">
        <f t="shared" ref="D52:D56" si="34">D37/$D$44</f>
        <v>0.10506056070611598</v>
      </c>
      <c r="E52" s="6">
        <f t="shared" ref="E52:E56" si="35">E37/$E$44</f>
        <v>0.11146190813947296</v>
      </c>
      <c r="F52" s="6">
        <f t="shared" ref="F52:F56" si="36">F37/$F$44</f>
        <v>0.11332311581706195</v>
      </c>
      <c r="G52" s="6">
        <f t="shared" ref="G52:G56" si="37">G37/$G$44</f>
        <v>0.11823181928201597</v>
      </c>
      <c r="H52" s="6">
        <f t="shared" ref="H52:H56" si="38">H37/$H$44</f>
        <v>0.11258649787824096</v>
      </c>
      <c r="I52" s="6">
        <f t="shared" ref="I52:I56" si="39">I37/$I$44</f>
        <v>0.11803253745989878</v>
      </c>
      <c r="J52" s="6">
        <f t="shared" si="30"/>
        <v>0.10644434171492595</v>
      </c>
      <c r="K52" s="6">
        <f t="shared" si="31"/>
        <v>0.10185784142323197</v>
      </c>
      <c r="L52" s="6">
        <f t="shared" si="32"/>
        <v>0.13448960852873562</v>
      </c>
    </row>
    <row r="53" spans="2:12" x14ac:dyDescent="0.35">
      <c r="B53" s="6">
        <f t="shared" si="29"/>
        <v>0.14886948890003229</v>
      </c>
      <c r="C53" s="6">
        <f t="shared" si="33"/>
        <v>0.14102155376977876</v>
      </c>
      <c r="D53" s="6">
        <f t="shared" si="34"/>
        <v>0.11239194257579883</v>
      </c>
      <c r="E53" s="6">
        <f t="shared" si="35"/>
        <v>0.10827766885025879</v>
      </c>
      <c r="F53" s="6">
        <f t="shared" si="36"/>
        <v>0.12852050839807475</v>
      </c>
      <c r="G53" s="6">
        <f t="shared" si="37"/>
        <v>0.12227482198508016</v>
      </c>
      <c r="H53" s="6">
        <f t="shared" si="38"/>
        <v>0.1170528276204072</v>
      </c>
      <c r="I53" s="6">
        <f t="shared" si="39"/>
        <v>0.11281454235092454</v>
      </c>
      <c r="J53" s="6">
        <f t="shared" si="30"/>
        <v>0.10742490067952062</v>
      </c>
      <c r="K53" s="6">
        <f t="shared" si="31"/>
        <v>0.12885927473770847</v>
      </c>
      <c r="L53" s="6">
        <f t="shared" si="32"/>
        <v>9.1896847200455573E-2</v>
      </c>
    </row>
    <row r="54" spans="2:12" x14ac:dyDescent="0.35">
      <c r="B54" s="6">
        <f t="shared" si="29"/>
        <v>0.12705395546575943</v>
      </c>
      <c r="C54" s="6">
        <f t="shared" si="33"/>
        <v>0.14074093497883186</v>
      </c>
      <c r="D54" s="6">
        <f t="shared" si="34"/>
        <v>0.1417049052535588</v>
      </c>
      <c r="E54" s="6">
        <f t="shared" si="35"/>
        <v>8.598799382576007E-2</v>
      </c>
      <c r="F54" s="6">
        <f t="shared" si="36"/>
        <v>0.14092043573515112</v>
      </c>
      <c r="G54" s="6">
        <f t="shared" si="37"/>
        <v>0.1342003705661165</v>
      </c>
      <c r="H54" s="6">
        <f t="shared" si="38"/>
        <v>0.13570115097326774</v>
      </c>
      <c r="I54" s="6">
        <f t="shared" si="39"/>
        <v>0.15209160793154763</v>
      </c>
      <c r="J54" s="6">
        <f t="shared" si="30"/>
        <v>0.15731506455053479</v>
      </c>
      <c r="K54" s="6">
        <f t="shared" si="31"/>
        <v>0.16279027943377633</v>
      </c>
      <c r="L54" s="6">
        <f t="shared" si="32"/>
        <v>0.15540419144872233</v>
      </c>
    </row>
    <row r="55" spans="2:12" x14ac:dyDescent="0.35">
      <c r="B55" s="6">
        <f>B40/$B$44</f>
        <v>0.16097142600813663</v>
      </c>
      <c r="C55" s="6">
        <f t="shared" si="33"/>
        <v>0.16225317149282131</v>
      </c>
      <c r="D55" s="6">
        <f t="shared" si="34"/>
        <v>0.18263352057379836</v>
      </c>
      <c r="E55" s="6">
        <f t="shared" si="35"/>
        <v>4.9369241999797767E-2</v>
      </c>
      <c r="F55" s="6">
        <f t="shared" si="36"/>
        <v>0.17360523895732938</v>
      </c>
      <c r="G55" s="6">
        <f t="shared" si="37"/>
        <v>0.14333993372695467</v>
      </c>
      <c r="H55" s="6">
        <f t="shared" si="38"/>
        <v>0.15245457405620047</v>
      </c>
      <c r="I55" s="6">
        <f t="shared" si="39"/>
        <v>0.17198592479582853</v>
      </c>
      <c r="J55" s="6">
        <f t="shared" si="30"/>
        <v>0.17721364905618836</v>
      </c>
      <c r="K55" s="6">
        <f t="shared" si="31"/>
        <v>0.19072717946447645</v>
      </c>
      <c r="L55" s="6">
        <f t="shared" si="32"/>
        <v>0.1560934107531031</v>
      </c>
    </row>
    <row r="56" spans="2:12" x14ac:dyDescent="0.35">
      <c r="B56" s="6">
        <f>B41/$B$44</f>
        <v>0.13251271077968518</v>
      </c>
      <c r="C56" s="6">
        <f t="shared" si="33"/>
        <v>0.15780179418529208</v>
      </c>
      <c r="D56" s="6">
        <f t="shared" si="34"/>
        <v>0.19413971258651636</v>
      </c>
      <c r="E56" s="6">
        <f t="shared" si="35"/>
        <v>3.8224404487548415E-2</v>
      </c>
      <c r="F56" s="6">
        <f t="shared" si="36"/>
        <v>0.19269631281391419</v>
      </c>
      <c r="G56" s="6">
        <f t="shared" si="37"/>
        <v>0.15791649952634301</v>
      </c>
      <c r="H56" s="6">
        <f t="shared" si="38"/>
        <v>0.18310530152109408</v>
      </c>
      <c r="I56" s="6">
        <f t="shared" si="39"/>
        <v>0.19451765966725978</v>
      </c>
      <c r="J56" s="6">
        <f t="shared" si="30"/>
        <v>0.19883666484440493</v>
      </c>
      <c r="K56" s="6">
        <f t="shared" si="31"/>
        <v>0.19072717946447645</v>
      </c>
      <c r="L56" s="6">
        <f t="shared" si="32"/>
        <v>0.27387553561829103</v>
      </c>
    </row>
    <row r="58" spans="2:12" x14ac:dyDescent="0.35">
      <c r="B58" s="6" t="s">
        <v>0</v>
      </c>
    </row>
    <row r="59" spans="2:12" x14ac:dyDescent="0.35">
      <c r="B59" s="6">
        <f t="shared" ref="B59:L64" si="40">LN(B46)</f>
        <v>-11.036968774935643</v>
      </c>
      <c r="C59" s="6">
        <f t="shared" si="40"/>
        <v>-11.02903774361436</v>
      </c>
      <c r="D59" s="6">
        <f t="shared" si="40"/>
        <v>-10.849617578120109</v>
      </c>
      <c r="E59" s="6">
        <f t="shared" si="40"/>
        <v>-11.21037815622206</v>
      </c>
      <c r="F59" s="6">
        <f t="shared" si="40"/>
        <v>-10.857080205055002</v>
      </c>
      <c r="G59" s="6">
        <f t="shared" si="40"/>
        <v>-11.05612923663907</v>
      </c>
      <c r="H59" s="6">
        <f t="shared" si="40"/>
        <v>-10.908134240458718</v>
      </c>
      <c r="I59" s="6">
        <f t="shared" si="40"/>
        <v>-10.847672691817367</v>
      </c>
      <c r="J59" s="6">
        <f t="shared" si="40"/>
        <v>-10.825711937934583</v>
      </c>
      <c r="K59" s="6">
        <f t="shared" si="40"/>
        <v>-10.86735161878601</v>
      </c>
      <c r="L59" s="6">
        <f t="shared" si="40"/>
        <v>-5.6769758403217629</v>
      </c>
    </row>
    <row r="60" spans="2:12" x14ac:dyDescent="0.35">
      <c r="B60" s="6">
        <f t="shared" si="40"/>
        <v>-4.0708072318889075</v>
      </c>
      <c r="C60" s="6">
        <f t="shared" si="40"/>
        <v>-3.5567042976839538</v>
      </c>
      <c r="D60" s="6">
        <f t="shared" si="40"/>
        <v>-4.282351743466438</v>
      </c>
      <c r="E60" s="6">
        <f t="shared" si="40"/>
        <v>-2.4171855758050445</v>
      </c>
      <c r="F60" s="6">
        <f t="shared" si="40"/>
        <v>-4.2836734726358605</v>
      </c>
      <c r="G60" s="6">
        <f t="shared" si="40"/>
        <v>-4.016891176599696</v>
      </c>
      <c r="H60" s="6">
        <f t="shared" si="40"/>
        <v>-4.1517453895458578</v>
      </c>
      <c r="I60" s="6">
        <f t="shared" ref="I60:L60" si="41">LN(I47)</f>
        <v>-3.9818073371612432</v>
      </c>
      <c r="J60" s="6">
        <f t="shared" si="41"/>
        <v>-4.0113183980647333</v>
      </c>
      <c r="K60" s="6">
        <f t="shared" si="41"/>
        <v>-3.7029243034711072</v>
      </c>
      <c r="L60" s="6">
        <f t="shared" si="41"/>
        <v>-10.505521892341454</v>
      </c>
    </row>
    <row r="61" spans="2:12" x14ac:dyDescent="0.35">
      <c r="B61" s="6">
        <f t="shared" si="40"/>
        <v>-2.6183510133880867</v>
      </c>
      <c r="C61" s="6">
        <f t="shared" si="40"/>
        <v>-3.4061538147910766</v>
      </c>
      <c r="D61" s="6">
        <f t="shared" si="40"/>
        <v>-3.3819770175948616</v>
      </c>
      <c r="E61" s="6">
        <f t="shared" si="40"/>
        <v>-2.03586614030753</v>
      </c>
      <c r="F61" s="6">
        <f t="shared" si="40"/>
        <v>-3.3773270070895953</v>
      </c>
      <c r="G61" s="6">
        <f t="shared" si="40"/>
        <v>-3.1965494870833933</v>
      </c>
      <c r="H61" s="6">
        <f t="shared" si="40"/>
        <v>-3.2896892085598672</v>
      </c>
      <c r="I61" s="6">
        <f t="shared" ref="I61:L61" si="42">LN(I48)</f>
        <v>-3.3928594926010751</v>
      </c>
      <c r="J61" s="6">
        <f t="shared" si="42"/>
        <v>-3.3989118442436874</v>
      </c>
      <c r="K61" s="6">
        <f t="shared" si="42"/>
        <v>-3.4230452724790732</v>
      </c>
      <c r="L61" s="6">
        <f t="shared" si="42"/>
        <v>-4.5381725419046548</v>
      </c>
    </row>
    <row r="62" spans="2:12" x14ac:dyDescent="0.35">
      <c r="B62" s="6">
        <f t="shared" si="40"/>
        <v>-2.7601422384385526</v>
      </c>
      <c r="C62" s="6">
        <f t="shared" si="40"/>
        <v>-2.7200442193163799</v>
      </c>
      <c r="D62" s="6">
        <f t="shared" si="40"/>
        <v>-2.9353604726479836</v>
      </c>
      <c r="E62" s="6">
        <f t="shared" si="40"/>
        <v>-2.1521131680100569</v>
      </c>
      <c r="F62" s="6">
        <f t="shared" si="40"/>
        <v>-3.1293196012945637</v>
      </c>
      <c r="G62" s="6">
        <f t="shared" si="40"/>
        <v>-2.6973916300452441</v>
      </c>
      <c r="H62" s="6">
        <f t="shared" si="40"/>
        <v>-2.802040174654556</v>
      </c>
      <c r="I62" s="6">
        <f t="shared" ref="I62:L62" si="43">LN(I49)</f>
        <v>-2.9856722074942907</v>
      </c>
      <c r="J62" s="6">
        <f t="shared" si="43"/>
        <v>-3.0063790572639713</v>
      </c>
      <c r="K62" s="6">
        <f t="shared" si="43"/>
        <v>-3.2269128064610317</v>
      </c>
      <c r="L62" s="6">
        <f t="shared" si="43"/>
        <v>-3.6320953994479184</v>
      </c>
    </row>
    <row r="63" spans="2:12" x14ac:dyDescent="0.35">
      <c r="B63" s="6">
        <f t="shared" si="40"/>
        <v>-2.5287773929419424</v>
      </c>
      <c r="C63" s="6">
        <f t="shared" si="40"/>
        <v>-3.8782689458923487</v>
      </c>
      <c r="D63" s="6">
        <f t="shared" si="40"/>
        <v>-2.6548893886930771</v>
      </c>
      <c r="E63" s="6">
        <f t="shared" si="40"/>
        <v>-1.9999377892455434</v>
      </c>
      <c r="F63" s="6">
        <f t="shared" si="40"/>
        <v>-2.73434193401823</v>
      </c>
      <c r="G63" s="6">
        <f t="shared" si="40"/>
        <v>-2.431025849511792</v>
      </c>
      <c r="H63" s="6">
        <f t="shared" si="40"/>
        <v>-2.5073813418943902</v>
      </c>
      <c r="I63" s="6">
        <f t="shared" ref="I63:L63" si="44">LN(I50)</f>
        <v>-2.7874481744555557</v>
      </c>
      <c r="J63" s="6">
        <f t="shared" si="44"/>
        <v>-2.6892474401084496</v>
      </c>
      <c r="K63" s="6">
        <f t="shared" si="44"/>
        <v>-2.8595232274798099</v>
      </c>
      <c r="L63" s="6">
        <f t="shared" si="44"/>
        <v>-2.8679358868309173</v>
      </c>
    </row>
    <row r="64" spans="2:12" x14ac:dyDescent="0.35">
      <c r="B64" s="6">
        <f t="shared" si="40"/>
        <v>-2.6215220673073389</v>
      </c>
      <c r="C64" s="6">
        <f t="shared" si="40"/>
        <v>-2.129209746585135</v>
      </c>
      <c r="D64" s="6">
        <f t="shared" si="40"/>
        <v>-2.3768625534979106</v>
      </c>
      <c r="E64" s="6">
        <f t="shared" si="40"/>
        <v>-1.9999377892455434</v>
      </c>
      <c r="F64" s="6">
        <f t="shared" si="40"/>
        <v>-2.3612703549033123</v>
      </c>
      <c r="G64" s="6">
        <f t="shared" si="40"/>
        <v>-2.2092660005817848</v>
      </c>
      <c r="H64" s="6">
        <f t="shared" si="40"/>
        <v>-2.2642154473173739</v>
      </c>
      <c r="I64" s="6">
        <f t="shared" ref="I64:L64" si="45">LN(I51)</f>
        <v>-2.4511980740975714</v>
      </c>
      <c r="J64" s="6">
        <f t="shared" si="45"/>
        <v>-2.479037577261177</v>
      </c>
      <c r="K64" s="6">
        <f t="shared" si="45"/>
        <v>-2.6481930256974793</v>
      </c>
      <c r="L64" s="6">
        <f t="shared" si="45"/>
        <v>-2.3988819876402463</v>
      </c>
    </row>
    <row r="65" spans="2:12" x14ac:dyDescent="0.35">
      <c r="B65" s="6">
        <f t="shared" ref="B65:L69" si="46">LN(B52)</f>
        <v>-2.0805755637628263</v>
      </c>
      <c r="C65" s="6">
        <f t="shared" si="46"/>
        <v>-2.0327457516281808</v>
      </c>
      <c r="D65" s="6">
        <f t="shared" si="46"/>
        <v>-2.2532183264620351</v>
      </c>
      <c r="E65" s="6">
        <f t="shared" si="46"/>
        <v>-2.1940723774872573</v>
      </c>
      <c r="F65" s="6">
        <f t="shared" si="46"/>
        <v>-2.1775121086595415</v>
      </c>
      <c r="G65" s="6">
        <f t="shared" si="46"/>
        <v>-2.1351080115741805</v>
      </c>
      <c r="H65" s="6">
        <f t="shared" si="46"/>
        <v>-2.184033482737993</v>
      </c>
      <c r="I65" s="6">
        <f t="shared" si="46"/>
        <v>-2.1367949513405029</v>
      </c>
      <c r="J65" s="6">
        <f t="shared" si="46"/>
        <v>-2.2401330434478224</v>
      </c>
      <c r="K65" s="6">
        <f t="shared" si="46"/>
        <v>-2.2841771493540723</v>
      </c>
      <c r="L65" s="6">
        <f t="shared" si="46"/>
        <v>-2.006268342934352</v>
      </c>
    </row>
    <row r="66" spans="2:12" x14ac:dyDescent="0.35">
      <c r="B66" s="6">
        <f t="shared" si="46"/>
        <v>-1.9046852702955965</v>
      </c>
      <c r="C66" s="6">
        <f t="shared" si="46"/>
        <v>-1.9588425366709685</v>
      </c>
      <c r="D66" s="6">
        <f t="shared" si="46"/>
        <v>-2.1857630293607517</v>
      </c>
      <c r="E66" s="6">
        <f t="shared" si="46"/>
        <v>-2.2230563433719355</v>
      </c>
      <c r="F66" s="6">
        <f t="shared" si="46"/>
        <v>-2.0516667889527396</v>
      </c>
      <c r="G66" s="6">
        <f t="shared" si="46"/>
        <v>-2.101484128414818</v>
      </c>
      <c r="H66" s="6">
        <f t="shared" si="46"/>
        <v>-2.1451299279648772</v>
      </c>
      <c r="I66" s="6">
        <f t="shared" si="46"/>
        <v>-2.1820100266770979</v>
      </c>
      <c r="J66" s="6">
        <f t="shared" si="46"/>
        <v>-2.2309632738779812</v>
      </c>
      <c r="K66" s="6">
        <f t="shared" si="46"/>
        <v>-2.0490343635840147</v>
      </c>
      <c r="L66" s="6">
        <f t="shared" si="46"/>
        <v>-2.3870885570593092</v>
      </c>
    </row>
    <row r="67" spans="2:12" x14ac:dyDescent="0.35">
      <c r="B67" s="6">
        <f t="shared" si="46"/>
        <v>-2.0631434365580525</v>
      </c>
      <c r="C67" s="6">
        <f t="shared" si="46"/>
        <v>-1.9608344191601887</v>
      </c>
      <c r="D67" s="6">
        <f t="shared" si="46"/>
        <v>-1.9540085157106417</v>
      </c>
      <c r="E67" s="6">
        <f t="shared" si="46"/>
        <v>-2.453547599151757</v>
      </c>
      <c r="F67" s="6">
        <f t="shared" si="46"/>
        <v>-1.9595598334392914</v>
      </c>
      <c r="G67" s="6">
        <f t="shared" si="46"/>
        <v>-2.0084212931509278</v>
      </c>
      <c r="H67" s="6">
        <f t="shared" si="46"/>
        <v>-1.9973002304288108</v>
      </c>
      <c r="I67" s="6">
        <f t="shared" si="46"/>
        <v>-1.8832722559165986</v>
      </c>
      <c r="J67" s="6">
        <f t="shared" si="46"/>
        <v>-1.8495047039514827</v>
      </c>
      <c r="K67" s="6">
        <f t="shared" si="46"/>
        <v>-1.8152925358340664</v>
      </c>
      <c r="L67" s="6">
        <f t="shared" si="46"/>
        <v>-1.8617258694128276</v>
      </c>
    </row>
    <row r="68" spans="2:12" x14ac:dyDescent="0.35">
      <c r="B68" s="6">
        <f t="shared" si="46"/>
        <v>-1.8265284079591269</v>
      </c>
      <c r="C68" s="6">
        <f t="shared" si="46"/>
        <v>-1.818597376637844</v>
      </c>
      <c r="D68" s="6">
        <f t="shared" si="46"/>
        <v>-1.700273753880275</v>
      </c>
      <c r="E68" s="6">
        <f t="shared" si="46"/>
        <v>-3.0084276802868417</v>
      </c>
      <c r="F68" s="6">
        <f t="shared" si="46"/>
        <v>-1.7509712988856136</v>
      </c>
      <c r="G68" s="6">
        <f t="shared" si="46"/>
        <v>-1.94253631076505</v>
      </c>
      <c r="H68" s="6">
        <f t="shared" si="46"/>
        <v>-1.8808886023495612</v>
      </c>
      <c r="I68" s="6">
        <f t="shared" si="46"/>
        <v>-1.7603426380995448</v>
      </c>
      <c r="J68" s="6">
        <f t="shared" si="46"/>
        <v>-1.7303992175010698</v>
      </c>
      <c r="K68" s="6">
        <f t="shared" si="46"/>
        <v>-1.6569112518094937</v>
      </c>
      <c r="L68" s="6">
        <f t="shared" si="46"/>
        <v>-1.8573006640550651</v>
      </c>
    </row>
    <row r="69" spans="2:12" x14ac:dyDescent="0.35">
      <c r="B69" s="6">
        <f t="shared" si="46"/>
        <v>-2.0210767077441694</v>
      </c>
      <c r="C69" s="6">
        <f t="shared" si="46"/>
        <v>-1.8464155006394873</v>
      </c>
      <c r="D69" s="6">
        <f t="shared" si="46"/>
        <v>-1.6391772111435929</v>
      </c>
      <c r="E69" s="6">
        <f t="shared" si="46"/>
        <v>-3.2642811064237911</v>
      </c>
      <c r="F69" s="6">
        <f t="shared" si="46"/>
        <v>-1.6466398380784857</v>
      </c>
      <c r="G69" s="6">
        <f t="shared" si="46"/>
        <v>-1.8456888696625526</v>
      </c>
      <c r="H69" s="6">
        <f t="shared" si="46"/>
        <v>-1.6976938734822029</v>
      </c>
      <c r="I69" s="6">
        <f t="shared" si="46"/>
        <v>-1.6372323248408507</v>
      </c>
      <c r="J69" s="6">
        <f t="shared" si="46"/>
        <v>-1.6152715709580681</v>
      </c>
      <c r="K69" s="6">
        <f t="shared" si="46"/>
        <v>-1.6569112518094937</v>
      </c>
      <c r="L69" s="6">
        <f t="shared" si="46"/>
        <v>-1.2950815253649373</v>
      </c>
    </row>
    <row r="71" spans="2:12" x14ac:dyDescent="0.35">
      <c r="B71" s="6" t="s">
        <v>1</v>
      </c>
    </row>
    <row r="72" spans="2:12" x14ac:dyDescent="0.35">
      <c r="B72" s="6">
        <f t="shared" ref="B72:L77" si="47">B46*B59</f>
        <v>-1.7764589566130062E-4</v>
      </c>
      <c r="C72" s="6">
        <f t="shared" si="47"/>
        <v>-1.7893174206733926E-4</v>
      </c>
      <c r="D72" s="6">
        <f t="shared" si="47"/>
        <v>-2.106131025187335E-4</v>
      </c>
      <c r="E72" s="6">
        <f t="shared" si="47"/>
        <v>-1.5171023793095697E-4</v>
      </c>
      <c r="F72" s="6">
        <f t="shared" si="47"/>
        <v>-2.0919101324257919E-4</v>
      </c>
      <c r="G72" s="6">
        <f t="shared" si="47"/>
        <v>-1.7457706502958711E-4</v>
      </c>
      <c r="H72" s="6">
        <f t="shared" si="47"/>
        <v>-1.9971374953822263E-4</v>
      </c>
      <c r="I72" s="6">
        <f t="shared" si="47"/>
        <v>-2.1098529195568029E-4</v>
      </c>
      <c r="J72" s="6">
        <f t="shared" si="47"/>
        <v>-2.152333222982874E-4</v>
      </c>
      <c r="K72" s="6">
        <f t="shared" si="47"/>
        <v>-2.072492073292439E-4</v>
      </c>
      <c r="L72" s="6">
        <f t="shared" si="47"/>
        <v>-1.943738176570603E-2</v>
      </c>
    </row>
    <row r="73" spans="2:12" x14ac:dyDescent="0.35">
      <c r="B73" s="6">
        <f t="shared" si="47"/>
        <v>-6.9462661524738414E-2</v>
      </c>
      <c r="C73" s="6">
        <f t="shared" si="47"/>
        <v>-0.1014823953189497</v>
      </c>
      <c r="D73" s="6">
        <f t="shared" si="47"/>
        <v>-5.9139902570047968E-2</v>
      </c>
      <c r="E73" s="6">
        <f t="shared" si="47"/>
        <v>-0.21554583564784033</v>
      </c>
      <c r="F73" s="6">
        <f t="shared" si="47"/>
        <v>-5.9080016433536199E-2</v>
      </c>
      <c r="G73" s="6">
        <f t="shared" si="47"/>
        <v>-7.2339648439604387E-2</v>
      </c>
      <c r="H73" s="6">
        <f t="shared" si="47"/>
        <v>-6.5335707622046671E-2</v>
      </c>
      <c r="I73" s="6">
        <f t="shared" si="47"/>
        <v>-7.4268266645771047E-2</v>
      </c>
      <c r="J73" s="6">
        <f t="shared" ref="J73" si="48">J47*J60</f>
        <v>-7.2642986399264906E-2</v>
      </c>
      <c r="K73" s="6">
        <f t="shared" ref="K73" si="49">K47*K60</f>
        <v>-9.1282020024377172E-2</v>
      </c>
      <c r="L73" s="6">
        <f t="shared" ref="L73" si="50">L47*L60</f>
        <v>-2.8769177434403542E-4</v>
      </c>
    </row>
    <row r="74" spans="2:12" x14ac:dyDescent="0.35">
      <c r="B74" s="6">
        <f t="shared" si="47"/>
        <v>-0.19093804448822133</v>
      </c>
      <c r="C74" s="6">
        <f t="shared" si="47"/>
        <v>-0.11297710701073424</v>
      </c>
      <c r="D74" s="6">
        <f t="shared" si="47"/>
        <v>-0.11492028525734632</v>
      </c>
      <c r="E74" s="6">
        <f t="shared" si="47"/>
        <v>-0.26581763442450856</v>
      </c>
      <c r="F74" s="6">
        <f t="shared" si="47"/>
        <v>-0.11529716537737145</v>
      </c>
      <c r="G74" s="6">
        <f t="shared" si="47"/>
        <v>-0.1307487751011831</v>
      </c>
      <c r="H74" s="6">
        <f t="shared" si="47"/>
        <v>-0.12259168086105597</v>
      </c>
      <c r="I74" s="6">
        <f t="shared" si="47"/>
        <v>-0.11404223478597797</v>
      </c>
      <c r="J74" s="6">
        <f t="shared" ref="J74" si="51">J48*J61</f>
        <v>-0.11355630228763246</v>
      </c>
      <c r="K74" s="6">
        <f t="shared" ref="K74" si="52">K48*K61</f>
        <v>-0.11163566658333915</v>
      </c>
      <c r="L74" s="6">
        <f t="shared" ref="L74" si="53">L48*L61</f>
        <v>-4.8526359458159127E-2</v>
      </c>
    </row>
    <row r="75" spans="2:12" x14ac:dyDescent="0.35">
      <c r="B75" s="6">
        <f t="shared" si="47"/>
        <v>-0.17466943671995119</v>
      </c>
      <c r="C75" s="6">
        <f t="shared" si="47"/>
        <v>-0.17917432183522244</v>
      </c>
      <c r="D75" s="6">
        <f t="shared" si="47"/>
        <v>-0.15590160494081443</v>
      </c>
      <c r="E75" s="6">
        <f t="shared" si="47"/>
        <v>-0.25015790519510589</v>
      </c>
      <c r="F75" s="6">
        <f t="shared" si="47"/>
        <v>-0.13690007482089861</v>
      </c>
      <c r="G75" s="6">
        <f t="shared" si="47"/>
        <v>-0.18175304899955858</v>
      </c>
      <c r="H75" s="6">
        <f t="shared" si="47"/>
        <v>-0.17004496294464927</v>
      </c>
      <c r="I75" s="6">
        <f t="shared" si="47"/>
        <v>-0.15079299287080047</v>
      </c>
      <c r="J75" s="6">
        <f t="shared" ref="J75" si="54">J49*J62</f>
        <v>-0.14872702895686074</v>
      </c>
      <c r="K75" s="6">
        <f t="shared" ref="K75" si="55">K49*K62</f>
        <v>-0.12804328428406714</v>
      </c>
      <c r="L75" s="6">
        <f t="shared" ref="L75" si="56">L49*L62</f>
        <v>-9.610771620950502E-2</v>
      </c>
    </row>
    <row r="76" spans="2:12" x14ac:dyDescent="0.35">
      <c r="B76" s="6">
        <f t="shared" si="47"/>
        <v>-0.20168636213699523</v>
      </c>
      <c r="C76" s="6">
        <f t="shared" si="47"/>
        <v>-8.0228213252859268E-2</v>
      </c>
      <c r="D76" s="6">
        <f t="shared" si="47"/>
        <v>-0.18665628596368269</v>
      </c>
      <c r="E76" s="6">
        <f t="shared" si="47"/>
        <v>-0.27067898578329469</v>
      </c>
      <c r="F76" s="6">
        <f t="shared" si="47"/>
        <v>-0.17755921213018869</v>
      </c>
      <c r="G76" s="6">
        <f t="shared" si="47"/>
        <v>-0.21380037616864359</v>
      </c>
      <c r="H76" s="6">
        <f t="shared" si="47"/>
        <v>-0.20430477122071442</v>
      </c>
      <c r="I76" s="6">
        <f t="shared" si="47"/>
        <v>-0.1716459026111018</v>
      </c>
      <c r="J76" s="6">
        <f t="shared" ref="J76" si="57">J50*J63</f>
        <v>-0.18268607293007402</v>
      </c>
      <c r="K76" s="6">
        <f t="shared" ref="K76" si="58">K50*K63</f>
        <v>-0.16383944571513689</v>
      </c>
      <c r="L76" s="6">
        <f t="shared" ref="L76" si="59">L50*L63</f>
        <v>-0.16294487606789879</v>
      </c>
    </row>
    <row r="77" spans="2:12" x14ac:dyDescent="0.35">
      <c r="B77" s="6">
        <f t="shared" si="47"/>
        <v>-0.19056403932023586</v>
      </c>
      <c r="C77" s="6">
        <f t="shared" si="47"/>
        <v>-0.25322956080335796</v>
      </c>
      <c r="D77" s="6">
        <f t="shared" si="47"/>
        <v>-0.22067126130423279</v>
      </c>
      <c r="E77" s="6">
        <f t="shared" si="47"/>
        <v>-0.27067898578329469</v>
      </c>
      <c r="F77" s="6">
        <f t="shared" si="47"/>
        <v>-0.22266862600832268</v>
      </c>
      <c r="G77" s="6">
        <f t="shared" si="47"/>
        <v>-0.24253586887600165</v>
      </c>
      <c r="H77" s="6">
        <f t="shared" si="47"/>
        <v>-0.23527808376395606</v>
      </c>
      <c r="I77" s="6">
        <f t="shared" si="47"/>
        <v>-0.21126940494588073</v>
      </c>
      <c r="J77" s="6">
        <f t="shared" ref="J77" si="60">J51*J64</f>
        <v>-0.20780250072754966</v>
      </c>
      <c r="K77" s="6">
        <f t="shared" ref="K77" si="61">K51*K64</f>
        <v>-0.18743643668776297</v>
      </c>
      <c r="L77" s="6">
        <f t="shared" ref="L77" si="62">L51*L64</f>
        <v>-0.21786510387075467</v>
      </c>
    </row>
    <row r="78" spans="2:12" x14ac:dyDescent="0.35">
      <c r="B78" s="6">
        <f t="shared" ref="B78:J82" si="63">B52*B65</f>
        <v>-0.25977718530488064</v>
      </c>
      <c r="C78" s="6">
        <f t="shared" si="63"/>
        <v>-0.26623969006007109</v>
      </c>
      <c r="D78" s="6">
        <f t="shared" si="63"/>
        <v>-0.23672438077139771</v>
      </c>
      <c r="E78" s="6">
        <f t="shared" si="63"/>
        <v>-0.24455549379083971</v>
      </c>
      <c r="F78" s="6">
        <f t="shared" si="63"/>
        <v>-0.24676245688268</v>
      </c>
      <c r="G78" s="6">
        <f t="shared" si="63"/>
        <v>-0.25243770457202297</v>
      </c>
      <c r="H78" s="6">
        <f t="shared" si="63"/>
        <v>-0.24589268107028828</v>
      </c>
      <c r="I78" s="6">
        <f t="shared" si="63"/>
        <v>-0.2522113301382205</v>
      </c>
      <c r="J78" s="6">
        <f t="shared" si="63"/>
        <v>-0.23844948716365708</v>
      </c>
      <c r="K78" s="6">
        <f t="shared" ref="K78" si="64">K52*K65</f>
        <v>-0.23266135386147715</v>
      </c>
      <c r="L78" s="6">
        <f t="shared" ref="L78" si="65">L52*L65</f>
        <v>-0.26982224404483612</v>
      </c>
    </row>
    <row r="79" spans="2:12" x14ac:dyDescent="0.35">
      <c r="B79" s="6">
        <f t="shared" si="63"/>
        <v>-0.28354952270432532</v>
      </c>
      <c r="C79" s="6">
        <f t="shared" si="63"/>
        <v>-0.27623901811167484</v>
      </c>
      <c r="D79" s="6">
        <f t="shared" si="63"/>
        <v>-0.2456621528802177</v>
      </c>
      <c r="E79" s="6">
        <f t="shared" si="63"/>
        <v>-0.24070735858309361</v>
      </c>
      <c r="F79" s="6">
        <f t="shared" si="63"/>
        <v>-0.26368125877965159</v>
      </c>
      <c r="G79" s="6">
        <f t="shared" si="63"/>
        <v>-0.25695859770639323</v>
      </c>
      <c r="H79" s="6">
        <f t="shared" si="63"/>
        <v>-0.25109352368144927</v>
      </c>
      <c r="I79" s="6">
        <f t="shared" si="63"/>
        <v>-0.24616246256470545</v>
      </c>
      <c r="J79" s="6">
        <f t="shared" si="63"/>
        <v>-0.2396610081160003</v>
      </c>
      <c r="K79" s="6">
        <f t="shared" ref="K79" si="66">K53*K66</f>
        <v>-0.26403708200407816</v>
      </c>
      <c r="L79" s="6">
        <f t="shared" ref="L79" si="67">L53*L66</f>
        <v>-0.21936591238203532</v>
      </c>
    </row>
    <row r="80" spans="2:12" x14ac:dyDescent="0.35">
      <c r="B80" s="6">
        <f t="shared" si="63"/>
        <v>-0.26213053430792066</v>
      </c>
      <c r="C80" s="6">
        <f t="shared" si="63"/>
        <v>-0.27596966949127966</v>
      </c>
      <c r="D80" s="6">
        <f t="shared" si="63"/>
        <v>-0.27689259158342355</v>
      </c>
      <c r="E80" s="6">
        <f t="shared" si="63"/>
        <v>-0.21097563580706974</v>
      </c>
      <c r="F80" s="6">
        <f t="shared" si="63"/>
        <v>-0.27614202557736511</v>
      </c>
      <c r="G80" s="6">
        <f t="shared" si="63"/>
        <v>-0.26953088179373341</v>
      </c>
      <c r="H80" s="6">
        <f t="shared" si="63"/>
        <v>-0.27103594010836252</v>
      </c>
      <c r="I80" s="6">
        <f t="shared" si="63"/>
        <v>-0.28642990557522857</v>
      </c>
      <c r="J80" s="6">
        <f t="shared" si="63"/>
        <v>-0.29095495188864523</v>
      </c>
      <c r="K80" s="6">
        <f t="shared" ref="K80" si="68">K54*K67</f>
        <v>-0.29551197916247607</v>
      </c>
      <c r="L80" s="6">
        <f t="shared" ref="L80" si="69">L54*L67</f>
        <v>-0.28932000343527009</v>
      </c>
    </row>
    <row r="81" spans="1:14" x14ac:dyDescent="0.35">
      <c r="B81" s="6">
        <f t="shared" si="63"/>
        <v>-0.29401888247355218</v>
      </c>
      <c r="C81" s="6">
        <f t="shared" si="63"/>
        <v>-0.29507319202801507</v>
      </c>
      <c r="D81" s="6">
        <f t="shared" si="63"/>
        <v>-0.31052698161038256</v>
      </c>
      <c r="E81" s="6">
        <f t="shared" si="63"/>
        <v>-0.14852379418697131</v>
      </c>
      <c r="F81" s="6">
        <f t="shared" si="63"/>
        <v>-0.30397779075046233</v>
      </c>
      <c r="G81" s="6">
        <f t="shared" si="63"/>
        <v>-0.27844302604726529</v>
      </c>
      <c r="H81" s="6">
        <f t="shared" si="63"/>
        <v>-0.28675007071836456</v>
      </c>
      <c r="I81" s="6">
        <f t="shared" si="63"/>
        <v>-0.30275415657107874</v>
      </c>
      <c r="J81" s="6">
        <f t="shared" si="63"/>
        <v>-0.30665035965733756</v>
      </c>
      <c r="K81" s="6">
        <f t="shared" ref="K81" si="70">K55*K68</f>
        <v>-0.31601800968057964</v>
      </c>
      <c r="L81" s="6">
        <f t="shared" ref="L81" si="71">L55*L68</f>
        <v>-0.28991239544635844</v>
      </c>
    </row>
    <row r="82" spans="1:14" x14ac:dyDescent="0.35">
      <c r="B82" s="6">
        <f t="shared" si="63"/>
        <v>-0.26781835323686143</v>
      </c>
      <c r="C82" s="6">
        <f t="shared" si="63"/>
        <v>-0.29136767881244541</v>
      </c>
      <c r="D82" s="6">
        <f t="shared" si="63"/>
        <v>-0.31822939264978456</v>
      </c>
      <c r="E82" s="6">
        <f t="shared" si="63"/>
        <v>-0.12477520137300506</v>
      </c>
      <c r="F82" s="6">
        <f t="shared" si="63"/>
        <v>-0.31730142533022487</v>
      </c>
      <c r="G82" s="6">
        <f t="shared" si="63"/>
        <v>-0.29146472551184305</v>
      </c>
      <c r="H82" s="6">
        <f t="shared" si="63"/>
        <v>-0.31085674859447293</v>
      </c>
      <c r="I82" s="6">
        <f t="shared" si="63"/>
        <v>-0.31847060015962914</v>
      </c>
      <c r="J82" s="6">
        <f t="shared" si="63"/>
        <v>-0.32117521198728483</v>
      </c>
      <c r="K82" s="6">
        <f t="shared" ref="K82" si="72">K56*K69</f>
        <v>-0.31601800968057964</v>
      </c>
      <c r="L82" s="6">
        <f t="shared" ref="L82" si="73">L56*L69</f>
        <v>-0.35469114642867555</v>
      </c>
    </row>
    <row r="84" spans="1:14" x14ac:dyDescent="0.35">
      <c r="B84" s="6" t="s">
        <v>34</v>
      </c>
    </row>
    <row r="85" spans="1:14" x14ac:dyDescent="0.35">
      <c r="B85" s="6">
        <f>SUM(B72:B82)</f>
        <v>-2.1947926681133434</v>
      </c>
      <c r="C85" s="6">
        <f t="shared" ref="C85:L85" si="74">SUM(C72:C82)</f>
        <v>-2.132159778466677</v>
      </c>
      <c r="D85" s="6">
        <f t="shared" si="74"/>
        <v>-2.1255354526338488</v>
      </c>
      <c r="E85" s="6">
        <f t="shared" si="74"/>
        <v>-2.2425685408129548</v>
      </c>
      <c r="F85" s="6">
        <f t="shared" si="74"/>
        <v>-2.119579243103944</v>
      </c>
      <c r="G85" s="6">
        <f t="shared" si="74"/>
        <v>-2.1901872302812788</v>
      </c>
      <c r="H85" s="6">
        <f t="shared" si="74"/>
        <v>-2.1633838843348983</v>
      </c>
      <c r="I85" s="6">
        <f t="shared" si="74"/>
        <v>-2.1282582421603502</v>
      </c>
      <c r="J85" s="6">
        <f t="shared" si="74"/>
        <v>-2.1225211434366047</v>
      </c>
      <c r="K85" s="6">
        <f t="shared" si="74"/>
        <v>-2.1066905368912034</v>
      </c>
      <c r="L85" s="6">
        <f t="shared" si="74"/>
        <v>-1.9682808308835431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75">B85*$C$87</f>
        <v>0.9152996350637097</v>
      </c>
      <c r="C89" s="6">
        <f t="shared" si="75"/>
        <v>0.88917969131254959</v>
      </c>
      <c r="D89" s="6">
        <f t="shared" si="75"/>
        <v>0.88641713286891177</v>
      </c>
      <c r="E89" s="6">
        <f t="shared" si="75"/>
        <v>0.93522372150800903</v>
      </c>
      <c r="F89" s="6">
        <f t="shared" si="75"/>
        <v>0.88393320056483171</v>
      </c>
      <c r="G89" s="6">
        <f t="shared" si="75"/>
        <v>0.91337901831104817</v>
      </c>
      <c r="H89" s="6">
        <f t="shared" si="75"/>
        <v>0.90220115485285768</v>
      </c>
      <c r="I89" s="6">
        <f t="shared" si="75"/>
        <v>0.88755262429649351</v>
      </c>
      <c r="J89" s="6">
        <f t="shared" si="75"/>
        <v>0.885160068295893</v>
      </c>
      <c r="K89" s="6">
        <f t="shared" si="75"/>
        <v>0.878558192590568</v>
      </c>
      <c r="L89" s="6">
        <f t="shared" si="75"/>
        <v>0.82083686189786653</v>
      </c>
    </row>
    <row r="91" spans="1:14" x14ac:dyDescent="0.35">
      <c r="A91" s="6" t="s">
        <v>33</v>
      </c>
      <c r="B91" s="6">
        <f>1-B89</f>
        <v>8.4700364936290296E-2</v>
      </c>
      <c r="C91" s="6">
        <f t="shared" ref="C91:L91" si="76">1-C89</f>
        <v>0.11082030868745041</v>
      </c>
      <c r="D91" s="6">
        <f t="shared" si="76"/>
        <v>0.11358286713108823</v>
      </c>
      <c r="E91" s="6">
        <f t="shared" si="76"/>
        <v>6.4776278491990968E-2</v>
      </c>
      <c r="F91" s="6">
        <f t="shared" si="76"/>
        <v>0.11606679943516829</v>
      </c>
      <c r="G91" s="6">
        <f t="shared" si="76"/>
        <v>8.6620981688951826E-2</v>
      </c>
      <c r="H91" s="6">
        <f t="shared" si="76"/>
        <v>9.7798845147142321E-2</v>
      </c>
      <c r="I91" s="6">
        <f t="shared" si="76"/>
        <v>0.11244737570350649</v>
      </c>
      <c r="J91" s="6">
        <f t="shared" si="76"/>
        <v>0.114839931704107</v>
      </c>
      <c r="K91" s="6">
        <f t="shared" si="76"/>
        <v>0.121441807409432</v>
      </c>
      <c r="L91" s="6">
        <f t="shared" si="76"/>
        <v>0.17916313810213347</v>
      </c>
    </row>
    <row r="92" spans="1:14" x14ac:dyDescent="0.35">
      <c r="A92" s="6" t="s">
        <v>34</v>
      </c>
      <c r="B92" s="6">
        <f>SUM(B91:L91)</f>
        <v>1.2022586984372612</v>
      </c>
    </row>
    <row r="93" spans="1:14" x14ac:dyDescent="0.35">
      <c r="A93" s="6" t="s">
        <v>31</v>
      </c>
      <c r="B93" s="6">
        <f t="shared" ref="B93:L93" si="77">B91/$B$92</f>
        <v>7.045103108539523E-2</v>
      </c>
      <c r="C93" s="6">
        <f t="shared" si="77"/>
        <v>9.2176757657481373E-2</v>
      </c>
      <c r="D93" s="6">
        <f t="shared" si="77"/>
        <v>9.4474564649627654E-2</v>
      </c>
      <c r="E93" s="6">
        <f t="shared" si="77"/>
        <v>5.3878818740250738E-2</v>
      </c>
      <c r="F93" s="6">
        <f t="shared" si="77"/>
        <v>9.6540619407483652E-2</v>
      </c>
      <c r="G93" s="6">
        <f t="shared" si="77"/>
        <v>7.2048538140372681E-2</v>
      </c>
      <c r="H93" s="6">
        <f t="shared" si="77"/>
        <v>8.1345924362422786E-2</v>
      </c>
      <c r="I93" s="6">
        <f t="shared" si="77"/>
        <v>9.3530099511585654E-2</v>
      </c>
      <c r="J93" s="6">
        <f t="shared" si="77"/>
        <v>9.5520150408044499E-2</v>
      </c>
      <c r="K93" s="6">
        <f t="shared" si="77"/>
        <v>0.10101137764050816</v>
      </c>
      <c r="L93" s="6">
        <f t="shared" si="77"/>
        <v>0.14902211839682766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7.0451031085395231E-6</v>
      </c>
      <c r="C96" s="9">
        <f>C31*$C$94</f>
        <v>9.2176757657481384E-6</v>
      </c>
      <c r="D96" s="9">
        <f>D31*$D$94</f>
        <v>9.4474564649627667E-6</v>
      </c>
      <c r="E96" s="9">
        <f>E31*$E$94</f>
        <v>5.3878818740250737E-6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1.8632092806228817E-3</v>
      </c>
      <c r="N96" s="10">
        <f>SUM(B96:L96)</f>
        <v>1.948307068783199E-3</v>
      </c>
    </row>
    <row r="97" spans="2:14" x14ac:dyDescent="0.35">
      <c r="B97" s="9">
        <f t="shared" ref="B97:B106" si="78">B32*$B$94</f>
        <v>7.4688351134715204E-3</v>
      </c>
      <c r="C97" s="9">
        <f t="shared" ref="C97:C106" si="79">C32*$C$94</f>
        <v>1.6211179334106735E-2</v>
      </c>
      <c r="D97" s="9">
        <f t="shared" ref="D97:D106" si="80">D32*$D$94</f>
        <v>6.7211287138484906E-3</v>
      </c>
      <c r="E97" s="9">
        <f t="shared" ref="E97:E106" si="81">E32*$E$94</f>
        <v>3.5502021404862735E-2</v>
      </c>
      <c r="F97" s="9">
        <f t="shared" ref="F97:F106" si="82">F32*$F$94</f>
        <v>6.9104185440923499E-3</v>
      </c>
      <c r="G97" s="9">
        <f t="shared" ref="G97:G106" si="83">G32*$G$94</f>
        <v>8.2172674006323783E-3</v>
      </c>
      <c r="H97" s="9">
        <f t="shared" ref="H97:H106" si="84">H32*$H$94</f>
        <v>6.9919480703414796E-3</v>
      </c>
      <c r="I97" s="9">
        <f t="shared" ref="I97:I106" si="85">I32*$I$94</f>
        <v>8.9693058476090527E-3</v>
      </c>
      <c r="J97" s="9">
        <f t="shared" ref="J97:J106" si="86">J32*$J$94</f>
        <v>8.7005861082897519E-3</v>
      </c>
      <c r="K97" s="9">
        <f t="shared" ref="K97:K106" si="87">K32*$K$94</f>
        <v>1.3056944054995315E-2</v>
      </c>
      <c r="L97" s="9">
        <f t="shared" ref="L97:L106" si="88">L32*$L$94</f>
        <v>1.4902211839682768E-5</v>
      </c>
      <c r="N97" s="10">
        <f t="shared" ref="N97:N106" si="89">SUM(B97:L97)</f>
        <v>0.11876453680408948</v>
      </c>
    </row>
    <row r="98" spans="2:14" x14ac:dyDescent="0.35">
      <c r="B98" s="9">
        <f t="shared" si="78"/>
        <v>3.1918802733005076E-2</v>
      </c>
      <c r="C98" s="9">
        <f t="shared" si="79"/>
        <v>1.8845074301591411E-2</v>
      </c>
      <c r="D98" s="9">
        <f t="shared" si="80"/>
        <v>1.6537504965080906E-2</v>
      </c>
      <c r="E98" s="9">
        <f t="shared" si="81"/>
        <v>5.1982601254821778E-2</v>
      </c>
      <c r="F98" s="9">
        <f t="shared" si="82"/>
        <v>1.7105100130265768E-2</v>
      </c>
      <c r="G98" s="9">
        <f t="shared" si="83"/>
        <v>1.8663680392637577E-2</v>
      </c>
      <c r="H98" s="9">
        <f t="shared" si="84"/>
        <v>1.6557106282630081E-2</v>
      </c>
      <c r="I98" s="9">
        <f t="shared" si="85"/>
        <v>1.6163508370097023E-2</v>
      </c>
      <c r="J98" s="9">
        <f t="shared" si="86"/>
        <v>1.6051414009589093E-2</v>
      </c>
      <c r="K98" s="9">
        <f t="shared" si="87"/>
        <v>1.7273942199140656E-2</v>
      </c>
      <c r="L98" s="9">
        <f t="shared" si="88"/>
        <v>5.8188562336683632E-3</v>
      </c>
      <c r="N98" s="10">
        <f t="shared" si="89"/>
        <v>0.22691759087252775</v>
      </c>
    </row>
    <row r="99" spans="2:14" x14ac:dyDescent="0.35">
      <c r="B99" s="9">
        <f t="shared" si="78"/>
        <v>2.7699214031126851E-2</v>
      </c>
      <c r="C99" s="9">
        <f t="shared" si="79"/>
        <v>3.7425832141220021E-2</v>
      </c>
      <c r="D99" s="9">
        <f t="shared" si="80"/>
        <v>2.5848365650910806E-2</v>
      </c>
      <c r="E99" s="9">
        <f t="shared" si="81"/>
        <v>4.6277785152912886E-2</v>
      </c>
      <c r="F99" s="9">
        <f t="shared" si="82"/>
        <v>2.1919662785030963E-2</v>
      </c>
      <c r="G99" s="9">
        <f t="shared" si="83"/>
        <v>3.07453040060926E-2</v>
      </c>
      <c r="H99" s="9">
        <f t="shared" si="84"/>
        <v>2.6962969542302619E-2</v>
      </c>
      <c r="I99" s="9">
        <f t="shared" si="85"/>
        <v>2.4287053163727063E-2</v>
      </c>
      <c r="J99" s="9">
        <f t="shared" si="86"/>
        <v>2.3767752690511058E-2</v>
      </c>
      <c r="K99" s="9">
        <f t="shared" si="87"/>
        <v>2.1016999300265824E-2</v>
      </c>
      <c r="L99" s="9">
        <f t="shared" si="88"/>
        <v>1.43993182464137E-2</v>
      </c>
      <c r="N99" s="10">
        <f t="shared" si="89"/>
        <v>0.30035025671051446</v>
      </c>
    </row>
    <row r="100" spans="2:14" x14ac:dyDescent="0.35">
      <c r="B100" s="9">
        <f t="shared" si="78"/>
        <v>3.4909845099187507E-2</v>
      </c>
      <c r="C100" s="9">
        <f t="shared" si="79"/>
        <v>1.1753328045313054E-2</v>
      </c>
      <c r="D100" s="9">
        <f t="shared" si="80"/>
        <v>3.4216858409795159E-2</v>
      </c>
      <c r="E100" s="9">
        <f t="shared" si="81"/>
        <v>5.3884206622124765E-2</v>
      </c>
      <c r="F100" s="9">
        <f t="shared" si="82"/>
        <v>3.2536474272214601E-2</v>
      </c>
      <c r="G100" s="9">
        <f t="shared" si="83"/>
        <v>4.0129151805070255E-2</v>
      </c>
      <c r="H100" s="9">
        <f t="shared" si="84"/>
        <v>3.6202321947341735E-2</v>
      </c>
      <c r="I100" s="9">
        <f t="shared" si="85"/>
        <v>2.9611637705446878E-2</v>
      </c>
      <c r="J100" s="9">
        <f t="shared" si="86"/>
        <v>3.263748094268662E-2</v>
      </c>
      <c r="K100" s="9">
        <f t="shared" si="87"/>
        <v>3.0347713584725339E-2</v>
      </c>
      <c r="L100" s="9">
        <f t="shared" si="88"/>
        <v>3.0918056750195759E-2</v>
      </c>
      <c r="N100" s="10">
        <f t="shared" si="89"/>
        <v>0.36714707518410161</v>
      </c>
    </row>
    <row r="101" spans="2:14" x14ac:dyDescent="0.35">
      <c r="B101" s="9">
        <f t="shared" si="78"/>
        <v>3.1817746800088156E-2</v>
      </c>
      <c r="C101" s="9">
        <f t="shared" si="79"/>
        <v>6.7572131200057978E-2</v>
      </c>
      <c r="D101" s="9">
        <f t="shared" si="80"/>
        <v>4.5184101749912324E-2</v>
      </c>
      <c r="E101" s="9">
        <f t="shared" si="81"/>
        <v>5.3884206622124765E-2</v>
      </c>
      <c r="F101" s="9">
        <f t="shared" si="82"/>
        <v>4.7249086690821715E-2</v>
      </c>
      <c r="G101" s="9">
        <f t="shared" si="83"/>
        <v>5.0092079250767078E-2</v>
      </c>
      <c r="H101" s="9">
        <f t="shared" si="84"/>
        <v>4.6168103237987534E-2</v>
      </c>
      <c r="I101" s="9">
        <f t="shared" si="85"/>
        <v>4.1447084864403162E-2</v>
      </c>
      <c r="J101" s="9">
        <f t="shared" si="86"/>
        <v>4.0272595005914659E-2</v>
      </c>
      <c r="K101" s="9">
        <f t="shared" si="87"/>
        <v>3.7489143392051928E-2</v>
      </c>
      <c r="L101" s="9">
        <f t="shared" si="88"/>
        <v>4.9421931011020839E-2</v>
      </c>
      <c r="N101" s="10">
        <f t="shared" si="89"/>
        <v>0.51059820982515025</v>
      </c>
    </row>
    <row r="102" spans="2:14" x14ac:dyDescent="0.35">
      <c r="B102" s="9">
        <f t="shared" si="78"/>
        <v>5.4651174906548507E-2</v>
      </c>
      <c r="C102" s="9">
        <f t="shared" si="79"/>
        <v>7.44151561397942E-2</v>
      </c>
      <c r="D102" s="9">
        <f t="shared" si="80"/>
        <v>5.1130926060302478E-2</v>
      </c>
      <c r="E102" s="9">
        <f t="shared" si="81"/>
        <v>4.4376179785609954E-2</v>
      </c>
      <c r="F102" s="9">
        <f t="shared" si="82"/>
        <v>5.6780421289693364E-2</v>
      </c>
      <c r="G102" s="9">
        <f t="shared" si="83"/>
        <v>5.394801435868276E-2</v>
      </c>
      <c r="H102" s="9">
        <f t="shared" si="84"/>
        <v>5.0022410655610368E-2</v>
      </c>
      <c r="I102" s="9">
        <f t="shared" si="85"/>
        <v>5.6759365461279153E-2</v>
      </c>
      <c r="J102" s="9">
        <f t="shared" si="86"/>
        <v>5.114044885336054E-2</v>
      </c>
      <c r="K102" s="9">
        <f t="shared" si="87"/>
        <v>5.3950516096496655E-2</v>
      </c>
      <c r="L102" s="9">
        <f t="shared" si="88"/>
        <v>7.3186276067697523E-2</v>
      </c>
      <c r="N102" s="10">
        <f t="shared" si="89"/>
        <v>0.62036088967507552</v>
      </c>
    </row>
    <row r="103" spans="2:14" x14ac:dyDescent="0.35">
      <c r="B103" s="9">
        <f t="shared" si="78"/>
        <v>6.5160991929908735E-2</v>
      </c>
      <c r="C103" s="9">
        <f t="shared" si="79"/>
        <v>8.012299148095349E-2</v>
      </c>
      <c r="D103" s="9">
        <f t="shared" si="80"/>
        <v>5.4698966643554128E-2</v>
      </c>
      <c r="E103" s="9">
        <f t="shared" si="81"/>
        <v>4.3108442874074615E-2</v>
      </c>
      <c r="F103" s="9">
        <f t="shared" si="82"/>
        <v>6.4395057959653751E-2</v>
      </c>
      <c r="G103" s="9">
        <f t="shared" si="83"/>
        <v>5.5792796661802382E-2</v>
      </c>
      <c r="H103" s="9">
        <f t="shared" si="84"/>
        <v>5.2006810070250875E-2</v>
      </c>
      <c r="I103" s="9">
        <f t="shared" si="85"/>
        <v>5.4250141329195582E-2</v>
      </c>
      <c r="J103" s="9">
        <f t="shared" si="86"/>
        <v>5.1611551635985256E-2</v>
      </c>
      <c r="K103" s="9">
        <f t="shared" si="87"/>
        <v>6.825222563899723E-2</v>
      </c>
      <c r="L103" s="9">
        <f t="shared" si="88"/>
        <v>5.0008235599306838E-2</v>
      </c>
      <c r="N103" s="10">
        <f t="shared" si="89"/>
        <v>0.63940821182368301</v>
      </c>
    </row>
    <row r="104" spans="2:14" x14ac:dyDescent="0.35">
      <c r="B104" s="9">
        <f t="shared" si="78"/>
        <v>5.5612213274452482E-2</v>
      </c>
      <c r="C104" s="9">
        <f t="shared" si="79"/>
        <v>7.9963554739580334E-2</v>
      </c>
      <c r="D104" s="9">
        <f t="shared" si="80"/>
        <v>6.8965013932960034E-2</v>
      </c>
      <c r="E104" s="9">
        <f t="shared" si="81"/>
        <v>3.4234284493327452E-2</v>
      </c>
      <c r="F104" s="9">
        <f t="shared" si="82"/>
        <v>7.0608027776838889E-2</v>
      </c>
      <c r="G104" s="9">
        <f t="shared" si="83"/>
        <v>6.1234306992877678E-2</v>
      </c>
      <c r="H104" s="9">
        <f t="shared" si="84"/>
        <v>6.0292298173844176E-2</v>
      </c>
      <c r="I104" s="9">
        <f t="shared" si="85"/>
        <v>7.3137656310347507E-2</v>
      </c>
      <c r="J104" s="9">
        <f t="shared" si="86"/>
        <v>7.5580936317459685E-2</v>
      </c>
      <c r="K104" s="9">
        <f t="shared" si="87"/>
        <v>8.6224285418068744E-2</v>
      </c>
      <c r="L104" s="9">
        <f t="shared" si="88"/>
        <v>8.4567530397810703E-2</v>
      </c>
      <c r="N104" s="10">
        <f t="shared" si="89"/>
        <v>0.75042010782756763</v>
      </c>
    </row>
    <row r="105" spans="2:14" x14ac:dyDescent="0.35">
      <c r="B105" s="9">
        <f t="shared" si="78"/>
        <v>7.0458076188503763E-2</v>
      </c>
      <c r="C105" s="9">
        <f t="shared" si="79"/>
        <v>9.2185975333247114E-2</v>
      </c>
      <c r="D105" s="9">
        <f t="shared" si="80"/>
        <v>8.8884172841160181E-2</v>
      </c>
      <c r="E105" s="9">
        <f t="shared" si="81"/>
        <v>1.9655310010671338E-2</v>
      </c>
      <c r="F105" s="9">
        <f t="shared" si="82"/>
        <v>8.6984712121822197E-2</v>
      </c>
      <c r="G105" s="9">
        <f t="shared" si="83"/>
        <v>6.540459962329806E-2</v>
      </c>
      <c r="H105" s="9">
        <f t="shared" si="84"/>
        <v>6.7735878222385762E-2</v>
      </c>
      <c r="I105" s="9">
        <f t="shared" si="85"/>
        <v>8.2704414983868754E-2</v>
      </c>
      <c r="J105" s="9">
        <f t="shared" si="86"/>
        <v>8.5141073820033525E-2</v>
      </c>
      <c r="K105" s="9">
        <f t="shared" si="87"/>
        <v>0.10102147877827221</v>
      </c>
      <c r="L105" s="9">
        <f t="shared" si="88"/>
        <v>8.4942588328556487E-2</v>
      </c>
      <c r="N105" s="10">
        <f t="shared" si="89"/>
        <v>0.84511828025181934</v>
      </c>
    </row>
    <row r="106" spans="2:14" x14ac:dyDescent="0.35">
      <c r="B106" s="9">
        <f t="shared" si="78"/>
        <v>5.8001540419902138E-2</v>
      </c>
      <c r="C106" s="9">
        <f t="shared" si="79"/>
        <v>8.9656874947132204E-2</v>
      </c>
      <c r="D106" s="9">
        <f t="shared" si="80"/>
        <v>9.4484012106092613E-2</v>
      </c>
      <c r="E106" s="9">
        <f t="shared" si="81"/>
        <v>1.5218230820297753E-2</v>
      </c>
      <c r="F106" s="9">
        <f t="shared" si="82"/>
        <v>9.6550273469424394E-2</v>
      </c>
      <c r="G106" s="9">
        <f t="shared" si="83"/>
        <v>7.2055742994186711E-2</v>
      </c>
      <c r="H106" s="9">
        <f t="shared" si="84"/>
        <v>8.1354058954859032E-2</v>
      </c>
      <c r="I106" s="9">
        <f t="shared" si="85"/>
        <v>9.3539452521536809E-2</v>
      </c>
      <c r="J106" s="9">
        <f t="shared" si="86"/>
        <v>9.5529702423085297E-2</v>
      </c>
      <c r="K106" s="9">
        <f t="shared" si="87"/>
        <v>0.10102147877827221</v>
      </c>
      <c r="L106" s="9">
        <f t="shared" si="88"/>
        <v>0.14903702060866733</v>
      </c>
      <c r="N106" s="10">
        <f t="shared" si="89"/>
        <v>0.94644838804345643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J1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68DF-59AD-4A91-B455-9249574CEEA6}">
  <dimension ref="A1:N106"/>
  <sheetViews>
    <sheetView workbookViewId="0"/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26980</v>
      </c>
      <c r="C2" s="3">
        <v>8.93</v>
      </c>
      <c r="D2" s="3">
        <v>9.1803000000000008</v>
      </c>
      <c r="E2" s="7">
        <v>0.2014</v>
      </c>
      <c r="F2" s="4">
        <v>45753</v>
      </c>
      <c r="G2" s="5">
        <v>3836</v>
      </c>
      <c r="H2" s="8">
        <v>255.57859999999999</v>
      </c>
      <c r="I2" s="5">
        <v>16157.531348221501</v>
      </c>
      <c r="J2" s="6">
        <v>8079.6251326946403</v>
      </c>
      <c r="K2" s="6">
        <v>396</v>
      </c>
      <c r="L2" s="6">
        <v>23.194700000000001</v>
      </c>
    </row>
    <row r="3" spans="1:12" x14ac:dyDescent="0.35">
      <c r="A3" s="6">
        <v>2014</v>
      </c>
      <c r="B3" s="2">
        <v>30019</v>
      </c>
      <c r="C3" s="3">
        <v>10.34</v>
      </c>
      <c r="D3" s="3">
        <v>10.5413</v>
      </c>
      <c r="E3" s="7">
        <v>0.17419999999999999</v>
      </c>
      <c r="F3" s="4">
        <v>48950</v>
      </c>
      <c r="G3" s="5">
        <v>4338</v>
      </c>
      <c r="H3" s="8">
        <v>282.05520000000001</v>
      </c>
      <c r="I3" s="5">
        <v>17341.7578511104</v>
      </c>
      <c r="J3" s="6">
        <v>9005.5639389098105</v>
      </c>
      <c r="K3" s="6">
        <v>725</v>
      </c>
      <c r="L3" s="6">
        <v>24.305599999999998</v>
      </c>
    </row>
    <row r="4" spans="1:12" x14ac:dyDescent="0.35">
      <c r="A4" s="6">
        <v>2015</v>
      </c>
      <c r="B4" s="6">
        <v>42008</v>
      </c>
      <c r="C4" s="6">
        <v>17.420000000000002</v>
      </c>
      <c r="D4" s="6">
        <v>13.414999999999999</v>
      </c>
      <c r="E4" s="6">
        <v>0.20760000000000001</v>
      </c>
      <c r="F4" s="6">
        <v>55351</v>
      </c>
      <c r="G4" s="6">
        <v>4931</v>
      </c>
      <c r="H4" s="6">
        <v>330.62799999999999</v>
      </c>
      <c r="I4" s="6">
        <v>18763</v>
      </c>
      <c r="J4" s="6">
        <v>9819.8008783458008</v>
      </c>
      <c r="K4" s="6">
        <v>822</v>
      </c>
      <c r="L4" s="6">
        <v>24.3566</v>
      </c>
    </row>
    <row r="5" spans="1:12" x14ac:dyDescent="0.35">
      <c r="A5" s="6">
        <v>2016</v>
      </c>
      <c r="B5" s="6">
        <v>41319</v>
      </c>
      <c r="C5" s="6">
        <v>34.42</v>
      </c>
      <c r="D5" s="6">
        <v>15.62</v>
      </c>
      <c r="E5" s="6">
        <v>0.20100000000000001</v>
      </c>
      <c r="F5" s="6">
        <v>59610</v>
      </c>
      <c r="G5" s="6">
        <v>5754</v>
      </c>
      <c r="H5" s="6">
        <v>412.24829999999997</v>
      </c>
      <c r="I5" s="6">
        <v>19981.569938000001</v>
      </c>
      <c r="J5" s="6">
        <v>10645.727156000001</v>
      </c>
      <c r="K5" s="6">
        <v>829</v>
      </c>
      <c r="L5" s="6">
        <v>24.546500000000002</v>
      </c>
    </row>
    <row r="6" spans="1:12" x14ac:dyDescent="0.35">
      <c r="A6" s="6">
        <v>2017</v>
      </c>
      <c r="B6" s="6">
        <v>47996</v>
      </c>
      <c r="C6" s="6">
        <v>19.88</v>
      </c>
      <c r="D6" s="6">
        <v>21.7897</v>
      </c>
      <c r="E6" s="6">
        <v>0.20780000000000001</v>
      </c>
      <c r="F6" s="6">
        <v>66174.189917847238</v>
      </c>
      <c r="G6" s="6">
        <v>6660</v>
      </c>
      <c r="H6" s="6">
        <v>474.96600000000001</v>
      </c>
      <c r="I6" s="6">
        <v>20761.613836836401</v>
      </c>
      <c r="J6" s="6">
        <v>11545.927998744501</v>
      </c>
      <c r="K6" s="6">
        <v>968</v>
      </c>
      <c r="L6" s="6">
        <v>26.298200000000001</v>
      </c>
    </row>
    <row r="7" spans="1:12" x14ac:dyDescent="0.35">
      <c r="A7" s="6">
        <v>2018</v>
      </c>
      <c r="B7" s="6">
        <v>47507</v>
      </c>
      <c r="C7" s="6">
        <v>28.9254</v>
      </c>
      <c r="D7" s="6">
        <v>32.878799999999998</v>
      </c>
      <c r="E7" s="6">
        <v>0.17799999999999999</v>
      </c>
      <c r="F7" s="6">
        <v>70410</v>
      </c>
      <c r="G7" s="6">
        <v>7516</v>
      </c>
      <c r="H7" s="6">
        <v>591.11479999999995</v>
      </c>
      <c r="I7" s="6">
        <v>22490.169530854</v>
      </c>
      <c r="J7" s="6">
        <v>12394.089246970099</v>
      </c>
      <c r="K7" s="6">
        <v>900</v>
      </c>
      <c r="L7" s="6">
        <v>30.872699999999998</v>
      </c>
    </row>
    <row r="8" spans="1:12" x14ac:dyDescent="0.35">
      <c r="A8" s="6">
        <v>2019</v>
      </c>
      <c r="B8" s="6">
        <v>57268</v>
      </c>
      <c r="C8" s="6">
        <v>23.1981708</v>
      </c>
      <c r="D8" s="6">
        <v>33.448500000000003</v>
      </c>
      <c r="E8" s="6">
        <v>0.14419999999999999</v>
      </c>
      <c r="F8" s="6">
        <v>77608</v>
      </c>
      <c r="G8" s="6">
        <v>7662</v>
      </c>
      <c r="H8" s="6">
        <v>609.1771</v>
      </c>
      <c r="I8" s="6">
        <v>24868.387430194201</v>
      </c>
      <c r="J8" s="6">
        <v>13576.6920520146</v>
      </c>
      <c r="K8" s="6">
        <v>1082</v>
      </c>
      <c r="L8" s="6">
        <v>33.211300000000001</v>
      </c>
    </row>
    <row r="9" spans="1:12" x14ac:dyDescent="0.35">
      <c r="A9" s="6">
        <v>2020</v>
      </c>
      <c r="B9" s="6">
        <v>60111</v>
      </c>
      <c r="C9" s="6">
        <v>26.074743979200001</v>
      </c>
      <c r="D9" s="6">
        <v>35.046599999999998</v>
      </c>
      <c r="E9" s="6">
        <v>0.1234</v>
      </c>
      <c r="F9" s="6">
        <v>66920</v>
      </c>
      <c r="G9" s="6">
        <v>7711</v>
      </c>
      <c r="H9" s="6">
        <v>622.90679999999998</v>
      </c>
      <c r="I9" s="6">
        <v>24494.632368253599</v>
      </c>
      <c r="J9" s="6">
        <v>13665.6204000179</v>
      </c>
      <c r="K9" s="6">
        <v>1352</v>
      </c>
      <c r="L9" s="6">
        <v>30.1692</v>
      </c>
    </row>
    <row r="10" spans="1:12" x14ac:dyDescent="0.35">
      <c r="A10" s="6">
        <v>2021</v>
      </c>
      <c r="B10" s="6">
        <v>68014</v>
      </c>
      <c r="C10" s="6">
        <v>16.583537170771201</v>
      </c>
      <c r="D10" s="6">
        <v>46.39</v>
      </c>
      <c r="E10" s="6">
        <v>0.1181</v>
      </c>
      <c r="F10" s="6">
        <v>71919</v>
      </c>
      <c r="G10" s="6">
        <v>8252</v>
      </c>
      <c r="H10" s="6">
        <v>789.7</v>
      </c>
      <c r="I10" s="6">
        <v>27573</v>
      </c>
      <c r="J10" s="6">
        <v>16269</v>
      </c>
      <c r="K10" s="6">
        <v>1759</v>
      </c>
      <c r="L10" s="6">
        <v>35.466500000000003</v>
      </c>
    </row>
    <row r="11" spans="1:12" x14ac:dyDescent="0.35">
      <c r="A11" s="6">
        <v>2022</v>
      </c>
      <c r="B11" s="6">
        <v>66893</v>
      </c>
      <c r="C11" s="6">
        <v>7.0923328000000003</v>
      </c>
      <c r="D11" s="6">
        <v>46.69</v>
      </c>
      <c r="E11" s="6">
        <v>9.8900000000000002E-2</v>
      </c>
      <c r="F11" s="6">
        <v>85334</v>
      </c>
      <c r="G11" s="6">
        <v>8283</v>
      </c>
      <c r="H11" s="6">
        <v>778.23</v>
      </c>
      <c r="I11" s="6">
        <v>29020.920432514977</v>
      </c>
      <c r="J11" s="6">
        <v>17429.657960933677</v>
      </c>
      <c r="K11" s="6">
        <v>2083</v>
      </c>
      <c r="L11" s="6">
        <v>35.7624</v>
      </c>
    </row>
    <row r="12" spans="1:12" x14ac:dyDescent="0.35">
      <c r="A12" s="6">
        <v>2023</v>
      </c>
      <c r="B12" s="6">
        <v>63920</v>
      </c>
      <c r="C12" s="6">
        <v>-2.3988724000000001</v>
      </c>
      <c r="D12" s="6">
        <v>62.822499999999998</v>
      </c>
      <c r="E12" s="6">
        <v>9.7799999999999998E-2</v>
      </c>
      <c r="F12" s="6">
        <v>96408</v>
      </c>
      <c r="G12" s="6">
        <v>8985</v>
      </c>
      <c r="H12" s="6">
        <v>900.46370000000002</v>
      </c>
      <c r="I12" s="6">
        <v>30715</v>
      </c>
      <c r="J12" s="6">
        <v>18667</v>
      </c>
      <c r="K12" s="6">
        <v>2083</v>
      </c>
      <c r="L12" s="6">
        <v>38.400199999999998</v>
      </c>
    </row>
    <row r="15" spans="1:12" x14ac:dyDescent="0.35">
      <c r="A15" s="6" t="s">
        <v>26</v>
      </c>
      <c r="B15" s="6">
        <f>MAX(B2:B12)</f>
        <v>68014</v>
      </c>
      <c r="C15" s="6">
        <f t="shared" ref="C15:L15" si="0">MAX(C2:C12)</f>
        <v>34.42</v>
      </c>
      <c r="D15" s="6">
        <f t="shared" si="0"/>
        <v>62.822499999999998</v>
      </c>
      <c r="E15" s="6">
        <f t="shared" si="0"/>
        <v>0.20780000000000001</v>
      </c>
      <c r="F15" s="6">
        <f t="shared" si="0"/>
        <v>96408</v>
      </c>
      <c r="G15" s="6">
        <f t="shared" si="0"/>
        <v>8985</v>
      </c>
      <c r="H15" s="6">
        <f t="shared" si="0"/>
        <v>900.46370000000002</v>
      </c>
      <c r="I15" s="6">
        <f t="shared" si="0"/>
        <v>30715</v>
      </c>
      <c r="J15" s="6">
        <f t="shared" si="0"/>
        <v>18667</v>
      </c>
      <c r="K15" s="6">
        <f t="shared" si="0"/>
        <v>2083</v>
      </c>
      <c r="L15" s="6">
        <f t="shared" si="0"/>
        <v>38.400199999999998</v>
      </c>
    </row>
    <row r="16" spans="1:12" x14ac:dyDescent="0.35">
      <c r="A16" s="6" t="s">
        <v>27</v>
      </c>
      <c r="B16" s="6">
        <f>MIN(B2:B12)</f>
        <v>26980</v>
      </c>
      <c r="C16" s="6">
        <f t="shared" ref="C16:L16" si="1">MIN(C2:C12)</f>
        <v>-2.3988724000000001</v>
      </c>
      <c r="D16" s="6">
        <f t="shared" si="1"/>
        <v>9.1803000000000008</v>
      </c>
      <c r="E16" s="6">
        <f t="shared" si="1"/>
        <v>9.7799999999999998E-2</v>
      </c>
      <c r="F16" s="6">
        <f t="shared" si="1"/>
        <v>45753</v>
      </c>
      <c r="G16" s="6">
        <f t="shared" si="1"/>
        <v>3836</v>
      </c>
      <c r="H16" s="6">
        <f t="shared" si="1"/>
        <v>255.57859999999999</v>
      </c>
      <c r="I16" s="6">
        <f t="shared" si="1"/>
        <v>16157.531348221501</v>
      </c>
      <c r="J16" s="6">
        <f t="shared" si="1"/>
        <v>8079.6251326946403</v>
      </c>
      <c r="K16" s="6">
        <f t="shared" si="1"/>
        <v>396</v>
      </c>
      <c r="L16" s="6">
        <f t="shared" si="1"/>
        <v>23.194700000000001</v>
      </c>
    </row>
    <row r="17" spans="1:12" x14ac:dyDescent="0.35">
      <c r="A17" s="6" t="s">
        <v>28</v>
      </c>
      <c r="B17" s="6">
        <f>B15-B16</f>
        <v>41034</v>
      </c>
      <c r="C17" s="6">
        <f t="shared" ref="C17:L17" si="2">C15-C16</f>
        <v>36.818872400000004</v>
      </c>
      <c r="D17" s="6">
        <f t="shared" si="2"/>
        <v>53.642199999999995</v>
      </c>
      <c r="E17" s="6">
        <f t="shared" si="2"/>
        <v>0.11000000000000001</v>
      </c>
      <c r="F17" s="6">
        <f t="shared" si="2"/>
        <v>50655</v>
      </c>
      <c r="G17" s="6">
        <f t="shared" si="2"/>
        <v>5149</v>
      </c>
      <c r="H17" s="6">
        <f t="shared" si="2"/>
        <v>644.88509999999997</v>
      </c>
      <c r="I17" s="6">
        <f t="shared" si="2"/>
        <v>14557.468651778499</v>
      </c>
      <c r="J17" s="6">
        <f t="shared" si="2"/>
        <v>10587.37486730536</v>
      </c>
      <c r="K17" s="6">
        <f t="shared" si="2"/>
        <v>1687</v>
      </c>
      <c r="L17" s="6">
        <f t="shared" si="2"/>
        <v>15.205499999999997</v>
      </c>
    </row>
    <row r="19" spans="1:12" x14ac:dyDescent="0.35">
      <c r="A19" s="6" t="s">
        <v>29</v>
      </c>
      <c r="B19" s="6">
        <f>(B2-$B$16)/$B$17</f>
        <v>0</v>
      </c>
      <c r="C19" s="6">
        <f>(C2-$C$16)/$C$17</f>
        <v>0.30769199765063959</v>
      </c>
      <c r="D19" s="6">
        <f>(D2-$D$16)/$D$17</f>
        <v>0</v>
      </c>
      <c r="E19" s="6">
        <f>(E2-$E$16)/$E$17</f>
        <v>0.94181818181818167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0</v>
      </c>
    </row>
    <row r="20" spans="1:12" x14ac:dyDescent="0.35">
      <c r="B20" s="6">
        <f t="shared" ref="B20:B29" si="3">(B3-$B$16)/$B$17</f>
        <v>7.4060535165959937E-2</v>
      </c>
      <c r="C20" s="6">
        <f t="shared" ref="C20:C29" si="4">(C3-$C$16)/$C$17</f>
        <v>0.34598757565427229</v>
      </c>
      <c r="D20" s="6">
        <f t="shared" ref="D20:D29" si="5">(D3-$D$16)/$D$17</f>
        <v>2.5371815473638273E-2</v>
      </c>
      <c r="E20" s="6">
        <f t="shared" ref="E20:E29" si="6">(E3-$E$16)/$E$17</f>
        <v>0.69454545454545447</v>
      </c>
      <c r="F20" s="6">
        <f t="shared" ref="F20:F29" si="7">(F3-$F$16)/$F$17</f>
        <v>6.3113216859145199E-2</v>
      </c>
      <c r="G20" s="6">
        <f t="shared" ref="G20:G29" si="8">(G3-$G$16)/$G$17</f>
        <v>9.7494659157117886E-2</v>
      </c>
      <c r="H20" s="6">
        <f t="shared" ref="H20:H29" si="9">(H3-$H$16)/$H$17</f>
        <v>4.1056305999316811E-2</v>
      </c>
      <c r="I20" s="6">
        <f t="shared" ref="I20:I29" si="10">(I3-$I$16)/$I$17</f>
        <v>8.134838076702447E-2</v>
      </c>
      <c r="J20" s="6">
        <f t="shared" ref="J20:J29" si="11">(J3-$J$16)/$J$17</f>
        <v>8.745688311032998E-2</v>
      </c>
      <c r="K20" s="6">
        <f t="shared" ref="K20:K29" si="12">(K3-$K$16)/$K$17</f>
        <v>0.19502074688796681</v>
      </c>
      <c r="L20" s="6">
        <f t="shared" ref="L20:L29" si="13">(L3-$L$16)/$L$17</f>
        <v>7.3059090460688411E-2</v>
      </c>
    </row>
    <row r="21" spans="1:12" x14ac:dyDescent="0.35">
      <c r="B21" s="6">
        <f t="shared" si="3"/>
        <v>0.36623288005068966</v>
      </c>
      <c r="C21" s="6">
        <f t="shared" si="4"/>
        <v>0.53828026520442818</v>
      </c>
      <c r="D21" s="6">
        <f t="shared" si="5"/>
        <v>7.8943443781202091E-2</v>
      </c>
      <c r="E21" s="6">
        <f t="shared" si="6"/>
        <v>0.99818181818181817</v>
      </c>
      <c r="F21" s="6">
        <f t="shared" si="7"/>
        <v>0.18947784029217254</v>
      </c>
      <c r="G21" s="6">
        <f t="shared" si="8"/>
        <v>0.2126626529423189</v>
      </c>
      <c r="H21" s="6">
        <f t="shared" si="9"/>
        <v>0.11637639015074157</v>
      </c>
      <c r="I21" s="6">
        <f t="shared" si="10"/>
        <v>0.17897813927012557</v>
      </c>
      <c r="J21" s="6">
        <f t="shared" si="11"/>
        <v>0.16436328811072506</v>
      </c>
      <c r="K21" s="6">
        <f t="shared" si="12"/>
        <v>0.25251926496739774</v>
      </c>
      <c r="L21" s="6">
        <f t="shared" si="13"/>
        <v>7.6413139982243236E-2</v>
      </c>
    </row>
    <row r="22" spans="1:12" x14ac:dyDescent="0.35">
      <c r="B22" s="6">
        <f t="shared" si="3"/>
        <v>0.34944192620753523</v>
      </c>
      <c r="C22" s="6">
        <f t="shared" si="4"/>
        <v>1</v>
      </c>
      <c r="D22" s="6">
        <f t="shared" si="5"/>
        <v>0.12004914041556831</v>
      </c>
      <c r="E22" s="6">
        <f t="shared" si="6"/>
        <v>0.93818181818181823</v>
      </c>
      <c r="F22" s="6">
        <f t="shared" si="7"/>
        <v>0.27355641101569439</v>
      </c>
      <c r="G22" s="6">
        <f t="shared" si="8"/>
        <v>0.3724995144688289</v>
      </c>
      <c r="H22" s="6">
        <f t="shared" si="9"/>
        <v>0.2429420372714457</v>
      </c>
      <c r="I22" s="6">
        <f t="shared" si="10"/>
        <v>0.26268568260398167</v>
      </c>
      <c r="J22" s="6">
        <f t="shared" si="11"/>
        <v>0.24237377588562428</v>
      </c>
      <c r="K22" s="6">
        <f t="shared" si="12"/>
        <v>0.25666864256075872</v>
      </c>
      <c r="L22" s="6">
        <f t="shared" si="13"/>
        <v>8.8902042024267602E-2</v>
      </c>
    </row>
    <row r="23" spans="1:12" x14ac:dyDescent="0.35">
      <c r="B23" s="6">
        <f t="shared" si="3"/>
        <v>0.51216064726811916</v>
      </c>
      <c r="C23" s="6">
        <f t="shared" si="4"/>
        <v>0.60509382682778723</v>
      </c>
      <c r="D23" s="6">
        <f t="shared" si="5"/>
        <v>0.23506493022284694</v>
      </c>
      <c r="E23" s="6">
        <f t="shared" si="6"/>
        <v>1</v>
      </c>
      <c r="F23" s="6">
        <f t="shared" si="7"/>
        <v>0.40314262990518679</v>
      </c>
      <c r="G23" s="6">
        <f t="shared" si="8"/>
        <v>0.54845601087589824</v>
      </c>
      <c r="H23" s="6">
        <f t="shared" si="9"/>
        <v>0.34019610625210606</v>
      </c>
      <c r="I23" s="6">
        <f t="shared" si="10"/>
        <v>0.31626944208136182</v>
      </c>
      <c r="J23" s="6">
        <f t="shared" si="11"/>
        <v>0.32739965378519603</v>
      </c>
      <c r="K23" s="6">
        <f t="shared" si="12"/>
        <v>0.33906342620035568</v>
      </c>
      <c r="L23" s="6">
        <f t="shared" si="13"/>
        <v>0.20410377823813758</v>
      </c>
    </row>
    <row r="24" spans="1:12" x14ac:dyDescent="0.35">
      <c r="B24" s="6">
        <f t="shared" si="3"/>
        <v>0.50024370034605448</v>
      </c>
      <c r="C24" s="6">
        <f t="shared" si="4"/>
        <v>0.85076674971719113</v>
      </c>
      <c r="D24" s="6">
        <f t="shared" si="5"/>
        <v>0.44178836811316458</v>
      </c>
      <c r="E24" s="6">
        <f t="shared" si="6"/>
        <v>0.7290909090909089</v>
      </c>
      <c r="F24" s="6">
        <f t="shared" si="7"/>
        <v>0.48676339946698255</v>
      </c>
      <c r="G24" s="6">
        <f t="shared" si="8"/>
        <v>0.71470188386094391</v>
      </c>
      <c r="H24" s="6">
        <f t="shared" si="9"/>
        <v>0.52030384947644159</v>
      </c>
      <c r="I24" s="6">
        <f t="shared" si="10"/>
        <v>0.43500957028396797</v>
      </c>
      <c r="J24" s="6">
        <f t="shared" si="11"/>
        <v>0.40751028166565267</v>
      </c>
      <c r="K24" s="6">
        <f t="shared" si="12"/>
        <v>0.29875518672199169</v>
      </c>
      <c r="L24" s="6">
        <f t="shared" si="13"/>
        <v>0.50494886718621546</v>
      </c>
    </row>
    <row r="25" spans="1:12" x14ac:dyDescent="0.35">
      <c r="B25" s="6">
        <f t="shared" si="3"/>
        <v>0.73811960812984356</v>
      </c>
      <c r="C25" s="6">
        <f t="shared" si="4"/>
        <v>0.69521529399145854</v>
      </c>
      <c r="D25" s="6">
        <f t="shared" si="5"/>
        <v>0.45240873789665603</v>
      </c>
      <c r="E25" s="6">
        <f t="shared" si="6"/>
        <v>0.42181818181818176</v>
      </c>
      <c r="F25" s="6">
        <f t="shared" si="7"/>
        <v>0.62886190899220218</v>
      </c>
      <c r="G25" s="6">
        <f t="shared" si="8"/>
        <v>0.7430569042532531</v>
      </c>
      <c r="H25" s="6">
        <f t="shared" si="9"/>
        <v>0.5483124047989324</v>
      </c>
      <c r="I25" s="6">
        <f t="shared" si="10"/>
        <v>0.59837711420443196</v>
      </c>
      <c r="J25" s="6">
        <f t="shared" si="11"/>
        <v>0.51920962355789735</v>
      </c>
      <c r="K25" s="6">
        <f t="shared" si="12"/>
        <v>0.40663900414937759</v>
      </c>
      <c r="L25" s="6">
        <f t="shared" si="13"/>
        <v>0.65874847916872203</v>
      </c>
    </row>
    <row r="26" spans="1:12" x14ac:dyDescent="0.35">
      <c r="B26" s="6">
        <f t="shared" si="3"/>
        <v>0.80740361651313541</v>
      </c>
      <c r="C26" s="6">
        <f t="shared" si="4"/>
        <v>0.7733429766632397</v>
      </c>
      <c r="D26" s="6">
        <f t="shared" si="5"/>
        <v>0.48220058088594425</v>
      </c>
      <c r="E26" s="6">
        <f t="shared" si="6"/>
        <v>0.23272727272727267</v>
      </c>
      <c r="F26" s="6">
        <f t="shared" si="7"/>
        <v>0.41786595597670517</v>
      </c>
      <c r="G26" s="6">
        <f t="shared" si="8"/>
        <v>0.75257331520683624</v>
      </c>
      <c r="H26" s="6">
        <f t="shared" si="9"/>
        <v>0.56960255400535698</v>
      </c>
      <c r="I26" s="6">
        <f t="shared" si="10"/>
        <v>0.5727026600200541</v>
      </c>
      <c r="J26" s="6">
        <f t="shared" si="11"/>
        <v>0.52760909454271332</v>
      </c>
      <c r="K26" s="6">
        <f t="shared" si="12"/>
        <v>0.56668642560758742</v>
      </c>
      <c r="L26" s="6">
        <f t="shared" si="13"/>
        <v>0.45868271349182865</v>
      </c>
    </row>
    <row r="27" spans="1:12" x14ac:dyDescent="0.35">
      <c r="B27" s="6">
        <f t="shared" si="3"/>
        <v>1</v>
      </c>
      <c r="C27" s="6">
        <f t="shared" si="4"/>
        <v>0.51556194781161202</v>
      </c>
      <c r="D27" s="6">
        <f t="shared" si="5"/>
        <v>0.69366468936769932</v>
      </c>
      <c r="E27" s="6">
        <f t="shared" si="6"/>
        <v>0.18454545454545451</v>
      </c>
      <c r="F27" s="6">
        <f t="shared" si="7"/>
        <v>0.51655315368670418</v>
      </c>
      <c r="G27" s="6">
        <f t="shared" si="8"/>
        <v>0.85764226063313265</v>
      </c>
      <c r="H27" s="6">
        <f t="shared" si="9"/>
        <v>0.8282427365743138</v>
      </c>
      <c r="I27" s="6">
        <f t="shared" si="10"/>
        <v>0.78416577255578435</v>
      </c>
      <c r="J27" s="6">
        <f t="shared" si="11"/>
        <v>0.77350381656880673</v>
      </c>
      <c r="K27" s="6">
        <f t="shared" si="12"/>
        <v>0.80794309425014821</v>
      </c>
      <c r="L27" s="6">
        <f t="shared" si="13"/>
        <v>0.8070632336983331</v>
      </c>
    </row>
    <row r="28" spans="1:12" x14ac:dyDescent="0.35">
      <c r="B28" s="6">
        <f t="shared" si="3"/>
        <v>0.97268119120729146</v>
      </c>
      <c r="C28" s="6">
        <f t="shared" si="4"/>
        <v>0.2577809851667266</v>
      </c>
      <c r="D28" s="6">
        <f t="shared" si="5"/>
        <v>0.69925730115468787</v>
      </c>
      <c r="E28" s="6">
        <f t="shared" si="6"/>
        <v>1.0000000000000033E-2</v>
      </c>
      <c r="F28" s="6">
        <f t="shared" si="7"/>
        <v>0.78138387128615139</v>
      </c>
      <c r="G28" s="6">
        <f t="shared" si="8"/>
        <v>0.86366284715478736</v>
      </c>
      <c r="H28" s="6">
        <f t="shared" si="9"/>
        <v>0.81045662242777816</v>
      </c>
      <c r="I28" s="6">
        <f t="shared" si="10"/>
        <v>0.88362814937073175</v>
      </c>
      <c r="J28" s="6">
        <f t="shared" si="11"/>
        <v>0.88313042141472364</v>
      </c>
      <c r="K28" s="6">
        <f t="shared" si="12"/>
        <v>1</v>
      </c>
      <c r="L28" s="6">
        <f t="shared" si="13"/>
        <v>0.82652329749103948</v>
      </c>
    </row>
    <row r="29" spans="1:12" x14ac:dyDescent="0.35">
      <c r="B29" s="6">
        <f t="shared" si="3"/>
        <v>0.9002290783252912</v>
      </c>
      <c r="C29" s="6">
        <f t="shared" si="4"/>
        <v>0</v>
      </c>
      <c r="D29" s="6">
        <f t="shared" si="5"/>
        <v>1</v>
      </c>
      <c r="E29" s="6">
        <f t="shared" si="6"/>
        <v>0</v>
      </c>
      <c r="F29" s="6">
        <f t="shared" si="7"/>
        <v>1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6" si="14">B19+0.0001</f>
        <v>1E-4</v>
      </c>
      <c r="C31" s="6">
        <f t="shared" si="14"/>
        <v>0.30779199765063958</v>
      </c>
      <c r="D31" s="6">
        <f t="shared" si="14"/>
        <v>1E-4</v>
      </c>
      <c r="E31" s="6">
        <f t="shared" si="14"/>
        <v>0.94191818181818165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1E-4</v>
      </c>
    </row>
    <row r="32" spans="1:12" x14ac:dyDescent="0.35">
      <c r="B32" s="6">
        <f t="shared" si="14"/>
        <v>7.416053516595994E-2</v>
      </c>
      <c r="C32" s="6">
        <f t="shared" si="14"/>
        <v>0.34608757565427228</v>
      </c>
      <c r="D32" s="6">
        <f t="shared" si="14"/>
        <v>2.5471815473638273E-2</v>
      </c>
      <c r="E32" s="6">
        <f t="shared" si="14"/>
        <v>0.69464545454545445</v>
      </c>
      <c r="F32" s="6">
        <f t="shared" si="14"/>
        <v>6.3213216859145202E-2</v>
      </c>
      <c r="G32" s="6">
        <f t="shared" si="14"/>
        <v>9.7594659157117888E-2</v>
      </c>
      <c r="H32" s="6">
        <f t="shared" si="14"/>
        <v>4.1156305999316814E-2</v>
      </c>
      <c r="I32" s="6">
        <f t="shared" si="14"/>
        <v>8.1448380767024472E-2</v>
      </c>
      <c r="J32" s="6">
        <f t="shared" si="14"/>
        <v>8.7556883110329983E-2</v>
      </c>
      <c r="K32" s="6">
        <f t="shared" si="14"/>
        <v>0.1951207468879668</v>
      </c>
      <c r="L32" s="6">
        <f t="shared" si="14"/>
        <v>7.3159090460688414E-2</v>
      </c>
    </row>
    <row r="33" spans="1:12" x14ac:dyDescent="0.35">
      <c r="B33" s="6">
        <f t="shared" si="14"/>
        <v>0.36633288005068965</v>
      </c>
      <c r="C33" s="6">
        <f t="shared" si="14"/>
        <v>0.53838026520442817</v>
      </c>
      <c r="D33" s="6">
        <f t="shared" si="14"/>
        <v>7.9043443781202094E-2</v>
      </c>
      <c r="E33" s="6">
        <f t="shared" si="14"/>
        <v>0.99828181818181816</v>
      </c>
      <c r="F33" s="6">
        <f t="shared" si="14"/>
        <v>0.18957784029217253</v>
      </c>
      <c r="G33" s="6">
        <f t="shared" si="14"/>
        <v>0.21276265294231889</v>
      </c>
      <c r="H33" s="6">
        <f t="shared" si="14"/>
        <v>0.11647639015074157</v>
      </c>
      <c r="I33" s="6">
        <f t="shared" si="14"/>
        <v>0.17907813927012556</v>
      </c>
      <c r="J33" s="6">
        <f t="shared" si="14"/>
        <v>0.16446328811072505</v>
      </c>
      <c r="K33" s="6">
        <f t="shared" si="14"/>
        <v>0.25261926496739773</v>
      </c>
      <c r="L33" s="6">
        <f t="shared" si="14"/>
        <v>7.6513139982243239E-2</v>
      </c>
    </row>
    <row r="34" spans="1:12" x14ac:dyDescent="0.35">
      <c r="B34" s="6">
        <f t="shared" si="14"/>
        <v>0.34954192620753521</v>
      </c>
      <c r="C34" s="6">
        <f t="shared" si="14"/>
        <v>1.0001</v>
      </c>
      <c r="D34" s="6">
        <f t="shared" si="14"/>
        <v>0.12014914041556832</v>
      </c>
      <c r="E34" s="6">
        <f t="shared" si="14"/>
        <v>0.93828181818181822</v>
      </c>
      <c r="F34" s="6">
        <f t="shared" si="14"/>
        <v>0.27365641101569438</v>
      </c>
      <c r="G34" s="6">
        <f t="shared" si="14"/>
        <v>0.37259951446882889</v>
      </c>
      <c r="H34" s="6">
        <f t="shared" si="14"/>
        <v>0.24304203727144569</v>
      </c>
      <c r="I34" s="6">
        <f t="shared" si="14"/>
        <v>0.26278568260398166</v>
      </c>
      <c r="J34" s="6">
        <f t="shared" si="14"/>
        <v>0.24247377588562427</v>
      </c>
      <c r="K34" s="6">
        <f t="shared" si="14"/>
        <v>0.25676864256075871</v>
      </c>
      <c r="L34" s="6">
        <f t="shared" si="14"/>
        <v>8.9002042024267605E-2</v>
      </c>
    </row>
    <row r="35" spans="1:12" x14ac:dyDescent="0.35">
      <c r="B35" s="6">
        <f t="shared" si="14"/>
        <v>0.51226064726811915</v>
      </c>
      <c r="C35" s="6">
        <f t="shared" si="14"/>
        <v>0.60519382682778722</v>
      </c>
      <c r="D35" s="6">
        <f t="shared" si="14"/>
        <v>0.23516493022284693</v>
      </c>
      <c r="E35" s="6">
        <f t="shared" si="14"/>
        <v>1.0001</v>
      </c>
      <c r="F35" s="6">
        <f t="shared" si="14"/>
        <v>0.40324262990518678</v>
      </c>
      <c r="G35" s="6">
        <f t="shared" si="14"/>
        <v>0.54855601087589823</v>
      </c>
      <c r="H35" s="6">
        <f t="shared" si="14"/>
        <v>0.34029610625210605</v>
      </c>
      <c r="I35" s="6">
        <f t="shared" si="14"/>
        <v>0.31636944208136181</v>
      </c>
      <c r="J35" s="6">
        <f t="shared" si="14"/>
        <v>0.32749965378519602</v>
      </c>
      <c r="K35" s="6">
        <f t="shared" si="14"/>
        <v>0.33916342620035567</v>
      </c>
      <c r="L35" s="6">
        <f t="shared" si="14"/>
        <v>0.20420377823813757</v>
      </c>
    </row>
    <row r="36" spans="1:12" x14ac:dyDescent="0.35">
      <c r="B36" s="6">
        <f>B24+0.0001</f>
        <v>0.50034370034605447</v>
      </c>
      <c r="C36" s="6">
        <f t="shared" si="14"/>
        <v>0.85086674971719112</v>
      </c>
      <c r="D36" s="6">
        <f t="shared" si="14"/>
        <v>0.44188836811316456</v>
      </c>
      <c r="E36" s="6">
        <f t="shared" si="14"/>
        <v>0.72919090909090889</v>
      </c>
      <c r="F36" s="6">
        <f t="shared" si="14"/>
        <v>0.48686339946698254</v>
      </c>
      <c r="G36" s="6">
        <f t="shared" si="14"/>
        <v>0.7148018838609439</v>
      </c>
      <c r="H36" s="6">
        <f t="shared" si="14"/>
        <v>0.52040384947644158</v>
      </c>
      <c r="I36" s="6">
        <f t="shared" si="14"/>
        <v>0.43510957028396796</v>
      </c>
      <c r="J36" s="6">
        <f t="shared" si="14"/>
        <v>0.40761028166565266</v>
      </c>
      <c r="K36" s="6">
        <f t="shared" si="14"/>
        <v>0.29885518672199168</v>
      </c>
      <c r="L36" s="6">
        <f t="shared" si="14"/>
        <v>0.50504886718621544</v>
      </c>
    </row>
    <row r="37" spans="1:12" x14ac:dyDescent="0.35">
      <c r="B37" s="6">
        <f t="shared" ref="B37:L41" si="15">B25+0.0001</f>
        <v>0.73821960812984355</v>
      </c>
      <c r="C37" s="6">
        <f t="shared" si="15"/>
        <v>0.69531529399145853</v>
      </c>
      <c r="D37" s="6">
        <f t="shared" si="15"/>
        <v>0.45250873789665602</v>
      </c>
      <c r="E37" s="6">
        <f t="shared" si="15"/>
        <v>0.42191818181818175</v>
      </c>
      <c r="F37" s="6">
        <f t="shared" si="15"/>
        <v>0.62896190899220217</v>
      </c>
      <c r="G37" s="6">
        <f t="shared" si="15"/>
        <v>0.74315690425325309</v>
      </c>
      <c r="H37" s="6">
        <f t="shared" si="15"/>
        <v>0.54841240479893238</v>
      </c>
      <c r="I37" s="6">
        <f t="shared" si="15"/>
        <v>0.59847711420443195</v>
      </c>
      <c r="J37" s="6">
        <f t="shared" si="15"/>
        <v>0.51930962355789734</v>
      </c>
      <c r="K37" s="6">
        <f t="shared" si="15"/>
        <v>0.40673900414937758</v>
      </c>
      <c r="L37" s="6">
        <f t="shared" si="15"/>
        <v>0.65884847916872202</v>
      </c>
    </row>
    <row r="38" spans="1:12" x14ac:dyDescent="0.35">
      <c r="B38" s="6">
        <f t="shared" si="15"/>
        <v>0.8075036165131354</v>
      </c>
      <c r="C38" s="6">
        <f t="shared" si="15"/>
        <v>0.77344297666323969</v>
      </c>
      <c r="D38" s="6">
        <f t="shared" si="15"/>
        <v>0.48230058088594424</v>
      </c>
      <c r="E38" s="6">
        <f t="shared" si="15"/>
        <v>0.23282727272727266</v>
      </c>
      <c r="F38" s="6">
        <f t="shared" si="15"/>
        <v>0.41796595597670516</v>
      </c>
      <c r="G38" s="6">
        <f t="shared" si="15"/>
        <v>0.75267331520683622</v>
      </c>
      <c r="H38" s="6">
        <f t="shared" si="15"/>
        <v>0.56970255400535696</v>
      </c>
      <c r="I38" s="6">
        <f t="shared" si="15"/>
        <v>0.57280266002005409</v>
      </c>
      <c r="J38" s="6">
        <f t="shared" si="15"/>
        <v>0.52770909454271331</v>
      </c>
      <c r="K38" s="6">
        <f t="shared" si="15"/>
        <v>0.56678642560758741</v>
      </c>
      <c r="L38" s="6">
        <f t="shared" si="15"/>
        <v>0.45878271349182864</v>
      </c>
    </row>
    <row r="39" spans="1:12" x14ac:dyDescent="0.35">
      <c r="B39" s="6">
        <f t="shared" si="15"/>
        <v>1.0001</v>
      </c>
      <c r="C39" s="6">
        <f t="shared" si="15"/>
        <v>0.51566194781161201</v>
      </c>
      <c r="D39" s="6">
        <f t="shared" si="15"/>
        <v>0.69376468936769931</v>
      </c>
      <c r="E39" s="6">
        <f t="shared" si="15"/>
        <v>0.1846454545454545</v>
      </c>
      <c r="F39" s="6">
        <f t="shared" si="15"/>
        <v>0.51665315368670417</v>
      </c>
      <c r="G39" s="6">
        <f t="shared" si="15"/>
        <v>0.85774226063313264</v>
      </c>
      <c r="H39" s="6">
        <f t="shared" si="15"/>
        <v>0.82834273657431379</v>
      </c>
      <c r="I39" s="6">
        <f t="shared" si="15"/>
        <v>0.78426577255578434</v>
      </c>
      <c r="J39" s="6">
        <f t="shared" si="15"/>
        <v>0.77360381656880672</v>
      </c>
      <c r="K39" s="6">
        <f t="shared" si="15"/>
        <v>0.8080430942501482</v>
      </c>
      <c r="L39" s="6">
        <f t="shared" si="15"/>
        <v>0.80716323369833309</v>
      </c>
    </row>
    <row r="40" spans="1:12" x14ac:dyDescent="0.35">
      <c r="B40" s="6">
        <f t="shared" si="15"/>
        <v>0.97278119120729145</v>
      </c>
      <c r="C40" s="6">
        <f t="shared" si="15"/>
        <v>0.25788098516672658</v>
      </c>
      <c r="D40" s="6">
        <f t="shared" si="15"/>
        <v>0.69935730115468786</v>
      </c>
      <c r="E40" s="6">
        <f t="shared" si="15"/>
        <v>1.0100000000000033E-2</v>
      </c>
      <c r="F40" s="6">
        <f t="shared" si="15"/>
        <v>0.78148387128615138</v>
      </c>
      <c r="G40" s="6">
        <f t="shared" si="15"/>
        <v>0.86376284715478735</v>
      </c>
      <c r="H40" s="6">
        <f t="shared" si="15"/>
        <v>0.81055662242777815</v>
      </c>
      <c r="I40" s="6">
        <f t="shared" si="15"/>
        <v>0.88372814937073174</v>
      </c>
      <c r="J40" s="6">
        <f t="shared" si="15"/>
        <v>0.88323042141472363</v>
      </c>
      <c r="K40" s="6">
        <f t="shared" si="15"/>
        <v>1.0001</v>
      </c>
      <c r="L40" s="6">
        <f t="shared" si="15"/>
        <v>0.82662329749103947</v>
      </c>
    </row>
    <row r="41" spans="1:12" x14ac:dyDescent="0.35">
      <c r="B41" s="6">
        <f t="shared" si="15"/>
        <v>0.90032907832529119</v>
      </c>
      <c r="C41" s="6">
        <f t="shared" si="15"/>
        <v>1E-4</v>
      </c>
      <c r="D41" s="6">
        <f t="shared" si="15"/>
        <v>1.0001</v>
      </c>
      <c r="E41" s="6">
        <f t="shared" si="15"/>
        <v>1E-4</v>
      </c>
      <c r="F41" s="6">
        <f t="shared" si="15"/>
        <v>1.0001</v>
      </c>
      <c r="G41" s="6">
        <f t="shared" si="15"/>
        <v>1.0001</v>
      </c>
      <c r="H41" s="6">
        <f t="shared" si="15"/>
        <v>1.0001</v>
      </c>
      <c r="I41" s="6">
        <f t="shared" si="15"/>
        <v>1.0001</v>
      </c>
      <c r="J41" s="6">
        <f t="shared" si="15"/>
        <v>1.0001</v>
      </c>
      <c r="K41" s="6">
        <f t="shared" si="15"/>
        <v>1.0001</v>
      </c>
      <c r="L41" s="6">
        <f t="shared" si="15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6.2216731832139196</v>
      </c>
      <c r="C44" s="6">
        <f t="shared" ref="C44:L44" si="16">SUM(C31:C41)</f>
        <v>5.8908216186873554</v>
      </c>
      <c r="D44" s="6">
        <f t="shared" si="16"/>
        <v>4.2298490073114072</v>
      </c>
      <c r="E44" s="6">
        <f t="shared" si="16"/>
        <v>6.1520090909090914</v>
      </c>
      <c r="F44" s="6">
        <f t="shared" si="16"/>
        <v>4.7618183874809441</v>
      </c>
      <c r="G44" s="6">
        <f t="shared" si="16"/>
        <v>6.1638500485531171</v>
      </c>
      <c r="H44" s="6">
        <f t="shared" si="16"/>
        <v>5.0185890069564323</v>
      </c>
      <c r="I44" s="6">
        <f t="shared" si="16"/>
        <v>5.1142649111574627</v>
      </c>
      <c r="J44" s="6">
        <f t="shared" si="16"/>
        <v>4.933656838641669</v>
      </c>
      <c r="K44" s="6">
        <f t="shared" si="16"/>
        <v>5.1243957913455835</v>
      </c>
      <c r="L44" s="6">
        <f t="shared" si="16"/>
        <v>4.6995446417414755</v>
      </c>
    </row>
    <row r="45" spans="1:12" x14ac:dyDescent="0.35">
      <c r="B45" s="6" t="s">
        <v>38</v>
      </c>
    </row>
    <row r="46" spans="1:12" x14ac:dyDescent="0.35">
      <c r="B46" s="6">
        <f>B31/$B$44</f>
        <v>1.6072846813908533E-5</v>
      </c>
      <c r="C46" s="6">
        <f t="shared" ref="C46:C56" si="17">C31/$C$44</f>
        <v>5.2249417411356705E-2</v>
      </c>
      <c r="D46" s="6">
        <f t="shared" ref="D46:D56" si="18">D31/$D$44</f>
        <v>2.3641505837950085E-5</v>
      </c>
      <c r="E46" s="6">
        <f t="shared" ref="E46:E56" si="19">E31/$E$44</f>
        <v>0.15310741058722868</v>
      </c>
      <c r="F46" s="6">
        <f t="shared" ref="F46:F56" si="20">F31/$F$44</f>
        <v>2.100038091811837E-5</v>
      </c>
      <c r="G46" s="6">
        <f t="shared" ref="G46:G56" si="21">G31/$G$44</f>
        <v>1.6223626339429476E-5</v>
      </c>
      <c r="H46" s="6">
        <f t="shared" ref="H46:H56" si="22">H31/$H$44</f>
        <v>1.9925919389172273E-5</v>
      </c>
      <c r="I46" s="6">
        <f t="shared" ref="I46:I56" si="23">I31/$I$44</f>
        <v>1.9553152161092876E-5</v>
      </c>
      <c r="J46" s="6">
        <f>J31/$J$44</f>
        <v>2.0268941126341477E-5</v>
      </c>
      <c r="K46" s="6">
        <f>K31/$K$44</f>
        <v>1.9514495771167124E-5</v>
      </c>
      <c r="L46" s="6">
        <f>L31/$L$44</f>
        <v>2.1278657321774849E-5</v>
      </c>
    </row>
    <row r="47" spans="1:12" x14ac:dyDescent="0.35">
      <c r="B47" s="6">
        <f t="shared" ref="B47:B54" si="24">B32/$B$44</f>
        <v>1.1919709213599508E-2</v>
      </c>
      <c r="C47" s="6">
        <f t="shared" si="17"/>
        <v>5.8750306503321102E-2</v>
      </c>
      <c r="D47" s="6">
        <f t="shared" si="18"/>
        <v>6.0219207422320649E-3</v>
      </c>
      <c r="E47" s="6">
        <f t="shared" si="19"/>
        <v>0.11291359363755518</v>
      </c>
      <c r="F47" s="6">
        <f t="shared" si="20"/>
        <v>1.3275016331016713E-2</v>
      </c>
      <c r="G47" s="6">
        <f t="shared" si="21"/>
        <v>1.5833392828890597E-2</v>
      </c>
      <c r="H47" s="6">
        <f t="shared" si="22"/>
        <v>8.2007723569849401E-3</v>
      </c>
      <c r="I47" s="6">
        <f t="shared" si="23"/>
        <v>1.5925725824122598E-2</v>
      </c>
      <c r="J47" s="6">
        <f t="shared" ref="J47:J56" si="25">J32/$J$44</f>
        <v>1.774685308969241E-2</v>
      </c>
      <c r="K47" s="6">
        <f t="shared" ref="K47:K56" si="26">K32/$K$44</f>
        <v>3.807682990012199E-2</v>
      </c>
      <c r="L47" s="6">
        <f t="shared" ref="L47:L56" si="27">L32/$L$44</f>
        <v>1.556727215885716E-2</v>
      </c>
    </row>
    <row r="48" spans="1:12" x14ac:dyDescent="0.35">
      <c r="B48" s="6">
        <f t="shared" si="24"/>
        <v>5.8880122639526633E-2</v>
      </c>
      <c r="C48" s="6">
        <f t="shared" si="17"/>
        <v>9.139306875233387E-2</v>
      </c>
      <c r="D48" s="6">
        <f t="shared" si="18"/>
        <v>1.8687060376049686E-2</v>
      </c>
      <c r="E48" s="6">
        <f t="shared" si="19"/>
        <v>0.16226923650958075</v>
      </c>
      <c r="F48" s="6">
        <f t="shared" si="20"/>
        <v>3.981206859769832E-2</v>
      </c>
      <c r="G48" s="6">
        <f t="shared" si="21"/>
        <v>3.451781780321897E-2</v>
      </c>
      <c r="H48" s="6">
        <f t="shared" si="22"/>
        <v>2.3208991608854559E-2</v>
      </c>
      <c r="I48" s="6">
        <f t="shared" si="23"/>
        <v>3.5015421058741461E-2</v>
      </c>
      <c r="J48" s="6">
        <f t="shared" si="25"/>
        <v>3.3334967041608224E-2</v>
      </c>
      <c r="K48" s="6">
        <f t="shared" si="26"/>
        <v>4.92973757792163E-2</v>
      </c>
      <c r="L48" s="6">
        <f t="shared" si="27"/>
        <v>1.6280968862951439E-2</v>
      </c>
    </row>
    <row r="49" spans="2:12" x14ac:dyDescent="0.35">
      <c r="B49" s="6">
        <f t="shared" si="24"/>
        <v>5.6181338349722332E-2</v>
      </c>
      <c r="C49" s="6">
        <f t="shared" si="17"/>
        <v>0.169772582627082</v>
      </c>
      <c r="D49" s="6">
        <f t="shared" si="18"/>
        <v>2.8405066045593428E-2</v>
      </c>
      <c r="E49" s="6">
        <f t="shared" si="19"/>
        <v>0.15251632504385115</v>
      </c>
      <c r="F49" s="6">
        <f t="shared" si="20"/>
        <v>5.7468888720147458E-2</v>
      </c>
      <c r="G49" s="6">
        <f t="shared" si="21"/>
        <v>6.0449152969951264E-2</v>
      </c>
      <c r="H49" s="6">
        <f t="shared" si="22"/>
        <v>4.84283604285103E-2</v>
      </c>
      <c r="I49" s="6">
        <f t="shared" si="23"/>
        <v>5.13828843771231E-2</v>
      </c>
      <c r="J49" s="6">
        <f t="shared" si="25"/>
        <v>4.9146866881074357E-2</v>
      </c>
      <c r="K49" s="6">
        <f t="shared" si="26"/>
        <v>5.0107105894202489E-2</v>
      </c>
      <c r="L49" s="6">
        <f t="shared" si="27"/>
        <v>1.8938439531725946E-2</v>
      </c>
    </row>
    <row r="50" spans="2:12" x14ac:dyDescent="0.35">
      <c r="B50" s="6">
        <f t="shared" si="24"/>
        <v>8.2334869123341106E-2</v>
      </c>
      <c r="C50" s="6">
        <f t="shared" si="17"/>
        <v>0.10273504546597387</v>
      </c>
      <c r="D50" s="6">
        <f t="shared" si="18"/>
        <v>5.55965307074456E-2</v>
      </c>
      <c r="E50" s="6">
        <f t="shared" si="19"/>
        <v>0.16256477928126953</v>
      </c>
      <c r="F50" s="6">
        <f t="shared" si="20"/>
        <v>8.4682488304327522E-2</v>
      </c>
      <c r="G50" s="6">
        <f t="shared" si="21"/>
        <v>8.8995677466985834E-2</v>
      </c>
      <c r="H50" s="6">
        <f t="shared" si="22"/>
        <v>6.7807127816286686E-2</v>
      </c>
      <c r="I50" s="6">
        <f t="shared" si="23"/>
        <v>6.1860198401369269E-2</v>
      </c>
      <c r="J50" s="6">
        <f t="shared" si="25"/>
        <v>6.6380712014693546E-2</v>
      </c>
      <c r="K50" s="6">
        <f t="shared" si="26"/>
        <v>6.6186032463213931E-2</v>
      </c>
      <c r="L50" s="6">
        <f t="shared" si="27"/>
        <v>4.345182220941033E-2</v>
      </c>
    </row>
    <row r="51" spans="2:12" x14ac:dyDescent="0.35">
      <c r="B51" s="6">
        <f t="shared" si="24"/>
        <v>8.041947649966287E-2</v>
      </c>
      <c r="C51" s="6">
        <f t="shared" si="17"/>
        <v>0.14443940163083543</v>
      </c>
      <c r="D51" s="6">
        <f t="shared" si="18"/>
        <v>0.10446906434469616</v>
      </c>
      <c r="E51" s="6">
        <f t="shared" si="19"/>
        <v>0.11852890629964191</v>
      </c>
      <c r="F51" s="6">
        <f t="shared" si="20"/>
        <v>0.10224316843896661</v>
      </c>
      <c r="G51" s="6">
        <f t="shared" si="21"/>
        <v>0.11596678670480218</v>
      </c>
      <c r="H51" s="6">
        <f t="shared" si="22"/>
        <v>0.10369525154482516</v>
      </c>
      <c r="I51" s="6">
        <f t="shared" si="23"/>
        <v>8.5077636345101598E-2</v>
      </c>
      <c r="J51" s="6">
        <f t="shared" si="25"/>
        <v>8.2618288015725808E-2</v>
      </c>
      <c r="K51" s="6">
        <f t="shared" si="26"/>
        <v>5.8320082774776683E-2</v>
      </c>
      <c r="L51" s="6">
        <f t="shared" si="27"/>
        <v>0.10746761775606056</v>
      </c>
    </row>
    <row r="52" spans="2:12" x14ac:dyDescent="0.35">
      <c r="B52" s="6">
        <f t="shared" si="24"/>
        <v>0.11865290676494561</v>
      </c>
      <c r="C52" s="6">
        <f t="shared" si="17"/>
        <v>0.1180336698340553</v>
      </c>
      <c r="D52" s="6">
        <f t="shared" si="18"/>
        <v>0.10697987968707218</v>
      </c>
      <c r="E52" s="6">
        <f t="shared" si="19"/>
        <v>6.8582177884238829E-2</v>
      </c>
      <c r="F52" s="6">
        <f t="shared" si="20"/>
        <v>0.13208439671823144</v>
      </c>
      <c r="G52" s="6">
        <f t="shared" si="21"/>
        <v>0.12056699926171946</v>
      </c>
      <c r="H52" s="6">
        <f t="shared" si="22"/>
        <v>0.1092762137004564</v>
      </c>
      <c r="I52" s="6">
        <f t="shared" si="23"/>
        <v>0.11702114078971015</v>
      </c>
      <c r="J52" s="6">
        <f t="shared" si="25"/>
        <v>0.10525856186237575</v>
      </c>
      <c r="K52" s="6">
        <f t="shared" si="26"/>
        <v>7.9373065764417564E-2</v>
      </c>
      <c r="L52" s="6">
        <f t="shared" si="27"/>
        <v>0.1401941101520375</v>
      </c>
    </row>
    <row r="53" spans="2:12" x14ac:dyDescent="0.35">
      <c r="B53" s="6">
        <f t="shared" si="24"/>
        <v>0.12978881929892766</v>
      </c>
      <c r="C53" s="6">
        <f t="shared" si="17"/>
        <v>0.13129628203469265</v>
      </c>
      <c r="D53" s="6">
        <f t="shared" si="18"/>
        <v>0.11402311998661767</v>
      </c>
      <c r="E53" s="6">
        <f t="shared" si="19"/>
        <v>3.7845729628606162E-2</v>
      </c>
      <c r="F53" s="6">
        <f t="shared" si="20"/>
        <v>8.7774442863163007E-2</v>
      </c>
      <c r="G53" s="6">
        <f t="shared" si="21"/>
        <v>0.12211090621575332</v>
      </c>
      <c r="H53" s="6">
        <f t="shared" si="22"/>
        <v>0.11351847166916307</v>
      </c>
      <c r="I53" s="6">
        <f t="shared" si="23"/>
        <v>0.11200097569650867</v>
      </c>
      <c r="J53" s="6">
        <f t="shared" si="25"/>
        <v>0.10696104569121224</v>
      </c>
      <c r="K53" s="6">
        <f t="shared" si="26"/>
        <v>0.11060551305674195</v>
      </c>
      <c r="L53" s="6">
        <f t="shared" si="27"/>
        <v>9.7622801455466313E-2</v>
      </c>
    </row>
    <row r="54" spans="2:12" x14ac:dyDescent="0.35">
      <c r="B54" s="6">
        <f t="shared" si="24"/>
        <v>0.16074454098589921</v>
      </c>
      <c r="C54" s="6">
        <f t="shared" si="17"/>
        <v>8.7536506991789761E-2</v>
      </c>
      <c r="D54" s="6">
        <f t="shared" si="18"/>
        <v>0.16401641953850091</v>
      </c>
      <c r="E54" s="6">
        <f t="shared" si="19"/>
        <v>3.0013846178853609E-2</v>
      </c>
      <c r="F54" s="6">
        <f t="shared" si="20"/>
        <v>0.10849913029967939</v>
      </c>
      <c r="G54" s="6">
        <f t="shared" si="21"/>
        <v>0.13915689932049471</v>
      </c>
      <c r="H54" s="6">
        <f t="shared" si="22"/>
        <v>0.16505490595586139</v>
      </c>
      <c r="I54" s="6">
        <f t="shared" si="23"/>
        <v>0.15334867985520306</v>
      </c>
      <c r="J54" s="6">
        <f t="shared" si="25"/>
        <v>0.15680130213146215</v>
      </c>
      <c r="K54" s="6">
        <f t="shared" si="26"/>
        <v>0.15768553545665315</v>
      </c>
      <c r="L54" s="6">
        <f t="shared" si="27"/>
        <v>0.17175349852602498</v>
      </c>
    </row>
    <row r="55" spans="2:12" x14ac:dyDescent="0.35">
      <c r="B55" s="6">
        <f>B40/$B$44</f>
        <v>0.1563536306972626</v>
      </c>
      <c r="C55" s="6">
        <f t="shared" si="17"/>
        <v>4.3776743187852615E-2</v>
      </c>
      <c r="D55" s="6">
        <f t="shared" si="18"/>
        <v>0.16533859718061567</v>
      </c>
      <c r="E55" s="6">
        <f t="shared" si="19"/>
        <v>1.6417400967311544E-3</v>
      </c>
      <c r="F55" s="6">
        <f t="shared" si="20"/>
        <v>0.16411458978374965</v>
      </c>
      <c r="G55" s="6">
        <f t="shared" si="21"/>
        <v>0.14013365678121004</v>
      </c>
      <c r="H55" s="6">
        <f t="shared" si="22"/>
        <v>0.16151085918855654</v>
      </c>
      <c r="I55" s="6">
        <f t="shared" si="23"/>
        <v>0.17279670973686931</v>
      </c>
      <c r="J55" s="6">
        <f t="shared" si="25"/>
        <v>0.17902145412648807</v>
      </c>
      <c r="K55" s="6">
        <f t="shared" si="26"/>
        <v>0.1951644722074424</v>
      </c>
      <c r="L55" s="6">
        <f t="shared" si="27"/>
        <v>0.17589433881507374</v>
      </c>
    </row>
    <row r="56" spans="2:12" x14ac:dyDescent="0.35">
      <c r="B56" s="6">
        <f>B41/$B$44</f>
        <v>0.14470851358029863</v>
      </c>
      <c r="C56" s="6">
        <f t="shared" si="17"/>
        <v>1.6975560706637539E-5</v>
      </c>
      <c r="D56" s="6">
        <f t="shared" si="18"/>
        <v>0.23643869988533878</v>
      </c>
      <c r="E56" s="6">
        <f t="shared" si="19"/>
        <v>1.6254852442882663E-5</v>
      </c>
      <c r="F56" s="6">
        <f t="shared" si="20"/>
        <v>0.21002480956210182</v>
      </c>
      <c r="G56" s="6">
        <f t="shared" si="21"/>
        <v>0.16225248702063419</v>
      </c>
      <c r="H56" s="6">
        <f t="shared" si="22"/>
        <v>0.1992791198111119</v>
      </c>
      <c r="I56" s="6">
        <f t="shared" si="23"/>
        <v>0.19555107476308983</v>
      </c>
      <c r="J56" s="6">
        <f t="shared" si="25"/>
        <v>0.20270968020454111</v>
      </c>
      <c r="K56" s="6">
        <f t="shared" si="26"/>
        <v>0.1951644722074424</v>
      </c>
      <c r="L56" s="6">
        <f t="shared" si="27"/>
        <v>0.21280785187507026</v>
      </c>
    </row>
    <row r="58" spans="2:12" x14ac:dyDescent="0.35">
      <c r="B58" s="6" t="s">
        <v>0</v>
      </c>
    </row>
    <row r="59" spans="2:12" x14ac:dyDescent="0.35">
      <c r="B59" s="6">
        <f t="shared" ref="B59:L69" si="28">LN(B46)</f>
        <v>-11.038379243069826</v>
      </c>
      <c r="C59" s="6">
        <f t="shared" si="28"/>
        <v>-2.9517265382212599</v>
      </c>
      <c r="D59" s="6">
        <f t="shared" si="28"/>
        <v>-10.652506668726202</v>
      </c>
      <c r="E59" s="6">
        <f t="shared" si="28"/>
        <v>-1.8766155739155923</v>
      </c>
      <c r="F59" s="6">
        <f t="shared" si="28"/>
        <v>-10.770969981447342</v>
      </c>
      <c r="G59" s="6">
        <f t="shared" si="28"/>
        <v>-11.029041962167529</v>
      </c>
      <c r="H59" s="6">
        <f t="shared" si="28"/>
        <v>-10.823489191859565</v>
      </c>
      <c r="I59" s="6">
        <f t="shared" si="28"/>
        <v>-10.842374048668475</v>
      </c>
      <c r="J59" s="6">
        <f t="shared" si="28"/>
        <v>-10.806420837328508</v>
      </c>
      <c r="K59" s="6">
        <f t="shared" si="28"/>
        <v>-10.844352995678973</v>
      </c>
      <c r="L59" s="6">
        <f t="shared" si="28"/>
        <v>-10.75780599126271</v>
      </c>
    </row>
    <row r="60" spans="2:12" x14ac:dyDescent="0.35">
      <c r="B60" s="6">
        <f t="shared" si="28"/>
        <v>-4.4295620124747481</v>
      </c>
      <c r="C60" s="6">
        <f t="shared" si="28"/>
        <v>-2.8344589088936716</v>
      </c>
      <c r="D60" s="6">
        <f t="shared" si="28"/>
        <v>-5.11234901037884</v>
      </c>
      <c r="E60" s="6">
        <f t="shared" si="28"/>
        <v>-2.1811324108446328</v>
      </c>
      <c r="F60" s="6">
        <f t="shared" si="28"/>
        <v>-4.3218714816464763</v>
      </c>
      <c r="G60" s="6">
        <f t="shared" si="28"/>
        <v>-4.1456340990025682</v>
      </c>
      <c r="H60" s="6">
        <f t="shared" si="28"/>
        <v>-4.8035269392713049</v>
      </c>
      <c r="I60" s="6">
        <f t="shared" si="28"/>
        <v>-4.1398195009096295</v>
      </c>
      <c r="J60" s="6">
        <f t="shared" si="28"/>
        <v>-4.0315470695001245</v>
      </c>
      <c r="K60" s="6">
        <f t="shared" si="28"/>
        <v>-3.2681493209454811</v>
      </c>
      <c r="L60" s="6">
        <f t="shared" si="28"/>
        <v>-4.16258450701726</v>
      </c>
    </row>
    <row r="61" spans="2:12" x14ac:dyDescent="0.35">
      <c r="B61" s="6">
        <f t="shared" si="28"/>
        <v>-2.8322517216912901</v>
      </c>
      <c r="C61" s="6">
        <f t="shared" si="28"/>
        <v>-2.3925856376171346</v>
      </c>
      <c r="D61" s="6">
        <f t="shared" si="28"/>
        <v>-3.9799239531353914</v>
      </c>
      <c r="E61" s="6">
        <f t="shared" si="28"/>
        <v>-1.8184983695038131</v>
      </c>
      <c r="F61" s="6">
        <f t="shared" si="28"/>
        <v>-3.2235851815590548</v>
      </c>
      <c r="G61" s="6">
        <f t="shared" si="28"/>
        <v>-3.3662796301990707</v>
      </c>
      <c r="H61" s="6">
        <f t="shared" si="28"/>
        <v>-3.7632155060482928</v>
      </c>
      <c r="I61" s="6">
        <f t="shared" si="28"/>
        <v>-3.3519667128508135</v>
      </c>
      <c r="J61" s="6">
        <f t="shared" si="28"/>
        <v>-3.4011483716149207</v>
      </c>
      <c r="K61" s="6">
        <f t="shared" si="28"/>
        <v>-3.0098844289807407</v>
      </c>
      <c r="L61" s="6">
        <f t="shared" si="28"/>
        <v>-4.1177584077122349</v>
      </c>
    </row>
    <row r="62" spans="2:12" x14ac:dyDescent="0.35">
      <c r="B62" s="6">
        <f t="shared" si="28"/>
        <v>-2.8791706350600239</v>
      </c>
      <c r="C62" s="6">
        <f t="shared" si="28"/>
        <v>-1.7732954867696669</v>
      </c>
      <c r="D62" s="6">
        <f t="shared" si="28"/>
        <v>-3.5611877678360413</v>
      </c>
      <c r="E62" s="6">
        <f t="shared" si="28"/>
        <v>-1.8804836391961797</v>
      </c>
      <c r="F62" s="6">
        <f t="shared" si="28"/>
        <v>-2.8565115433442849</v>
      </c>
      <c r="G62" s="6">
        <f t="shared" si="28"/>
        <v>-2.8059527140964078</v>
      </c>
      <c r="H62" s="6">
        <f t="shared" si="28"/>
        <v>-3.0276696775999072</v>
      </c>
      <c r="I62" s="6">
        <f t="shared" si="28"/>
        <v>-2.9684501507460133</v>
      </c>
      <c r="J62" s="6">
        <f t="shared" si="28"/>
        <v>-3.0129421804823875</v>
      </c>
      <c r="K62" s="6">
        <f t="shared" si="28"/>
        <v>-2.9935924467332207</v>
      </c>
      <c r="L62" s="6">
        <f t="shared" si="28"/>
        <v>-3.9665615847068421</v>
      </c>
    </row>
    <row r="63" spans="2:12" x14ac:dyDescent="0.35">
      <c r="B63" s="6">
        <f t="shared" si="28"/>
        <v>-2.4969605778763082</v>
      </c>
      <c r="C63" s="6">
        <f t="shared" si="28"/>
        <v>-2.2756019791084201</v>
      </c>
      <c r="D63" s="6">
        <f t="shared" si="28"/>
        <v>-2.8896344770204965</v>
      </c>
      <c r="E63" s="6">
        <f t="shared" si="28"/>
        <v>-1.8166787149179597</v>
      </c>
      <c r="F63" s="6">
        <f t="shared" si="28"/>
        <v>-2.4688464483535326</v>
      </c>
      <c r="G63" s="6">
        <f t="shared" si="28"/>
        <v>-2.4191674782161265</v>
      </c>
      <c r="H63" s="6">
        <f t="shared" si="28"/>
        <v>-2.691087959527835</v>
      </c>
      <c r="I63" s="6">
        <f t="shared" si="28"/>
        <v>-2.7828783044660619</v>
      </c>
      <c r="J63" s="6">
        <f t="shared" si="28"/>
        <v>-2.7123487464041545</v>
      </c>
      <c r="K63" s="6">
        <f t="shared" si="28"/>
        <v>-2.7152858282823549</v>
      </c>
      <c r="L63" s="6">
        <f t="shared" si="28"/>
        <v>-3.1361024900739256</v>
      </c>
    </row>
    <row r="64" spans="2:12" x14ac:dyDescent="0.35">
      <c r="B64" s="6">
        <f t="shared" si="28"/>
        <v>-2.5204988871131211</v>
      </c>
      <c r="C64" s="6">
        <f t="shared" si="28"/>
        <v>-1.9348952252646829</v>
      </c>
      <c r="D64" s="6">
        <f t="shared" si="28"/>
        <v>-2.2588642863832598</v>
      </c>
      <c r="E64" s="6">
        <f t="shared" si="28"/>
        <v>-2.132598413136185</v>
      </c>
      <c r="F64" s="6">
        <f t="shared" si="28"/>
        <v>-2.2804012986241142</v>
      </c>
      <c r="G64" s="6">
        <f t="shared" si="28"/>
        <v>-2.1544514503839278</v>
      </c>
      <c r="H64" s="6">
        <f t="shared" si="28"/>
        <v>-2.2662989551053321</v>
      </c>
      <c r="I64" s="6">
        <f t="shared" si="28"/>
        <v>-2.4641910705933543</v>
      </c>
      <c r="J64" s="6">
        <f t="shared" si="28"/>
        <v>-2.4935242184128361</v>
      </c>
      <c r="K64" s="6">
        <f t="shared" si="28"/>
        <v>-2.8418087719621536</v>
      </c>
      <c r="L64" s="6">
        <f t="shared" si="28"/>
        <v>-2.2305657069695233</v>
      </c>
    </row>
    <row r="65" spans="2:12" x14ac:dyDescent="0.35">
      <c r="B65" s="6">
        <f t="shared" si="28"/>
        <v>-2.1315527977494138</v>
      </c>
      <c r="C65" s="6">
        <f t="shared" si="28"/>
        <v>-2.1367853576407567</v>
      </c>
      <c r="D65" s="6">
        <f t="shared" si="28"/>
        <v>-2.235114502509763</v>
      </c>
      <c r="E65" s="6">
        <f t="shared" si="28"/>
        <v>-2.6797225756093894</v>
      </c>
      <c r="F65" s="6">
        <f t="shared" si="28"/>
        <v>-2.0243141916275826</v>
      </c>
      <c r="G65" s="6">
        <f t="shared" si="28"/>
        <v>-2.1155496700972756</v>
      </c>
      <c r="H65" s="6">
        <f t="shared" si="28"/>
        <v>-2.2138765314497229</v>
      </c>
      <c r="I65" s="6">
        <f t="shared" si="28"/>
        <v>-2.1454006699966017</v>
      </c>
      <c r="J65" s="6">
        <f t="shared" si="28"/>
        <v>-2.2513354618671517</v>
      </c>
      <c r="K65" s="6">
        <f t="shared" si="28"/>
        <v>-2.5335961903884923</v>
      </c>
      <c r="L65" s="6">
        <f t="shared" si="28"/>
        <v>-1.9647273155919411</v>
      </c>
    </row>
    <row r="66" spans="2:12" x14ac:dyDescent="0.35">
      <c r="B66" s="6">
        <f t="shared" si="28"/>
        <v>-2.0418466163349605</v>
      </c>
      <c r="C66" s="6">
        <f t="shared" si="28"/>
        <v>-2.0302988146417671</v>
      </c>
      <c r="D66" s="6">
        <f t="shared" si="28"/>
        <v>-2.1713540442500259</v>
      </c>
      <c r="E66" s="6">
        <f t="shared" si="28"/>
        <v>-3.2742371290144305</v>
      </c>
      <c r="F66" s="6">
        <f t="shared" si="28"/>
        <v>-2.432984904277173</v>
      </c>
      <c r="G66" s="6">
        <f t="shared" si="28"/>
        <v>-2.1028255798581084</v>
      </c>
      <c r="H66" s="6">
        <f t="shared" si="28"/>
        <v>-2.175789709318555</v>
      </c>
      <c r="I66" s="6">
        <f t="shared" si="28"/>
        <v>-2.1892476961490179</v>
      </c>
      <c r="J66" s="6">
        <f t="shared" si="28"/>
        <v>-2.2352905697664158</v>
      </c>
      <c r="K66" s="6">
        <f t="shared" si="28"/>
        <v>-2.2017853443302284</v>
      </c>
      <c r="L66" s="6">
        <f t="shared" si="28"/>
        <v>-2.3266441913783944</v>
      </c>
    </row>
    <row r="67" spans="2:12" x14ac:dyDescent="0.35">
      <c r="B67" s="6">
        <f t="shared" si="28"/>
        <v>-1.8279388760933102</v>
      </c>
      <c r="C67" s="6">
        <f t="shared" si="28"/>
        <v>-2.435699349868472</v>
      </c>
      <c r="D67" s="6">
        <f t="shared" si="28"/>
        <v>-1.8077887370323242</v>
      </c>
      <c r="E67" s="6">
        <f t="shared" si="28"/>
        <v>-3.5060964645013613</v>
      </c>
      <c r="F67" s="6">
        <f t="shared" si="28"/>
        <v>-2.2210131217049063</v>
      </c>
      <c r="G67" s="6">
        <f t="shared" si="28"/>
        <v>-1.9721532103457768</v>
      </c>
      <c r="H67" s="6">
        <f t="shared" si="28"/>
        <v>-1.80147709706615</v>
      </c>
      <c r="I67" s="6">
        <f t="shared" si="28"/>
        <v>-1.875040997163183</v>
      </c>
      <c r="J67" s="6">
        <f t="shared" si="28"/>
        <v>-1.8527758666904759</v>
      </c>
      <c r="K67" s="6">
        <f t="shared" si="28"/>
        <v>-1.8471525111180593</v>
      </c>
      <c r="L67" s="6">
        <f t="shared" si="28"/>
        <v>-1.761694978212178</v>
      </c>
    </row>
    <row r="68" spans="2:12" x14ac:dyDescent="0.35">
      <c r="B68" s="6">
        <f t="shared" si="28"/>
        <v>-1.8556349737472477</v>
      </c>
      <c r="C68" s="6">
        <f t="shared" si="28"/>
        <v>-3.1286525800644687</v>
      </c>
      <c r="D68" s="6">
        <f t="shared" si="28"/>
        <v>-1.7997598036461491</v>
      </c>
      <c r="E68" s="6">
        <f t="shared" si="28"/>
        <v>-6.4119985650532136</v>
      </c>
      <c r="F68" s="6">
        <f t="shared" si="28"/>
        <v>-1.8071903769542534</v>
      </c>
      <c r="G68" s="6">
        <f t="shared" si="28"/>
        <v>-1.96515862050637</v>
      </c>
      <c r="H68" s="6">
        <f t="shared" si="28"/>
        <v>-1.8231828990222778</v>
      </c>
      <c r="I68" s="6">
        <f t="shared" si="28"/>
        <v>-1.7556394636680606</v>
      </c>
      <c r="J68" s="6">
        <f t="shared" si="28"/>
        <v>-1.7202496248682326</v>
      </c>
      <c r="K68" s="6">
        <f t="shared" si="28"/>
        <v>-1.6339126287024575</v>
      </c>
      <c r="L68" s="6">
        <f t="shared" si="28"/>
        <v>-1.7378718118664149</v>
      </c>
    </row>
    <row r="69" spans="2:12" x14ac:dyDescent="0.35">
      <c r="B69" s="6">
        <f t="shared" si="28"/>
        <v>-1.9330338109987719</v>
      </c>
      <c r="C69" s="6">
        <f t="shared" si="28"/>
        <v>-10.983735853746182</v>
      </c>
      <c r="D69" s="6">
        <f t="shared" si="28"/>
        <v>-1.4420663017496855</v>
      </c>
      <c r="E69" s="6">
        <f t="shared" si="28"/>
        <v>-11.027119081894476</v>
      </c>
      <c r="F69" s="6">
        <f t="shared" si="28"/>
        <v>-1.5605296144708263</v>
      </c>
      <c r="G69" s="6">
        <f t="shared" si="28"/>
        <v>-1.8186015951910135</v>
      </c>
      <c r="H69" s="6">
        <f t="shared" si="28"/>
        <v>-1.6130488248830492</v>
      </c>
      <c r="I69" s="6">
        <f t="shared" si="28"/>
        <v>-1.6319336816919596</v>
      </c>
      <c r="J69" s="6">
        <f t="shared" si="28"/>
        <v>-1.5959804703519922</v>
      </c>
      <c r="K69" s="6">
        <f t="shared" si="28"/>
        <v>-1.6339126287024575</v>
      </c>
      <c r="L69" s="6">
        <f t="shared" si="28"/>
        <v>-1.5473656242861942</v>
      </c>
    </row>
    <row r="71" spans="2:12" x14ac:dyDescent="0.35">
      <c r="B71" s="6" t="s">
        <v>1</v>
      </c>
    </row>
    <row r="72" spans="2:12" x14ac:dyDescent="0.35">
      <c r="B72" s="6">
        <f t="shared" ref="B72:L82" si="29">B46*B59</f>
        <v>-1.7741817864768894E-4</v>
      </c>
      <c r="C72" s="6">
        <f t="shared" si="29"/>
        <v>-0.15422599197970155</v>
      </c>
      <c r="D72" s="6">
        <f t="shared" si="29"/>
        <v>-2.5184129859749275E-4</v>
      </c>
      <c r="E72" s="6">
        <f t="shared" si="29"/>
        <v>-0.2873237511898824</v>
      </c>
      <c r="F72" s="6">
        <f t="shared" si="29"/>
        <v>-2.2619447246801253E-4</v>
      </c>
      <c r="G72" s="6">
        <f t="shared" si="29"/>
        <v>-1.7893105567609406E-4</v>
      </c>
      <c r="H72" s="6">
        <f t="shared" si="29"/>
        <v>-2.1566797314657104E-4</v>
      </c>
      <c r="I72" s="6">
        <f t="shared" si="29"/>
        <v>-2.120025895610993E-4</v>
      </c>
      <c r="J72" s="6">
        <f t="shared" si="29"/>
        <v>-2.1903470773828129E-4</v>
      </c>
      <c r="K72" s="6">
        <f t="shared" si="29"/>
        <v>-2.1162208067522086E-4</v>
      </c>
      <c r="L72" s="6">
        <f t="shared" si="29"/>
        <v>-2.2891166722221562E-4</v>
      </c>
    </row>
    <row r="73" spans="2:12" x14ac:dyDescent="0.35">
      <c r="B73" s="6">
        <f t="shared" si="29"/>
        <v>-5.2799091132305638E-2</v>
      </c>
      <c r="C73" s="6">
        <f t="shared" si="29"/>
        <v>-0.16652532966857231</v>
      </c>
      <c r="D73" s="6">
        <f t="shared" si="29"/>
        <v>-3.0786160547129907E-2</v>
      </c>
      <c r="E73" s="6">
        <f t="shared" si="29"/>
        <v>-0.24627949870781193</v>
      </c>
      <c r="F73" s="6">
        <f t="shared" si="29"/>
        <v>-5.737291449941237E-2</v>
      </c>
      <c r="G73" s="6">
        <f t="shared" si="29"/>
        <v>-6.5639453214351592E-2</v>
      </c>
      <c r="H73" s="6">
        <f t="shared" si="29"/>
        <v>-3.9392630939608597E-2</v>
      </c>
      <c r="I73" s="6">
        <f t="shared" si="29"/>
        <v>-6.5929630332842812E-2</v>
      </c>
      <c r="J73" s="6">
        <f t="shared" si="29"/>
        <v>-7.1547273566598665E-2</v>
      </c>
      <c r="K73" s="6">
        <f t="shared" si="29"/>
        <v>-0.12444076578184027</v>
      </c>
      <c r="L73" s="6">
        <f t="shared" si="29"/>
        <v>-6.4800085904979945E-2</v>
      </c>
    </row>
    <row r="74" spans="2:12" x14ac:dyDescent="0.35">
      <c r="B74" s="6">
        <f t="shared" si="29"/>
        <v>-0.16676332871919361</v>
      </c>
      <c r="C74" s="6">
        <f t="shared" si="29"/>
        <v>-0.21866574367458935</v>
      </c>
      <c r="D74" s="6">
        <f t="shared" si="29"/>
        <v>-7.4373079204327397E-2</v>
      </c>
      <c r="E74" s="6">
        <f t="shared" si="29"/>
        <v>-0.29508634201330119</v>
      </c>
      <c r="F74" s="6">
        <f t="shared" si="29"/>
        <v>-0.12833759437875289</v>
      </c>
      <c r="G74" s="6">
        <f t="shared" si="29"/>
        <v>-0.11619662694989885</v>
      </c>
      <c r="H74" s="6">
        <f t="shared" si="29"/>
        <v>-8.7340437102186183E-2</v>
      </c>
      <c r="I74" s="6">
        <f t="shared" si="29"/>
        <v>-0.11737052582535677</v>
      </c>
      <c r="J74" s="6">
        <f t="shared" si="29"/>
        <v>-0.11337716887140287</v>
      </c>
      <c r="K74" s="6">
        <f t="shared" si="29"/>
        <v>-0.14837940374747546</v>
      </c>
      <c r="L74" s="6">
        <f t="shared" si="29"/>
        <v>-6.7041096421119398E-2</v>
      </c>
    </row>
    <row r="75" spans="2:12" x14ac:dyDescent="0.35">
      <c r="B75" s="6">
        <f t="shared" si="29"/>
        <v>-0.16175565961489213</v>
      </c>
      <c r="C75" s="6">
        <f t="shared" si="29"/>
        <v>-0.30105695454983489</v>
      </c>
      <c r="D75" s="6">
        <f t="shared" si="29"/>
        <v>-0.10115577374614219</v>
      </c>
      <c r="E75" s="6">
        <f t="shared" si="29"/>
        <v>-0.28680445395528864</v>
      </c>
      <c r="F75" s="6">
        <f t="shared" si="29"/>
        <v>-0.16416054401226937</v>
      </c>
      <c r="G75" s="6">
        <f t="shared" si="29"/>
        <v>-0.16961746484086368</v>
      </c>
      <c r="H75" s="6">
        <f t="shared" si="29"/>
        <v>-0.14662507840527989</v>
      </c>
      <c r="I75" s="6">
        <f t="shared" si="29"/>
        <v>-0.15252753087503604</v>
      </c>
      <c r="J75" s="6">
        <f t="shared" si="29"/>
        <v>-0.1480766682645418</v>
      </c>
      <c r="K75" s="6">
        <f t="shared" si="29"/>
        <v>-0.15000025373254622</v>
      </c>
      <c r="L75" s="6">
        <f t="shared" si="29"/>
        <v>-7.512048672083757E-2</v>
      </c>
    </row>
    <row r="76" spans="2:12" x14ac:dyDescent="0.35">
      <c r="B76" s="6">
        <f t="shared" si="29"/>
        <v>-0.20558692238558801</v>
      </c>
      <c r="C76" s="6">
        <f t="shared" si="29"/>
        <v>-0.23378407278616364</v>
      </c>
      <c r="D76" s="6">
        <f t="shared" si="29"/>
        <v>-0.16065365193496353</v>
      </c>
      <c r="E76" s="6">
        <f t="shared" si="29"/>
        <v>-0.29532797431561847</v>
      </c>
      <c r="F76" s="6">
        <f t="shared" si="29"/>
        <v>-0.20906806048787857</v>
      </c>
      <c r="G76" s="6">
        <f t="shared" si="29"/>
        <v>-0.21529544862994388</v>
      </c>
      <c r="H76" s="6">
        <f t="shared" si="29"/>
        <v>-0.18247494523657404</v>
      </c>
      <c r="I76" s="6">
        <f t="shared" si="29"/>
        <v>-0.17214940404113671</v>
      </c>
      <c r="J76" s="6">
        <f t="shared" si="29"/>
        <v>-0.18004764101846923</v>
      </c>
      <c r="K76" s="6">
        <f t="shared" si="29"/>
        <v>-0.17971399597760065</v>
      </c>
      <c r="L76" s="6">
        <f t="shared" si="29"/>
        <v>-0.13626936782918125</v>
      </c>
    </row>
    <row r="77" spans="2:12" x14ac:dyDescent="0.35">
      <c r="B77" s="6">
        <f t="shared" si="29"/>
        <v>-0.20269720101962005</v>
      </c>
      <c r="C77" s="6">
        <f t="shared" si="29"/>
        <v>-0.27947510855559132</v>
      </c>
      <c r="D77" s="6">
        <f t="shared" si="29"/>
        <v>-0.23598143848010894</v>
      </c>
      <c r="E77" s="6">
        <f t="shared" si="29"/>
        <v>-0.25277455748538391</v>
      </c>
      <c r="F77" s="6">
        <f t="shared" si="29"/>
        <v>-0.2331554540836635</v>
      </c>
      <c r="G77" s="6">
        <f t="shared" si="29"/>
        <v>-0.24984481181252466</v>
      </c>
      <c r="H77" s="6">
        <f t="shared" si="29"/>
        <v>-0.23500444022542183</v>
      </c>
      <c r="I77" s="6">
        <f t="shared" si="29"/>
        <v>-0.20964755178878797</v>
      </c>
      <c r="J77" s="6">
        <f t="shared" si="29"/>
        <v>-0.20601070205101929</v>
      </c>
      <c r="K77" s="6">
        <f t="shared" si="29"/>
        <v>-0.16573452281091927</v>
      </c>
      <c r="L77" s="6">
        <f t="shared" si="29"/>
        <v>-0.23971358277637772</v>
      </c>
    </row>
    <row r="78" spans="2:12" x14ac:dyDescent="0.35">
      <c r="B78" s="6">
        <f t="shared" si="29"/>
        <v>-0.25291493537592014</v>
      </c>
      <c r="C78" s="6">
        <f t="shared" si="29"/>
        <v>-0.25221261741001288</v>
      </c>
      <c r="D78" s="6">
        <f t="shared" si="29"/>
        <v>-0.23911228056532463</v>
      </c>
      <c r="E78" s="6">
        <f t="shared" si="29"/>
        <v>-0.18378121036085379</v>
      </c>
      <c r="F78" s="6">
        <f t="shared" si="29"/>
        <v>-0.26738031876928359</v>
      </c>
      <c r="G78" s="6">
        <f t="shared" si="29"/>
        <v>-0.25506547551274905</v>
      </c>
      <c r="H78" s="6">
        <f t="shared" si="29"/>
        <v>-0.24192404495712511</v>
      </c>
      <c r="I78" s="6">
        <f t="shared" si="29"/>
        <v>-0.2510572338540108</v>
      </c>
      <c r="J78" s="6">
        <f t="shared" si="29"/>
        <v>-0.23697233298590389</v>
      </c>
      <c r="K78" s="6">
        <f t="shared" si="29"/>
        <v>-0.20109929704018359</v>
      </c>
      <c r="L78" s="6">
        <f t="shared" si="29"/>
        <v>-0.27544319770081355</v>
      </c>
    </row>
    <row r="79" spans="2:12" x14ac:dyDescent="0.35">
      <c r="B79" s="6">
        <f t="shared" si="29"/>
        <v>-0.26500886152362507</v>
      </c>
      <c r="C79" s="6">
        <f t="shared" si="29"/>
        <v>-0.26657068578190762</v>
      </c>
      <c r="D79" s="6">
        <f t="shared" si="29"/>
        <v>-0.24758456272094823</v>
      </c>
      <c r="E79" s="6">
        <f t="shared" si="29"/>
        <v>-0.12391589312462381</v>
      </c>
      <c r="F79" s="6">
        <f t="shared" si="29"/>
        <v>-0.21355389446741482</v>
      </c>
      <c r="G79" s="6">
        <f t="shared" si="29"/>
        <v>-0.25677793717014058</v>
      </c>
      <c r="H79" s="6">
        <f t="shared" si="29"/>
        <v>-0.24699232247533492</v>
      </c>
      <c r="I79" s="6">
        <f t="shared" si="29"/>
        <v>-0.24519787801002377</v>
      </c>
      <c r="J79" s="6">
        <f t="shared" si="29"/>
        <v>-0.23908901676592145</v>
      </c>
      <c r="K79" s="6">
        <f t="shared" si="29"/>
        <v>-0.24352959765046014</v>
      </c>
      <c r="L79" s="6">
        <f t="shared" si="29"/>
        <v>-0.22713352395244696</v>
      </c>
    </row>
    <row r="80" spans="2:12" x14ac:dyDescent="0.35">
      <c r="B80" s="6">
        <f t="shared" si="29"/>
        <v>-0.29383119558789966</v>
      </c>
      <c r="C80" s="6">
        <f t="shared" si="29"/>
        <v>-0.21321261316965928</v>
      </c>
      <c r="D80" s="6">
        <f t="shared" si="29"/>
        <v>-0.29650703593007038</v>
      </c>
      <c r="E80" s="6">
        <f t="shared" si="29"/>
        <v>-0.10523143997376633</v>
      </c>
      <c r="F80" s="6">
        <f t="shared" si="29"/>
        <v>-0.24097799208915832</v>
      </c>
      <c r="G80" s="6">
        <f t="shared" si="29"/>
        <v>-0.27443872573667771</v>
      </c>
      <c r="H80" s="6">
        <f t="shared" si="29"/>
        <v>-0.29734263283789159</v>
      </c>
      <c r="I80" s="6">
        <f t="shared" si="29"/>
        <v>-0.28753506158935765</v>
      </c>
      <c r="J80" s="6">
        <f t="shared" si="29"/>
        <v>-0.29051766845481497</v>
      </c>
      <c r="K80" s="6">
        <f t="shared" si="29"/>
        <v>-0.29126923278575262</v>
      </c>
      <c r="L80" s="6">
        <f t="shared" si="29"/>
        <v>-0.30257727584367095</v>
      </c>
    </row>
    <row r="81" spans="1:14" x14ac:dyDescent="0.35">
      <c r="B81" s="6">
        <f t="shared" si="29"/>
        <v>-0.29013526539420176</v>
      </c>
      <c r="C81" s="6">
        <f t="shared" si="29"/>
        <v>-0.13696222052149473</v>
      </c>
      <c r="D81" s="6">
        <f t="shared" si="29"/>
        <v>-0.29756976119691458</v>
      </c>
      <c r="E81" s="6">
        <f t="shared" si="29"/>
        <v>-1.0526835144430487E-2</v>
      </c>
      <c r="F81" s="6">
        <f t="shared" si="29"/>
        <v>-0.2965863073749872</v>
      </c>
      <c r="G81" s="6">
        <f t="shared" si="29"/>
        <v>-0.27538486364667586</v>
      </c>
      <c r="H81" s="6">
        <f t="shared" si="29"/>
        <v>-0.2944638364789714</v>
      </c>
      <c r="I81" s="6">
        <f t="shared" si="29"/>
        <v>-0.30336872280604277</v>
      </c>
      <c r="J81" s="6">
        <f t="shared" si="29"/>
        <v>-0.30796158930445661</v>
      </c>
      <c r="K81" s="6">
        <f t="shared" si="29"/>
        <v>-0.31888169581378989</v>
      </c>
      <c r="L81" s="6">
        <f t="shared" si="29"/>
        <v>-0.30568181329359728</v>
      </c>
    </row>
    <row r="82" spans="1:14" x14ac:dyDescent="0.35">
      <c r="B82" s="6">
        <f t="shared" si="29"/>
        <v>-0.27972644949009218</v>
      </c>
      <c r="C82" s="6">
        <f t="shared" si="29"/>
        <v>-1.8645507477093961E-4</v>
      </c>
      <c r="D82" s="6">
        <f t="shared" si="29"/>
        <v>-0.34096028153415431</v>
      </c>
      <c r="E82" s="6">
        <f t="shared" si="29"/>
        <v>-1.7924419354629047E-4</v>
      </c>
      <c r="F82" s="6">
        <f t="shared" si="29"/>
        <v>-0.32774993509525546</v>
      </c>
      <c r="G82" s="6">
        <f t="shared" si="29"/>
        <v>-0.29507263171943454</v>
      </c>
      <c r="H82" s="6">
        <f t="shared" si="29"/>
        <v>-0.32144695003504242</v>
      </c>
      <c r="I82" s="6">
        <f t="shared" si="29"/>
        <v>-0.31912638539694882</v>
      </c>
      <c r="J82" s="6">
        <f t="shared" si="29"/>
        <v>-0.32352069075774542</v>
      </c>
      <c r="K82" s="6">
        <f t="shared" si="29"/>
        <v>-0.31888169581378989</v>
      </c>
      <c r="L82" s="6">
        <f t="shared" si="29"/>
        <v>-0.32929155456967202</v>
      </c>
    </row>
    <row r="84" spans="1:14" x14ac:dyDescent="0.35">
      <c r="B84" s="6" t="s">
        <v>34</v>
      </c>
    </row>
    <row r="85" spans="1:14" x14ac:dyDescent="0.35">
      <c r="B85" s="6">
        <f>SUM(B72:B82)</f>
        <v>-2.1713963284219862</v>
      </c>
      <c r="C85" s="6">
        <f t="shared" ref="C85:L85" si="30">SUM(C72:C82)</f>
        <v>-2.2228777931722989</v>
      </c>
      <c r="D85" s="6">
        <f t="shared" si="30"/>
        <v>-2.0249358671586815</v>
      </c>
      <c r="E85" s="6">
        <f t="shared" si="30"/>
        <v>-2.0872312004645073</v>
      </c>
      <c r="F85" s="6">
        <f t="shared" si="30"/>
        <v>-2.1385692097305444</v>
      </c>
      <c r="G85" s="6">
        <f t="shared" si="30"/>
        <v>-2.1735123702889361</v>
      </c>
      <c r="H85" s="6">
        <f t="shared" si="30"/>
        <v>-2.0932229866665826</v>
      </c>
      <c r="I85" s="6">
        <f t="shared" si="30"/>
        <v>-2.1241219271091052</v>
      </c>
      <c r="J85" s="6">
        <f t="shared" si="30"/>
        <v>-2.1173397867486123</v>
      </c>
      <c r="K85" s="6">
        <f t="shared" si="30"/>
        <v>-2.1421420832350333</v>
      </c>
      <c r="L85" s="6">
        <f t="shared" si="30"/>
        <v>-2.0233008966799191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31">B85*$C$87</f>
        <v>0.90554260357164906</v>
      </c>
      <c r="C89" s="6">
        <f t="shared" si="31"/>
        <v>0.92701204193049502</v>
      </c>
      <c r="D89" s="6">
        <f t="shared" si="31"/>
        <v>0.84446384716191492</v>
      </c>
      <c r="E89" s="6">
        <f t="shared" si="31"/>
        <v>0.87044301898501386</v>
      </c>
      <c r="F89" s="6">
        <f t="shared" si="31"/>
        <v>0.89185263176018947</v>
      </c>
      <c r="G89" s="6">
        <f t="shared" si="31"/>
        <v>0.90642506157177694</v>
      </c>
      <c r="H89" s="6">
        <f t="shared" si="31"/>
        <v>0.8729417879137682</v>
      </c>
      <c r="I89" s="6">
        <f t="shared" si="31"/>
        <v>0.88582764693898874</v>
      </c>
      <c r="J89" s="6">
        <f t="shared" si="31"/>
        <v>0.88299927472547746</v>
      </c>
      <c r="K89" s="6">
        <f t="shared" si="31"/>
        <v>0.89334263574202277</v>
      </c>
      <c r="L89" s="6">
        <f t="shared" si="31"/>
        <v>0.8437820115132485</v>
      </c>
    </row>
    <row r="91" spans="1:14" x14ac:dyDescent="0.35">
      <c r="A91" s="6" t="s">
        <v>33</v>
      </c>
      <c r="B91" s="6">
        <f>1-B89</f>
        <v>9.4457396428350937E-2</v>
      </c>
      <c r="C91" s="6">
        <f t="shared" ref="C91:L91" si="32">1-C89</f>
        <v>7.2987958069504977E-2</v>
      </c>
      <c r="D91" s="6">
        <f t="shared" si="32"/>
        <v>0.15553615283808508</v>
      </c>
      <c r="E91" s="6">
        <f t="shared" si="32"/>
        <v>0.12955698101498614</v>
      </c>
      <c r="F91" s="6">
        <f t="shared" si="32"/>
        <v>0.10814736823981053</v>
      </c>
      <c r="G91" s="6">
        <f t="shared" si="32"/>
        <v>9.3574938428223065E-2</v>
      </c>
      <c r="H91" s="6">
        <f t="shared" si="32"/>
        <v>0.1270582120862318</v>
      </c>
      <c r="I91" s="6">
        <f t="shared" si="32"/>
        <v>0.11417235306101126</v>
      </c>
      <c r="J91" s="6">
        <f t="shared" si="32"/>
        <v>0.11700072527452254</v>
      </c>
      <c r="K91" s="6">
        <f t="shared" si="32"/>
        <v>0.10665736425797723</v>
      </c>
      <c r="L91" s="6">
        <f t="shared" si="32"/>
        <v>0.1562179884867515</v>
      </c>
    </row>
    <row r="92" spans="1:14" x14ac:dyDescent="0.35">
      <c r="A92" s="6" t="s">
        <v>34</v>
      </c>
      <c r="B92" s="6">
        <f>SUM(B91:L91)</f>
        <v>1.2753674381854552</v>
      </c>
    </row>
    <row r="93" spans="1:14" x14ac:dyDescent="0.35">
      <c r="A93" s="6" t="s">
        <v>31</v>
      </c>
      <c r="B93" s="6">
        <f t="shared" ref="B93:L93" si="33">B91/$B$92</f>
        <v>7.4062888545077935E-2</v>
      </c>
      <c r="C93" s="6">
        <f t="shared" si="33"/>
        <v>5.7228964676524517E-2</v>
      </c>
      <c r="D93" s="6">
        <f t="shared" si="33"/>
        <v>0.12195399394810963</v>
      </c>
      <c r="E93" s="6">
        <f t="shared" si="33"/>
        <v>0.1015840432615364</v>
      </c>
      <c r="F93" s="6">
        <f t="shared" si="33"/>
        <v>8.479702790097772E-2</v>
      </c>
      <c r="G93" s="6">
        <f t="shared" si="33"/>
        <v>7.3370964026930122E-2</v>
      </c>
      <c r="H93" s="6">
        <f t="shared" si="33"/>
        <v>9.9624789125089666E-2</v>
      </c>
      <c r="I93" s="6">
        <f t="shared" si="33"/>
        <v>8.952114476393673E-2</v>
      </c>
      <c r="J93" s="6">
        <f t="shared" si="33"/>
        <v>9.1738836802189944E-2</v>
      </c>
      <c r="K93" s="6">
        <f t="shared" si="33"/>
        <v>8.3628734013881767E-2</v>
      </c>
      <c r="L93" s="6">
        <f t="shared" si="33"/>
        <v>0.12248861293574546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7.0451031085395231E-6</v>
      </c>
      <c r="C96" s="9">
        <f>C31*$C$94</f>
        <v>2.8371268376355081E-2</v>
      </c>
      <c r="D96" s="9">
        <f>D31*$D$94</f>
        <v>9.4474564649627667E-6</v>
      </c>
      <c r="E96" s="9">
        <f>E31*$E$94</f>
        <v>5.0749438986328346E-2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1.4902211839682768E-5</v>
      </c>
      <c r="N96" s="10">
        <f>SUM(B96:L96)</f>
        <v>7.9206101805043644E-2</v>
      </c>
    </row>
    <row r="97" spans="2:14" x14ac:dyDescent="0.35">
      <c r="B97" s="9">
        <f t="shared" ref="B97:B106" si="34">B32*$B$94</f>
        <v>5.2246861682865896E-3</v>
      </c>
      <c r="C97" s="9">
        <f t="shared" ref="C97:C106" si="35">C32*$C$94</f>
        <v>3.1901230589349107E-2</v>
      </c>
      <c r="D97" s="9">
        <f t="shared" ref="D97:D106" si="36">D32*$D$94</f>
        <v>2.4064386777076252E-3</v>
      </c>
      <c r="E97" s="9">
        <f t="shared" ref="E97:E106" si="37">E32*$E$94</f>
        <v>3.7426676534193626E-2</v>
      </c>
      <c r="F97" s="9">
        <f t="shared" ref="F97:F106" si="38">F32*$F$94</f>
        <v>6.102643110321466E-3</v>
      </c>
      <c r="G97" s="9">
        <f t="shared" ref="G97:G106" si="39">G32*$G$94</f>
        <v>7.0315525225782801E-3</v>
      </c>
      <c r="H97" s="9">
        <f t="shared" ref="H97:H106" si="40">H32*$H$94</f>
        <v>3.3478977548571528E-3</v>
      </c>
      <c r="I97" s="9">
        <f t="shared" ref="I97:I106" si="41">I32*$I$94</f>
        <v>7.6178751581973177E-3</v>
      </c>
      <c r="J97" s="9">
        <f t="shared" ref="J97:J106" si="42">J32*$J$94</f>
        <v>8.3634466439582913E-3</v>
      </c>
      <c r="K97" s="9">
        <f t="shared" ref="K97:K106" si="43">K32*$K$94</f>
        <v>1.9709415449398422E-2</v>
      </c>
      <c r="L97" s="9">
        <f t="shared" ref="L97:L106" si="44">L32*$L$94</f>
        <v>1.0902322640436933E-2</v>
      </c>
      <c r="N97" s="10">
        <f t="shared" ref="N97:N106" si="45">SUM(B97:L97)</f>
        <v>0.14003418524928482</v>
      </c>
    </row>
    <row r="98" spans="2:14" x14ac:dyDescent="0.35">
      <c r="B98" s="9">
        <f t="shared" si="34"/>
        <v>2.5808529120053499E-2</v>
      </c>
      <c r="C98" s="9">
        <f t="shared" si="35"/>
        <v>4.9626147233319123E-2</v>
      </c>
      <c r="D98" s="9">
        <f t="shared" si="36"/>
        <v>7.4675949396363862E-3</v>
      </c>
      <c r="E98" s="9">
        <f t="shared" si="37"/>
        <v>5.3786245133506126E-2</v>
      </c>
      <c r="F98" s="9">
        <f t="shared" si="38"/>
        <v>1.8301962127739348E-2</v>
      </c>
      <c r="G98" s="9">
        <f t="shared" si="39"/>
        <v>1.5329238115361538E-2</v>
      </c>
      <c r="H98" s="9">
        <f t="shared" si="40"/>
        <v>9.4748796232102701E-3</v>
      </c>
      <c r="I98" s="9">
        <f t="shared" si="41"/>
        <v>1.6749196186284437E-2</v>
      </c>
      <c r="J98" s="9">
        <f t="shared" si="42"/>
        <v>1.5709558016938015E-2</v>
      </c>
      <c r="K98" s="9">
        <f t="shared" si="43"/>
        <v>2.5517419972889404E-2</v>
      </c>
      <c r="L98" s="9">
        <f t="shared" si="44"/>
        <v>1.1402150205346901E-2</v>
      </c>
      <c r="N98" s="10">
        <f t="shared" si="45"/>
        <v>0.24917292067428506</v>
      </c>
    </row>
    <row r="99" spans="2:14" x14ac:dyDescent="0.35">
      <c r="B99" s="9">
        <f t="shared" si="34"/>
        <v>2.4625589108895989E-2</v>
      </c>
      <c r="C99" s="9">
        <f t="shared" si="35"/>
        <v>9.2185975333247114E-2</v>
      </c>
      <c r="D99" s="9">
        <f t="shared" si="36"/>
        <v>1.1351037733787799E-2</v>
      </c>
      <c r="E99" s="9">
        <f t="shared" si="37"/>
        <v>5.0553516009091082E-2</v>
      </c>
      <c r="F99" s="9">
        <f t="shared" si="38"/>
        <v>2.6418959424284068E-2</v>
      </c>
      <c r="G99" s="9">
        <f t="shared" si="39"/>
        <v>2.6845250329291762E-2</v>
      </c>
      <c r="H99" s="9">
        <f t="shared" si="40"/>
        <v>1.9770479180772162E-2</v>
      </c>
      <c r="I99" s="9">
        <f t="shared" si="41"/>
        <v>2.4578371044170367E-2</v>
      </c>
      <c r="J99" s="9">
        <f t="shared" si="42"/>
        <v>2.3161131542601302E-2</v>
      </c>
      <c r="K99" s="9">
        <f t="shared" si="43"/>
        <v>2.5936554319945453E-2</v>
      </c>
      <c r="L99" s="9">
        <f t="shared" si="44"/>
        <v>1.3263272844099838E-2</v>
      </c>
      <c r="N99" s="10">
        <f t="shared" si="45"/>
        <v>0.33869013687018695</v>
      </c>
    </row>
    <row r="100" spans="2:14" x14ac:dyDescent="0.35">
      <c r="B100" s="9">
        <f t="shared" si="34"/>
        <v>3.6089290784510945E-2</v>
      </c>
      <c r="C100" s="9">
        <f t="shared" si="35"/>
        <v>5.5784804711308693E-2</v>
      </c>
      <c r="D100" s="9">
        <f t="shared" si="36"/>
        <v>2.2217104403663528E-2</v>
      </c>
      <c r="E100" s="9">
        <f t="shared" si="37"/>
        <v>5.3884206622124765E-2</v>
      </c>
      <c r="F100" s="9">
        <f t="shared" si="38"/>
        <v>3.8929293262549423E-2</v>
      </c>
      <c r="G100" s="9">
        <f t="shared" si="39"/>
        <v>3.9522658671722846E-2</v>
      </c>
      <c r="H100" s="9">
        <f t="shared" si="40"/>
        <v>2.7681701320010806E-2</v>
      </c>
      <c r="I100" s="9">
        <f t="shared" si="41"/>
        <v>2.9590065400294605E-2</v>
      </c>
      <c r="J100" s="9">
        <f t="shared" si="42"/>
        <v>3.1282816188144422E-2</v>
      </c>
      <c r="K100" s="9">
        <f t="shared" si="43"/>
        <v>3.4259364925772744E-2</v>
      </c>
      <c r="L100" s="9">
        <f t="shared" si="44"/>
        <v>3.0430879617683277E-2</v>
      </c>
      <c r="N100" s="10">
        <f t="shared" si="45"/>
        <v>0.39967218590778608</v>
      </c>
    </row>
    <row r="101" spans="2:14" x14ac:dyDescent="0.35">
      <c r="B101" s="9">
        <f t="shared" si="34"/>
        <v>3.524972958646156E-2</v>
      </c>
      <c r="C101" s="9">
        <f t="shared" si="35"/>
        <v>7.8430138187490381E-2</v>
      </c>
      <c r="D101" s="9">
        <f t="shared" si="36"/>
        <v>4.1747211201225626E-2</v>
      </c>
      <c r="E101" s="9">
        <f t="shared" si="37"/>
        <v>3.9287944817947736E-2</v>
      </c>
      <c r="F101" s="9">
        <f t="shared" si="38"/>
        <v>4.7002094151375642E-2</v>
      </c>
      <c r="G101" s="9">
        <f t="shared" si="39"/>
        <v>5.1500430792165458E-2</v>
      </c>
      <c r="H101" s="9">
        <f t="shared" si="40"/>
        <v>4.2332732177424268E-2</v>
      </c>
      <c r="I101" s="9">
        <f t="shared" si="41"/>
        <v>4.0695841407102792E-2</v>
      </c>
      <c r="J101" s="9">
        <f t="shared" si="42"/>
        <v>3.8934995412568528E-2</v>
      </c>
      <c r="K101" s="9">
        <f t="shared" si="43"/>
        <v>3.018777412579968E-2</v>
      </c>
      <c r="L101" s="9">
        <f t="shared" si="44"/>
        <v>7.5263452082007881E-2</v>
      </c>
      <c r="N101" s="10">
        <f t="shared" si="45"/>
        <v>0.52063234394156954</v>
      </c>
    </row>
    <row r="102" spans="2:14" x14ac:dyDescent="0.35">
      <c r="B102" s="9">
        <f t="shared" si="34"/>
        <v>5.2008332560203895E-2</v>
      </c>
      <c r="C102" s="9">
        <f t="shared" si="35"/>
        <v>6.4091909349791087E-2</v>
      </c>
      <c r="D102" s="9">
        <f t="shared" si="36"/>
        <v>4.2750566012939042E-2</v>
      </c>
      <c r="E102" s="9">
        <f t="shared" si="37"/>
        <v>2.2732453241397967E-2</v>
      </c>
      <c r="F102" s="9">
        <f t="shared" si="38"/>
        <v>6.072037227782056E-2</v>
      </c>
      <c r="G102" s="9">
        <f t="shared" si="39"/>
        <v>5.3543368560371792E-2</v>
      </c>
      <c r="H102" s="9">
        <f t="shared" si="40"/>
        <v>4.4611114000188343E-2</v>
      </c>
      <c r="I102" s="9">
        <f t="shared" si="41"/>
        <v>5.5975624046947135E-2</v>
      </c>
      <c r="J102" s="9">
        <f t="shared" si="42"/>
        <v>4.9604533350595323E-2</v>
      </c>
      <c r="K102" s="9">
        <f t="shared" si="43"/>
        <v>4.1085267149256997E-2</v>
      </c>
      <c r="L102" s="9">
        <f t="shared" si="44"/>
        <v>9.8182996068251135E-2</v>
      </c>
      <c r="N102" s="10">
        <f t="shared" si="45"/>
        <v>0.58530653661776333</v>
      </c>
    </row>
    <row r="103" spans="2:14" x14ac:dyDescent="0.35">
      <c r="B103" s="9">
        <f t="shared" si="34"/>
        <v>5.6889462388535969E-2</v>
      </c>
      <c r="C103" s="9">
        <f t="shared" si="35"/>
        <v>7.1293465821768459E-2</v>
      </c>
      <c r="D103" s="9">
        <f t="shared" si="36"/>
        <v>4.5565137409462109E-2</v>
      </c>
      <c r="E103" s="9">
        <f t="shared" si="37"/>
        <v>1.2544458425059647E-2</v>
      </c>
      <c r="F103" s="9">
        <f t="shared" si="38"/>
        <v>4.0350692281232163E-2</v>
      </c>
      <c r="G103" s="9">
        <f t="shared" si="39"/>
        <v>5.4229012057920488E-2</v>
      </c>
      <c r="H103" s="9">
        <f t="shared" si="40"/>
        <v>4.6342980867198853E-2</v>
      </c>
      <c r="I103" s="9">
        <f t="shared" si="41"/>
        <v>5.3574289792176627E-2</v>
      </c>
      <c r="J103" s="9">
        <f t="shared" si="42"/>
        <v>5.0406852082412947E-2</v>
      </c>
      <c r="K103" s="9">
        <f t="shared" si="43"/>
        <v>5.7251877678561797E-2</v>
      </c>
      <c r="L103" s="9">
        <f t="shared" si="44"/>
        <v>6.8368771848397153E-2</v>
      </c>
      <c r="N103" s="10">
        <f t="shared" si="45"/>
        <v>0.55681700065272621</v>
      </c>
    </row>
    <row r="104" spans="2:14" x14ac:dyDescent="0.35">
      <c r="B104" s="9">
        <f t="shared" si="34"/>
        <v>7.0458076188503763E-2</v>
      </c>
      <c r="C104" s="9">
        <f t="shared" si="35"/>
        <v>4.7532046396615769E-2</v>
      </c>
      <c r="D104" s="9">
        <f t="shared" si="36"/>
        <v>6.5543116997297549E-2</v>
      </c>
      <c r="E104" s="9">
        <f t="shared" si="37"/>
        <v>9.9484789766657502E-3</v>
      </c>
      <c r="F104" s="9">
        <f t="shared" si="38"/>
        <v>4.9878015475744268E-2</v>
      </c>
      <c r="G104" s="9">
        <f t="shared" si="39"/>
        <v>6.1799075979835742E-2</v>
      </c>
      <c r="H104" s="9">
        <f t="shared" si="40"/>
        <v>6.7382305595536429E-2</v>
      </c>
      <c r="I104" s="9">
        <f t="shared" si="41"/>
        <v>7.3352455750673104E-2</v>
      </c>
      <c r="J104" s="9">
        <f t="shared" si="42"/>
        <v>7.3894752914889686E-2</v>
      </c>
      <c r="K104" s="9">
        <f t="shared" si="43"/>
        <v>8.1621546143106447E-2</v>
      </c>
      <c r="L104" s="9">
        <f t="shared" si="44"/>
        <v>0.12028517497775927</v>
      </c>
      <c r="N104" s="10">
        <f t="shared" si="45"/>
        <v>0.72169504539662777</v>
      </c>
    </row>
    <row r="105" spans="2:14" x14ac:dyDescent="0.35">
      <c r="B105" s="9">
        <f t="shared" si="34"/>
        <v>6.8533437941032685E-2</v>
      </c>
      <c r="C105" s="9">
        <f t="shared" si="35"/>
        <v>2.3770633074185903E-2</v>
      </c>
      <c r="D105" s="9">
        <f t="shared" si="36"/>
        <v>6.6071476561127676E-2</v>
      </c>
      <c r="E105" s="9">
        <f t="shared" si="37"/>
        <v>5.4417606927653422E-4</v>
      </c>
      <c r="F105" s="9">
        <f t="shared" si="38"/>
        <v>7.5444936990923278E-2</v>
      </c>
      <c r="G105" s="9">
        <f t="shared" si="39"/>
        <v>6.2232850437468595E-2</v>
      </c>
      <c r="H105" s="9">
        <f t="shared" si="40"/>
        <v>6.5935477699470932E-2</v>
      </c>
      <c r="I105" s="9">
        <f t="shared" si="41"/>
        <v>8.2655181751833964E-2</v>
      </c>
      <c r="J105" s="9">
        <f t="shared" si="42"/>
        <v>8.4366302698494933E-2</v>
      </c>
      <c r="K105" s="9">
        <f t="shared" si="43"/>
        <v>0.10102147877827221</v>
      </c>
      <c r="L105" s="9">
        <f t="shared" si="44"/>
        <v>0.12318515490828578</v>
      </c>
      <c r="N105" s="10">
        <f t="shared" si="45"/>
        <v>0.75376110691037235</v>
      </c>
    </row>
    <row r="106" spans="2:14" x14ac:dyDescent="0.35">
      <c r="B106" s="9">
        <f t="shared" si="34"/>
        <v>6.3429111884180323E-2</v>
      </c>
      <c r="C106" s="9">
        <f t="shared" si="35"/>
        <v>9.2176757657481384E-6</v>
      </c>
      <c r="D106" s="9">
        <f t="shared" si="36"/>
        <v>9.4484012106092613E-2</v>
      </c>
      <c r="E106" s="9">
        <f t="shared" si="37"/>
        <v>5.3878818740250737E-6</v>
      </c>
      <c r="F106" s="9">
        <f t="shared" si="38"/>
        <v>9.6550273469424394E-2</v>
      </c>
      <c r="G106" s="9">
        <f t="shared" si="39"/>
        <v>7.2055742994186711E-2</v>
      </c>
      <c r="H106" s="9">
        <f t="shared" si="40"/>
        <v>8.1354058954859032E-2</v>
      </c>
      <c r="I106" s="9">
        <f t="shared" si="41"/>
        <v>9.3539452521536809E-2</v>
      </c>
      <c r="J106" s="9">
        <f t="shared" si="42"/>
        <v>9.5529702423085297E-2</v>
      </c>
      <c r="K106" s="9">
        <f t="shared" si="43"/>
        <v>0.10102147877827221</v>
      </c>
      <c r="L106" s="9">
        <f t="shared" si="44"/>
        <v>0.14903702060866733</v>
      </c>
      <c r="N106" s="10">
        <f t="shared" si="45"/>
        <v>0.84701545929794442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F9DF-4C35-4CCD-B03E-CDBCAB312380}">
  <dimension ref="A1:L25"/>
  <sheetViews>
    <sheetView tabSelected="1" workbookViewId="0">
      <selection activeCell="M31" sqref="M31"/>
    </sheetView>
  </sheetViews>
  <sheetFormatPr defaultRowHeight="14.15" x14ac:dyDescent="0.35"/>
  <sheetData>
    <row r="1" spans="1:12" x14ac:dyDescent="0.3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x14ac:dyDescent="0.35">
      <c r="A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2" x14ac:dyDescent="0.35">
      <c r="A3">
        <v>2013</v>
      </c>
      <c r="B3" s="12">
        <v>1.948307068783199E-3</v>
      </c>
      <c r="C3" s="12">
        <v>2.7442671202564974E-2</v>
      </c>
      <c r="D3" s="12">
        <v>1.0000000000000003E-4</v>
      </c>
      <c r="E3" s="12">
        <v>5.5729451727238699E-2</v>
      </c>
      <c r="F3" s="12">
        <v>4.0820588661699797E-2</v>
      </c>
      <c r="G3" s="12">
        <v>2.6489425466070856E-2</v>
      </c>
      <c r="H3">
        <v>1.4468878162467919E-2</v>
      </c>
      <c r="I3">
        <v>3.8801028330519169E-2</v>
      </c>
      <c r="J3">
        <v>1.1850679379362E-3</v>
      </c>
      <c r="K3">
        <v>7.9206101805043644E-2</v>
      </c>
    </row>
    <row r="4" spans="1:12" x14ac:dyDescent="0.35">
      <c r="A4">
        <v>2014</v>
      </c>
      <c r="B4" s="12">
        <v>0.11876453680408948</v>
      </c>
      <c r="C4" s="12">
        <v>0.19782189073475506</v>
      </c>
      <c r="D4" s="12">
        <v>0.10804042706861841</v>
      </c>
      <c r="E4" s="12">
        <v>0.15235115326207027</v>
      </c>
      <c r="F4" s="12">
        <v>0.15685968342654644</v>
      </c>
      <c r="G4" s="12">
        <v>0.14558480019613765</v>
      </c>
      <c r="H4">
        <v>0.12350414614004149</v>
      </c>
      <c r="I4">
        <v>0.1717942315696164</v>
      </c>
      <c r="J4">
        <v>9.7003011455120886E-2</v>
      </c>
      <c r="K4">
        <v>0.14003418524928482</v>
      </c>
    </row>
    <row r="5" spans="1:12" x14ac:dyDescent="0.35">
      <c r="A5">
        <v>2015</v>
      </c>
      <c r="B5" s="12">
        <v>0.22691759087252775</v>
      </c>
      <c r="C5" s="12">
        <v>0.28244705542272852</v>
      </c>
      <c r="D5" s="12">
        <v>0.19343787378339836</v>
      </c>
      <c r="E5" s="12">
        <v>0.12741405821258145</v>
      </c>
      <c r="F5" s="12">
        <v>0.26000102699281363</v>
      </c>
      <c r="G5" s="12">
        <v>0.21430858800519559</v>
      </c>
      <c r="H5">
        <v>0.21623764544777979</v>
      </c>
      <c r="I5">
        <v>0.27228233691620835</v>
      </c>
      <c r="J5">
        <v>0.18856772309930708</v>
      </c>
      <c r="K5">
        <v>0.24917292067428506</v>
      </c>
    </row>
    <row r="6" spans="1:12" x14ac:dyDescent="0.35">
      <c r="A6">
        <v>2016</v>
      </c>
      <c r="B6" s="12">
        <v>0.30035025671051446</v>
      </c>
      <c r="C6" s="12">
        <v>0.35449614895593029</v>
      </c>
      <c r="D6" s="12">
        <v>0.28925482536061681</v>
      </c>
      <c r="E6" s="12">
        <v>0.17921463888545641</v>
      </c>
      <c r="F6" s="12">
        <v>0.27923265639300182</v>
      </c>
      <c r="G6" s="12">
        <v>0.30551848986263597</v>
      </c>
      <c r="H6">
        <v>0.3086681570658979</v>
      </c>
      <c r="I6">
        <v>0.35927403201158636</v>
      </c>
      <c r="J6">
        <v>0.25122407616758824</v>
      </c>
      <c r="K6">
        <v>0.33869013687018695</v>
      </c>
    </row>
    <row r="7" spans="1:12" x14ac:dyDescent="0.35">
      <c r="A7">
        <v>2017</v>
      </c>
      <c r="B7" s="12">
        <v>0.36714707518410161</v>
      </c>
      <c r="C7" s="12">
        <v>0.41254375280295014</v>
      </c>
      <c r="D7" s="12">
        <v>0.41726505925981616</v>
      </c>
      <c r="E7" s="12">
        <v>0.25563947156651701</v>
      </c>
      <c r="F7" s="12">
        <v>0.39082526412835389</v>
      </c>
      <c r="G7" s="12">
        <v>0.39381828022345305</v>
      </c>
      <c r="H7">
        <v>0.43874063268763069</v>
      </c>
      <c r="I7">
        <v>0.47105865222158216</v>
      </c>
      <c r="J7">
        <v>0.42730344974887013</v>
      </c>
      <c r="K7">
        <v>0.39967218590778608</v>
      </c>
    </row>
    <row r="8" spans="1:12" x14ac:dyDescent="0.35">
      <c r="A8">
        <v>2018</v>
      </c>
      <c r="B8" s="12">
        <v>0.51059820982515025</v>
      </c>
      <c r="C8" s="12">
        <v>0.51340294603940018</v>
      </c>
      <c r="D8" s="12">
        <v>0.48112944519864576</v>
      </c>
      <c r="E8" s="12">
        <v>0.41083008499014756</v>
      </c>
      <c r="F8" s="12">
        <v>0.46815746312107087</v>
      </c>
      <c r="G8" s="12">
        <v>0.5473231912826203</v>
      </c>
      <c r="H8">
        <v>0.54049724335975313</v>
      </c>
      <c r="I8">
        <v>0.44958314329351629</v>
      </c>
      <c r="J8">
        <v>0.53467901431898013</v>
      </c>
      <c r="K8">
        <v>0.52063234394156954</v>
      </c>
    </row>
    <row r="9" spans="1:12" x14ac:dyDescent="0.35">
      <c r="A9">
        <v>2019</v>
      </c>
      <c r="B9">
        <v>0.62036088967507552</v>
      </c>
      <c r="C9">
        <v>0.59856798848161974</v>
      </c>
      <c r="D9">
        <v>0.63573778992141317</v>
      </c>
      <c r="E9">
        <v>0.52500725242851232</v>
      </c>
      <c r="F9">
        <v>0.61956344107816474</v>
      </c>
      <c r="G9">
        <v>0.62598394960241566</v>
      </c>
      <c r="H9">
        <v>0.58226598681823294</v>
      </c>
      <c r="I9">
        <v>0.56532241136239503</v>
      </c>
      <c r="J9">
        <v>0.60193146833303024</v>
      </c>
      <c r="K9">
        <v>0.58530653661776333</v>
      </c>
    </row>
    <row r="10" spans="1:12" x14ac:dyDescent="0.35">
      <c r="A10">
        <v>2020</v>
      </c>
      <c r="B10">
        <v>0.63940821182368301</v>
      </c>
      <c r="C10">
        <v>0.6688631427238747</v>
      </c>
      <c r="D10">
        <v>0.60386803199908179</v>
      </c>
      <c r="E10">
        <v>0.52985684745442907</v>
      </c>
      <c r="F10">
        <v>0.73091472566118654</v>
      </c>
      <c r="G10">
        <v>0.68271012553335442</v>
      </c>
      <c r="H10">
        <v>0.62275135003523507</v>
      </c>
      <c r="I10">
        <v>0.55447169169254318</v>
      </c>
      <c r="J10">
        <v>0.61118482003240249</v>
      </c>
      <c r="K10">
        <v>0.55681700065272621</v>
      </c>
    </row>
    <row r="11" spans="1:12" x14ac:dyDescent="0.35">
      <c r="A11">
        <v>2021</v>
      </c>
      <c r="B11">
        <v>0.75042010782756763</v>
      </c>
      <c r="C11">
        <v>0.72530908146446493</v>
      </c>
      <c r="D11">
        <v>0.70972932147587453</v>
      </c>
      <c r="E11">
        <v>0.65618108616311466</v>
      </c>
      <c r="F11">
        <v>0.79786072195910407</v>
      </c>
      <c r="G11">
        <v>0.76856838034418995</v>
      </c>
      <c r="H11">
        <v>0.70924622964911166</v>
      </c>
      <c r="I11">
        <v>0.67068688456126835</v>
      </c>
      <c r="J11">
        <v>0.70343081645763861</v>
      </c>
      <c r="K11">
        <v>0.72169504539662777</v>
      </c>
    </row>
    <row r="12" spans="1:12" x14ac:dyDescent="0.35">
      <c r="A12">
        <v>2022</v>
      </c>
      <c r="B12">
        <v>0.84511828025181934</v>
      </c>
      <c r="C12">
        <v>0.83482329436136749</v>
      </c>
      <c r="D12">
        <v>0.82154405813921438</v>
      </c>
      <c r="E12">
        <v>0.78021871127143083</v>
      </c>
      <c r="F12">
        <v>0.90095016904272773</v>
      </c>
      <c r="G12">
        <v>0.77525130977704892</v>
      </c>
      <c r="H12">
        <v>0.81945776731959741</v>
      </c>
      <c r="I12">
        <v>0.77426364047664498</v>
      </c>
      <c r="J12">
        <v>0.81111960022872154</v>
      </c>
      <c r="K12">
        <v>0.75376110691037235</v>
      </c>
    </row>
    <row r="13" spans="1:12" x14ac:dyDescent="0.35">
      <c r="A13">
        <v>2023</v>
      </c>
      <c r="B13">
        <v>0.94644838804345643</v>
      </c>
      <c r="C13">
        <v>0.879479767530298</v>
      </c>
      <c r="D13">
        <v>0.92073051132736639</v>
      </c>
      <c r="E13">
        <v>0.93551543360210354</v>
      </c>
      <c r="F13">
        <v>0.89948908189581567</v>
      </c>
      <c r="G13">
        <v>0.90747253459060351</v>
      </c>
      <c r="H13">
        <v>0.82502832984709551</v>
      </c>
      <c r="I13">
        <v>0.88044467373801194</v>
      </c>
      <c r="J13">
        <v>0.9690623539219303</v>
      </c>
      <c r="K13">
        <v>0.84701545929794442</v>
      </c>
    </row>
    <row r="15" spans="1:12" x14ac:dyDescent="0.35">
      <c r="A15" t="s">
        <v>14</v>
      </c>
      <c r="B15">
        <v>2013</v>
      </c>
      <c r="C15">
        <v>2014</v>
      </c>
      <c r="D15">
        <v>2015</v>
      </c>
      <c r="E15">
        <v>2016</v>
      </c>
      <c r="F15">
        <v>2017</v>
      </c>
      <c r="G15">
        <v>2018</v>
      </c>
      <c r="H15">
        <v>2019</v>
      </c>
      <c r="I15">
        <v>2020</v>
      </c>
      <c r="J15">
        <v>2021</v>
      </c>
      <c r="K15">
        <v>2022</v>
      </c>
      <c r="L15">
        <v>2023</v>
      </c>
    </row>
    <row r="16" spans="1:12" x14ac:dyDescent="0.35">
      <c r="A16" s="12" t="s">
        <v>3</v>
      </c>
      <c r="B16" s="12">
        <v>1.948307068783199E-3</v>
      </c>
      <c r="C16" s="12">
        <v>0.11876453680408948</v>
      </c>
      <c r="D16" s="12">
        <v>0.22691759087252775</v>
      </c>
      <c r="E16" s="12">
        <v>0.30035025671051446</v>
      </c>
      <c r="F16" s="12">
        <v>0.36714707518410161</v>
      </c>
      <c r="G16" s="12">
        <v>0.51059820982515025</v>
      </c>
      <c r="H16">
        <v>0.62036088967507552</v>
      </c>
      <c r="I16">
        <v>0.63940821182368301</v>
      </c>
      <c r="J16">
        <v>0.75042010782756763</v>
      </c>
      <c r="K16">
        <v>0.84511828025181934</v>
      </c>
      <c r="L16">
        <v>0.94644838804345643</v>
      </c>
    </row>
    <row r="17" spans="1:12" x14ac:dyDescent="0.35">
      <c r="A17" s="12" t="s">
        <v>4</v>
      </c>
      <c r="B17" s="12">
        <v>2.7442671202564974E-2</v>
      </c>
      <c r="C17" s="12">
        <v>0.19782189073475506</v>
      </c>
      <c r="D17" s="12">
        <v>0.28244705542272852</v>
      </c>
      <c r="E17" s="12">
        <v>0.35449614895593029</v>
      </c>
      <c r="F17" s="12">
        <v>0.41254375280295014</v>
      </c>
      <c r="G17" s="12">
        <v>0.51340294603940018</v>
      </c>
      <c r="H17">
        <v>0.59856798848161974</v>
      </c>
      <c r="I17">
        <v>0.6688631427238747</v>
      </c>
      <c r="J17">
        <v>0.72530908146446493</v>
      </c>
      <c r="K17">
        <v>0.83482329436136749</v>
      </c>
      <c r="L17">
        <v>0.879479767530298</v>
      </c>
    </row>
    <row r="18" spans="1:12" x14ac:dyDescent="0.35">
      <c r="A18" s="12" t="s">
        <v>5</v>
      </c>
      <c r="B18" s="12">
        <v>1.0000000000000003E-4</v>
      </c>
      <c r="C18" s="12">
        <v>0.10804042706861841</v>
      </c>
      <c r="D18" s="12">
        <v>0.19343787378339836</v>
      </c>
      <c r="E18" s="12">
        <v>0.28925482536061681</v>
      </c>
      <c r="F18" s="12">
        <v>0.41726505925981616</v>
      </c>
      <c r="G18" s="12">
        <v>0.48112944519864576</v>
      </c>
      <c r="H18">
        <v>0.63573778992141317</v>
      </c>
      <c r="I18">
        <v>0.60386803199908179</v>
      </c>
      <c r="J18">
        <v>0.70972932147587453</v>
      </c>
      <c r="K18">
        <v>0.82154405813921438</v>
      </c>
      <c r="L18">
        <v>0.92073051132736639</v>
      </c>
    </row>
    <row r="19" spans="1:12" x14ac:dyDescent="0.35">
      <c r="A19" s="12" t="s">
        <v>6</v>
      </c>
      <c r="B19" s="12">
        <v>5.5729451727238699E-2</v>
      </c>
      <c r="C19" s="12">
        <v>0.15235115326207027</v>
      </c>
      <c r="D19" s="12">
        <v>0.12741405821258145</v>
      </c>
      <c r="E19" s="12">
        <v>0.17921463888545641</v>
      </c>
      <c r="F19" s="12">
        <v>0.25563947156651701</v>
      </c>
      <c r="G19" s="12">
        <v>0.41083008499014756</v>
      </c>
      <c r="H19">
        <v>0.52500725242851232</v>
      </c>
      <c r="I19">
        <v>0.52985684745442907</v>
      </c>
      <c r="J19">
        <v>0.65618108616311466</v>
      </c>
      <c r="K19">
        <v>0.78021871127143083</v>
      </c>
      <c r="L19">
        <v>0.93551543360210354</v>
      </c>
    </row>
    <row r="20" spans="1:12" x14ac:dyDescent="0.35">
      <c r="A20" s="12" t="s">
        <v>7</v>
      </c>
      <c r="B20" s="12">
        <v>4.0820588661699797E-2</v>
      </c>
      <c r="C20" s="12">
        <v>0.15685968342654644</v>
      </c>
      <c r="D20" s="12">
        <v>0.26000102699281363</v>
      </c>
      <c r="E20" s="12">
        <v>0.27923265639300182</v>
      </c>
      <c r="F20" s="12">
        <v>0.39082526412835389</v>
      </c>
      <c r="G20" s="12">
        <v>0.46815746312107087</v>
      </c>
      <c r="H20">
        <v>0.61956344107816474</v>
      </c>
      <c r="I20">
        <v>0.73091472566118654</v>
      </c>
      <c r="J20">
        <v>0.79786072195910407</v>
      </c>
      <c r="K20">
        <v>0.90095016904272773</v>
      </c>
      <c r="L20">
        <v>0.89948908189581567</v>
      </c>
    </row>
    <row r="21" spans="1:12" x14ac:dyDescent="0.35">
      <c r="A21" s="12" t="s">
        <v>8</v>
      </c>
      <c r="B21" s="12">
        <v>2.6489425466070856E-2</v>
      </c>
      <c r="C21" s="12">
        <v>0.14558480019613765</v>
      </c>
      <c r="D21" s="12">
        <v>0.21430858800519559</v>
      </c>
      <c r="E21" s="12">
        <v>0.30551848986263597</v>
      </c>
      <c r="F21" s="12">
        <v>0.39381828022345305</v>
      </c>
      <c r="G21" s="12">
        <v>0.5473231912826203</v>
      </c>
      <c r="H21">
        <v>0.62598394960241566</v>
      </c>
      <c r="I21">
        <v>0.68271012553335442</v>
      </c>
      <c r="J21">
        <v>0.76856838034418995</v>
      </c>
      <c r="K21">
        <v>0.77525130977704892</v>
      </c>
      <c r="L21">
        <v>0.90747253459060351</v>
      </c>
    </row>
    <row r="22" spans="1:12" x14ac:dyDescent="0.35">
      <c r="A22" t="s">
        <v>9</v>
      </c>
      <c r="B22">
        <v>1.4468878162467919E-2</v>
      </c>
      <c r="C22">
        <v>0.12350414614004149</v>
      </c>
      <c r="D22">
        <v>0.21623764544777979</v>
      </c>
      <c r="E22">
        <v>0.3086681570658979</v>
      </c>
      <c r="F22">
        <v>0.43874063268763069</v>
      </c>
      <c r="G22">
        <v>0.54049724335975313</v>
      </c>
      <c r="H22">
        <v>0.58226598681823294</v>
      </c>
      <c r="I22">
        <v>0.62275135003523507</v>
      </c>
      <c r="J22">
        <v>0.70924622964911166</v>
      </c>
      <c r="K22">
        <v>0.81945776731959741</v>
      </c>
      <c r="L22">
        <v>0.82502832984709551</v>
      </c>
    </row>
    <row r="23" spans="1:12" x14ac:dyDescent="0.35">
      <c r="A23" t="s">
        <v>10</v>
      </c>
      <c r="B23">
        <v>3.8801028330519169E-2</v>
      </c>
      <c r="C23">
        <v>0.1717942315696164</v>
      </c>
      <c r="D23">
        <v>0.27228233691620835</v>
      </c>
      <c r="E23">
        <v>0.35927403201158636</v>
      </c>
      <c r="F23">
        <v>0.47105865222158216</v>
      </c>
      <c r="G23">
        <v>0.44958314329351629</v>
      </c>
      <c r="H23">
        <v>0.56532241136239503</v>
      </c>
      <c r="I23">
        <v>0.55447169169254318</v>
      </c>
      <c r="J23">
        <v>0.67068688456126835</v>
      </c>
      <c r="K23">
        <v>0.77426364047664498</v>
      </c>
      <c r="L23">
        <v>0.88044467373801194</v>
      </c>
    </row>
    <row r="24" spans="1:12" x14ac:dyDescent="0.35">
      <c r="A24" t="s">
        <v>11</v>
      </c>
      <c r="B24">
        <v>1.1850679379362E-3</v>
      </c>
      <c r="C24">
        <v>9.7003011455120886E-2</v>
      </c>
      <c r="D24">
        <v>0.18856772309930708</v>
      </c>
      <c r="E24">
        <v>0.25122407616758824</v>
      </c>
      <c r="F24">
        <v>0.42730344974887013</v>
      </c>
      <c r="G24">
        <v>0.53467901431898013</v>
      </c>
      <c r="H24">
        <v>0.60193146833303024</v>
      </c>
      <c r="I24">
        <v>0.61118482003240249</v>
      </c>
      <c r="J24">
        <v>0.70343081645763861</v>
      </c>
      <c r="K24">
        <v>0.81111960022872154</v>
      </c>
      <c r="L24">
        <v>0.9690623539219303</v>
      </c>
    </row>
    <row r="25" spans="1:12" x14ac:dyDescent="0.35">
      <c r="A25" t="s">
        <v>12</v>
      </c>
      <c r="B25">
        <v>7.9206101805043644E-2</v>
      </c>
      <c r="C25">
        <v>0.14003418524928482</v>
      </c>
      <c r="D25">
        <v>0.24917292067428506</v>
      </c>
      <c r="E25">
        <v>0.33869013687018695</v>
      </c>
      <c r="F25">
        <v>0.39967218590778608</v>
      </c>
      <c r="G25">
        <v>0.52063234394156954</v>
      </c>
      <c r="H25">
        <v>0.58530653661776333</v>
      </c>
      <c r="I25">
        <v>0.55681700065272621</v>
      </c>
      <c r="J25">
        <v>0.72169504539662777</v>
      </c>
      <c r="K25">
        <v>0.75376110691037235</v>
      </c>
      <c r="L25">
        <v>0.84701545929794442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314B6-ECD8-4A81-93EB-6A86B9FCDC2B}">
  <dimension ref="A1:N106"/>
  <sheetViews>
    <sheetView workbookViewId="0">
      <selection activeCell="B1" sqref="B1"/>
    </sheetView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100835</v>
      </c>
      <c r="C2" s="3">
        <v>67.209999999999994</v>
      </c>
      <c r="D2" s="3">
        <v>70.637699999999995</v>
      </c>
      <c r="E2" s="7">
        <v>1.3811</v>
      </c>
      <c r="F2" s="4">
        <v>80670</v>
      </c>
      <c r="G2" s="5">
        <v>12085</v>
      </c>
      <c r="H2" s="8">
        <v>1060.9592</v>
      </c>
      <c r="I2" s="5">
        <v>21695</v>
      </c>
      <c r="J2" s="6">
        <v>9311</v>
      </c>
      <c r="K2" s="6">
        <v>1244</v>
      </c>
      <c r="L2" s="6">
        <v>85.81</v>
      </c>
    </row>
    <row r="3" spans="1:12" x14ac:dyDescent="0.35">
      <c r="A3" s="6">
        <v>2014</v>
      </c>
      <c r="B3" s="2">
        <v>122186</v>
      </c>
      <c r="C3" s="3">
        <v>115.95</v>
      </c>
      <c r="D3" s="3">
        <v>83.213499999999996</v>
      </c>
      <c r="E3" s="7">
        <v>1.3845000000000001</v>
      </c>
      <c r="F3" s="4">
        <v>90808</v>
      </c>
      <c r="G3" s="5">
        <v>13904</v>
      </c>
      <c r="H3" s="8">
        <v>1159.2849000000001</v>
      </c>
      <c r="I3" s="5">
        <v>23330</v>
      </c>
      <c r="J3" s="6">
        <v>12166</v>
      </c>
      <c r="K3" s="6">
        <v>2274</v>
      </c>
      <c r="L3" s="6">
        <v>82.13</v>
      </c>
    </row>
    <row r="4" spans="1:12" x14ac:dyDescent="0.35">
      <c r="A4" s="6">
        <v>2015</v>
      </c>
      <c r="B4" s="6">
        <v>146966</v>
      </c>
      <c r="C4" s="6">
        <v>77.44</v>
      </c>
      <c r="D4" s="6">
        <v>115.4554</v>
      </c>
      <c r="E4" s="6">
        <v>1.6114999999999999</v>
      </c>
      <c r="F4" s="6">
        <v>104999</v>
      </c>
      <c r="G4" s="6">
        <v>16704</v>
      </c>
      <c r="H4" s="6">
        <v>1361.6025</v>
      </c>
      <c r="I4" s="6">
        <v>24825</v>
      </c>
      <c r="J4" s="6">
        <v>13152</v>
      </c>
      <c r="K4" s="6">
        <v>2637</v>
      </c>
      <c r="L4" s="6">
        <v>91.33</v>
      </c>
    </row>
    <row r="5" spans="1:12" x14ac:dyDescent="0.35">
      <c r="A5" s="6">
        <v>2016</v>
      </c>
      <c r="B5" s="6">
        <v>173803</v>
      </c>
      <c r="C5" s="6">
        <v>74.150000000000006</v>
      </c>
      <c r="D5" s="6">
        <v>145.00540000000001</v>
      </c>
      <c r="E5" s="6">
        <v>1.4449000000000001</v>
      </c>
      <c r="F5" s="6">
        <v>104634</v>
      </c>
      <c r="G5" s="6">
        <v>19550</v>
      </c>
      <c r="H5" s="6">
        <v>1525.3416</v>
      </c>
      <c r="I5" s="6">
        <v>26392</v>
      </c>
      <c r="J5" s="6">
        <v>14033</v>
      </c>
      <c r="K5" s="6">
        <v>2808</v>
      </c>
      <c r="L5" s="6">
        <v>111.23</v>
      </c>
    </row>
    <row r="6" spans="1:12" x14ac:dyDescent="0.35">
      <c r="A6" s="6">
        <v>2017</v>
      </c>
      <c r="B6" s="6">
        <v>187333</v>
      </c>
      <c r="C6" s="6">
        <v>65.22</v>
      </c>
      <c r="D6" s="6">
        <v>160.28370000000001</v>
      </c>
      <c r="E6" s="6">
        <v>1.4118999999999999</v>
      </c>
      <c r="F6" s="6">
        <v>110461</v>
      </c>
      <c r="G6" s="6">
        <v>21576</v>
      </c>
      <c r="H6" s="6">
        <v>1682.462</v>
      </c>
      <c r="I6" s="6">
        <v>27427</v>
      </c>
      <c r="J6" s="6">
        <v>15283</v>
      </c>
      <c r="K6" s="6">
        <v>3408</v>
      </c>
      <c r="L6" s="6">
        <v>119.21</v>
      </c>
    </row>
    <row r="7" spans="1:12" x14ac:dyDescent="0.35">
      <c r="A7" s="6">
        <v>2018</v>
      </c>
      <c r="B7" s="6">
        <v>137363</v>
      </c>
      <c r="C7" s="6">
        <v>80.801662460913633</v>
      </c>
      <c r="D7" s="6">
        <v>168.94759999999999</v>
      </c>
      <c r="E7" s="6">
        <v>1.5066999999999999</v>
      </c>
      <c r="F7" s="6">
        <v>129070</v>
      </c>
      <c r="G7" s="6">
        <v>23337</v>
      </c>
      <c r="H7" s="6">
        <v>1789.5336</v>
      </c>
      <c r="I7" s="6">
        <v>29849</v>
      </c>
      <c r="J7" s="6">
        <v>16250</v>
      </c>
      <c r="K7" s="6">
        <v>4069</v>
      </c>
      <c r="L7" s="6">
        <v>133.22999999999999</v>
      </c>
    </row>
    <row r="8" spans="1:12" x14ac:dyDescent="0.35">
      <c r="A8" s="6">
        <v>2019</v>
      </c>
      <c r="B8" s="6">
        <v>197191</v>
      </c>
      <c r="C8" s="6">
        <v>62.702090069668984</v>
      </c>
      <c r="D8" s="6">
        <v>173.95050000000001</v>
      </c>
      <c r="E8" s="6">
        <v>1.5642</v>
      </c>
      <c r="F8" s="6">
        <v>134559</v>
      </c>
      <c r="G8" s="6">
        <v>24466</v>
      </c>
      <c r="H8" s="6">
        <v>1835.5046</v>
      </c>
      <c r="I8" s="6">
        <v>32662</v>
      </c>
      <c r="J8" s="6">
        <v>17711</v>
      </c>
      <c r="K8" s="6">
        <v>5158</v>
      </c>
      <c r="L8" s="6">
        <v>141.30000000000001</v>
      </c>
    </row>
    <row r="9" spans="1:12" x14ac:dyDescent="0.35">
      <c r="A9" s="6">
        <v>2020</v>
      </c>
      <c r="B9" s="6">
        <v>213570</v>
      </c>
      <c r="C9" s="6">
        <v>82.139737991266372</v>
      </c>
      <c r="D9" s="6">
        <v>176.59620000000001</v>
      </c>
      <c r="E9" s="6">
        <v>1.5992999999999999</v>
      </c>
      <c r="F9" s="6">
        <v>149913</v>
      </c>
      <c r="G9" s="6">
        <v>25198</v>
      </c>
      <c r="H9" s="6">
        <v>1868.2775999999999</v>
      </c>
      <c r="I9" s="6">
        <v>32019</v>
      </c>
      <c r="J9" s="6">
        <v>17713</v>
      </c>
      <c r="K9" s="6">
        <v>5882</v>
      </c>
      <c r="L9" s="6">
        <v>134.54</v>
      </c>
    </row>
    <row r="10" spans="1:12" x14ac:dyDescent="0.35">
      <c r="A10" s="6">
        <v>2021</v>
      </c>
      <c r="B10" s="6">
        <v>160637</v>
      </c>
      <c r="C10" s="6">
        <v>75.239999999999995</v>
      </c>
      <c r="D10" s="6">
        <v>194.37</v>
      </c>
      <c r="E10" s="6">
        <v>1.5395000000000001</v>
      </c>
      <c r="F10" s="6">
        <v>147310</v>
      </c>
      <c r="G10" s="6">
        <v>26644</v>
      </c>
      <c r="H10" s="6">
        <v>1982.44</v>
      </c>
      <c r="I10" s="6">
        <v>35664</v>
      </c>
      <c r="J10" s="6">
        <v>20911</v>
      </c>
      <c r="K10" s="6">
        <v>7169</v>
      </c>
      <c r="L10" s="6">
        <v>153.97</v>
      </c>
    </row>
    <row r="11" spans="1:12" x14ac:dyDescent="0.35">
      <c r="A11" s="6">
        <v>2022</v>
      </c>
      <c r="B11" s="6">
        <v>184140</v>
      </c>
      <c r="C11" s="6">
        <v>95.98</v>
      </c>
      <c r="D11" s="6">
        <v>200.67</v>
      </c>
      <c r="E11" s="6">
        <v>1.4182999999999999</v>
      </c>
      <c r="F11" s="6">
        <v>161864</v>
      </c>
      <c r="G11" s="6">
        <v>27705</v>
      </c>
      <c r="H11" s="6">
        <v>2123.13</v>
      </c>
      <c r="I11" s="6">
        <v>37181</v>
      </c>
      <c r="J11" s="6">
        <v>21925</v>
      </c>
      <c r="K11" s="6">
        <v>8246</v>
      </c>
      <c r="L11" s="6">
        <v>164.87</v>
      </c>
    </row>
    <row r="12" spans="1:12" x14ac:dyDescent="0.35">
      <c r="A12" s="6">
        <v>2023</v>
      </c>
      <c r="B12" s="6">
        <v>138984</v>
      </c>
      <c r="C12" s="6">
        <v>105.48202000000001</v>
      </c>
      <c r="D12" s="6">
        <v>197.90389999999999</v>
      </c>
      <c r="E12" s="6">
        <v>1.2971001</v>
      </c>
      <c r="F12" s="6">
        <v>176418</v>
      </c>
      <c r="G12" s="6">
        <v>29359</v>
      </c>
      <c r="H12" s="6">
        <v>2185.1203999999998</v>
      </c>
      <c r="I12" s="6">
        <v>39174</v>
      </c>
      <c r="J12" s="6">
        <v>23256</v>
      </c>
      <c r="K12" s="6">
        <v>8246</v>
      </c>
      <c r="L12" s="6">
        <v>188.74</v>
      </c>
    </row>
    <row r="15" spans="1:12" x14ac:dyDescent="0.35">
      <c r="A15" s="6" t="s">
        <v>26</v>
      </c>
      <c r="B15" s="6">
        <f>MAX(B2:B12)</f>
        <v>213570</v>
      </c>
      <c r="C15" s="6">
        <f t="shared" ref="C15:L15" si="0">MAX(C2:C12)</f>
        <v>115.95</v>
      </c>
      <c r="D15" s="6">
        <f t="shared" si="0"/>
        <v>200.67</v>
      </c>
      <c r="E15" s="6">
        <f t="shared" si="0"/>
        <v>1.6114999999999999</v>
      </c>
      <c r="F15" s="6">
        <f t="shared" si="0"/>
        <v>176418</v>
      </c>
      <c r="G15" s="6">
        <f t="shared" si="0"/>
        <v>29359</v>
      </c>
      <c r="H15" s="6">
        <f t="shared" si="0"/>
        <v>2185.1203999999998</v>
      </c>
      <c r="I15" s="6">
        <f t="shared" si="0"/>
        <v>39174</v>
      </c>
      <c r="J15" s="6">
        <f t="shared" si="0"/>
        <v>23256</v>
      </c>
      <c r="K15" s="6">
        <f t="shared" si="0"/>
        <v>8246</v>
      </c>
      <c r="L15" s="6">
        <f t="shared" si="0"/>
        <v>188.74</v>
      </c>
    </row>
    <row r="16" spans="1:12" x14ac:dyDescent="0.35">
      <c r="A16" s="6" t="s">
        <v>27</v>
      </c>
      <c r="B16" s="6">
        <f>MIN(B2:B12)</f>
        <v>100835</v>
      </c>
      <c r="C16" s="6">
        <f t="shared" ref="C16:L16" si="1">MIN(C2:C12)</f>
        <v>62.702090069668984</v>
      </c>
      <c r="D16" s="6">
        <f t="shared" si="1"/>
        <v>70.637699999999995</v>
      </c>
      <c r="E16" s="6">
        <f t="shared" si="1"/>
        <v>1.2971001</v>
      </c>
      <c r="F16" s="6">
        <f t="shared" si="1"/>
        <v>80670</v>
      </c>
      <c r="G16" s="6">
        <f t="shared" si="1"/>
        <v>12085</v>
      </c>
      <c r="H16" s="6">
        <f t="shared" si="1"/>
        <v>1060.9592</v>
      </c>
      <c r="I16" s="6">
        <f t="shared" si="1"/>
        <v>21695</v>
      </c>
      <c r="J16" s="6">
        <f t="shared" si="1"/>
        <v>9311</v>
      </c>
      <c r="K16" s="6">
        <f t="shared" si="1"/>
        <v>1244</v>
      </c>
      <c r="L16" s="6">
        <f t="shared" si="1"/>
        <v>82.13</v>
      </c>
    </row>
    <row r="17" spans="1:12" x14ac:dyDescent="0.35">
      <c r="A17" s="6" t="s">
        <v>28</v>
      </c>
      <c r="B17" s="6">
        <f>B15-B16</f>
        <v>112735</v>
      </c>
      <c r="C17" s="6">
        <f t="shared" ref="C17:L17" si="2">C15-C16</f>
        <v>53.247909930331019</v>
      </c>
      <c r="D17" s="6">
        <f t="shared" si="2"/>
        <v>130.03229999999999</v>
      </c>
      <c r="E17" s="6">
        <f t="shared" si="2"/>
        <v>0.31439989999999995</v>
      </c>
      <c r="F17" s="6">
        <f t="shared" si="2"/>
        <v>95748</v>
      </c>
      <c r="G17" s="6">
        <f t="shared" si="2"/>
        <v>17274</v>
      </c>
      <c r="H17" s="6">
        <f t="shared" si="2"/>
        <v>1124.1611999999998</v>
      </c>
      <c r="I17" s="6">
        <f t="shared" si="2"/>
        <v>17479</v>
      </c>
      <c r="J17" s="6">
        <f t="shared" si="2"/>
        <v>13945</v>
      </c>
      <c r="K17" s="6">
        <f t="shared" si="2"/>
        <v>7002</v>
      </c>
      <c r="L17" s="6">
        <f t="shared" si="2"/>
        <v>106.61000000000001</v>
      </c>
    </row>
    <row r="19" spans="1:12" x14ac:dyDescent="0.35">
      <c r="A19" s="6" t="s">
        <v>29</v>
      </c>
      <c r="B19" s="6">
        <f>(B2-$B$16)/$B$17</f>
        <v>0</v>
      </c>
      <c r="C19" s="6">
        <f>(C2-$C$16)/$C$17</f>
        <v>8.4658908419675258E-2</v>
      </c>
      <c r="D19" s="6">
        <f>(D2-$D$16)/$D$17</f>
        <v>0</v>
      </c>
      <c r="E19" s="6">
        <f>(E2-$E$16)/$E$17</f>
        <v>0.26717533943235994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3.4518337866991898E-2</v>
      </c>
    </row>
    <row r="20" spans="1:12" x14ac:dyDescent="0.35">
      <c r="B20" s="6">
        <f t="shared" ref="B20:B29" si="3">(B3-$B$16)/$B$17</f>
        <v>0.18939104980706967</v>
      </c>
      <c r="C20" s="6">
        <f t="shared" ref="C20:C29" si="4">(C3-$C$16)/$C$17</f>
        <v>1</v>
      </c>
      <c r="D20" s="6">
        <f t="shared" ref="D20:D29" si="5">(D3-$D$16)/$D$17</f>
        <v>9.6712893642579581E-2</v>
      </c>
      <c r="E20" s="6">
        <f t="shared" ref="E20:E29" si="6">(E3-$E$16)/$E$17</f>
        <v>0.27798959223587572</v>
      </c>
      <c r="F20" s="6">
        <f t="shared" ref="F20:F29" si="7">(F3-$F$16)/$F$17</f>
        <v>0.10588210719806158</v>
      </c>
      <c r="G20" s="6">
        <f t="shared" ref="G20:G29" si="8">(G3-$G$16)/$G$17</f>
        <v>0.10530276716452472</v>
      </c>
      <c r="H20" s="6">
        <f t="shared" ref="H20:H29" si="9">(H3-$H$16)/$H$17</f>
        <v>8.7465836750103207E-2</v>
      </c>
      <c r="I20" s="6">
        <f t="shared" ref="I20:I29" si="10">(I3-$I$16)/$I$17</f>
        <v>9.3540820413067105E-2</v>
      </c>
      <c r="J20" s="6">
        <f t="shared" ref="J20:J29" si="11">(J3-$J$16)/$J$17</f>
        <v>0.20473287916816063</v>
      </c>
      <c r="K20" s="6">
        <f t="shared" ref="K20:K29" si="12">(K3-$K$16)/$K$17</f>
        <v>0.14710082833476149</v>
      </c>
      <c r="L20" s="6">
        <f t="shared" ref="L20:L29" si="13">(L3-$L$16)/$L$17</f>
        <v>0</v>
      </c>
    </row>
    <row r="21" spans="1:12" x14ac:dyDescent="0.35">
      <c r="B21" s="6">
        <f t="shared" si="3"/>
        <v>0.40919856300172974</v>
      </c>
      <c r="C21" s="6">
        <f t="shared" si="4"/>
        <v>0.27677912522038767</v>
      </c>
      <c r="D21" s="6">
        <f t="shared" si="5"/>
        <v>0.34466590224121241</v>
      </c>
      <c r="E21" s="6">
        <f t="shared" si="6"/>
        <v>1</v>
      </c>
      <c r="F21" s="6">
        <f t="shared" si="7"/>
        <v>0.25409408029410535</v>
      </c>
      <c r="G21" s="6">
        <f t="shared" si="8"/>
        <v>0.26739608660414493</v>
      </c>
      <c r="H21" s="6">
        <f t="shared" si="9"/>
        <v>0.26743789058010542</v>
      </c>
      <c r="I21" s="6">
        <f t="shared" si="10"/>
        <v>0.1790720292922936</v>
      </c>
      <c r="J21" s="6">
        <f t="shared" si="11"/>
        <v>0.27543922552886341</v>
      </c>
      <c r="K21" s="6">
        <f t="shared" si="12"/>
        <v>0.19894315909740073</v>
      </c>
      <c r="L21" s="6">
        <f t="shared" si="13"/>
        <v>8.629584466747961E-2</v>
      </c>
    </row>
    <row r="22" spans="1:12" x14ac:dyDescent="0.35">
      <c r="B22" s="6">
        <f t="shared" si="3"/>
        <v>0.64725240608506673</v>
      </c>
      <c r="C22" s="6">
        <f t="shared" si="4"/>
        <v>0.21499266253472374</v>
      </c>
      <c r="D22" s="6">
        <f t="shared" si="5"/>
        <v>0.57191713135890099</v>
      </c>
      <c r="E22" s="6">
        <f t="shared" si="6"/>
        <v>0.47010161262773975</v>
      </c>
      <c r="F22" s="6">
        <f t="shared" si="7"/>
        <v>0.25028199022433889</v>
      </c>
      <c r="G22" s="6">
        <f t="shared" si="8"/>
        <v>0.43215236772027327</v>
      </c>
      <c r="H22" s="6">
        <f t="shared" si="9"/>
        <v>0.4130923572170967</v>
      </c>
      <c r="I22" s="6">
        <f t="shared" si="10"/>
        <v>0.2687224669603524</v>
      </c>
      <c r="J22" s="6">
        <f t="shared" si="11"/>
        <v>0.33861599139476517</v>
      </c>
      <c r="K22" s="6">
        <f t="shared" si="12"/>
        <v>0.22336475292773494</v>
      </c>
      <c r="L22" s="6">
        <f t="shared" si="13"/>
        <v>0.27295750867648444</v>
      </c>
    </row>
    <row r="23" spans="1:12" x14ac:dyDescent="0.35">
      <c r="B23" s="6">
        <f t="shared" si="3"/>
        <v>0.76726837273251436</v>
      </c>
      <c r="C23" s="6">
        <f t="shared" si="4"/>
        <v>4.7286549530778224E-2</v>
      </c>
      <c r="D23" s="6">
        <f t="shared" si="5"/>
        <v>0.68941332268982414</v>
      </c>
      <c r="E23" s="6">
        <f t="shared" si="6"/>
        <v>0.36513974718185332</v>
      </c>
      <c r="F23" s="6">
        <f t="shared" si="7"/>
        <v>0.31113965826962442</v>
      </c>
      <c r="G23" s="6">
        <f t="shared" si="8"/>
        <v>0.54943846242908412</v>
      </c>
      <c r="H23" s="6">
        <f t="shared" si="9"/>
        <v>0.55285914511192891</v>
      </c>
      <c r="I23" s="6">
        <f t="shared" si="10"/>
        <v>0.32793638079981691</v>
      </c>
      <c r="J23" s="6">
        <f t="shared" si="11"/>
        <v>0.42825385442811043</v>
      </c>
      <c r="K23" s="6">
        <f t="shared" si="12"/>
        <v>0.30905455584118824</v>
      </c>
      <c r="L23" s="6">
        <f t="shared" si="13"/>
        <v>0.34780977394240686</v>
      </c>
    </row>
    <row r="24" spans="1:12" x14ac:dyDescent="0.35">
      <c r="B24" s="6">
        <f t="shared" si="3"/>
        <v>0.32401649886902911</v>
      </c>
      <c r="C24" s="6">
        <f t="shared" si="4"/>
        <v>0.33991141464380353</v>
      </c>
      <c r="D24" s="6">
        <f t="shared" si="5"/>
        <v>0.7560421526036224</v>
      </c>
      <c r="E24" s="6">
        <f t="shared" si="6"/>
        <v>0.6666665606445803</v>
      </c>
      <c r="F24" s="6">
        <f t="shared" si="7"/>
        <v>0.50549358733341687</v>
      </c>
      <c r="G24" s="6">
        <f t="shared" si="8"/>
        <v>0.6513835822623596</v>
      </c>
      <c r="H24" s="6">
        <f t="shared" si="9"/>
        <v>0.64810491591419461</v>
      </c>
      <c r="I24" s="6">
        <f t="shared" si="10"/>
        <v>0.46650266033525944</v>
      </c>
      <c r="J24" s="6">
        <f t="shared" si="11"/>
        <v>0.49759770527070635</v>
      </c>
      <c r="K24" s="6">
        <f t="shared" si="12"/>
        <v>0.40345615538417595</v>
      </c>
      <c r="L24" s="6">
        <f t="shared" si="13"/>
        <v>0.47931713722915287</v>
      </c>
    </row>
    <row r="25" spans="1:12" x14ac:dyDescent="0.35">
      <c r="B25" s="6">
        <f t="shared" si="3"/>
        <v>0.8547123785869517</v>
      </c>
      <c r="C25" s="6">
        <f t="shared" si="4"/>
        <v>0</v>
      </c>
      <c r="D25" s="6">
        <f t="shared" si="5"/>
        <v>0.79451643937698568</v>
      </c>
      <c r="E25" s="6">
        <f t="shared" si="6"/>
        <v>0.84955465952756382</v>
      </c>
      <c r="F25" s="6">
        <f t="shared" si="7"/>
        <v>0.56282115553327483</v>
      </c>
      <c r="G25" s="6">
        <f t="shared" si="8"/>
        <v>0.71674192427926364</v>
      </c>
      <c r="H25" s="6">
        <f t="shared" si="9"/>
        <v>0.68899851729449491</v>
      </c>
      <c r="I25" s="6">
        <f t="shared" si="10"/>
        <v>0.62743864065449972</v>
      </c>
      <c r="J25" s="6">
        <f t="shared" si="11"/>
        <v>0.60236643958408032</v>
      </c>
      <c r="K25" s="6">
        <f t="shared" si="12"/>
        <v>0.55898314767209367</v>
      </c>
      <c r="L25" s="6">
        <f t="shared" si="13"/>
        <v>0.55501360097551833</v>
      </c>
    </row>
    <row r="26" spans="1:12" x14ac:dyDescent="0.35">
      <c r="B26" s="6">
        <f t="shared" si="3"/>
        <v>1</v>
      </c>
      <c r="C26" s="6">
        <f t="shared" si="4"/>
        <v>0.3650405799406849</v>
      </c>
      <c r="D26" s="6">
        <f t="shared" si="5"/>
        <v>0.81486292252002024</v>
      </c>
      <c r="E26" s="6">
        <f t="shared" si="6"/>
        <v>0.96119591641091495</v>
      </c>
      <c r="F26" s="6">
        <f t="shared" si="7"/>
        <v>0.72317959644065677</v>
      </c>
      <c r="G26" s="6">
        <f t="shared" si="8"/>
        <v>0.75911774921847863</v>
      </c>
      <c r="H26" s="6">
        <f t="shared" si="9"/>
        <v>0.71815180954475211</v>
      </c>
      <c r="I26" s="6">
        <f t="shared" si="10"/>
        <v>0.59065163910978891</v>
      </c>
      <c r="J26" s="6">
        <f t="shared" si="11"/>
        <v>0.60250986016493369</v>
      </c>
      <c r="K26" s="6">
        <f t="shared" si="12"/>
        <v>0.66238217652099396</v>
      </c>
      <c r="L26" s="6">
        <f t="shared" si="13"/>
        <v>0.49160491511115273</v>
      </c>
    </row>
    <row r="27" spans="1:12" x14ac:dyDescent="0.35">
      <c r="B27" s="6">
        <f t="shared" si="3"/>
        <v>0.53046525036590231</v>
      </c>
      <c r="C27" s="6">
        <f t="shared" si="4"/>
        <v>0.23546294956432046</v>
      </c>
      <c r="D27" s="6">
        <f t="shared" si="5"/>
        <v>0.9515504993759244</v>
      </c>
      <c r="E27" s="6">
        <f t="shared" si="6"/>
        <v>0.7709922935726129</v>
      </c>
      <c r="F27" s="6">
        <f t="shared" si="7"/>
        <v>0.69599364999791113</v>
      </c>
      <c r="G27" s="6">
        <f t="shared" si="8"/>
        <v>0.84282737061479684</v>
      </c>
      <c r="H27" s="6">
        <f t="shared" si="9"/>
        <v>0.81970521665398188</v>
      </c>
      <c r="I27" s="6">
        <f t="shared" si="10"/>
        <v>0.79918759654442473</v>
      </c>
      <c r="J27" s="6">
        <f t="shared" si="11"/>
        <v>0.83183936894944421</v>
      </c>
      <c r="K27" s="6">
        <f t="shared" si="12"/>
        <v>0.84618680377035138</v>
      </c>
      <c r="L27" s="6">
        <f t="shared" si="13"/>
        <v>0.67385798705562328</v>
      </c>
    </row>
    <row r="28" spans="1:12" x14ac:dyDescent="0.35">
      <c r="B28" s="6">
        <f t="shared" si="3"/>
        <v>0.7389453142324921</v>
      </c>
      <c r="C28" s="6">
        <f t="shared" si="4"/>
        <v>0.62496180552197211</v>
      </c>
      <c r="D28" s="6">
        <f t="shared" si="5"/>
        <v>1</v>
      </c>
      <c r="E28" s="6">
        <f t="shared" si="6"/>
        <v>0.38549598775317656</v>
      </c>
      <c r="F28" s="6">
        <f t="shared" si="7"/>
        <v>0.84799682499895557</v>
      </c>
      <c r="G28" s="6">
        <f t="shared" si="8"/>
        <v>0.90424916058816718</v>
      </c>
      <c r="H28" s="6">
        <f t="shared" si="9"/>
        <v>0.94485630708478496</v>
      </c>
      <c r="I28" s="6">
        <f t="shared" si="10"/>
        <v>0.88597745866468336</v>
      </c>
      <c r="J28" s="6">
        <f t="shared" si="11"/>
        <v>0.9045536034420939</v>
      </c>
      <c r="K28" s="6">
        <f t="shared" si="12"/>
        <v>1</v>
      </c>
      <c r="L28" s="6">
        <f t="shared" si="13"/>
        <v>0.77609980302035453</v>
      </c>
    </row>
    <row r="29" spans="1:12" x14ac:dyDescent="0.35">
      <c r="B29" s="6">
        <f t="shared" si="3"/>
        <v>0.33839535193152082</v>
      </c>
      <c r="C29" s="6">
        <f t="shared" si="4"/>
        <v>0.80341049979809187</v>
      </c>
      <c r="D29" s="6">
        <f t="shared" si="5"/>
        <v>0.97872759306726098</v>
      </c>
      <c r="E29" s="6">
        <f t="shared" si="6"/>
        <v>0</v>
      </c>
      <c r="F29" s="6">
        <f t="shared" si="7"/>
        <v>1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6" si="14">B19+0.0001</f>
        <v>1E-4</v>
      </c>
      <c r="C31" s="6">
        <f t="shared" si="14"/>
        <v>8.4758908419675261E-2</v>
      </c>
      <c r="D31" s="6">
        <f t="shared" si="14"/>
        <v>1E-4</v>
      </c>
      <c r="E31" s="6">
        <f t="shared" si="14"/>
        <v>0.26727533943235993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3.4618337866991901E-2</v>
      </c>
    </row>
    <row r="32" spans="1:12" x14ac:dyDescent="0.35">
      <c r="B32" s="6">
        <f t="shared" si="14"/>
        <v>0.18949104980706966</v>
      </c>
      <c r="C32" s="6">
        <f t="shared" si="14"/>
        <v>1.0001</v>
      </c>
      <c r="D32" s="6">
        <f t="shared" si="14"/>
        <v>9.6812893642579584E-2</v>
      </c>
      <c r="E32" s="6">
        <f t="shared" si="14"/>
        <v>0.2780895922358757</v>
      </c>
      <c r="F32" s="6">
        <f t="shared" si="14"/>
        <v>0.10598210719806159</v>
      </c>
      <c r="G32" s="6">
        <f t="shared" si="14"/>
        <v>0.10540276716452472</v>
      </c>
      <c r="H32" s="6">
        <f t="shared" si="14"/>
        <v>8.756583675010321E-2</v>
      </c>
      <c r="I32" s="6">
        <f t="shared" si="14"/>
        <v>9.3640820413067108E-2</v>
      </c>
      <c r="J32" s="6">
        <f t="shared" si="14"/>
        <v>0.20483287916816062</v>
      </c>
      <c r="K32" s="6">
        <f t="shared" si="14"/>
        <v>0.14720082833476147</v>
      </c>
      <c r="L32" s="6">
        <f t="shared" si="14"/>
        <v>1E-4</v>
      </c>
    </row>
    <row r="33" spans="1:12" x14ac:dyDescent="0.35">
      <c r="B33" s="6">
        <f t="shared" si="14"/>
        <v>0.40929856300172973</v>
      </c>
      <c r="C33" s="6">
        <f t="shared" si="14"/>
        <v>0.27687912522038766</v>
      </c>
      <c r="D33" s="6">
        <f t="shared" si="14"/>
        <v>0.3447659022412124</v>
      </c>
      <c r="E33" s="6">
        <f t="shared" si="14"/>
        <v>1.0001</v>
      </c>
      <c r="F33" s="6">
        <f t="shared" si="14"/>
        <v>0.25419408029410534</v>
      </c>
      <c r="G33" s="6">
        <f t="shared" si="14"/>
        <v>0.26749608660414492</v>
      </c>
      <c r="H33" s="6">
        <f t="shared" si="14"/>
        <v>0.26753789058010541</v>
      </c>
      <c r="I33" s="6">
        <f t="shared" si="14"/>
        <v>0.17917202929229359</v>
      </c>
      <c r="J33" s="6">
        <f t="shared" si="14"/>
        <v>0.2755392255288634</v>
      </c>
      <c r="K33" s="6">
        <f t="shared" si="14"/>
        <v>0.19904315909740072</v>
      </c>
      <c r="L33" s="6">
        <f t="shared" si="14"/>
        <v>8.6395844667479613E-2</v>
      </c>
    </row>
    <row r="34" spans="1:12" x14ac:dyDescent="0.35">
      <c r="B34" s="6">
        <f t="shared" si="14"/>
        <v>0.64735240608506672</v>
      </c>
      <c r="C34" s="6">
        <f t="shared" si="14"/>
        <v>0.21509266253472373</v>
      </c>
      <c r="D34" s="6">
        <f t="shared" si="14"/>
        <v>0.57201713135890098</v>
      </c>
      <c r="E34" s="6">
        <f t="shared" si="14"/>
        <v>0.47020161262773974</v>
      </c>
      <c r="F34" s="6">
        <f t="shared" si="14"/>
        <v>0.25038199022433888</v>
      </c>
      <c r="G34" s="6">
        <f t="shared" si="14"/>
        <v>0.43225236772027326</v>
      </c>
      <c r="H34" s="6">
        <f t="shared" si="14"/>
        <v>0.41319235721709668</v>
      </c>
      <c r="I34" s="6">
        <f t="shared" si="14"/>
        <v>0.26882246696035239</v>
      </c>
      <c r="J34" s="6">
        <f t="shared" si="14"/>
        <v>0.33871599139476516</v>
      </c>
      <c r="K34" s="6">
        <f t="shared" si="14"/>
        <v>0.22346475292773493</v>
      </c>
      <c r="L34" s="6">
        <f t="shared" si="14"/>
        <v>0.27305750867648443</v>
      </c>
    </row>
    <row r="35" spans="1:12" x14ac:dyDescent="0.35">
      <c r="B35" s="6">
        <f t="shared" si="14"/>
        <v>0.76736837273251435</v>
      </c>
      <c r="C35" s="6">
        <f t="shared" si="14"/>
        <v>4.7386549530778227E-2</v>
      </c>
      <c r="D35" s="6">
        <f t="shared" si="14"/>
        <v>0.68951332268982413</v>
      </c>
      <c r="E35" s="6">
        <f t="shared" si="14"/>
        <v>0.36523974718185331</v>
      </c>
      <c r="F35" s="6">
        <f t="shared" si="14"/>
        <v>0.31123965826962441</v>
      </c>
      <c r="G35" s="6">
        <f t="shared" si="14"/>
        <v>0.54953846242908411</v>
      </c>
      <c r="H35" s="6">
        <f t="shared" si="14"/>
        <v>0.5529591451119289</v>
      </c>
      <c r="I35" s="6">
        <f t="shared" si="14"/>
        <v>0.3280363807998169</v>
      </c>
      <c r="J35" s="6">
        <f t="shared" si="14"/>
        <v>0.42835385442811041</v>
      </c>
      <c r="K35" s="6">
        <f t="shared" si="14"/>
        <v>0.30915455584118823</v>
      </c>
      <c r="L35" s="6">
        <f t="shared" si="14"/>
        <v>0.34790977394240685</v>
      </c>
    </row>
    <row r="36" spans="1:12" x14ac:dyDescent="0.35">
      <c r="B36" s="6">
        <f>B24+0.0001</f>
        <v>0.3241164988690291</v>
      </c>
      <c r="C36" s="6">
        <f t="shared" si="14"/>
        <v>0.34001141464380352</v>
      </c>
      <c r="D36" s="6">
        <f t="shared" si="14"/>
        <v>0.75614215260362239</v>
      </c>
      <c r="E36" s="6">
        <f t="shared" si="14"/>
        <v>0.66676656064458029</v>
      </c>
      <c r="F36" s="6">
        <f t="shared" si="14"/>
        <v>0.50559358733341686</v>
      </c>
      <c r="G36" s="6">
        <f t="shared" si="14"/>
        <v>0.65148358226235958</v>
      </c>
      <c r="H36" s="6">
        <f t="shared" si="14"/>
        <v>0.6482049159141946</v>
      </c>
      <c r="I36" s="6">
        <f t="shared" si="14"/>
        <v>0.46660266033525943</v>
      </c>
      <c r="J36" s="6">
        <f t="shared" si="14"/>
        <v>0.49769770527070634</v>
      </c>
      <c r="K36" s="6">
        <f t="shared" si="14"/>
        <v>0.40355615538417594</v>
      </c>
      <c r="L36" s="6">
        <f t="shared" si="14"/>
        <v>0.47941713722915286</v>
      </c>
    </row>
    <row r="37" spans="1:12" x14ac:dyDescent="0.35">
      <c r="B37" s="6">
        <f t="shared" ref="B37:L41" si="15">B25+0.0001</f>
        <v>0.85481237858695169</v>
      </c>
      <c r="C37" s="6">
        <f t="shared" si="15"/>
        <v>1E-4</v>
      </c>
      <c r="D37" s="6">
        <f t="shared" si="15"/>
        <v>0.79461643937698567</v>
      </c>
      <c r="E37" s="6">
        <f t="shared" si="15"/>
        <v>0.8496546595275638</v>
      </c>
      <c r="F37" s="6">
        <f t="shared" si="15"/>
        <v>0.56292115553327482</v>
      </c>
      <c r="G37" s="6">
        <f t="shared" si="15"/>
        <v>0.71684192427926363</v>
      </c>
      <c r="H37" s="6">
        <f t="shared" si="15"/>
        <v>0.68909851729449489</v>
      </c>
      <c r="I37" s="6">
        <f t="shared" si="15"/>
        <v>0.62753864065449971</v>
      </c>
      <c r="J37" s="6">
        <f t="shared" si="15"/>
        <v>0.6024664395840803</v>
      </c>
      <c r="K37" s="6">
        <f t="shared" si="15"/>
        <v>0.55908314767209366</v>
      </c>
      <c r="L37" s="6">
        <f t="shared" si="15"/>
        <v>0.55511360097551832</v>
      </c>
    </row>
    <row r="38" spans="1:12" x14ac:dyDescent="0.35">
      <c r="B38" s="6">
        <f t="shared" si="15"/>
        <v>1.0001</v>
      </c>
      <c r="C38" s="6">
        <f t="shared" si="15"/>
        <v>0.36514057994068488</v>
      </c>
      <c r="D38" s="6">
        <f t="shared" si="15"/>
        <v>0.81496292252002023</v>
      </c>
      <c r="E38" s="6">
        <f t="shared" si="15"/>
        <v>0.96129591641091494</v>
      </c>
      <c r="F38" s="6">
        <f t="shared" si="15"/>
        <v>0.72327959644065676</v>
      </c>
      <c r="G38" s="6">
        <f t="shared" si="15"/>
        <v>0.75921774921847862</v>
      </c>
      <c r="H38" s="6">
        <f t="shared" si="15"/>
        <v>0.7182518095447521</v>
      </c>
      <c r="I38" s="6">
        <f t="shared" si="15"/>
        <v>0.5907516391097889</v>
      </c>
      <c r="J38" s="6">
        <f t="shared" si="15"/>
        <v>0.60260986016493368</v>
      </c>
      <c r="K38" s="6">
        <f t="shared" si="15"/>
        <v>0.66248217652099395</v>
      </c>
      <c r="L38" s="6">
        <f t="shared" si="15"/>
        <v>0.49170491511115272</v>
      </c>
    </row>
    <row r="39" spans="1:12" x14ac:dyDescent="0.35">
      <c r="B39" s="6">
        <f t="shared" si="15"/>
        <v>0.5305652503659023</v>
      </c>
      <c r="C39" s="6">
        <f t="shared" si="15"/>
        <v>0.23556294956432045</v>
      </c>
      <c r="D39" s="6">
        <f t="shared" si="15"/>
        <v>0.95165049937592439</v>
      </c>
      <c r="E39" s="6">
        <f t="shared" si="15"/>
        <v>0.77109229357261289</v>
      </c>
      <c r="F39" s="6">
        <f t="shared" si="15"/>
        <v>0.69609364999791112</v>
      </c>
      <c r="G39" s="6">
        <f t="shared" si="15"/>
        <v>0.84292737061479683</v>
      </c>
      <c r="H39" s="6">
        <f t="shared" si="15"/>
        <v>0.81980521665398187</v>
      </c>
      <c r="I39" s="6">
        <f t="shared" si="15"/>
        <v>0.79928759654442472</v>
      </c>
      <c r="J39" s="6">
        <f t="shared" si="15"/>
        <v>0.8319393689494442</v>
      </c>
      <c r="K39" s="6">
        <f t="shared" si="15"/>
        <v>0.84628680377035137</v>
      </c>
      <c r="L39" s="6">
        <f t="shared" si="15"/>
        <v>0.67395798705562326</v>
      </c>
    </row>
    <row r="40" spans="1:12" x14ac:dyDescent="0.35">
      <c r="B40" s="6">
        <f t="shared" si="15"/>
        <v>0.73904531423249209</v>
      </c>
      <c r="C40" s="6">
        <f t="shared" si="15"/>
        <v>0.6250618055219721</v>
      </c>
      <c r="D40" s="6">
        <f t="shared" si="15"/>
        <v>1.0001</v>
      </c>
      <c r="E40" s="6">
        <f t="shared" si="15"/>
        <v>0.38559598775317655</v>
      </c>
      <c r="F40" s="6">
        <f t="shared" si="15"/>
        <v>0.84809682499895556</v>
      </c>
      <c r="G40" s="6">
        <f t="shared" si="15"/>
        <v>0.90434916058816717</v>
      </c>
      <c r="H40" s="6">
        <f t="shared" si="15"/>
        <v>0.94495630708478495</v>
      </c>
      <c r="I40" s="6">
        <f t="shared" si="15"/>
        <v>0.88607745866468335</v>
      </c>
      <c r="J40" s="6">
        <f t="shared" si="15"/>
        <v>0.90465360344209389</v>
      </c>
      <c r="K40" s="6">
        <f t="shared" si="15"/>
        <v>1.0001</v>
      </c>
      <c r="L40" s="6">
        <f t="shared" si="15"/>
        <v>0.77619980302035452</v>
      </c>
    </row>
    <row r="41" spans="1:12" x14ac:dyDescent="0.35">
      <c r="B41" s="6">
        <f t="shared" si="15"/>
        <v>0.3384953519315208</v>
      </c>
      <c r="C41" s="6">
        <f t="shared" si="15"/>
        <v>0.80351049979809186</v>
      </c>
      <c r="D41" s="6">
        <f t="shared" si="15"/>
        <v>0.97882759306726097</v>
      </c>
      <c r="E41" s="6">
        <f t="shared" si="15"/>
        <v>1E-4</v>
      </c>
      <c r="F41" s="6">
        <f t="shared" si="15"/>
        <v>1.0001</v>
      </c>
      <c r="G41" s="6">
        <f t="shared" si="15"/>
        <v>1.0001</v>
      </c>
      <c r="H41" s="6">
        <f t="shared" si="15"/>
        <v>1.0001</v>
      </c>
      <c r="I41" s="6">
        <f t="shared" si="15"/>
        <v>1.0001</v>
      </c>
      <c r="J41" s="6">
        <f t="shared" si="15"/>
        <v>1.0001</v>
      </c>
      <c r="K41" s="6">
        <f t="shared" si="15"/>
        <v>1.0001</v>
      </c>
      <c r="L41" s="6">
        <f t="shared" si="15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5.8007451856122767</v>
      </c>
      <c r="C44" s="6">
        <f t="shared" ref="C44:L44" si="16">SUM(C31:C41)</f>
        <v>3.9936044951744378</v>
      </c>
      <c r="D44" s="6">
        <f t="shared" si="16"/>
        <v>6.9995088568763304</v>
      </c>
      <c r="E44" s="6">
        <f t="shared" si="16"/>
        <v>6.0154117093866768</v>
      </c>
      <c r="F44" s="6">
        <f t="shared" si="16"/>
        <v>5.2579826502903453</v>
      </c>
      <c r="G44" s="6">
        <f t="shared" si="16"/>
        <v>6.2297094708810929</v>
      </c>
      <c r="H44" s="6">
        <f t="shared" si="16"/>
        <v>6.1417719961514416</v>
      </c>
      <c r="I44" s="6">
        <f t="shared" si="16"/>
        <v>5.2401296927741861</v>
      </c>
      <c r="J44" s="6">
        <f t="shared" si="16"/>
        <v>5.6870089279311582</v>
      </c>
      <c r="K44" s="6">
        <f t="shared" si="16"/>
        <v>5.3505715795487001</v>
      </c>
      <c r="L44" s="6">
        <f t="shared" si="16"/>
        <v>4.7185749085451638</v>
      </c>
    </row>
    <row r="45" spans="1:12" x14ac:dyDescent="0.35">
      <c r="B45" s="6" t="s">
        <v>38</v>
      </c>
    </row>
    <row r="46" spans="1:12" x14ac:dyDescent="0.35">
      <c r="B46" s="6">
        <f>B31/$B$44</f>
        <v>1.7239164417708319E-5</v>
      </c>
      <c r="C46" s="6">
        <f t="shared" ref="C46:C56" si="17">C31/$C$44</f>
        <v>2.1223661111682782E-2</v>
      </c>
      <c r="D46" s="6">
        <f t="shared" ref="D46:D56" si="18">D31/$D$44</f>
        <v>1.4286716688951656E-5</v>
      </c>
      <c r="E46" s="6">
        <f t="shared" ref="E46:E56" si="19">E31/$E$44</f>
        <v>4.4431761672321338E-2</v>
      </c>
      <c r="F46" s="6">
        <f t="shared" ref="F46:F56" si="20">F31/$F$44</f>
        <v>1.9018701021099415E-5</v>
      </c>
      <c r="G46" s="6">
        <f t="shared" ref="G46:G56" si="21">G31/$G$44</f>
        <v>1.6052112938399455E-5</v>
      </c>
      <c r="H46" s="6">
        <f t="shared" ref="H46:H56" si="22">H31/$H$44</f>
        <v>1.6281946002336462E-5</v>
      </c>
      <c r="I46" s="6">
        <f t="shared" ref="I46:I56" si="23">I31/$I$44</f>
        <v>1.9083497138991388E-5</v>
      </c>
      <c r="J46" s="6">
        <f>J31/$J$44</f>
        <v>1.7583935820613944E-5</v>
      </c>
      <c r="K46" s="6">
        <f>K31/$K$44</f>
        <v>1.8689592039517136E-5</v>
      </c>
      <c r="L46" s="6">
        <f>L31/$L$44</f>
        <v>7.3366087299577207E-3</v>
      </c>
    </row>
    <row r="47" spans="1:12" x14ac:dyDescent="0.35">
      <c r="B47" s="6">
        <f t="shared" ref="B47:B54" si="24">B32/$B$44</f>
        <v>3.2666673633082302E-2</v>
      </c>
      <c r="C47" s="6">
        <f t="shared" si="17"/>
        <v>0.25042539921227636</v>
      </c>
      <c r="D47" s="6">
        <f t="shared" si="18"/>
        <v>1.3831383833091435E-2</v>
      </c>
      <c r="E47" s="6">
        <f t="shared" si="19"/>
        <v>4.6229519386334628E-2</v>
      </c>
      <c r="F47" s="6">
        <f t="shared" si="20"/>
        <v>2.0156420103860415E-2</v>
      </c>
      <c r="G47" s="6">
        <f t="shared" si="21"/>
        <v>1.6919371225447722E-2</v>
      </c>
      <c r="H47" s="6">
        <f t="shared" si="22"/>
        <v>1.4257422256145902E-2</v>
      </c>
      <c r="I47" s="6">
        <f t="shared" si="23"/>
        <v>1.7869943284455726E-2</v>
      </c>
      <c r="J47" s="6">
        <f t="shared" ref="J47:J56" si="25">J32/$J$44</f>
        <v>3.6017682012445075E-2</v>
      </c>
      <c r="K47" s="6">
        <f t="shared" ref="K47:K56" si="26">K32/$K$44</f>
        <v>2.7511234294556861E-2</v>
      </c>
      <c r="L47" s="6">
        <f t="shared" ref="L47:L56" si="27">L32/$L$44</f>
        <v>2.1192839350479257E-5</v>
      </c>
    </row>
    <row r="48" spans="1:12" x14ac:dyDescent="0.35">
      <c r="B48" s="6">
        <f t="shared" si="24"/>
        <v>7.0559652235185663E-2</v>
      </c>
      <c r="C48" s="6">
        <f t="shared" si="17"/>
        <v>6.933063240362107E-2</v>
      </c>
      <c r="D48" s="6">
        <f t="shared" si="18"/>
        <v>4.9255727693310047E-2</v>
      </c>
      <c r="E48" s="6">
        <f t="shared" si="19"/>
        <v>0.16625628441016033</v>
      </c>
      <c r="F48" s="6">
        <f t="shared" si="20"/>
        <v>4.834441214446928E-2</v>
      </c>
      <c r="G48" s="6">
        <f t="shared" si="21"/>
        <v>4.2938773927496149E-2</v>
      </c>
      <c r="H48" s="6">
        <f t="shared" si="22"/>
        <v>4.3560374880042774E-2</v>
      </c>
      <c r="I48" s="6">
        <f t="shared" si="23"/>
        <v>3.4192289083867657E-2</v>
      </c>
      <c r="J48" s="6">
        <f t="shared" si="25"/>
        <v>4.8450640577612052E-2</v>
      </c>
      <c r="K48" s="6">
        <f t="shared" si="26"/>
        <v>3.7200354417871229E-2</v>
      </c>
      <c r="L48" s="6">
        <f t="shared" si="27"/>
        <v>1.8309732565868552E-2</v>
      </c>
    </row>
    <row r="49" spans="2:12" x14ac:dyDescent="0.35">
      <c r="B49" s="6">
        <f t="shared" si="24"/>
        <v>0.11159814564699548</v>
      </c>
      <c r="C49" s="6">
        <f t="shared" si="17"/>
        <v>5.3859279954894139E-2</v>
      </c>
      <c r="D49" s="6">
        <f t="shared" si="18"/>
        <v>8.1722466969514629E-2</v>
      </c>
      <c r="E49" s="6">
        <f t="shared" si="19"/>
        <v>7.8166156423511171E-2</v>
      </c>
      <c r="F49" s="6">
        <f t="shared" si="20"/>
        <v>4.7619402131445374E-2</v>
      </c>
      <c r="G49" s="6">
        <f t="shared" si="21"/>
        <v>6.9385638245363965E-2</v>
      </c>
      <c r="H49" s="6">
        <f t="shared" si="22"/>
        <v>6.7275756487868862E-2</v>
      </c>
      <c r="I49" s="6">
        <f t="shared" si="23"/>
        <v>5.1300727791344918E-2</v>
      </c>
      <c r="J49" s="6">
        <f t="shared" si="25"/>
        <v>5.9559602541011759E-2</v>
      </c>
      <c r="K49" s="6">
        <f t="shared" si="26"/>
        <v>4.1764650674308582E-2</v>
      </c>
      <c r="L49" s="6">
        <f t="shared" si="27"/>
        <v>5.7868639148228297E-2</v>
      </c>
    </row>
    <row r="50" spans="2:12" x14ac:dyDescent="0.35">
      <c r="B50" s="6">
        <f t="shared" si="24"/>
        <v>0.13228789546485095</v>
      </c>
      <c r="C50" s="6">
        <f t="shared" si="17"/>
        <v>1.1865609022635181E-2</v>
      </c>
      <c r="D50" s="6">
        <f t="shared" si="18"/>
        <v>9.8508814945272194E-2</v>
      </c>
      <c r="E50" s="6">
        <f t="shared" si="19"/>
        <v>6.0717331552206037E-2</v>
      </c>
      <c r="F50" s="6">
        <f t="shared" si="20"/>
        <v>5.9193740065391388E-2</v>
      </c>
      <c r="G50" s="6">
        <f t="shared" si="21"/>
        <v>8.8212534629060424E-2</v>
      </c>
      <c r="H50" s="6">
        <f t="shared" si="22"/>
        <v>9.0032509422105583E-2</v>
      </c>
      <c r="I50" s="6">
        <f t="shared" si="23"/>
        <v>6.2600813344783957E-2</v>
      </c>
      <c r="J50" s="6">
        <f t="shared" si="25"/>
        <v>7.5321466847765015E-2</v>
      </c>
      <c r="K50" s="6">
        <f t="shared" si="26"/>
        <v>5.7779725258299268E-2</v>
      </c>
      <c r="L50" s="6">
        <f t="shared" si="27"/>
        <v>7.3731959476229819E-2</v>
      </c>
    </row>
    <row r="51" spans="2:12" x14ac:dyDescent="0.35">
      <c r="B51" s="6">
        <f t="shared" si="24"/>
        <v>5.5874976144951655E-2</v>
      </c>
      <c r="C51" s="6">
        <f t="shared" si="17"/>
        <v>8.5138980350870239E-2</v>
      </c>
      <c r="D51" s="6">
        <f t="shared" si="18"/>
        <v>0.10802788710822002</v>
      </c>
      <c r="E51" s="6">
        <f t="shared" si="19"/>
        <v>0.11084304663704604</v>
      </c>
      <c r="F51" s="6">
        <f t="shared" si="20"/>
        <v>9.6157332756793723E-2</v>
      </c>
      <c r="G51" s="6">
        <f t="shared" si="21"/>
        <v>0.10457688039988447</v>
      </c>
      <c r="H51" s="6">
        <f t="shared" si="22"/>
        <v>0.10554037439363964</v>
      </c>
      <c r="I51" s="6">
        <f t="shared" si="23"/>
        <v>8.9044105335536944E-2</v>
      </c>
      <c r="J51" s="6">
        <f t="shared" si="25"/>
        <v>8.7514845075469347E-2</v>
      </c>
      <c r="K51" s="6">
        <f t="shared" si="26"/>
        <v>7.5422999091662335E-2</v>
      </c>
      <c r="L51" s="6">
        <f t="shared" si="27"/>
        <v>0.10160210371164104</v>
      </c>
    </row>
    <row r="52" spans="2:12" x14ac:dyDescent="0.35">
      <c r="B52" s="6">
        <f t="shared" si="24"/>
        <v>0.1473625114075279</v>
      </c>
      <c r="C52" s="6">
        <f t="shared" si="17"/>
        <v>2.5040035917635874E-5</v>
      </c>
      <c r="D52" s="6">
        <f t="shared" si="18"/>
        <v>0.11352459945762523</v>
      </c>
      <c r="E52" s="6">
        <f t="shared" si="19"/>
        <v>0.14124630209462313</v>
      </c>
      <c r="F52" s="6">
        <f t="shared" si="20"/>
        <v>0.10706029155539157</v>
      </c>
      <c r="G52" s="6">
        <f t="shared" si="21"/>
        <v>0.11506827527510329</v>
      </c>
      <c r="H52" s="6">
        <f t="shared" si="22"/>
        <v>0.11219864848879085</v>
      </c>
      <c r="I52" s="6">
        <f t="shared" si="23"/>
        <v>0.1197563185353669</v>
      </c>
      <c r="J52" s="6">
        <f t="shared" si="25"/>
        <v>0.10593731207720257</v>
      </c>
      <c r="K52" s="6">
        <f t="shared" si="26"/>
        <v>0.10449035946160544</v>
      </c>
      <c r="L52" s="6">
        <f t="shared" si="27"/>
        <v>0.11764433366740204</v>
      </c>
    </row>
    <row r="53" spans="2:12" x14ac:dyDescent="0.35">
      <c r="B53" s="6">
        <f t="shared" si="24"/>
        <v>0.1724088833415009</v>
      </c>
      <c r="C53" s="6">
        <f t="shared" si="17"/>
        <v>9.1431332367011425E-2</v>
      </c>
      <c r="D53" s="6">
        <f t="shared" si="18"/>
        <v>0.11643144386043588</v>
      </c>
      <c r="E53" s="6">
        <f t="shared" si="19"/>
        <v>0.15980550673046573</v>
      </c>
      <c r="F53" s="6">
        <f t="shared" si="20"/>
        <v>0.13755838399366291</v>
      </c>
      <c r="G53" s="6">
        <f t="shared" si="21"/>
        <v>0.12187049055292451</v>
      </c>
      <c r="H53" s="6">
        <f t="shared" si="22"/>
        <v>0.11694537179088106</v>
      </c>
      <c r="I53" s="6">
        <f t="shared" si="23"/>
        <v>0.11273607214806129</v>
      </c>
      <c r="J53" s="6">
        <f t="shared" si="25"/>
        <v>0.10596253106009337</v>
      </c>
      <c r="K53" s="6">
        <f t="shared" si="26"/>
        <v>0.12381521612628753</v>
      </c>
      <c r="L53" s="6">
        <f t="shared" si="27"/>
        <v>0.10420623273791699</v>
      </c>
    </row>
    <row r="54" spans="2:12" x14ac:dyDescent="0.35">
      <c r="B54" s="6">
        <f t="shared" si="24"/>
        <v>9.1465015853803691E-2</v>
      </c>
      <c r="C54" s="6">
        <f t="shared" si="17"/>
        <v>5.8985047179548313E-2</v>
      </c>
      <c r="D54" s="6">
        <f t="shared" si="18"/>
        <v>0.13595961071483198</v>
      </c>
      <c r="E54" s="6">
        <f t="shared" si="19"/>
        <v>0.12818612105458571</v>
      </c>
      <c r="F54" s="6">
        <f t="shared" si="20"/>
        <v>0.13238797011996092</v>
      </c>
      <c r="G54" s="6">
        <f t="shared" si="21"/>
        <v>0.13530765351976812</v>
      </c>
      <c r="H54" s="6">
        <f t="shared" si="22"/>
        <v>0.13348024269993877</v>
      </c>
      <c r="I54" s="6">
        <f t="shared" si="23"/>
        <v>0.15253202561886831</v>
      </c>
      <c r="J54" s="6">
        <f t="shared" si="25"/>
        <v>0.14628768470249093</v>
      </c>
      <c r="K54" s="6">
        <f t="shared" si="26"/>
        <v>0.15816755110894756</v>
      </c>
      <c r="L54" s="6">
        <f t="shared" si="27"/>
        <v>0.142830833486422</v>
      </c>
    </row>
    <row r="55" spans="2:12" x14ac:dyDescent="0.35">
      <c r="B55" s="6">
        <f>B40/$B$44</f>
        <v>0.12740523684190841</v>
      </c>
      <c r="C55" s="6">
        <f t="shared" si="17"/>
        <v>0.1565157006101251</v>
      </c>
      <c r="D55" s="6">
        <f t="shared" si="18"/>
        <v>0.14288145360620552</v>
      </c>
      <c r="E55" s="6">
        <f t="shared" si="19"/>
        <v>6.4101346072701543E-2</v>
      </c>
      <c r="F55" s="6">
        <f t="shared" si="20"/>
        <v>0.16129699951598808</v>
      </c>
      <c r="G55" s="6">
        <f t="shared" si="21"/>
        <v>0.14516714861508004</v>
      </c>
      <c r="H55" s="6">
        <f t="shared" si="22"/>
        <v>0.1538572756652174</v>
      </c>
      <c r="I55" s="6">
        <f t="shared" si="23"/>
        <v>0.16909456647352245</v>
      </c>
      <c r="J55" s="6">
        <f t="shared" si="25"/>
        <v>0.15907370902812917</v>
      </c>
      <c r="K55" s="6">
        <f t="shared" si="26"/>
        <v>0.18691460998721085</v>
      </c>
      <c r="L55" s="6">
        <f t="shared" si="27"/>
        <v>0.16449877729284015</v>
      </c>
    </row>
    <row r="56" spans="2:12" x14ac:dyDescent="0.35">
      <c r="B56" s="6">
        <f>B41/$B$44</f>
        <v>5.8353770265775283E-2</v>
      </c>
      <c r="C56" s="6">
        <f t="shared" si="17"/>
        <v>0.20119931775141772</v>
      </c>
      <c r="D56" s="6">
        <f t="shared" si="18"/>
        <v>0.13984232509480418</v>
      </c>
      <c r="E56" s="6">
        <f t="shared" si="19"/>
        <v>1.6623966044411593E-5</v>
      </c>
      <c r="F56" s="6">
        <f t="shared" si="20"/>
        <v>0.19020602891201524</v>
      </c>
      <c r="G56" s="6">
        <f t="shared" si="21"/>
        <v>0.16053718149693291</v>
      </c>
      <c r="H56" s="6">
        <f t="shared" si="22"/>
        <v>0.16283574196936695</v>
      </c>
      <c r="I56" s="6">
        <f t="shared" si="23"/>
        <v>0.19085405488705287</v>
      </c>
      <c r="J56" s="6">
        <f t="shared" si="25"/>
        <v>0.17585694214196007</v>
      </c>
      <c r="K56" s="6">
        <f t="shared" si="26"/>
        <v>0.18691460998721085</v>
      </c>
      <c r="L56" s="6">
        <f t="shared" si="27"/>
        <v>0.21194958634414302</v>
      </c>
    </row>
    <row r="58" spans="2:12" x14ac:dyDescent="0.35">
      <c r="B58" s="6" t="s">
        <v>0</v>
      </c>
    </row>
    <row r="59" spans="2:12" x14ac:dyDescent="0.35">
      <c r="B59" s="6">
        <f t="shared" ref="B59:L69" si="28">LN(B46)</f>
        <v>-10.968326761553651</v>
      </c>
      <c r="C59" s="6">
        <f t="shared" si="28"/>
        <v>-3.8526386294960577</v>
      </c>
      <c r="D59" s="6">
        <f t="shared" si="28"/>
        <v>-11.156180355266555</v>
      </c>
      <c r="E59" s="6">
        <f t="shared" si="28"/>
        <v>-3.1138007123067339</v>
      </c>
      <c r="F59" s="6">
        <f t="shared" si="28"/>
        <v>-10.87008779859991</v>
      </c>
      <c r="G59" s="6">
        <f t="shared" si="28"/>
        <v>-11.039670069800685</v>
      </c>
      <c r="H59" s="6">
        <f t="shared" si="28"/>
        <v>-11.025453671220367</v>
      </c>
      <c r="I59" s="6">
        <f t="shared" si="28"/>
        <v>-10.866686620532269</v>
      </c>
      <c r="J59" s="6">
        <f t="shared" si="28"/>
        <v>-10.948524810183763</v>
      </c>
      <c r="K59" s="6">
        <f t="shared" si="28"/>
        <v>-10.887543764476222</v>
      </c>
      <c r="L59" s="6">
        <f t="shared" si="28"/>
        <v>-4.9148785690138812</v>
      </c>
    </row>
    <row r="60" spans="2:12" x14ac:dyDescent="0.35">
      <c r="B60" s="6">
        <f t="shared" si="28"/>
        <v>-3.4213998757220763</v>
      </c>
      <c r="C60" s="6">
        <f t="shared" si="28"/>
        <v>-1.3845942103465108</v>
      </c>
      <c r="D60" s="6">
        <f t="shared" si="28"/>
        <v>-4.2808150780731697</v>
      </c>
      <c r="E60" s="6">
        <f t="shared" si="28"/>
        <v>-3.0741367371784913</v>
      </c>
      <c r="F60" s="6">
        <f t="shared" si="28"/>
        <v>-3.9042324257604095</v>
      </c>
      <c r="G60" s="6">
        <f t="shared" si="28"/>
        <v>-4.0792960871111346</v>
      </c>
      <c r="H60" s="6">
        <f t="shared" si="28"/>
        <v>-4.2504776477875907</v>
      </c>
      <c r="I60" s="6">
        <f t="shared" si="28"/>
        <v>-4.0246351236011906</v>
      </c>
      <c r="J60" s="6">
        <f t="shared" si="28"/>
        <v>-3.3237452940966983</v>
      </c>
      <c r="K60" s="6">
        <f t="shared" si="28"/>
        <v>-3.5931608379290392</v>
      </c>
      <c r="L60" s="6">
        <f t="shared" si="28"/>
        <v>-10.761847199829083</v>
      </c>
    </row>
    <row r="61" spans="2:12" x14ac:dyDescent="0.35">
      <c r="B61" s="6">
        <f t="shared" si="28"/>
        <v>-2.6512967959354059</v>
      </c>
      <c r="C61" s="6">
        <f t="shared" si="28"/>
        <v>-2.6688684444247261</v>
      </c>
      <c r="D61" s="6">
        <f t="shared" si="28"/>
        <v>-3.0107296197848461</v>
      </c>
      <c r="E61" s="6">
        <f t="shared" si="28"/>
        <v>-1.7942247991972415</v>
      </c>
      <c r="F61" s="6">
        <f t="shared" si="28"/>
        <v>-3.029404634713702</v>
      </c>
      <c r="G61" s="6">
        <f t="shared" si="28"/>
        <v>-3.1479800400948066</v>
      </c>
      <c r="H61" s="6">
        <f t="shared" si="28"/>
        <v>-3.1336073748928213</v>
      </c>
      <c r="I61" s="6">
        <f t="shared" si="28"/>
        <v>-3.3757551257187051</v>
      </c>
      <c r="J61" s="6">
        <f t="shared" si="28"/>
        <v>-3.0272097193166227</v>
      </c>
      <c r="K61" s="6">
        <f t="shared" si="28"/>
        <v>-3.2914369903862912</v>
      </c>
      <c r="L61" s="6">
        <f t="shared" si="28"/>
        <v>-4.00032252630798</v>
      </c>
    </row>
    <row r="62" spans="2:12" x14ac:dyDescent="0.35">
      <c r="B62" s="6">
        <f t="shared" si="28"/>
        <v>-2.1928508452393234</v>
      </c>
      <c r="C62" s="6">
        <f t="shared" si="28"/>
        <v>-2.9213805605166008</v>
      </c>
      <c r="D62" s="6">
        <f t="shared" si="28"/>
        <v>-2.5044263214130531</v>
      </c>
      <c r="E62" s="6">
        <f t="shared" si="28"/>
        <v>-2.5489185074162051</v>
      </c>
      <c r="F62" s="6">
        <f t="shared" si="28"/>
        <v>-3.0445149929907824</v>
      </c>
      <c r="G62" s="6">
        <f t="shared" si="28"/>
        <v>-2.6680753745942214</v>
      </c>
      <c r="H62" s="6">
        <f t="shared" si="28"/>
        <v>-2.6989553377223352</v>
      </c>
      <c r="I62" s="6">
        <f t="shared" si="28"/>
        <v>-2.9700503399402596</v>
      </c>
      <c r="J62" s="6">
        <f t="shared" si="28"/>
        <v>-2.8207777444422595</v>
      </c>
      <c r="K62" s="6">
        <f t="shared" si="28"/>
        <v>-3.1757049748866182</v>
      </c>
      <c r="L62" s="6">
        <f t="shared" si="28"/>
        <v>-2.8495796793420025</v>
      </c>
    </row>
    <row r="63" spans="2:12" x14ac:dyDescent="0.35">
      <c r="B63" s="6">
        <f t="shared" si="28"/>
        <v>-2.0227747051320013</v>
      </c>
      <c r="C63" s="6">
        <f t="shared" si="28"/>
        <v>-4.43411106107036</v>
      </c>
      <c r="D63" s="6">
        <f t="shared" si="28"/>
        <v>-2.3176092429780741</v>
      </c>
      <c r="E63" s="6">
        <f t="shared" si="28"/>
        <v>-2.8015260936291253</v>
      </c>
      <c r="F63" s="6">
        <f t="shared" si="28"/>
        <v>-2.82693948482193</v>
      </c>
      <c r="G63" s="6">
        <f t="shared" si="28"/>
        <v>-2.4280062100911683</v>
      </c>
      <c r="H63" s="6">
        <f t="shared" si="28"/>
        <v>-2.4075844580734205</v>
      </c>
      <c r="I63" s="6">
        <f t="shared" si="28"/>
        <v>-2.7709770082323106</v>
      </c>
      <c r="J63" s="6">
        <f t="shared" si="28"/>
        <v>-2.5859901005054282</v>
      </c>
      <c r="K63" s="6">
        <f t="shared" si="28"/>
        <v>-2.8511173389172901</v>
      </c>
      <c r="L63" s="6">
        <f t="shared" si="28"/>
        <v>-2.6073189309573528</v>
      </c>
    </row>
    <row r="64" spans="2:12" x14ac:dyDescent="0.35">
      <c r="B64" s="6">
        <f t="shared" si="28"/>
        <v>-2.8846386529844836</v>
      </c>
      <c r="C64" s="6">
        <f t="shared" si="28"/>
        <v>-2.4634702948005422</v>
      </c>
      <c r="D64" s="6">
        <f t="shared" si="28"/>
        <v>-2.2253658712244055</v>
      </c>
      <c r="E64" s="6">
        <f t="shared" si="28"/>
        <v>-2.1996400725639051</v>
      </c>
      <c r="F64" s="6">
        <f t="shared" si="28"/>
        <v>-2.3417695461340746</v>
      </c>
      <c r="G64" s="6">
        <f t="shared" si="28"/>
        <v>-2.2578327804635463</v>
      </c>
      <c r="H64" s="6">
        <f t="shared" si="28"/>
        <v>-2.2486617036010186</v>
      </c>
      <c r="I64" s="6">
        <f t="shared" si="28"/>
        <v>-2.4186234664342297</v>
      </c>
      <c r="J64" s="6">
        <f t="shared" si="28"/>
        <v>-2.4359468420034962</v>
      </c>
      <c r="K64" s="6">
        <f t="shared" si="28"/>
        <v>-2.5846430227388502</v>
      </c>
      <c r="L64" s="6">
        <f t="shared" si="28"/>
        <v>-2.2866910382288794</v>
      </c>
    </row>
    <row r="65" spans="2:12" x14ac:dyDescent="0.35">
      <c r="B65" s="6">
        <f t="shared" si="28"/>
        <v>-1.9148596639525588</v>
      </c>
      <c r="C65" s="6">
        <f t="shared" si="28"/>
        <v>-10.595034577323027</v>
      </c>
      <c r="D65" s="6">
        <f t="shared" si="28"/>
        <v>-2.1757357302349103</v>
      </c>
      <c r="E65" s="6">
        <f t="shared" si="28"/>
        <v>-1.9572500891593605</v>
      </c>
      <c r="F65" s="6">
        <f t="shared" si="28"/>
        <v>-2.2343631307309448</v>
      </c>
      <c r="G65" s="6">
        <f t="shared" si="28"/>
        <v>-2.1622296287434706</v>
      </c>
      <c r="H65" s="6">
        <f t="shared" si="28"/>
        <v>-2.1874843315205381</v>
      </c>
      <c r="I65" s="6">
        <f t="shared" si="28"/>
        <v>-2.1222962796959064</v>
      </c>
      <c r="J65" s="6">
        <f t="shared" si="28"/>
        <v>-2.2449077553114538</v>
      </c>
      <c r="K65" s="6">
        <f t="shared" si="28"/>
        <v>-2.258660465788858</v>
      </c>
      <c r="L65" s="6">
        <f t="shared" si="28"/>
        <v>-2.1400893275916388</v>
      </c>
    </row>
    <row r="66" spans="2:12" x14ac:dyDescent="0.35">
      <c r="B66" s="6">
        <f t="shared" si="28"/>
        <v>-1.757886394577135</v>
      </c>
      <c r="C66" s="6">
        <f t="shared" si="28"/>
        <v>-2.3921670543754887</v>
      </c>
      <c r="D66" s="6">
        <f t="shared" si="28"/>
        <v>-2.1504526439069886</v>
      </c>
      <c r="E66" s="6">
        <f t="shared" si="28"/>
        <v>-1.8337977861031132</v>
      </c>
      <c r="F66" s="6">
        <f t="shared" si="28"/>
        <v>-1.9837068411341905</v>
      </c>
      <c r="G66" s="6">
        <f t="shared" si="28"/>
        <v>-2.1047963509400534</v>
      </c>
      <c r="H66" s="6">
        <f t="shared" si="28"/>
        <v>-2.1460483609900023</v>
      </c>
      <c r="I66" s="6">
        <f t="shared" si="28"/>
        <v>-2.1827058368499368</v>
      </c>
      <c r="J66" s="6">
        <f t="shared" si="28"/>
        <v>-2.244669727924208</v>
      </c>
      <c r="K66" s="6">
        <f t="shared" si="28"/>
        <v>-2.0889650173482393</v>
      </c>
      <c r="L66" s="6">
        <f t="shared" si="28"/>
        <v>-2.2613833363085676</v>
      </c>
    </row>
    <row r="67" spans="2:12" x14ac:dyDescent="0.35">
      <c r="B67" s="6">
        <f t="shared" si="28"/>
        <v>-2.3917987202069746</v>
      </c>
      <c r="C67" s="6">
        <f t="shared" si="28"/>
        <v>-2.8304713048319363</v>
      </c>
      <c r="D67" s="6">
        <f t="shared" si="28"/>
        <v>-1.9953974173913895</v>
      </c>
      <c r="E67" s="6">
        <f t="shared" si="28"/>
        <v>-2.0542720004607511</v>
      </c>
      <c r="F67" s="6">
        <f t="shared" si="28"/>
        <v>-2.022018499728401</v>
      </c>
      <c r="G67" s="6">
        <f t="shared" si="28"/>
        <v>-2.0002041783707472</v>
      </c>
      <c r="H67" s="6">
        <f t="shared" si="28"/>
        <v>-2.0138018068511503</v>
      </c>
      <c r="I67" s="6">
        <f t="shared" si="28"/>
        <v>-1.8803807009242834</v>
      </c>
      <c r="J67" s="6">
        <f t="shared" si="28"/>
        <v>-1.922180152882778</v>
      </c>
      <c r="K67" s="6">
        <f t="shared" si="28"/>
        <v>-1.844100357778506</v>
      </c>
      <c r="L67" s="6">
        <f t="shared" si="28"/>
        <v>-1.9460943316109249</v>
      </c>
    </row>
    <row r="68" spans="2:12" x14ac:dyDescent="0.35">
      <c r="B68" s="6">
        <f t="shared" si="28"/>
        <v>-2.0603824311793972</v>
      </c>
      <c r="C68" s="6">
        <f t="shared" si="28"/>
        <v>-1.8545989506466027</v>
      </c>
      <c r="D68" s="6">
        <f t="shared" si="28"/>
        <v>-1.9457399882900388</v>
      </c>
      <c r="E68" s="6">
        <f t="shared" si="28"/>
        <v>-2.7472899157018738</v>
      </c>
      <c r="F68" s="6">
        <f t="shared" si="28"/>
        <v>-1.824507895908752</v>
      </c>
      <c r="G68" s="6">
        <f t="shared" si="28"/>
        <v>-1.9298694513970922</v>
      </c>
      <c r="H68" s="6">
        <f t="shared" si="28"/>
        <v>-1.8717298876906063</v>
      </c>
      <c r="I68" s="6">
        <f t="shared" si="28"/>
        <v>-1.777297155625057</v>
      </c>
      <c r="J68" s="6">
        <f t="shared" si="28"/>
        <v>-1.8383876053880921</v>
      </c>
      <c r="K68" s="6">
        <f t="shared" si="28"/>
        <v>-1.6771033974997065</v>
      </c>
      <c r="L68" s="6">
        <f t="shared" si="28"/>
        <v>-1.8048521416746071</v>
      </c>
    </row>
    <row r="69" spans="2:12" x14ac:dyDescent="0.35">
      <c r="B69" s="6">
        <f t="shared" si="28"/>
        <v>-2.8412313076707667</v>
      </c>
      <c r="C69" s="6">
        <f t="shared" si="28"/>
        <v>-1.6034592316598282</v>
      </c>
      <c r="D69" s="6">
        <f t="shared" si="28"/>
        <v>-1.9672397403910236</v>
      </c>
      <c r="E69" s="6">
        <f t="shared" si="28"/>
        <v>-11.004665166173757</v>
      </c>
      <c r="F69" s="6">
        <f t="shared" si="28"/>
        <v>-1.6596474316233929</v>
      </c>
      <c r="G69" s="6">
        <f t="shared" si="28"/>
        <v>-1.82922970282417</v>
      </c>
      <c r="H69" s="6">
        <f t="shared" si="28"/>
        <v>-1.8150133042438505</v>
      </c>
      <c r="I69" s="6">
        <f t="shared" si="28"/>
        <v>-1.6562462535557529</v>
      </c>
      <c r="J69" s="6">
        <f t="shared" si="28"/>
        <v>-1.7380844432072464</v>
      </c>
      <c r="K69" s="6">
        <f t="shared" si="28"/>
        <v>-1.6771033974997065</v>
      </c>
      <c r="L69" s="6">
        <f t="shared" si="28"/>
        <v>-1.5514068328525668</v>
      </c>
    </row>
    <row r="71" spans="2:12" x14ac:dyDescent="0.35">
      <c r="B71" s="6" t="s">
        <v>1</v>
      </c>
    </row>
    <row r="72" spans="2:12" x14ac:dyDescent="0.35">
      <c r="B72" s="6">
        <f t="shared" ref="B72:L82" si="29">B46*B59</f>
        <v>-1.8908478842957362E-4</v>
      </c>
      <c r="C72" s="6">
        <f t="shared" si="29"/>
        <v>-8.1767096658202337E-2</v>
      </c>
      <c r="D72" s="6">
        <f t="shared" si="29"/>
        <v>-1.593851880665413E-4</v>
      </c>
      <c r="E72" s="6">
        <f t="shared" si="29"/>
        <v>-0.13835165114431722</v>
      </c>
      <c r="F72" s="6">
        <f t="shared" si="29"/>
        <v>-2.067349499146724E-4</v>
      </c>
      <c r="G72" s="6">
        <f t="shared" si="29"/>
        <v>-1.772100307631088E-4</v>
      </c>
      <c r="H72" s="6">
        <f t="shared" si="29"/>
        <v>-1.7951584132607233E-4</v>
      </c>
      <c r="I72" s="6">
        <f t="shared" si="29"/>
        <v>-2.0737438303324355E-4</v>
      </c>
      <c r="J72" s="6">
        <f t="shared" si="29"/>
        <v>-1.9251815759267074E-4</v>
      </c>
      <c r="K72" s="6">
        <f t="shared" si="29"/>
        <v>-2.0348375127044921E-4</v>
      </c>
      <c r="L72" s="6">
        <f t="shared" si="29"/>
        <v>-3.6058541016109349E-2</v>
      </c>
    </row>
    <row r="73" spans="2:12" x14ac:dyDescent="0.35">
      <c r="B73" s="6">
        <f t="shared" si="29"/>
        <v>-0.11176575310848141</v>
      </c>
      <c r="C73" s="6">
        <f t="shared" si="29"/>
        <v>-0.34673755787303151</v>
      </c>
      <c r="D73" s="6">
        <f t="shared" si="29"/>
        <v>-5.9209596463315292E-2</v>
      </c>
      <c r="E73" s="6">
        <f t="shared" si="29"/>
        <v>-0.14211586388763656</v>
      </c>
      <c r="F73" s="6">
        <f t="shared" si="29"/>
        <v>-7.8695348956740838E-2</v>
      </c>
      <c r="G73" s="6">
        <f t="shared" si="29"/>
        <v>-6.9019124836349616E-2</v>
      </c>
      <c r="H73" s="6">
        <f t="shared" si="29"/>
        <v>-6.0600854614817477E-2</v>
      </c>
      <c r="I73" s="6">
        <f t="shared" si="29"/>
        <v>-7.1920001399381733E-2</v>
      </c>
      <c r="J73" s="6">
        <f t="shared" si="29"/>
        <v>-0.11971360109313561</v>
      </c>
      <c r="K73" s="6">
        <f t="shared" si="29"/>
        <v>-9.8852289670292054E-2</v>
      </c>
      <c r="L73" s="6">
        <f t="shared" si="29"/>
        <v>-2.2807409882038277E-4</v>
      </c>
    </row>
    <row r="74" spans="2:12" x14ac:dyDescent="0.35">
      <c r="B74" s="6">
        <f t="shared" si="29"/>
        <v>-0.18707457989346424</v>
      </c>
      <c r="C74" s="6">
        <f t="shared" si="29"/>
        <v>-0.18503433705403469</v>
      </c>
      <c r="D74" s="6">
        <f t="shared" si="29"/>
        <v>-0.14829567831030527</v>
      </c>
      <c r="E74" s="6">
        <f t="shared" si="29"/>
        <v>-0.2983011485110994</v>
      </c>
      <c r="F74" s="6">
        <f t="shared" si="29"/>
        <v>-0.14645478621296462</v>
      </c>
      <c r="G74" s="6">
        <f t="shared" si="29"/>
        <v>-0.13517040326990115</v>
      </c>
      <c r="H74" s="6">
        <f t="shared" si="29"/>
        <v>-0.13650111197719803</v>
      </c>
      <c r="I74" s="6">
        <f t="shared" si="29"/>
        <v>-0.11542479513492197</v>
      </c>
      <c r="J74" s="6">
        <f t="shared" si="29"/>
        <v>-0.14667025006366355</v>
      </c>
      <c r="K74" s="6">
        <f t="shared" si="29"/>
        <v>-0.12244262258646145</v>
      </c>
      <c r="L74" s="6">
        <f t="shared" si="29"/>
        <v>-7.3244835633918773E-2</v>
      </c>
    </row>
    <row r="75" spans="2:12" x14ac:dyDescent="0.35">
      <c r="B75" s="6">
        <f t="shared" si="29"/>
        <v>-0.24471808800915515</v>
      </c>
      <c r="C75" s="6">
        <f t="shared" si="29"/>
        <v>-0.15734345346364917</v>
      </c>
      <c r="D75" s="6">
        <f t="shared" si="29"/>
        <v>-0.20466789732926127</v>
      </c>
      <c r="E75" s="6">
        <f t="shared" si="29"/>
        <v>-0.19923916276147771</v>
      </c>
      <c r="F75" s="6">
        <f t="shared" si="29"/>
        <v>-0.14497798374644266</v>
      </c>
      <c r="G75" s="6">
        <f t="shared" si="29"/>
        <v>-0.18512611275295859</v>
      </c>
      <c r="H75" s="6">
        <f t="shared" si="29"/>
        <v>-0.1815742620722417</v>
      </c>
      <c r="I75" s="6">
        <f t="shared" si="29"/>
        <v>-0.15236574401586669</v>
      </c>
      <c r="J75" s="6">
        <f t="shared" si="29"/>
        <v>-0.16800440131551261</v>
      </c>
      <c r="K75" s="6">
        <f t="shared" si="29"/>
        <v>-0.13263220892080352</v>
      </c>
      <c r="L75" s="6">
        <f t="shared" si="29"/>
        <v>-0.16490129818796645</v>
      </c>
    </row>
    <row r="76" spans="2:12" x14ac:dyDescent="0.35">
      <c r="B76" s="6">
        <f t="shared" si="29"/>
        <v>-0.26758860874144691</v>
      </c>
      <c r="C76" s="6">
        <f t="shared" si="29"/>
        <v>-5.2613428213602924E-2</v>
      </c>
      <c r="D76" s="6">
        <f t="shared" si="29"/>
        <v>-0.22830494003197949</v>
      </c>
      <c r="E76" s="6">
        <f t="shared" si="29"/>
        <v>-0.1701011886790362</v>
      </c>
      <c r="F76" s="6">
        <f t="shared" si="29"/>
        <v>-0.16733712104514076</v>
      </c>
      <c r="G76" s="6">
        <f t="shared" si="29"/>
        <v>-0.21418058188724096</v>
      </c>
      <c r="H76" s="6">
        <f t="shared" si="29"/>
        <v>-0.21676087040601019</v>
      </c>
      <c r="I76" s="6">
        <f t="shared" si="29"/>
        <v>-0.17346541447503874</v>
      </c>
      <c r="J76" s="6">
        <f t="shared" si="29"/>
        <v>-0.19478056762386814</v>
      </c>
      <c r="K76" s="6">
        <f t="shared" si="29"/>
        <v>-0.16473677652181434</v>
      </c>
      <c r="L76" s="6">
        <f t="shared" si="29"/>
        <v>-0.1922427337589544</v>
      </c>
    </row>
    <row r="77" spans="2:12" x14ac:dyDescent="0.35">
      <c r="B77" s="6">
        <f t="shared" si="29"/>
        <v>-0.16117911592231349</v>
      </c>
      <c r="C77" s="6">
        <f t="shared" si="29"/>
        <v>-0.20973734902397589</v>
      </c>
      <c r="D77" s="6">
        <f t="shared" si="29"/>
        <v>-0.24040157311111576</v>
      </c>
      <c r="E77" s="6">
        <f t="shared" si="29"/>
        <v>-0.24381480714791628</v>
      </c>
      <c r="F77" s="6">
        <f t="shared" si="29"/>
        <v>-0.22517831348734002</v>
      </c>
      <c r="G77" s="6">
        <f t="shared" si="29"/>
        <v>-0.23611710864547489</v>
      </c>
      <c r="H77" s="6">
        <f t="shared" si="29"/>
        <v>-0.23732459808269105</v>
      </c>
      <c r="I77" s="6">
        <f t="shared" si="29"/>
        <v>-0.21536416271217104</v>
      </c>
      <c r="J77" s="6">
        <f t="shared" si="29"/>
        <v>-0.21318151049001477</v>
      </c>
      <c r="K77" s="6">
        <f t="shared" si="29"/>
        <v>-0.19494152835630368</v>
      </c>
      <c r="L77" s="6">
        <f t="shared" si="29"/>
        <v>-0.23233262002261074</v>
      </c>
    </row>
    <row r="78" spans="2:12" x14ac:dyDescent="0.35">
      <c r="B78" s="6">
        <f t="shared" si="29"/>
        <v>-0.28217852907302399</v>
      </c>
      <c r="C78" s="6">
        <f t="shared" si="29"/>
        <v>-2.6530004636476261E-4</v>
      </c>
      <c r="D78" s="6">
        <f t="shared" si="29"/>
        <v>-0.24699952730056193</v>
      </c>
      <c r="E78" s="6">
        <f t="shared" si="29"/>
        <v>-0.27645433736813108</v>
      </c>
      <c r="F78" s="6">
        <f t="shared" si="29"/>
        <v>-0.23921156821667244</v>
      </c>
      <c r="G78" s="6">
        <f t="shared" si="29"/>
        <v>-0.24880403412823804</v>
      </c>
      <c r="H78" s="6">
        <f t="shared" si="29"/>
        <v>-0.24543278558701048</v>
      </c>
      <c r="I78" s="6">
        <f t="shared" si="29"/>
        <v>-0.25415838929768708</v>
      </c>
      <c r="J78" s="6">
        <f t="shared" si="29"/>
        <v>-0.23781949345896178</v>
      </c>
      <c r="K78" s="6">
        <f t="shared" si="29"/>
        <v>-0.23600824397199496</v>
      </c>
      <c r="L78" s="6">
        <f t="shared" si="29"/>
        <v>-0.25176938293323681</v>
      </c>
    </row>
    <row r="79" spans="2:12" x14ac:dyDescent="0.35">
      <c r="B79" s="6">
        <f t="shared" si="29"/>
        <v>-0.3030752303302609</v>
      </c>
      <c r="C79" s="6">
        <f t="shared" si="29"/>
        <v>-0.21871902102602001</v>
      </c>
      <c r="D79" s="6">
        <f t="shared" si="29"/>
        <v>-0.25038030628358249</v>
      </c>
      <c r="E79" s="6">
        <f t="shared" si="29"/>
        <v>-0.29305098444941419</v>
      </c>
      <c r="F79" s="6">
        <f t="shared" si="29"/>
        <v>-0.27287550738359306</v>
      </c>
      <c r="G79" s="6">
        <f t="shared" si="29"/>
        <v>-0.25651256380306975</v>
      </c>
      <c r="H79" s="6">
        <f t="shared" si="29"/>
        <v>-0.25097042345718673</v>
      </c>
      <c r="I79" s="6">
        <f t="shared" si="29"/>
        <v>-0.24606968270110899</v>
      </c>
      <c r="J79" s="6">
        <f t="shared" si="29"/>
        <v>-0.23785088576482025</v>
      </c>
      <c r="K79" s="6">
        <f t="shared" si="29"/>
        <v>-0.25864565510322624</v>
      </c>
      <c r="L79" s="6">
        <f t="shared" si="29"/>
        <v>-0.23565023825301779</v>
      </c>
    </row>
    <row r="80" spans="2:12" x14ac:dyDescent="0.35">
      <c r="B80" s="6">
        <f t="shared" si="29"/>
        <v>-0.21876590786283831</v>
      </c>
      <c r="C80" s="6">
        <f t="shared" si="29"/>
        <v>-0.16695548345586944</v>
      </c>
      <c r="D80" s="6">
        <f t="shared" si="29"/>
        <v>-0.27129345608991445</v>
      </c>
      <c r="E80" s="6">
        <f t="shared" si="29"/>
        <v>-0.26332915933010781</v>
      </c>
      <c r="F80" s="6">
        <f t="shared" si="29"/>
        <v>-0.26769092472405176</v>
      </c>
      <c r="G80" s="6">
        <f t="shared" si="29"/>
        <v>-0.27064293393578154</v>
      </c>
      <c r="H80" s="6">
        <f t="shared" si="29"/>
        <v>-0.26880275392806674</v>
      </c>
      <c r="I80" s="6">
        <f t="shared" si="29"/>
        <v>-0.28681827724660836</v>
      </c>
      <c r="J80" s="6">
        <f t="shared" si="29"/>
        <v>-0.28119128414630162</v>
      </c>
      <c r="K80" s="6">
        <f t="shared" si="29"/>
        <v>-0.29167683758896035</v>
      </c>
      <c r="L80" s="6">
        <f t="shared" si="29"/>
        <v>-0.27796227542718976</v>
      </c>
    </row>
    <row r="81" spans="1:14" x14ac:dyDescent="0.35">
      <c r="B81" s="6">
        <f t="shared" si="29"/>
        <v>-0.26250351162931818</v>
      </c>
      <c r="C81" s="6">
        <f t="shared" si="29"/>
        <v>-0.29027385411125584</v>
      </c>
      <c r="D81" s="6">
        <f t="shared" si="29"/>
        <v>-0.27801015786660205</v>
      </c>
      <c r="E81" s="6">
        <f t="shared" si="29"/>
        <v>-0.17610498164844884</v>
      </c>
      <c r="F81" s="6">
        <f t="shared" si="29"/>
        <v>-0.29428764920331041</v>
      </c>
      <c r="G81" s="6">
        <f t="shared" si="29"/>
        <v>-0.28015364545866467</v>
      </c>
      <c r="H81" s="6">
        <f t="shared" si="29"/>
        <v>-0.28797926130124002</v>
      </c>
      <c r="I81" s="6">
        <f t="shared" si="29"/>
        <v>-0.30053129202504358</v>
      </c>
      <c r="J81" s="6">
        <f t="shared" si="29"/>
        <v>-0.29243913502042451</v>
      </c>
      <c r="K81" s="6">
        <f t="shared" si="29"/>
        <v>-0.31347512745188388</v>
      </c>
      <c r="L81" s="6">
        <f t="shared" si="29"/>
        <v>-0.29689597049983679</v>
      </c>
    </row>
    <row r="82" spans="1:14" x14ac:dyDescent="0.35">
      <c r="B82" s="6">
        <f t="shared" si="29"/>
        <v>-0.16579655899974821</v>
      </c>
      <c r="C82" s="6">
        <f t="shared" si="29"/>
        <v>-0.32261490345216987</v>
      </c>
      <c r="D82" s="6">
        <f t="shared" si="29"/>
        <v>-0.2751033793151797</v>
      </c>
      <c r="E82" s="6">
        <f t="shared" si="29"/>
        <v>-1.8294118005259159E-4</v>
      </c>
      <c r="F82" s="6">
        <f t="shared" si="29"/>
        <v>-0.31567494736311091</v>
      </c>
      <c r="G82" s="6">
        <f t="shared" si="29"/>
        <v>-0.29365938080186443</v>
      </c>
      <c r="H82" s="6">
        <f t="shared" si="29"/>
        <v>-0.29554903808081978</v>
      </c>
      <c r="I82" s="6">
        <f t="shared" si="29"/>
        <v>-0.31610131338260533</v>
      </c>
      <c r="J82" s="6">
        <f t="shared" si="29"/>
        <v>-0.3056542153669376</v>
      </c>
      <c r="K82" s="6">
        <f t="shared" si="29"/>
        <v>-0.31347512745188388</v>
      </c>
      <c r="L82" s="6">
        <f t="shared" si="29"/>
        <v>-0.32882003647457853</v>
      </c>
    </row>
    <row r="84" spans="1:14" x14ac:dyDescent="0.35">
      <c r="B84" s="6" t="s">
        <v>34</v>
      </c>
    </row>
    <row r="85" spans="1:14" x14ac:dyDescent="0.35">
      <c r="B85" s="6">
        <f>SUM(B72:B82)</f>
        <v>-2.2048349683584805</v>
      </c>
      <c r="C85" s="6">
        <f t="shared" ref="C85:L85" si="30">SUM(C72:C82)</f>
        <v>-2.0320617843781763</v>
      </c>
      <c r="D85" s="6">
        <f t="shared" si="30"/>
        <v>-2.2028258972898844</v>
      </c>
      <c r="E85" s="6">
        <f t="shared" si="30"/>
        <v>-2.2010462261076378</v>
      </c>
      <c r="F85" s="6">
        <f t="shared" si="30"/>
        <v>-2.1525908852892823</v>
      </c>
      <c r="G85" s="6">
        <f t="shared" si="30"/>
        <v>-2.1895630995503068</v>
      </c>
      <c r="H85" s="6">
        <f t="shared" si="30"/>
        <v>-2.1816754753486083</v>
      </c>
      <c r="I85" s="6">
        <f t="shared" si="30"/>
        <v>-2.1324264467734668</v>
      </c>
      <c r="J85" s="6">
        <f t="shared" si="30"/>
        <v>-2.1974978625012329</v>
      </c>
      <c r="K85" s="6">
        <f t="shared" si="30"/>
        <v>-2.127089901374895</v>
      </c>
      <c r="L85" s="6">
        <f t="shared" si="30"/>
        <v>-2.0901060063062395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31">B85*$C$87</f>
        <v>0.91948759955033954</v>
      </c>
      <c r="C89" s="6">
        <f t="shared" si="31"/>
        <v>0.84743558546105202</v>
      </c>
      <c r="D89" s="6">
        <f t="shared" si="31"/>
        <v>0.91864975183806163</v>
      </c>
      <c r="E89" s="6">
        <f t="shared" si="31"/>
        <v>0.91790757130898049</v>
      </c>
      <c r="F89" s="6">
        <f t="shared" si="31"/>
        <v>0.89770012465022486</v>
      </c>
      <c r="G89" s="6">
        <f t="shared" si="31"/>
        <v>0.91311873557974954</v>
      </c>
      <c r="H89" s="6">
        <f t="shared" si="31"/>
        <v>0.90982934079625943</v>
      </c>
      <c r="I89" s="6">
        <f t="shared" si="31"/>
        <v>0.88929090063424709</v>
      </c>
      <c r="J89" s="6">
        <f t="shared" si="31"/>
        <v>0.91642778874855879</v>
      </c>
      <c r="K89" s="6">
        <f t="shared" si="31"/>
        <v>0.88706538834473669</v>
      </c>
      <c r="L89" s="6">
        <f t="shared" si="31"/>
        <v>0.87164190614007186</v>
      </c>
    </row>
    <row r="91" spans="1:14" x14ac:dyDescent="0.35">
      <c r="A91" s="6" t="s">
        <v>33</v>
      </c>
      <c r="B91" s="6">
        <f>1-B89</f>
        <v>8.051240044966046E-2</v>
      </c>
      <c r="C91" s="6">
        <f t="shared" ref="C91:L91" si="32">1-C89</f>
        <v>0.15256441453894798</v>
      </c>
      <c r="D91" s="6">
        <f t="shared" si="32"/>
        <v>8.1350248161938365E-2</v>
      </c>
      <c r="E91" s="6">
        <f t="shared" si="32"/>
        <v>8.2092428691019514E-2</v>
      </c>
      <c r="F91" s="6">
        <f t="shared" si="32"/>
        <v>0.10229987534977514</v>
      </c>
      <c r="G91" s="6">
        <f t="shared" si="32"/>
        <v>8.6881264420250459E-2</v>
      </c>
      <c r="H91" s="6">
        <f t="shared" si="32"/>
        <v>9.0170659203740566E-2</v>
      </c>
      <c r="I91" s="6">
        <f t="shared" si="32"/>
        <v>0.11070909936575291</v>
      </c>
      <c r="J91" s="6">
        <f t="shared" si="32"/>
        <v>8.3572211251441209E-2</v>
      </c>
      <c r="K91" s="6">
        <f t="shared" si="32"/>
        <v>0.11293461165526331</v>
      </c>
      <c r="L91" s="6">
        <f t="shared" si="32"/>
        <v>0.12835809385992814</v>
      </c>
    </row>
    <row r="92" spans="1:14" x14ac:dyDescent="0.35">
      <c r="A92" s="6" t="s">
        <v>34</v>
      </c>
      <c r="B92" s="6">
        <f>SUM(B91:L91)</f>
        <v>1.1114453069477181</v>
      </c>
    </row>
    <row r="93" spans="1:14" x14ac:dyDescent="0.35">
      <c r="A93" s="6" t="s">
        <v>31</v>
      </c>
      <c r="B93" s="6">
        <f t="shared" ref="B93:L93" si="33">B91/$B$92</f>
        <v>7.2439372361709678E-2</v>
      </c>
      <c r="C93" s="6">
        <f t="shared" si="33"/>
        <v>0.1372666865254257</v>
      </c>
      <c r="D93" s="6">
        <f t="shared" si="33"/>
        <v>7.3193208566730714E-2</v>
      </c>
      <c r="E93" s="6">
        <f t="shared" si="33"/>
        <v>7.3860970196063011E-2</v>
      </c>
      <c r="F93" s="6">
        <f t="shared" si="33"/>
        <v>9.2042203705654108E-2</v>
      </c>
      <c r="G93" s="6">
        <f t="shared" si="33"/>
        <v>7.8169626410899334E-2</v>
      </c>
      <c r="H93" s="6">
        <f t="shared" si="33"/>
        <v>8.1129191549127802E-2</v>
      </c>
      <c r="I93" s="6">
        <f t="shared" si="33"/>
        <v>9.9608229639104151E-2</v>
      </c>
      <c r="J93" s="6">
        <f t="shared" si="33"/>
        <v>7.5192374045781454E-2</v>
      </c>
      <c r="K93" s="6">
        <f t="shared" si="33"/>
        <v>0.10161058843768701</v>
      </c>
      <c r="L93" s="6">
        <f t="shared" si="33"/>
        <v>0.11548754856181694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7.0451031085395231E-6</v>
      </c>
      <c r="C96" s="9">
        <f>C31*$C$94</f>
        <v>7.8128013607130647E-3</v>
      </c>
      <c r="D96" s="9">
        <f>D31*$D$94</f>
        <v>9.4474564649627667E-6</v>
      </c>
      <c r="E96" s="9">
        <f>E31*$E$94</f>
        <v>1.4400479567015111E-2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5.1588980443162498E-3</v>
      </c>
      <c r="N96" s="10">
        <f>SUM(B96:L96)</f>
        <v>2.7442671202564974E-2</v>
      </c>
    </row>
    <row r="97" spans="2:14" x14ac:dyDescent="0.35">
      <c r="B97" s="9">
        <f t="shared" ref="B97:B106" si="34">B32*$B$94</f>
        <v>1.3349839840362041E-2</v>
      </c>
      <c r="C97" s="9">
        <f t="shared" ref="C97:C106" si="35">C32*$C$94</f>
        <v>9.2185975333247114E-2</v>
      </c>
      <c r="D97" s="9">
        <f t="shared" ref="D97:D106" si="36">D32*$D$94</f>
        <v>9.146355979353411E-3</v>
      </c>
      <c r="E97" s="9">
        <f t="shared" ref="E97:E106" si="37">E32*$E$94</f>
        <v>1.4983138733626986E-2</v>
      </c>
      <c r="F97" s="9">
        <f t="shared" ref="F97:F106" si="38">F32*$F$94</f>
        <v>1.0231578275011198E-2</v>
      </c>
      <c r="G97" s="9">
        <f t="shared" ref="G97:G106" si="39">G32*$G$94</f>
        <v>7.5941152901540807E-3</v>
      </c>
      <c r="H97" s="9">
        <f t="shared" ref="H97:H106" si="40">H32*$H$94</f>
        <v>7.123123933006157E-3</v>
      </c>
      <c r="I97" s="9">
        <f t="shared" ref="I97:I106" si="41">I32*$I$94</f>
        <v>8.7582352515806882E-3</v>
      </c>
      <c r="J97" s="9">
        <f t="shared" ref="J97:J106" si="42">J32*$J$94</f>
        <v>1.9565667426655508E-2</v>
      </c>
      <c r="K97" s="9">
        <f t="shared" ref="K97:K106" si="43">K32*$K$94</f>
        <v>1.4868958459918206E-2</v>
      </c>
      <c r="L97" s="9">
        <f t="shared" ref="L97:L106" si="44">L32*$L$94</f>
        <v>1.4902211839682768E-5</v>
      </c>
      <c r="N97" s="10">
        <f t="shared" ref="N97:N106" si="45">SUM(B97:L97)</f>
        <v>0.19782189073475506</v>
      </c>
    </row>
    <row r="98" spans="2:14" x14ac:dyDescent="0.35">
      <c r="B98" s="9">
        <f t="shared" si="34"/>
        <v>2.8835505785242459E-2</v>
      </c>
      <c r="C98" s="9">
        <f t="shared" si="35"/>
        <v>2.552182002585511E-2</v>
      </c>
      <c r="D98" s="9">
        <f t="shared" si="36"/>
        <v>3.2571608520274631E-2</v>
      </c>
      <c r="E98" s="9">
        <f t="shared" si="37"/>
        <v>5.3884206622124765E-2</v>
      </c>
      <c r="F98" s="9">
        <f t="shared" si="38"/>
        <v>2.4540053961308563E-2</v>
      </c>
      <c r="G98" s="9">
        <f t="shared" si="39"/>
        <v>1.9272701998099169E-2</v>
      </c>
      <c r="H98" s="9">
        <f t="shared" si="40"/>
        <v>2.1763117011211398E-2</v>
      </c>
      <c r="I98" s="9">
        <f t="shared" si="41"/>
        <v>1.675797772940096E-2</v>
      </c>
      <c r="J98" s="9">
        <f t="shared" si="42"/>
        <v>2.6319548265833125E-2</v>
      </c>
      <c r="K98" s="9">
        <f t="shared" si="43"/>
        <v>2.0105623710347291E-2</v>
      </c>
      <c r="L98" s="9">
        <f t="shared" si="44"/>
        <v>1.2874891793031079E-2</v>
      </c>
      <c r="N98" s="10">
        <f t="shared" si="45"/>
        <v>0.28244705542272852</v>
      </c>
    </row>
    <row r="99" spans="2:14" x14ac:dyDescent="0.35">
      <c r="B99" s="9">
        <f t="shared" si="34"/>
        <v>4.5606644484304432E-2</v>
      </c>
      <c r="C99" s="9">
        <f t="shared" si="35"/>
        <v>1.9826544228365651E-2</v>
      </c>
      <c r="D99" s="9">
        <f t="shared" si="36"/>
        <v>5.4041069457261046E-2</v>
      </c>
      <c r="E99" s="9">
        <f t="shared" si="37"/>
        <v>2.5333907458143581E-2</v>
      </c>
      <c r="F99" s="9">
        <f t="shared" si="38"/>
        <v>2.4172032424736194E-2</v>
      </c>
      <c r="G99" s="9">
        <f t="shared" si="39"/>
        <v>3.1143151201960505E-2</v>
      </c>
      <c r="H99" s="9">
        <f t="shared" si="40"/>
        <v>3.3611514237313123E-2</v>
      </c>
      <c r="I99" s="9">
        <f t="shared" si="41"/>
        <v>2.5142992085751707E-2</v>
      </c>
      <c r="J99" s="9">
        <f t="shared" si="42"/>
        <v>3.2354202443637875E-2</v>
      </c>
      <c r="K99" s="9">
        <f t="shared" si="43"/>
        <v>2.2572482547326286E-2</v>
      </c>
      <c r="L99" s="9">
        <f t="shared" si="44"/>
        <v>4.069160838712986E-2</v>
      </c>
      <c r="N99" s="10">
        <f t="shared" si="45"/>
        <v>0.35449614895593029</v>
      </c>
    </row>
    <row r="100" spans="2:14" x14ac:dyDescent="0.35">
      <c r="B100" s="9">
        <f t="shared" si="34"/>
        <v>5.4061893081327521E-2</v>
      </c>
      <c r="C100" s="9">
        <f t="shared" si="35"/>
        <v>4.3679384923227824E-3</v>
      </c>
      <c r="D100" s="9">
        <f t="shared" si="36"/>
        <v>6.5141470981239361E-2</v>
      </c>
      <c r="E100" s="9">
        <f t="shared" si="37"/>
        <v>1.9678686135146079E-2</v>
      </c>
      <c r="F100" s="9">
        <f t="shared" si="38"/>
        <v>3.0047269393523084E-2</v>
      </c>
      <c r="G100" s="9">
        <f t="shared" si="39"/>
        <v>3.9593442869923626E-2</v>
      </c>
      <c r="H100" s="9">
        <f t="shared" si="40"/>
        <v>4.4980972793784935E-2</v>
      </c>
      <c r="I100" s="9">
        <f t="shared" si="41"/>
        <v>3.0681275339627279E-2</v>
      </c>
      <c r="J100" s="9">
        <f t="shared" si="42"/>
        <v>4.0916424602838702E-2</v>
      </c>
      <c r="K100" s="9">
        <f t="shared" si="43"/>
        <v>3.1228127589357831E-2</v>
      </c>
      <c r="L100" s="9">
        <f t="shared" si="44"/>
        <v>5.1846251523858904E-2</v>
      </c>
      <c r="N100" s="10">
        <f t="shared" si="45"/>
        <v>0.41254375280295014</v>
      </c>
    </row>
    <row r="101" spans="2:14" x14ac:dyDescent="0.35">
      <c r="B101" s="9">
        <f t="shared" si="34"/>
        <v>2.2834341537111436E-2</v>
      </c>
      <c r="C101" s="9">
        <f t="shared" si="35"/>
        <v>3.1341149768399287E-2</v>
      </c>
      <c r="D101" s="9">
        <f t="shared" si="36"/>
        <v>7.1436200680459541E-2</v>
      </c>
      <c r="E101" s="9">
        <f t="shared" si="37"/>
        <v>3.5924594663029739E-2</v>
      </c>
      <c r="F101" s="9">
        <f t="shared" si="38"/>
        <v>4.8810318089619747E-2</v>
      </c>
      <c r="G101" s="9">
        <f t="shared" si="39"/>
        <v>4.6938439724456237E-2</v>
      </c>
      <c r="H101" s="9">
        <f t="shared" si="40"/>
        <v>5.2728828061306694E-2</v>
      </c>
      <c r="I101" s="9">
        <f t="shared" si="41"/>
        <v>4.3641393253527415E-2</v>
      </c>
      <c r="J101" s="9">
        <f t="shared" si="42"/>
        <v>4.7540159665196473E-2</v>
      </c>
      <c r="K101" s="9">
        <f t="shared" si="43"/>
        <v>4.0763763210662586E-2</v>
      </c>
      <c r="L101" s="9">
        <f t="shared" si="44"/>
        <v>7.1443757385630996E-2</v>
      </c>
      <c r="N101" s="10">
        <f t="shared" si="45"/>
        <v>0.51340294603940018</v>
      </c>
    </row>
    <row r="102" spans="2:14" x14ac:dyDescent="0.35">
      <c r="B102" s="9">
        <f t="shared" si="34"/>
        <v>6.0222413456009968E-2</v>
      </c>
      <c r="C102" s="9">
        <f t="shared" si="35"/>
        <v>9.2176757657481384E-6</v>
      </c>
      <c r="D102" s="9">
        <f t="shared" si="36"/>
        <v>7.5071042173577962E-2</v>
      </c>
      <c r="E102" s="9">
        <f t="shared" si="37"/>
        <v>4.5778389392495067E-2</v>
      </c>
      <c r="F102" s="9">
        <f t="shared" si="38"/>
        <v>5.4344757032758796E-2</v>
      </c>
      <c r="G102" s="9">
        <f t="shared" si="39"/>
        <v>5.1647412722052671E-2</v>
      </c>
      <c r="H102" s="9">
        <f t="shared" si="40"/>
        <v>5.6055355866095669E-2</v>
      </c>
      <c r="I102" s="9">
        <f t="shared" si="41"/>
        <v>5.8693751507780549E-2</v>
      </c>
      <c r="J102" s="9">
        <f t="shared" si="42"/>
        <v>5.7547684924870404E-2</v>
      </c>
      <c r="K102" s="9">
        <f t="shared" si="43"/>
        <v>5.6473758961949845E-2</v>
      </c>
      <c r="L102" s="9">
        <f t="shared" si="44"/>
        <v>8.2724204768263032E-2</v>
      </c>
      <c r="N102" s="10">
        <f t="shared" si="45"/>
        <v>0.59856798848161974</v>
      </c>
    </row>
    <row r="103" spans="2:14" x14ac:dyDescent="0.35">
      <c r="B103" s="9">
        <f t="shared" si="34"/>
        <v>7.0458076188503763E-2</v>
      </c>
      <c r="C103" s="9">
        <f t="shared" si="35"/>
        <v>3.3657474748104717E-2</v>
      </c>
      <c r="D103" s="9">
        <f t="shared" si="36"/>
        <v>7.6993267310667149E-2</v>
      </c>
      <c r="E103" s="9">
        <f t="shared" si="37"/>
        <v>5.1793488436046912E-2</v>
      </c>
      <c r="F103" s="9">
        <f t="shared" si="38"/>
        <v>6.9825860245175814E-2</v>
      </c>
      <c r="G103" s="9">
        <f t="shared" si="39"/>
        <v>5.4700528961415459E-2</v>
      </c>
      <c r="H103" s="9">
        <f t="shared" si="40"/>
        <v>5.8426857372400699E-2</v>
      </c>
      <c r="I103" s="9">
        <f t="shared" si="41"/>
        <v>5.5253059592570888E-2</v>
      </c>
      <c r="J103" s="9">
        <f t="shared" si="42"/>
        <v>5.7561384480325127E-2</v>
      </c>
      <c r="K103" s="9">
        <f t="shared" si="43"/>
        <v>6.6918237312667911E-2</v>
      </c>
      <c r="L103" s="9">
        <f t="shared" si="44"/>
        <v>7.3274908075996292E-2</v>
      </c>
      <c r="N103" s="10">
        <f t="shared" si="45"/>
        <v>0.6688631427238747</v>
      </c>
    </row>
    <row r="104" spans="2:14" x14ac:dyDescent="0.35">
      <c r="B104" s="9">
        <f t="shared" si="34"/>
        <v>3.7378868946358688E-2</v>
      </c>
      <c r="C104" s="9">
        <f t="shared" si="35"/>
        <v>2.1713428915071872E-2</v>
      </c>
      <c r="D104" s="9">
        <f t="shared" si="36"/>
        <v>8.9906766627141213E-2</v>
      </c>
      <c r="E104" s="9">
        <f t="shared" si="37"/>
        <v>4.154554191740302E-2</v>
      </c>
      <c r="F104" s="9">
        <f t="shared" si="38"/>
        <v>6.7201312136414476E-2</v>
      </c>
      <c r="G104" s="9">
        <f t="shared" si="39"/>
        <v>6.0731684811304247E-2</v>
      </c>
      <c r="H104" s="9">
        <f t="shared" si="40"/>
        <v>6.6687813145854438E-2</v>
      </c>
      <c r="I104" s="9">
        <f t="shared" si="41"/>
        <v>7.4757448443176167E-2</v>
      </c>
      <c r="J104" s="9">
        <f t="shared" si="42"/>
        <v>7.9466973652424541E-2</v>
      </c>
      <c r="K104" s="9">
        <f t="shared" si="43"/>
        <v>8.5484595927825591E-2</v>
      </c>
      <c r="L104" s="9">
        <f t="shared" si="44"/>
        <v>0.10043464694149074</v>
      </c>
      <c r="N104" s="10">
        <f t="shared" si="45"/>
        <v>0.72530908146446493</v>
      </c>
    </row>
    <row r="105" spans="2:14" x14ac:dyDescent="0.35">
      <c r="B105" s="9">
        <f t="shared" si="34"/>
        <v>5.2066504406508986E-2</v>
      </c>
      <c r="C105" s="9">
        <f t="shared" si="35"/>
        <v>5.7616170568546572E-2</v>
      </c>
      <c r="D105" s="9">
        <f t="shared" si="36"/>
        <v>9.4484012106092613E-2</v>
      </c>
      <c r="E105" s="9">
        <f t="shared" si="37"/>
        <v>2.0775456331121343E-2</v>
      </c>
      <c r="F105" s="9">
        <f t="shared" si="38"/>
        <v>8.1875792802919442E-2</v>
      </c>
      <c r="G105" s="9">
        <f t="shared" si="39"/>
        <v>6.5157034988850587E-2</v>
      </c>
      <c r="H105" s="9">
        <f t="shared" si="40"/>
        <v>7.6868344281913276E-2</v>
      </c>
      <c r="I105" s="9">
        <f t="shared" si="41"/>
        <v>8.2874912883880755E-2</v>
      </c>
      <c r="J105" s="9">
        <f t="shared" si="42"/>
        <v>8.6412648267968253E-2</v>
      </c>
      <c r="K105" s="9">
        <f t="shared" si="43"/>
        <v>0.10102147877827221</v>
      </c>
      <c r="L105" s="9">
        <f t="shared" si="44"/>
        <v>0.11567093894529358</v>
      </c>
      <c r="N105" s="10">
        <f t="shared" si="45"/>
        <v>0.83482329436136749</v>
      </c>
    </row>
    <row r="106" spans="2:14" x14ac:dyDescent="0.35">
      <c r="B106" s="9">
        <f t="shared" si="34"/>
        <v>2.3847346561189371E-2</v>
      </c>
      <c r="C106" s="9">
        <f t="shared" si="35"/>
        <v>7.4064992615130443E-2</v>
      </c>
      <c r="D106" s="9">
        <f t="shared" si="36"/>
        <v>9.2474310722072378E-2</v>
      </c>
      <c r="E106" s="9">
        <f t="shared" si="37"/>
        <v>5.3878818740250737E-6</v>
      </c>
      <c r="F106" s="9">
        <f t="shared" si="38"/>
        <v>9.6550273469424394E-2</v>
      </c>
      <c r="G106" s="9">
        <f t="shared" si="39"/>
        <v>7.2055742994186711E-2</v>
      </c>
      <c r="H106" s="9">
        <f t="shared" si="40"/>
        <v>8.1354058954859032E-2</v>
      </c>
      <c r="I106" s="9">
        <f t="shared" si="41"/>
        <v>9.3539452521536809E-2</v>
      </c>
      <c r="J106" s="9">
        <f t="shared" si="42"/>
        <v>9.5529702423085297E-2</v>
      </c>
      <c r="K106" s="9">
        <f t="shared" si="43"/>
        <v>0.10102147877827221</v>
      </c>
      <c r="L106" s="9">
        <f t="shared" si="44"/>
        <v>0.14903702060866733</v>
      </c>
      <c r="N106" s="10">
        <f t="shared" si="45"/>
        <v>0.879479767530298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F3AB-5B27-46E5-8A9B-94C80AC93764}">
  <dimension ref="A1:N106"/>
  <sheetViews>
    <sheetView workbookViewId="0">
      <selection activeCell="B1" sqref="B1"/>
    </sheetView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66176</v>
      </c>
      <c r="C2" s="3">
        <v>8.6851000000000003</v>
      </c>
      <c r="D2" s="3">
        <v>44.942399999999999</v>
      </c>
      <c r="E2" s="7">
        <v>0.40479999999999999</v>
      </c>
      <c r="F2" s="4">
        <v>46336</v>
      </c>
      <c r="G2" s="5">
        <v>12328</v>
      </c>
      <c r="H2" s="8">
        <v>1107.6652999999999</v>
      </c>
      <c r="I2" s="5">
        <v>21453</v>
      </c>
      <c r="J2" s="6">
        <v>10492</v>
      </c>
      <c r="K2" s="6">
        <v>663</v>
      </c>
      <c r="L2" s="6">
        <v>95.334900000000005</v>
      </c>
    </row>
    <row r="3" spans="1:12" x14ac:dyDescent="0.35">
      <c r="A3" s="6">
        <v>2014</v>
      </c>
      <c r="B3" s="2">
        <v>79416</v>
      </c>
      <c r="C3" s="3">
        <v>12.072800000000001</v>
      </c>
      <c r="D3" s="3">
        <v>49.538400000000003</v>
      </c>
      <c r="E3" s="7">
        <v>0.44419999999999998</v>
      </c>
      <c r="F3" s="4">
        <v>50338</v>
      </c>
      <c r="G3" s="5">
        <v>13971</v>
      </c>
      <c r="H3" s="8">
        <v>1226.652</v>
      </c>
      <c r="I3" s="5">
        <v>23376</v>
      </c>
      <c r="J3" s="6">
        <v>11584</v>
      </c>
      <c r="K3" s="6">
        <v>1638</v>
      </c>
      <c r="L3" s="6">
        <v>102.1126</v>
      </c>
    </row>
    <row r="4" spans="1:12" x14ac:dyDescent="0.35">
      <c r="A4" s="6">
        <v>2015</v>
      </c>
      <c r="B4" s="6">
        <v>94404</v>
      </c>
      <c r="C4" s="6">
        <v>20.6187</v>
      </c>
      <c r="D4" s="6">
        <v>54.247399999999999</v>
      </c>
      <c r="E4" s="6">
        <v>0.46100000000000002</v>
      </c>
      <c r="F4" s="6">
        <v>57695</v>
      </c>
      <c r="G4" s="6">
        <v>15911</v>
      </c>
      <c r="H4" s="6">
        <v>1366.5350000000001</v>
      </c>
      <c r="I4" s="6">
        <v>24016</v>
      </c>
      <c r="J4" s="6">
        <v>12605</v>
      </c>
      <c r="K4" s="6">
        <v>1935</v>
      </c>
      <c r="L4" s="6">
        <v>103.0017</v>
      </c>
    </row>
    <row r="5" spans="1:12" x14ac:dyDescent="0.35">
      <c r="A5" s="6">
        <v>2016</v>
      </c>
      <c r="B5" s="6">
        <v>104676</v>
      </c>
      <c r="C5" s="6">
        <v>39.294499999999999</v>
      </c>
      <c r="D5" s="6">
        <v>59.927100000000003</v>
      </c>
      <c r="E5" s="6">
        <v>0.45619999999999999</v>
      </c>
      <c r="F5" s="6">
        <v>63740</v>
      </c>
      <c r="G5" s="6">
        <v>17916</v>
      </c>
      <c r="H5" s="6">
        <v>1517.7538999999999</v>
      </c>
      <c r="I5" s="6">
        <v>25210</v>
      </c>
      <c r="J5" s="6">
        <v>13480</v>
      </c>
      <c r="K5" s="6">
        <v>2293</v>
      </c>
      <c r="L5" s="6">
        <v>110.9649</v>
      </c>
    </row>
    <row r="6" spans="1:12" x14ac:dyDescent="0.35">
      <c r="A6" s="6">
        <v>2017</v>
      </c>
      <c r="B6" s="6">
        <v>150943</v>
      </c>
      <c r="C6" s="6">
        <v>53.448399999999999</v>
      </c>
      <c r="D6" s="6">
        <v>66.335499999999996</v>
      </c>
      <c r="E6" s="6">
        <v>0.45529999999999998</v>
      </c>
      <c r="F6" s="6">
        <v>70166</v>
      </c>
      <c r="G6" s="6">
        <v>19863</v>
      </c>
      <c r="H6" s="6">
        <v>1658.1313</v>
      </c>
      <c r="I6" s="6">
        <v>26044</v>
      </c>
      <c r="J6" s="6">
        <v>14545</v>
      </c>
      <c r="K6" s="6">
        <v>3448</v>
      </c>
      <c r="L6" s="6">
        <v>117.7577</v>
      </c>
    </row>
    <row r="7" spans="1:12" x14ac:dyDescent="0.35">
      <c r="A7" s="6">
        <v>2018</v>
      </c>
      <c r="B7" s="6">
        <v>119147</v>
      </c>
      <c r="C7" s="6">
        <v>58.335585547860369</v>
      </c>
      <c r="D7" s="6">
        <v>80.747</v>
      </c>
      <c r="E7" s="6">
        <v>0.43609999999999999</v>
      </c>
      <c r="F7" s="6">
        <v>72642</v>
      </c>
      <c r="G7" s="6">
        <v>22045</v>
      </c>
      <c r="H7" s="6">
        <v>1825.2393</v>
      </c>
      <c r="I7" s="6">
        <v>28193</v>
      </c>
      <c r="J7" s="6">
        <v>15511</v>
      </c>
      <c r="K7" s="6">
        <v>4036</v>
      </c>
      <c r="L7" s="6">
        <v>137.3732</v>
      </c>
    </row>
    <row r="8" spans="1:12" x14ac:dyDescent="0.35">
      <c r="A8" s="6">
        <v>2019</v>
      </c>
      <c r="B8" s="6">
        <v>128126</v>
      </c>
      <c r="C8" s="6">
        <v>75.07789860009629</v>
      </c>
      <c r="D8" s="6">
        <v>90.268500000000003</v>
      </c>
      <c r="E8" s="6">
        <v>0.48909999999999998</v>
      </c>
      <c r="F8" s="6">
        <v>77999</v>
      </c>
      <c r="G8" s="6">
        <v>22962</v>
      </c>
      <c r="H8" s="6">
        <v>1925.3486</v>
      </c>
      <c r="I8" s="6">
        <v>30754</v>
      </c>
      <c r="J8" s="6">
        <v>16794</v>
      </c>
      <c r="K8" s="6">
        <v>5749</v>
      </c>
      <c r="L8" s="6">
        <v>148.91999999999999</v>
      </c>
    </row>
    <row r="9" spans="1:12" x14ac:dyDescent="0.35">
      <c r="A9" s="6">
        <v>2020</v>
      </c>
      <c r="B9" s="6">
        <v>129834</v>
      </c>
      <c r="C9" s="6">
        <v>54.731788079470199</v>
      </c>
      <c r="D9" s="6">
        <v>91.052300000000002</v>
      </c>
      <c r="E9" s="6">
        <v>0.45450000000000002</v>
      </c>
      <c r="F9" s="6">
        <v>91689</v>
      </c>
      <c r="G9" s="6">
        <v>23135</v>
      </c>
      <c r="H9" s="6">
        <v>1950.5116</v>
      </c>
      <c r="I9" s="6">
        <v>30114</v>
      </c>
      <c r="J9" s="6">
        <v>16749</v>
      </c>
      <c r="K9" s="6">
        <v>7011</v>
      </c>
      <c r="L9" s="6">
        <v>138.2312</v>
      </c>
    </row>
    <row r="10" spans="1:12" x14ac:dyDescent="0.35">
      <c r="A10" s="6">
        <v>2021</v>
      </c>
      <c r="B10" s="6">
        <v>117599</v>
      </c>
      <c r="C10" s="6">
        <v>41.322499999999998</v>
      </c>
      <c r="D10" s="6">
        <v>104.6</v>
      </c>
      <c r="E10" s="6">
        <v>0.45660000000000001</v>
      </c>
      <c r="F10" s="6">
        <v>93423</v>
      </c>
      <c r="G10" s="6">
        <v>24578</v>
      </c>
      <c r="H10" s="6">
        <v>2162.36</v>
      </c>
      <c r="I10" s="6">
        <v>33321</v>
      </c>
      <c r="J10" s="6">
        <v>19564</v>
      </c>
      <c r="K10" s="6">
        <v>9085</v>
      </c>
      <c r="L10" s="6">
        <v>159.90799999999999</v>
      </c>
    </row>
    <row r="11" spans="1:12" x14ac:dyDescent="0.35">
      <c r="A11" s="6">
        <v>2022</v>
      </c>
      <c r="B11" s="6">
        <v>139673</v>
      </c>
      <c r="C11" s="6">
        <v>59.36</v>
      </c>
      <c r="D11" s="6">
        <v>119.53</v>
      </c>
      <c r="E11" s="6">
        <v>0.4294</v>
      </c>
      <c r="F11" s="6">
        <v>103062</v>
      </c>
      <c r="G11" s="6">
        <v>26085</v>
      </c>
      <c r="H11" s="6">
        <v>2361.5100000000002</v>
      </c>
      <c r="I11" s="6">
        <v>34960</v>
      </c>
      <c r="J11" s="6">
        <v>20554</v>
      </c>
      <c r="K11" s="6">
        <v>10485</v>
      </c>
      <c r="L11" s="6">
        <v>163.5633</v>
      </c>
    </row>
    <row r="12" spans="1:12" x14ac:dyDescent="0.35">
      <c r="A12" s="6">
        <v>2023</v>
      </c>
      <c r="B12" s="6">
        <v>142630</v>
      </c>
      <c r="C12" s="6">
        <v>69.273120000000006</v>
      </c>
      <c r="D12" s="6">
        <v>156.6858</v>
      </c>
      <c r="E12" s="6">
        <v>0.41689999999999999</v>
      </c>
      <c r="F12" s="6">
        <v>92335</v>
      </c>
      <c r="G12" s="6">
        <v>27630</v>
      </c>
      <c r="H12" s="6">
        <v>2565.7175000000002</v>
      </c>
      <c r="I12" s="6">
        <v>37116</v>
      </c>
      <c r="J12" s="6">
        <v>21920</v>
      </c>
      <c r="K12" s="6">
        <v>10485</v>
      </c>
      <c r="L12" s="6">
        <v>184.38</v>
      </c>
    </row>
    <row r="15" spans="1:12" x14ac:dyDescent="0.35">
      <c r="A15" s="6" t="s">
        <v>26</v>
      </c>
      <c r="B15" s="6">
        <f>MAX(B2:B12)</f>
        <v>150943</v>
      </c>
      <c r="C15" s="6">
        <f t="shared" ref="C15:L15" si="0">MAX(C2:C12)</f>
        <v>75.07789860009629</v>
      </c>
      <c r="D15" s="6">
        <f t="shared" si="0"/>
        <v>156.6858</v>
      </c>
      <c r="E15" s="6">
        <f t="shared" si="0"/>
        <v>0.48909999999999998</v>
      </c>
      <c r="F15" s="6">
        <f t="shared" si="0"/>
        <v>103062</v>
      </c>
      <c r="G15" s="6">
        <f t="shared" si="0"/>
        <v>27630</v>
      </c>
      <c r="H15" s="6">
        <f t="shared" si="0"/>
        <v>2565.7175000000002</v>
      </c>
      <c r="I15" s="6">
        <f t="shared" si="0"/>
        <v>37116</v>
      </c>
      <c r="J15" s="6">
        <f t="shared" si="0"/>
        <v>21920</v>
      </c>
      <c r="K15" s="6">
        <f t="shared" si="0"/>
        <v>10485</v>
      </c>
      <c r="L15" s="6">
        <f t="shared" si="0"/>
        <v>184.38</v>
      </c>
    </row>
    <row r="16" spans="1:12" x14ac:dyDescent="0.35">
      <c r="A16" s="6" t="s">
        <v>27</v>
      </c>
      <c r="B16" s="6">
        <f>MIN(B2:B12)</f>
        <v>66176</v>
      </c>
      <c r="C16" s="6">
        <f t="shared" ref="C16:L16" si="1">MIN(C2:C12)</f>
        <v>8.6851000000000003</v>
      </c>
      <c r="D16" s="6">
        <f t="shared" si="1"/>
        <v>44.942399999999999</v>
      </c>
      <c r="E16" s="6">
        <f t="shared" si="1"/>
        <v>0.40479999999999999</v>
      </c>
      <c r="F16" s="6">
        <f t="shared" si="1"/>
        <v>46336</v>
      </c>
      <c r="G16" s="6">
        <f t="shared" si="1"/>
        <v>12328</v>
      </c>
      <c r="H16" s="6">
        <f t="shared" si="1"/>
        <v>1107.6652999999999</v>
      </c>
      <c r="I16" s="6">
        <f t="shared" si="1"/>
        <v>21453</v>
      </c>
      <c r="J16" s="6">
        <f t="shared" si="1"/>
        <v>10492</v>
      </c>
      <c r="K16" s="6">
        <f t="shared" si="1"/>
        <v>663</v>
      </c>
      <c r="L16" s="6">
        <f t="shared" si="1"/>
        <v>95.334900000000005</v>
      </c>
    </row>
    <row r="17" spans="1:12" x14ac:dyDescent="0.35">
      <c r="A17" s="6" t="s">
        <v>28</v>
      </c>
      <c r="B17" s="6">
        <f>B15-B16</f>
        <v>84767</v>
      </c>
      <c r="C17" s="6">
        <f t="shared" ref="C17:L17" si="2">C15-C16</f>
        <v>66.392798600096285</v>
      </c>
      <c r="D17" s="6">
        <f t="shared" si="2"/>
        <v>111.74340000000001</v>
      </c>
      <c r="E17" s="6">
        <f t="shared" si="2"/>
        <v>8.4299999999999986E-2</v>
      </c>
      <c r="F17" s="6">
        <f t="shared" si="2"/>
        <v>56726</v>
      </c>
      <c r="G17" s="6">
        <f t="shared" si="2"/>
        <v>15302</v>
      </c>
      <c r="H17" s="6">
        <f t="shared" si="2"/>
        <v>1458.0522000000003</v>
      </c>
      <c r="I17" s="6">
        <f t="shared" si="2"/>
        <v>15663</v>
      </c>
      <c r="J17" s="6">
        <f t="shared" si="2"/>
        <v>11428</v>
      </c>
      <c r="K17" s="6">
        <f t="shared" si="2"/>
        <v>9822</v>
      </c>
      <c r="L17" s="6">
        <f t="shared" si="2"/>
        <v>89.045099999999991</v>
      </c>
    </row>
    <row r="19" spans="1:12" x14ac:dyDescent="0.35">
      <c r="A19" s="6" t="s">
        <v>29</v>
      </c>
      <c r="B19" s="6">
        <f>(B2-$B$16)/$B$17</f>
        <v>0</v>
      </c>
      <c r="C19" s="6">
        <f>(C2-$C$16)/$C$17</f>
        <v>0</v>
      </c>
      <c r="D19" s="6">
        <f>(D2-$D$16)/$D$17</f>
        <v>0</v>
      </c>
      <c r="E19" s="6">
        <f>(E2-$E$16)/$E$17</f>
        <v>0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0</v>
      </c>
    </row>
    <row r="20" spans="1:12" x14ac:dyDescent="0.35">
      <c r="B20" s="6">
        <f t="shared" ref="B20:B29" si="3">(B3-$B$16)/$B$17</f>
        <v>0.15619285806976771</v>
      </c>
      <c r="C20" s="6">
        <f t="shared" ref="C20:C29" si="4">(C3-$C$16)/$C$17</f>
        <v>5.1025112232504805E-2</v>
      </c>
      <c r="D20" s="6">
        <f t="shared" ref="D20:D29" si="5">(D3-$D$16)/$D$17</f>
        <v>4.1129945929692519E-2</v>
      </c>
      <c r="E20" s="6">
        <f t="shared" ref="E20:E29" si="6">(E3-$E$16)/$E$17</f>
        <v>0.4673784104389086</v>
      </c>
      <c r="F20" s="6">
        <f t="shared" ref="F20:F29" si="7">(F3-$F$16)/$F$17</f>
        <v>7.0549659768007617E-2</v>
      </c>
      <c r="G20" s="6">
        <f t="shared" ref="G20:G29" si="8">(G3-$G$16)/$G$17</f>
        <v>0.10737158541367142</v>
      </c>
      <c r="H20" s="6">
        <f t="shared" ref="H20:H29" si="9">(H3-$H$16)/$H$17</f>
        <v>8.1606611889478389E-2</v>
      </c>
      <c r="I20" s="6">
        <f t="shared" ref="I20:I29" si="10">(I3-$I$16)/$I$17</f>
        <v>0.12277341505458725</v>
      </c>
      <c r="J20" s="6">
        <f t="shared" ref="J20:J29" si="11">(J3-$J$16)/$J$17</f>
        <v>9.5554777738886945E-2</v>
      </c>
      <c r="K20" s="6">
        <f t="shared" ref="K20:K29" si="12">(K3-$K$16)/$K$17</f>
        <v>9.9266951740989609E-2</v>
      </c>
      <c r="L20" s="6">
        <f t="shared" ref="L20:L29" si="13">(L3-$L$16)/$L$17</f>
        <v>7.6115361766116232E-2</v>
      </c>
    </row>
    <row r="21" spans="1:12" x14ac:dyDescent="0.35">
      <c r="B21" s="6">
        <f t="shared" si="3"/>
        <v>0.33300694845871626</v>
      </c>
      <c r="C21" s="6">
        <f t="shared" si="4"/>
        <v>0.17974238549393962</v>
      </c>
      <c r="D21" s="6">
        <f t="shared" si="5"/>
        <v>8.3271137266272541E-2</v>
      </c>
      <c r="E21" s="6">
        <f t="shared" si="6"/>
        <v>0.66666666666666707</v>
      </c>
      <c r="F21" s="6">
        <f t="shared" si="7"/>
        <v>0.20024327468885519</v>
      </c>
      <c r="G21" s="6">
        <f t="shared" si="8"/>
        <v>0.23415239837929683</v>
      </c>
      <c r="H21" s="6">
        <f t="shared" si="9"/>
        <v>0.17754487802288568</v>
      </c>
      <c r="I21" s="6">
        <f t="shared" si="10"/>
        <v>0.16363404200983209</v>
      </c>
      <c r="J21" s="6">
        <f t="shared" si="11"/>
        <v>0.18489674483724186</v>
      </c>
      <c r="K21" s="6">
        <f t="shared" si="12"/>
        <v>0.129505192425168</v>
      </c>
      <c r="L21" s="6">
        <f t="shared" si="13"/>
        <v>8.6100189679162539E-2</v>
      </c>
    </row>
    <row r="22" spans="1:12" x14ac:dyDescent="0.35">
      <c r="B22" s="6">
        <f t="shared" si="3"/>
        <v>0.45418618094305568</v>
      </c>
      <c r="C22" s="6">
        <f t="shared" si="4"/>
        <v>0.46103494121959804</v>
      </c>
      <c r="D22" s="6">
        <f t="shared" si="5"/>
        <v>0.13409919512024873</v>
      </c>
      <c r="E22" s="6">
        <f t="shared" si="6"/>
        <v>0.60972716488730738</v>
      </c>
      <c r="F22" s="6">
        <f t="shared" si="7"/>
        <v>0.3068081655678172</v>
      </c>
      <c r="G22" s="6">
        <f t="shared" si="8"/>
        <v>0.36518102208861586</v>
      </c>
      <c r="H22" s="6">
        <f t="shared" si="9"/>
        <v>0.28125783150973604</v>
      </c>
      <c r="I22" s="6">
        <f t="shared" si="10"/>
        <v>0.23986464917321076</v>
      </c>
      <c r="J22" s="6">
        <f t="shared" si="11"/>
        <v>0.26146307315365769</v>
      </c>
      <c r="K22" s="6">
        <f t="shared" si="12"/>
        <v>0.16595398085929547</v>
      </c>
      <c r="L22" s="6">
        <f t="shared" si="13"/>
        <v>0.17552902967148104</v>
      </c>
    </row>
    <row r="23" spans="1:12" x14ac:dyDescent="0.35">
      <c r="B23" s="6">
        <f t="shared" si="3"/>
        <v>1</v>
      </c>
      <c r="C23" s="6">
        <f t="shared" si="4"/>
        <v>0.67421920665858304</v>
      </c>
      <c r="D23" s="6">
        <f t="shared" si="5"/>
        <v>0.19144844348749004</v>
      </c>
      <c r="E23" s="6">
        <f t="shared" si="6"/>
        <v>0.5990510083036773</v>
      </c>
      <c r="F23" s="6">
        <f t="shared" si="7"/>
        <v>0.42008955329125974</v>
      </c>
      <c r="G23" s="6">
        <f t="shared" si="8"/>
        <v>0.49241929159586983</v>
      </c>
      <c r="H23" s="6">
        <f t="shared" si="9"/>
        <v>0.37753518015335802</v>
      </c>
      <c r="I23" s="6">
        <f t="shared" si="10"/>
        <v>0.29311115367426421</v>
      </c>
      <c r="J23" s="6">
        <f t="shared" si="11"/>
        <v>0.35465523276163807</v>
      </c>
      <c r="K23" s="6">
        <f t="shared" si="12"/>
        <v>0.28354713907554469</v>
      </c>
      <c r="L23" s="6">
        <f t="shared" si="13"/>
        <v>0.25181396842723514</v>
      </c>
    </row>
    <row r="24" spans="1:12" x14ac:dyDescent="0.35">
      <c r="B24" s="6">
        <f t="shared" si="3"/>
        <v>0.62490119975934033</v>
      </c>
      <c r="C24" s="6">
        <f t="shared" si="4"/>
        <v>0.7478293820225913</v>
      </c>
      <c r="D24" s="6">
        <f t="shared" si="5"/>
        <v>0.32041802916324363</v>
      </c>
      <c r="E24" s="6">
        <f t="shared" si="6"/>
        <v>0.37129300118623959</v>
      </c>
      <c r="F24" s="6">
        <f t="shared" si="7"/>
        <v>0.46373796848006205</v>
      </c>
      <c r="G24" s="6">
        <f t="shared" si="8"/>
        <v>0.63501503071493925</v>
      </c>
      <c r="H24" s="6">
        <f t="shared" si="9"/>
        <v>0.49214561728311229</v>
      </c>
      <c r="I24" s="6">
        <f t="shared" si="10"/>
        <v>0.43031347762242228</v>
      </c>
      <c r="J24" s="6">
        <f t="shared" si="11"/>
        <v>0.43918445922296112</v>
      </c>
      <c r="K24" s="6">
        <f t="shared" si="12"/>
        <v>0.34341274689472612</v>
      </c>
      <c r="L24" s="6">
        <f t="shared" si="13"/>
        <v>0.47210121612531175</v>
      </c>
    </row>
    <row r="25" spans="1:12" x14ac:dyDescent="0.35">
      <c r="B25" s="6">
        <f t="shared" si="3"/>
        <v>0.73082685479018961</v>
      </c>
      <c r="C25" s="6">
        <f t="shared" si="4"/>
        <v>1</v>
      </c>
      <c r="D25" s="6">
        <f t="shared" si="5"/>
        <v>0.40562664103651758</v>
      </c>
      <c r="E25" s="6">
        <f t="shared" si="6"/>
        <v>1</v>
      </c>
      <c r="F25" s="6">
        <f t="shared" si="7"/>
        <v>0.55817438211754755</v>
      </c>
      <c r="G25" s="6">
        <f t="shared" si="8"/>
        <v>0.69494183766827866</v>
      </c>
      <c r="H25" s="6">
        <f t="shared" si="9"/>
        <v>0.56080523043002162</v>
      </c>
      <c r="I25" s="6">
        <f t="shared" si="10"/>
        <v>0.5938198301730192</v>
      </c>
      <c r="J25" s="6">
        <f t="shared" si="11"/>
        <v>0.55145257262863145</v>
      </c>
      <c r="K25" s="6">
        <f t="shared" si="12"/>
        <v>0.51781714518428024</v>
      </c>
      <c r="L25" s="6">
        <f t="shared" si="13"/>
        <v>0.60177483095644779</v>
      </c>
    </row>
    <row r="26" spans="1:12" x14ac:dyDescent="0.35">
      <c r="B26" s="6">
        <f t="shared" si="3"/>
        <v>0.75097620536293608</v>
      </c>
      <c r="C26" s="6">
        <f t="shared" si="4"/>
        <v>0.69354943684213699</v>
      </c>
      <c r="D26" s="6">
        <f t="shared" si="5"/>
        <v>0.41264092554907045</v>
      </c>
      <c r="E26" s="6">
        <f t="shared" si="6"/>
        <v>0.58956109134045109</v>
      </c>
      <c r="F26" s="6">
        <f t="shared" si="7"/>
        <v>0.79950992490216122</v>
      </c>
      <c r="G26" s="6">
        <f t="shared" si="8"/>
        <v>0.70624754933995559</v>
      </c>
      <c r="H26" s="6">
        <f t="shared" si="9"/>
        <v>0.57806318594080508</v>
      </c>
      <c r="I26" s="6">
        <f t="shared" si="10"/>
        <v>0.55295920321777436</v>
      </c>
      <c r="J26" s="6">
        <f t="shared" si="11"/>
        <v>0.54751487574378721</v>
      </c>
      <c r="K26" s="6">
        <f t="shared" si="12"/>
        <v>0.64630421502748936</v>
      </c>
      <c r="L26" s="6">
        <f t="shared" si="13"/>
        <v>0.48173678282128946</v>
      </c>
    </row>
    <row r="27" spans="1:12" x14ac:dyDescent="0.35">
      <c r="B27" s="6">
        <f t="shared" si="3"/>
        <v>0.60663937617233121</v>
      </c>
      <c r="C27" s="6">
        <f t="shared" si="4"/>
        <v>0.4915804226989261</v>
      </c>
      <c r="D27" s="6">
        <f t="shared" si="5"/>
        <v>0.53388030076049231</v>
      </c>
      <c r="E27" s="6">
        <f t="shared" si="6"/>
        <v>0.61447212336892076</v>
      </c>
      <c r="F27" s="6">
        <f t="shared" si="7"/>
        <v>0.83007791841483625</v>
      </c>
      <c r="G27" s="6">
        <f t="shared" si="8"/>
        <v>0.80054894784995423</v>
      </c>
      <c r="H27" s="6">
        <f t="shared" si="9"/>
        <v>0.72335866987478226</v>
      </c>
      <c r="I27" s="6">
        <f t="shared" si="10"/>
        <v>0.75770925110132159</v>
      </c>
      <c r="J27" s="6">
        <f t="shared" si="11"/>
        <v>0.79383969198459925</v>
      </c>
      <c r="K27" s="6">
        <f t="shared" si="12"/>
        <v>0.85746283852575855</v>
      </c>
      <c r="L27" s="6">
        <f t="shared" si="13"/>
        <v>0.72517297414456261</v>
      </c>
    </row>
    <row r="28" spans="1:12" x14ac:dyDescent="0.35">
      <c r="B28" s="6">
        <f t="shared" si="3"/>
        <v>0.86704731794212375</v>
      </c>
      <c r="C28" s="6">
        <f t="shared" si="4"/>
        <v>0.76325898393333447</v>
      </c>
      <c r="D28" s="6">
        <f t="shared" si="5"/>
        <v>0.6674899815112123</v>
      </c>
      <c r="E28" s="6">
        <f t="shared" si="6"/>
        <v>0.29181494661921725</v>
      </c>
      <c r="F28" s="6">
        <f t="shared" si="7"/>
        <v>1</v>
      </c>
      <c r="G28" s="6">
        <f t="shared" si="8"/>
        <v>0.89903280616912817</v>
      </c>
      <c r="H28" s="6">
        <f t="shared" si="9"/>
        <v>0.85994500059737233</v>
      </c>
      <c r="I28" s="6">
        <f t="shared" si="10"/>
        <v>0.86235076294451896</v>
      </c>
      <c r="J28" s="6">
        <f t="shared" si="11"/>
        <v>0.88046902345117251</v>
      </c>
      <c r="K28" s="6">
        <f t="shared" si="12"/>
        <v>1</v>
      </c>
      <c r="L28" s="6">
        <f t="shared" si="13"/>
        <v>0.76622295892755465</v>
      </c>
    </row>
    <row r="29" spans="1:12" x14ac:dyDescent="0.35">
      <c r="B29" s="6">
        <f t="shared" si="3"/>
        <v>0.90193117604728257</v>
      </c>
      <c r="C29" s="6">
        <f t="shared" si="4"/>
        <v>0.91256915324416132</v>
      </c>
      <c r="D29" s="6">
        <f t="shared" si="5"/>
        <v>1</v>
      </c>
      <c r="E29" s="6">
        <f t="shared" si="6"/>
        <v>0.14353499406880191</v>
      </c>
      <c r="F29" s="6">
        <f t="shared" si="7"/>
        <v>0.81089800091668718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6" si="14">B19+0.0001</f>
        <v>1E-4</v>
      </c>
      <c r="C31" s="6">
        <f t="shared" si="14"/>
        <v>1E-4</v>
      </c>
      <c r="D31" s="6">
        <f t="shared" si="14"/>
        <v>1E-4</v>
      </c>
      <c r="E31" s="6">
        <f t="shared" si="14"/>
        <v>1E-4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1E-4</v>
      </c>
    </row>
    <row r="32" spans="1:12" x14ac:dyDescent="0.35">
      <c r="B32" s="6">
        <f t="shared" si="14"/>
        <v>0.1562928580697677</v>
      </c>
      <c r="C32" s="6">
        <f t="shared" si="14"/>
        <v>5.1125112232504807E-2</v>
      </c>
      <c r="D32" s="6">
        <f t="shared" si="14"/>
        <v>4.1229945929692521E-2</v>
      </c>
      <c r="E32" s="6">
        <f t="shared" si="14"/>
        <v>0.46747841043890859</v>
      </c>
      <c r="F32" s="6">
        <f t="shared" si="14"/>
        <v>7.0649659768007619E-2</v>
      </c>
      <c r="G32" s="6">
        <f t="shared" si="14"/>
        <v>0.10747158541367142</v>
      </c>
      <c r="H32" s="6">
        <f t="shared" si="14"/>
        <v>8.1706611889478392E-2</v>
      </c>
      <c r="I32" s="6">
        <f t="shared" si="14"/>
        <v>0.12287341505458725</v>
      </c>
      <c r="J32" s="6">
        <f t="shared" si="14"/>
        <v>9.5654777738886948E-2</v>
      </c>
      <c r="K32" s="6">
        <f t="shared" si="14"/>
        <v>9.9366951740989612E-2</v>
      </c>
      <c r="L32" s="6">
        <f t="shared" si="14"/>
        <v>7.6215361766116235E-2</v>
      </c>
    </row>
    <row r="33" spans="1:12" x14ac:dyDescent="0.35">
      <c r="B33" s="6">
        <f t="shared" si="14"/>
        <v>0.33310694845871625</v>
      </c>
      <c r="C33" s="6">
        <f t="shared" si="14"/>
        <v>0.1798423854939396</v>
      </c>
      <c r="D33" s="6">
        <f t="shared" si="14"/>
        <v>8.3371137266272544E-2</v>
      </c>
      <c r="E33" s="6">
        <f t="shared" si="14"/>
        <v>0.66676666666666706</v>
      </c>
      <c r="F33" s="6">
        <f t="shared" si="14"/>
        <v>0.20034327468885518</v>
      </c>
      <c r="G33" s="6">
        <f t="shared" si="14"/>
        <v>0.23425239837929682</v>
      </c>
      <c r="H33" s="6">
        <f t="shared" si="14"/>
        <v>0.17764487802288567</v>
      </c>
      <c r="I33" s="6">
        <f t="shared" si="14"/>
        <v>0.16373404200983208</v>
      </c>
      <c r="J33" s="6">
        <f t="shared" si="14"/>
        <v>0.18499674483724185</v>
      </c>
      <c r="K33" s="6">
        <f t="shared" si="14"/>
        <v>0.12960519242516799</v>
      </c>
      <c r="L33" s="6">
        <f t="shared" si="14"/>
        <v>8.6200189679162542E-2</v>
      </c>
    </row>
    <row r="34" spans="1:12" x14ac:dyDescent="0.35">
      <c r="B34" s="6">
        <f t="shared" si="14"/>
        <v>0.45428618094305567</v>
      </c>
      <c r="C34" s="6">
        <f t="shared" si="14"/>
        <v>0.46113494121959803</v>
      </c>
      <c r="D34" s="6">
        <f t="shared" si="14"/>
        <v>0.13419919512024872</v>
      </c>
      <c r="E34" s="6">
        <f t="shared" si="14"/>
        <v>0.60982716488730737</v>
      </c>
      <c r="F34" s="6">
        <f t="shared" si="14"/>
        <v>0.30690816556781719</v>
      </c>
      <c r="G34" s="6">
        <f t="shared" si="14"/>
        <v>0.36528102208861585</v>
      </c>
      <c r="H34" s="6">
        <f t="shared" si="14"/>
        <v>0.28135783150973603</v>
      </c>
      <c r="I34" s="6">
        <f t="shared" si="14"/>
        <v>0.23996464917321075</v>
      </c>
      <c r="J34" s="6">
        <f t="shared" si="14"/>
        <v>0.26156307315365768</v>
      </c>
      <c r="K34" s="6">
        <f t="shared" si="14"/>
        <v>0.16605398085929546</v>
      </c>
      <c r="L34" s="6">
        <f t="shared" si="14"/>
        <v>0.17562902967148103</v>
      </c>
    </row>
    <row r="35" spans="1:12" x14ac:dyDescent="0.35">
      <c r="B35" s="6">
        <f t="shared" si="14"/>
        <v>1.0001</v>
      </c>
      <c r="C35" s="6">
        <f t="shared" si="14"/>
        <v>0.67431920665858303</v>
      </c>
      <c r="D35" s="6">
        <f t="shared" si="14"/>
        <v>0.19154844348749003</v>
      </c>
      <c r="E35" s="6">
        <f t="shared" si="14"/>
        <v>0.59915100830367729</v>
      </c>
      <c r="F35" s="6">
        <f t="shared" si="14"/>
        <v>0.42018955329125973</v>
      </c>
      <c r="G35" s="6">
        <f t="shared" si="14"/>
        <v>0.49251929159586982</v>
      </c>
      <c r="H35" s="6">
        <f t="shared" si="14"/>
        <v>0.37763518015335801</v>
      </c>
      <c r="I35" s="6">
        <f t="shared" si="14"/>
        <v>0.2932111536742642</v>
      </c>
      <c r="J35" s="6">
        <f t="shared" si="14"/>
        <v>0.35475523276163806</v>
      </c>
      <c r="K35" s="6">
        <f t="shared" si="14"/>
        <v>0.28364713907554467</v>
      </c>
      <c r="L35" s="6">
        <f t="shared" si="14"/>
        <v>0.25191396842723512</v>
      </c>
    </row>
    <row r="36" spans="1:12" x14ac:dyDescent="0.35">
      <c r="B36" s="6">
        <f>B24+0.0001</f>
        <v>0.62500119975934032</v>
      </c>
      <c r="C36" s="6">
        <f t="shared" si="14"/>
        <v>0.74792938202259129</v>
      </c>
      <c r="D36" s="6">
        <f t="shared" si="14"/>
        <v>0.32051802916324362</v>
      </c>
      <c r="E36" s="6">
        <f t="shared" si="14"/>
        <v>0.37139300118623958</v>
      </c>
      <c r="F36" s="6">
        <f t="shared" si="14"/>
        <v>0.46383796848006204</v>
      </c>
      <c r="G36" s="6">
        <f t="shared" si="14"/>
        <v>0.63511503071493924</v>
      </c>
      <c r="H36" s="6">
        <f t="shared" si="14"/>
        <v>0.49224561728311228</v>
      </c>
      <c r="I36" s="6">
        <f t="shared" si="14"/>
        <v>0.43041347762242227</v>
      </c>
      <c r="J36" s="6">
        <f t="shared" si="14"/>
        <v>0.43928445922296111</v>
      </c>
      <c r="K36" s="6">
        <f t="shared" si="14"/>
        <v>0.34351274689472611</v>
      </c>
      <c r="L36" s="6">
        <f t="shared" si="14"/>
        <v>0.47220121612531174</v>
      </c>
    </row>
    <row r="37" spans="1:12" x14ac:dyDescent="0.35">
      <c r="B37" s="6">
        <f t="shared" ref="B37:L41" si="15">B25+0.0001</f>
        <v>0.7309268547901896</v>
      </c>
      <c r="C37" s="6">
        <f t="shared" si="15"/>
        <v>1.0001</v>
      </c>
      <c r="D37" s="6">
        <f t="shared" si="15"/>
        <v>0.40572664103651757</v>
      </c>
      <c r="E37" s="6">
        <f t="shared" si="15"/>
        <v>1.0001</v>
      </c>
      <c r="F37" s="6">
        <f t="shared" si="15"/>
        <v>0.55827438211754754</v>
      </c>
      <c r="G37" s="6">
        <f t="shared" si="15"/>
        <v>0.69504183766827865</v>
      </c>
      <c r="H37" s="6">
        <f t="shared" si="15"/>
        <v>0.56090523043002161</v>
      </c>
      <c r="I37" s="6">
        <f t="shared" si="15"/>
        <v>0.59391983017301919</v>
      </c>
      <c r="J37" s="6">
        <f t="shared" si="15"/>
        <v>0.55155257262863144</v>
      </c>
      <c r="K37" s="6">
        <f t="shared" si="15"/>
        <v>0.51791714518428023</v>
      </c>
      <c r="L37" s="6">
        <f t="shared" si="15"/>
        <v>0.60187483095644778</v>
      </c>
    </row>
    <row r="38" spans="1:12" x14ac:dyDescent="0.35">
      <c r="B38" s="6">
        <f t="shared" si="15"/>
        <v>0.75107620536293607</v>
      </c>
      <c r="C38" s="6">
        <f t="shared" si="15"/>
        <v>0.69364943684213698</v>
      </c>
      <c r="D38" s="6">
        <f t="shared" si="15"/>
        <v>0.41274092554907044</v>
      </c>
      <c r="E38" s="6">
        <f t="shared" si="15"/>
        <v>0.58966109134045108</v>
      </c>
      <c r="F38" s="6">
        <f t="shared" si="15"/>
        <v>0.79960992490216121</v>
      </c>
      <c r="G38" s="6">
        <f t="shared" si="15"/>
        <v>0.70634754933995558</v>
      </c>
      <c r="H38" s="6">
        <f t="shared" si="15"/>
        <v>0.57816318594080507</v>
      </c>
      <c r="I38" s="6">
        <f t="shared" si="15"/>
        <v>0.55305920321777435</v>
      </c>
      <c r="J38" s="6">
        <f t="shared" si="15"/>
        <v>0.5476148757437872</v>
      </c>
      <c r="K38" s="6">
        <f t="shared" si="15"/>
        <v>0.64640421502748935</v>
      </c>
      <c r="L38" s="6">
        <f t="shared" si="15"/>
        <v>0.48183678282128944</v>
      </c>
    </row>
    <row r="39" spans="1:12" x14ac:dyDescent="0.35">
      <c r="B39" s="6">
        <f t="shared" si="15"/>
        <v>0.6067393761723312</v>
      </c>
      <c r="C39" s="6">
        <f t="shared" si="15"/>
        <v>0.49168042269892609</v>
      </c>
      <c r="D39" s="6">
        <f t="shared" si="15"/>
        <v>0.5339803007604923</v>
      </c>
      <c r="E39" s="6">
        <f t="shared" si="15"/>
        <v>0.61457212336892075</v>
      </c>
      <c r="F39" s="6">
        <f t="shared" si="15"/>
        <v>0.83017791841483624</v>
      </c>
      <c r="G39" s="6">
        <f t="shared" si="15"/>
        <v>0.80064894784995422</v>
      </c>
      <c r="H39" s="6">
        <f t="shared" si="15"/>
        <v>0.72345866987478225</v>
      </c>
      <c r="I39" s="6">
        <f t="shared" si="15"/>
        <v>0.75780925110132158</v>
      </c>
      <c r="J39" s="6">
        <f t="shared" si="15"/>
        <v>0.79393969198459924</v>
      </c>
      <c r="K39" s="6">
        <f t="shared" si="15"/>
        <v>0.85756283852575854</v>
      </c>
      <c r="L39" s="6">
        <f t="shared" si="15"/>
        <v>0.7252729741445626</v>
      </c>
    </row>
    <row r="40" spans="1:12" x14ac:dyDescent="0.35">
      <c r="B40" s="6">
        <f t="shared" si="15"/>
        <v>0.86714731794212374</v>
      </c>
      <c r="C40" s="6">
        <f t="shared" si="15"/>
        <v>0.76335898393333446</v>
      </c>
      <c r="D40" s="6">
        <f t="shared" si="15"/>
        <v>0.66758998151121229</v>
      </c>
      <c r="E40" s="6">
        <f t="shared" si="15"/>
        <v>0.29191494661921724</v>
      </c>
      <c r="F40" s="6">
        <f t="shared" si="15"/>
        <v>1.0001</v>
      </c>
      <c r="G40" s="6">
        <f t="shared" si="15"/>
        <v>0.89913280616912816</v>
      </c>
      <c r="H40" s="6">
        <f t="shared" si="15"/>
        <v>0.86004500059737232</v>
      </c>
      <c r="I40" s="6">
        <f t="shared" si="15"/>
        <v>0.86245076294451894</v>
      </c>
      <c r="J40" s="6">
        <f t="shared" si="15"/>
        <v>0.88056902345117249</v>
      </c>
      <c r="K40" s="6">
        <f t="shared" si="15"/>
        <v>1.0001</v>
      </c>
      <c r="L40" s="6">
        <f t="shared" si="15"/>
        <v>0.76632295892755464</v>
      </c>
    </row>
    <row r="41" spans="1:12" x14ac:dyDescent="0.35">
      <c r="B41" s="6">
        <f t="shared" si="15"/>
        <v>0.90203117604728256</v>
      </c>
      <c r="C41" s="6">
        <f t="shared" si="15"/>
        <v>0.91266915324416131</v>
      </c>
      <c r="D41" s="6">
        <f t="shared" si="15"/>
        <v>1.0001</v>
      </c>
      <c r="E41" s="6">
        <f t="shared" si="15"/>
        <v>0.1436349940688019</v>
      </c>
      <c r="F41" s="6">
        <f t="shared" si="15"/>
        <v>0.81099800091668717</v>
      </c>
      <c r="G41" s="6">
        <f t="shared" si="15"/>
        <v>1.0001</v>
      </c>
      <c r="H41" s="6">
        <f t="shared" si="15"/>
        <v>1.0001</v>
      </c>
      <c r="I41" s="6">
        <f t="shared" si="15"/>
        <v>1.0001</v>
      </c>
      <c r="J41" s="6">
        <f t="shared" si="15"/>
        <v>1.0001</v>
      </c>
      <c r="K41" s="6">
        <f t="shared" si="15"/>
        <v>1.0001</v>
      </c>
      <c r="L41" s="6">
        <f t="shared" si="15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6.4268081175457432</v>
      </c>
      <c r="C44" s="6">
        <f t="shared" ref="C44:L44" si="16">SUM(C31:C41)</f>
        <v>5.9759090243457749</v>
      </c>
      <c r="D44" s="6">
        <f t="shared" si="16"/>
        <v>3.7911045998242399</v>
      </c>
      <c r="E44" s="6">
        <f t="shared" si="16"/>
        <v>5.3545994068801912</v>
      </c>
      <c r="F44" s="6">
        <f t="shared" si="16"/>
        <v>5.4611888481472333</v>
      </c>
      <c r="G44" s="6">
        <f t="shared" si="16"/>
        <v>5.9360104692197098</v>
      </c>
      <c r="H44" s="6">
        <f t="shared" si="16"/>
        <v>5.1333622057015518</v>
      </c>
      <c r="I44" s="6">
        <f t="shared" si="16"/>
        <v>5.0176357849709499</v>
      </c>
      <c r="J44" s="6">
        <f t="shared" si="16"/>
        <v>5.1101304515225756</v>
      </c>
      <c r="K44" s="6">
        <f t="shared" si="16"/>
        <v>5.0443702097332519</v>
      </c>
      <c r="L44" s="6">
        <f t="shared" si="16"/>
        <v>4.6376673125191612</v>
      </c>
    </row>
    <row r="45" spans="1:12" x14ac:dyDescent="0.35">
      <c r="B45" s="6" t="s">
        <v>38</v>
      </c>
    </row>
    <row r="46" spans="1:12" x14ac:dyDescent="0.35">
      <c r="B46" s="6">
        <f>B31/$B$44</f>
        <v>1.5559823503519785E-5</v>
      </c>
      <c r="C46" s="6">
        <f t="shared" ref="C46:C56" si="17">C31/$C$44</f>
        <v>1.6733855818855562E-5</v>
      </c>
      <c r="D46" s="6">
        <f t="shared" ref="D46:D56" si="18">D31/$D$44</f>
        <v>2.6377536511294394E-5</v>
      </c>
      <c r="E46" s="6">
        <f t="shared" ref="E46:E56" si="19">E31/$E$44</f>
        <v>1.8675533387522653E-5</v>
      </c>
      <c r="F46" s="6">
        <f t="shared" ref="F46:F56" si="20">F31/$F$44</f>
        <v>1.8311031312152129E-5</v>
      </c>
      <c r="G46" s="6">
        <f t="shared" ref="G46:G56" si="21">G31/$G$44</f>
        <v>1.6846331474402713E-5</v>
      </c>
      <c r="H46" s="6">
        <f t="shared" ref="H46:H56" si="22">H31/$H$44</f>
        <v>1.9480409913201029E-5</v>
      </c>
      <c r="I46" s="6">
        <f t="shared" ref="I46:I56" si="23">I31/$I$44</f>
        <v>1.9929704802314376E-5</v>
      </c>
      <c r="J46" s="6">
        <f>J31/$J$44</f>
        <v>1.9568972054364047E-5</v>
      </c>
      <c r="K46" s="6">
        <f>K31/$K$44</f>
        <v>1.9824080280041152E-5</v>
      </c>
      <c r="L46" s="6">
        <f>L31/$L$44</f>
        <v>2.1562564380169052E-5</v>
      </c>
    </row>
    <row r="47" spans="1:12" x14ac:dyDescent="0.35">
      <c r="B47" s="6">
        <f t="shared" ref="B47:B54" si="24">B32/$B$44</f>
        <v>2.4318892864262535E-2</v>
      </c>
      <c r="C47" s="6">
        <f t="shared" si="17"/>
        <v>8.5552025682154413E-3</v>
      </c>
      <c r="D47" s="6">
        <f t="shared" si="18"/>
        <v>1.0875444041191581E-2</v>
      </c>
      <c r="E47" s="6">
        <f t="shared" si="19"/>
        <v>8.7304086620978549E-2</v>
      </c>
      <c r="F47" s="6">
        <f t="shared" si="20"/>
        <v>1.293668132204882E-2</v>
      </c>
      <c r="G47" s="6">
        <f t="shared" si="21"/>
        <v>1.8105019519582922E-2</v>
      </c>
      <c r="H47" s="6">
        <f t="shared" si="22"/>
        <v>1.5916782922258638E-2</v>
      </c>
      <c r="I47" s="6">
        <f t="shared" si="23"/>
        <v>2.4488308900901749E-2</v>
      </c>
      <c r="J47" s="6">
        <f t="shared" ref="J47:J56" si="25">J32/$J$44</f>
        <v>1.8718656724386825E-2</v>
      </c>
      <c r="K47" s="6">
        <f t="shared" ref="K47:K56" si="26">K32/$K$44</f>
        <v>1.9698584284963527E-2</v>
      </c>
      <c r="L47" s="6">
        <f t="shared" ref="L47:L56" si="27">L32/$L$44</f>
        <v>1.6433986448397563E-2</v>
      </c>
    </row>
    <row r="48" spans="1:12" x14ac:dyDescent="0.35">
      <c r="B48" s="6">
        <f t="shared" si="24"/>
        <v>5.1830853258136869E-2</v>
      </c>
      <c r="C48" s="6">
        <f t="shared" si="17"/>
        <v>3.0094565489746261E-2</v>
      </c>
      <c r="D48" s="6">
        <f t="shared" si="18"/>
        <v>2.1991252172292405E-2</v>
      </c>
      <c r="E48" s="6">
        <f t="shared" si="19"/>
        <v>0.12452223145020527</v>
      </c>
      <c r="F48" s="6">
        <f t="shared" si="20"/>
        <v>3.6684919760067221E-2</v>
      </c>
      <c r="G48" s="6">
        <f t="shared" si="21"/>
        <v>3.9462935517714702E-2</v>
      </c>
      <c r="H48" s="6">
        <f t="shared" si="22"/>
        <v>3.4605950428664094E-2</v>
      </c>
      <c r="I48" s="6">
        <f t="shared" si="23"/>
        <v>3.2631711233456942E-2</v>
      </c>
      <c r="J48" s="6">
        <f t="shared" si="25"/>
        <v>3.6201961298683014E-2</v>
      </c>
      <c r="K48" s="6">
        <f t="shared" si="26"/>
        <v>2.5693037393467115E-2</v>
      </c>
      <c r="L48" s="6">
        <f t="shared" si="27"/>
        <v>1.8586971395397261E-2</v>
      </c>
    </row>
    <row r="49" spans="2:12" x14ac:dyDescent="0.35">
      <c r="B49" s="6">
        <f t="shared" si="24"/>
        <v>7.0686127955620001E-2</v>
      </c>
      <c r="C49" s="6">
        <f t="shared" si="17"/>
        <v>7.7165656194051871E-2</v>
      </c>
      <c r="D49" s="6">
        <f t="shared" si="18"/>
        <v>3.5398441690706807E-2</v>
      </c>
      <c r="E49" s="6">
        <f t="shared" si="19"/>
        <v>0.1138884757847119</v>
      </c>
      <c r="F49" s="6">
        <f t="shared" si="20"/>
        <v>5.6198050296674698E-2</v>
      </c>
      <c r="G49" s="6">
        <f t="shared" si="21"/>
        <v>6.153645179413441E-2</v>
      </c>
      <c r="H49" s="6">
        <f t="shared" si="22"/>
        <v>5.4809658900990064E-2</v>
      </c>
      <c r="I49" s="6">
        <f t="shared" si="23"/>
        <v>4.7824246210130227E-2</v>
      </c>
      <c r="J49" s="6">
        <f t="shared" si="25"/>
        <v>5.1185204689975054E-2</v>
      </c>
      <c r="K49" s="6">
        <f t="shared" si="26"/>
        <v>3.2918674473750895E-2</v>
      </c>
      <c r="L49" s="6">
        <f t="shared" si="27"/>
        <v>3.7870122593179303E-2</v>
      </c>
    </row>
    <row r="50" spans="2:12" x14ac:dyDescent="0.35">
      <c r="B50" s="6">
        <f t="shared" si="24"/>
        <v>0.15561379485870136</v>
      </c>
      <c r="C50" s="6">
        <f t="shared" si="17"/>
        <v>0.11283960380109795</v>
      </c>
      <c r="D50" s="6">
        <f t="shared" si="18"/>
        <v>5.0525760617728788E-2</v>
      </c>
      <c r="E50" s="6">
        <f t="shared" si="19"/>
        <v>0.11189464659743187</v>
      </c>
      <c r="F50" s="6">
        <f t="shared" si="20"/>
        <v>7.6941040673554714E-2</v>
      </c>
      <c r="G50" s="6">
        <f t="shared" si="21"/>
        <v>8.2971432437620285E-2</v>
      </c>
      <c r="H50" s="6">
        <f t="shared" si="22"/>
        <v>7.356488107032931E-2</v>
      </c>
      <c r="I50" s="6">
        <f t="shared" si="23"/>
        <v>5.8436117374741213E-2</v>
      </c>
      <c r="J50" s="6">
        <f t="shared" si="25"/>
        <v>6.9421952360519068E-2</v>
      </c>
      <c r="K50" s="6">
        <f t="shared" si="26"/>
        <v>5.6230436562375946E-2</v>
      </c>
      <c r="L50" s="6">
        <f t="shared" si="27"/>
        <v>5.4319111624761315E-2</v>
      </c>
    </row>
    <row r="51" spans="2:12" x14ac:dyDescent="0.35">
      <c r="B51" s="6">
        <f t="shared" si="24"/>
        <v>9.7249083577434475E-2</v>
      </c>
      <c r="C51" s="6">
        <f t="shared" si="17"/>
        <v>0.12515742441451783</v>
      </c>
      <c r="D51" s="6">
        <f t="shared" si="18"/>
        <v>8.4544760167815786E-2</v>
      </c>
      <c r="E51" s="6">
        <f t="shared" si="19"/>
        <v>6.9359623935458567E-2</v>
      </c>
      <c r="F51" s="6">
        <f t="shared" si="20"/>
        <v>8.4933515646034477E-2</v>
      </c>
      <c r="G51" s="6">
        <f t="shared" si="21"/>
        <v>0.10699358331799326</v>
      </c>
      <c r="H51" s="6">
        <f t="shared" si="22"/>
        <v>9.5891464026516993E-2</v>
      </c>
      <c r="I51" s="6">
        <f t="shared" si="23"/>
        <v>8.5780135519524195E-2</v>
      </c>
      <c r="J51" s="6">
        <f t="shared" si="25"/>
        <v>8.596345306450548E-2</v>
      </c>
      <c r="K51" s="6">
        <f t="shared" si="26"/>
        <v>6.8098242716585072E-2</v>
      </c>
      <c r="L51" s="6">
        <f t="shared" si="27"/>
        <v>0.10181869123096154</v>
      </c>
    </row>
    <row r="52" spans="2:12" x14ac:dyDescent="0.35">
      <c r="B52" s="6">
        <f t="shared" si="24"/>
        <v>0.11373092854518185</v>
      </c>
      <c r="C52" s="6">
        <f t="shared" si="17"/>
        <v>0.16735529204437447</v>
      </c>
      <c r="D52" s="6">
        <f t="shared" si="18"/>
        <v>0.10702069287545575</v>
      </c>
      <c r="E52" s="6">
        <f t="shared" si="19"/>
        <v>0.18677400940861405</v>
      </c>
      <c r="F52" s="6">
        <f t="shared" si="20"/>
        <v>0.10222579691726795</v>
      </c>
      <c r="G52" s="6">
        <f t="shared" si="21"/>
        <v>0.11708905185937822</v>
      </c>
      <c r="H52" s="6">
        <f t="shared" si="22"/>
        <v>0.10926663811235299</v>
      </c>
      <c r="I52" s="6">
        <f t="shared" si="23"/>
        <v>0.11836646891588959</v>
      </c>
      <c r="J52" s="6">
        <f t="shared" si="25"/>
        <v>0.10793316880282283</v>
      </c>
      <c r="K52" s="6">
        <f t="shared" si="26"/>
        <v>0.10267231064542899</v>
      </c>
      <c r="L52" s="6">
        <f t="shared" si="27"/>
        <v>0.12977964791301771</v>
      </c>
    </row>
    <row r="53" spans="2:12" x14ac:dyDescent="0.35">
      <c r="B53" s="6">
        <f t="shared" si="24"/>
        <v>0.11686613193140666</v>
      </c>
      <c r="C53" s="6">
        <f t="shared" si="17"/>
        <v>0.11607429664946677</v>
      </c>
      <c r="D53" s="6">
        <f t="shared" si="18"/>
        <v>0.10887088833376045</v>
      </c>
      <c r="E53" s="6">
        <f t="shared" si="19"/>
        <v>0.11012235398651639</v>
      </c>
      <c r="F53" s="6">
        <f t="shared" si="20"/>
        <v>0.14641682372391085</v>
      </c>
      <c r="G53" s="6">
        <f t="shared" si="21"/>
        <v>0.11899364952312916</v>
      </c>
      <c r="H53" s="6">
        <f t="shared" si="22"/>
        <v>0.11262855858849148</v>
      </c>
      <c r="I53" s="6">
        <f t="shared" si="23"/>
        <v>0.11022306658333439</v>
      </c>
      <c r="J53" s="6">
        <f t="shared" si="25"/>
        <v>0.10716260199984211</v>
      </c>
      <c r="K53" s="6">
        <f t="shared" si="26"/>
        <v>0.1281436905206193</v>
      </c>
      <c r="L53" s="6">
        <f t="shared" si="27"/>
        <v>0.10389636650317587</v>
      </c>
    </row>
    <row r="54" spans="2:12" x14ac:dyDescent="0.35">
      <c r="B54" s="6">
        <f t="shared" si="24"/>
        <v>9.4407576058771717E-2</v>
      </c>
      <c r="C54" s="6">
        <f t="shared" si="17"/>
        <v>8.2277093023977857E-2</v>
      </c>
      <c r="D54" s="6">
        <f t="shared" si="18"/>
        <v>0.14085084879621845</v>
      </c>
      <c r="E54" s="6">
        <f t="shared" si="19"/>
        <v>0.1147746220901697</v>
      </c>
      <c r="F54" s="6">
        <f t="shared" si="20"/>
        <v>0.15201413858751342</v>
      </c>
      <c r="G54" s="6">
        <f t="shared" si="21"/>
        <v>0.13487997570112098</v>
      </c>
      <c r="H54" s="6">
        <f t="shared" si="22"/>
        <v>0.14093271444419939</v>
      </c>
      <c r="I54" s="6">
        <f t="shared" si="23"/>
        <v>0.15102914670912268</v>
      </c>
      <c r="J54" s="6">
        <f t="shared" si="25"/>
        <v>0.1553658364529702</v>
      </c>
      <c r="K54" s="6">
        <f t="shared" si="26"/>
        <v>0.17000394556114604</v>
      </c>
      <c r="L54" s="6">
        <f t="shared" si="27"/>
        <v>0.15638745198188816</v>
      </c>
    </row>
    <row r="55" spans="2:12" x14ac:dyDescent="0.35">
      <c r="B55" s="6">
        <f>B40/$B$44</f>
        <v>0.13492659218730002</v>
      </c>
      <c r="C55" s="6">
        <f t="shared" si="17"/>
        <v>0.12773939175168497</v>
      </c>
      <c r="D55" s="6">
        <f t="shared" si="18"/>
        <v>0.1760937911188635</v>
      </c>
      <c r="E55" s="6">
        <f t="shared" si="19"/>
        <v>5.4516673319040844E-2</v>
      </c>
      <c r="F55" s="6">
        <f t="shared" si="20"/>
        <v>0.18312862415283343</v>
      </c>
      <c r="G55" s="6">
        <f t="shared" si="21"/>
        <v>0.15147089292235016</v>
      </c>
      <c r="H55" s="6">
        <f t="shared" si="22"/>
        <v>0.16754029155436034</v>
      </c>
      <c r="I55" s="6">
        <f t="shared" si="23"/>
        <v>0.17188389112015076</v>
      </c>
      <c r="J55" s="6">
        <f t="shared" si="25"/>
        <v>0.17231830611854632</v>
      </c>
      <c r="K55" s="6">
        <f t="shared" si="26"/>
        <v>0.19826062688069154</v>
      </c>
      <c r="L55" s="6">
        <f t="shared" si="27"/>
        <v>0.16523888137877041</v>
      </c>
    </row>
    <row r="56" spans="2:12" x14ac:dyDescent="0.35">
      <c r="B56" s="6">
        <f>B41/$B$44</f>
        <v>0.14035445893968099</v>
      </c>
      <c r="C56" s="6">
        <f t="shared" si="17"/>
        <v>0.15272474020704785</v>
      </c>
      <c r="D56" s="6">
        <f t="shared" si="18"/>
        <v>0.26380174264945522</v>
      </c>
      <c r="E56" s="6">
        <f t="shared" si="19"/>
        <v>2.682460127348528E-2</v>
      </c>
      <c r="F56" s="6">
        <f t="shared" si="20"/>
        <v>0.14850209788878238</v>
      </c>
      <c r="G56" s="6">
        <f t="shared" si="21"/>
        <v>0.16848016107550151</v>
      </c>
      <c r="H56" s="6">
        <f t="shared" si="22"/>
        <v>0.19482357954192348</v>
      </c>
      <c r="I56" s="6">
        <f t="shared" si="23"/>
        <v>0.19931697772794607</v>
      </c>
      <c r="J56" s="6">
        <f t="shared" si="25"/>
        <v>0.1957092895156948</v>
      </c>
      <c r="K56" s="6">
        <f t="shared" si="26"/>
        <v>0.19826062688069154</v>
      </c>
      <c r="L56" s="6">
        <f t="shared" si="27"/>
        <v>0.21564720636607068</v>
      </c>
    </row>
    <row r="58" spans="2:12" x14ac:dyDescent="0.35">
      <c r="B58" s="6" t="s">
        <v>0</v>
      </c>
    </row>
    <row r="59" spans="2:12" x14ac:dyDescent="0.35">
      <c r="B59" s="6">
        <f t="shared" ref="B59:L69" si="28">LN(B46)</f>
        <v>-11.070818382239814</v>
      </c>
      <c r="C59" s="6">
        <f t="shared" si="28"/>
        <v>-10.99807659618777</v>
      </c>
      <c r="D59" s="6">
        <f t="shared" si="28"/>
        <v>-10.542997799747845</v>
      </c>
      <c r="E59" s="6">
        <f t="shared" si="28"/>
        <v>-10.888296265772402</v>
      </c>
      <c r="F59" s="6">
        <f t="shared" si="28"/>
        <v>-10.908006875787475</v>
      </c>
      <c r="G59" s="6">
        <f t="shared" si="28"/>
        <v>-10.991377641522272</v>
      </c>
      <c r="H59" s="6">
        <f t="shared" si="28"/>
        <v>-10.846101217199154</v>
      </c>
      <c r="I59" s="6">
        <f t="shared" si="28"/>
        <v>-10.823299235574586</v>
      </c>
      <c r="J59" s="6">
        <f t="shared" si="28"/>
        <v>-10.841565304539639</v>
      </c>
      <c r="K59" s="6">
        <f t="shared" si="28"/>
        <v>-10.828613183446807</v>
      </c>
      <c r="L59" s="6">
        <f t="shared" si="28"/>
        <v>-10.744551877430183</v>
      </c>
    </row>
    <row r="60" spans="2:12" x14ac:dyDescent="0.35">
      <c r="B60" s="6">
        <f t="shared" si="28"/>
        <v>-3.7165017465938202</v>
      </c>
      <c r="C60" s="6">
        <f t="shared" si="28"/>
        <v>-4.761215693576351</v>
      </c>
      <c r="D60" s="6">
        <f t="shared" si="28"/>
        <v>-4.521247871467029</v>
      </c>
      <c r="E60" s="6">
        <f t="shared" si="28"/>
        <v>-2.4383580059953247</v>
      </c>
      <c r="F60" s="6">
        <f t="shared" si="28"/>
        <v>-4.347688489413942</v>
      </c>
      <c r="G60" s="6">
        <f t="shared" si="28"/>
        <v>-4.0115660576329448</v>
      </c>
      <c r="H60" s="6">
        <f t="shared" si="28"/>
        <v>-4.1403811967339319</v>
      </c>
      <c r="I60" s="6">
        <f t="shared" si="28"/>
        <v>-3.7095594630400437</v>
      </c>
      <c r="J60" s="6">
        <f t="shared" si="28"/>
        <v>-3.9782345666832062</v>
      </c>
      <c r="K60" s="6">
        <f t="shared" si="28"/>
        <v>-3.9272085095279494</v>
      </c>
      <c r="L60" s="6">
        <f t="shared" si="28"/>
        <v>-4.1084037440811505</v>
      </c>
    </row>
    <row r="61" spans="2:12" x14ac:dyDescent="0.35">
      <c r="B61" s="6">
        <f t="shared" si="28"/>
        <v>-2.959769684285567</v>
      </c>
      <c r="C61" s="6">
        <f t="shared" si="28"/>
        <v>-3.5034106720415652</v>
      </c>
      <c r="D61" s="6">
        <f t="shared" si="28"/>
        <v>-3.8171105332311717</v>
      </c>
      <c r="E61" s="6">
        <f t="shared" si="28"/>
        <v>-2.0832710131532588</v>
      </c>
      <c r="F61" s="6">
        <f t="shared" si="28"/>
        <v>-3.3053895140867406</v>
      </c>
      <c r="G61" s="6">
        <f t="shared" si="28"/>
        <v>-3.2323933889165515</v>
      </c>
      <c r="H61" s="6">
        <f t="shared" si="28"/>
        <v>-3.3637296339978744</v>
      </c>
      <c r="I61" s="6">
        <f t="shared" si="28"/>
        <v>-3.4224707261891383</v>
      </c>
      <c r="J61" s="6">
        <f t="shared" si="28"/>
        <v>-3.3186419820964388</v>
      </c>
      <c r="K61" s="6">
        <f t="shared" si="28"/>
        <v>-3.6615352423281564</v>
      </c>
      <c r="L61" s="6">
        <f t="shared" si="28"/>
        <v>-3.9852944063145883</v>
      </c>
    </row>
    <row r="62" spans="2:12" x14ac:dyDescent="0.35">
      <c r="B62" s="6">
        <f t="shared" si="28"/>
        <v>-2.6495059352942452</v>
      </c>
      <c r="C62" s="6">
        <f t="shared" si="28"/>
        <v>-2.5618007888872074</v>
      </c>
      <c r="D62" s="6">
        <f t="shared" si="28"/>
        <v>-3.3410874798478494</v>
      </c>
      <c r="E62" s="6">
        <f t="shared" si="28"/>
        <v>-2.1725355920086145</v>
      </c>
      <c r="F62" s="6">
        <f t="shared" si="28"/>
        <v>-2.8788732149142686</v>
      </c>
      <c r="G62" s="6">
        <f t="shared" si="28"/>
        <v>-2.7881255676543577</v>
      </c>
      <c r="H62" s="6">
        <f t="shared" si="28"/>
        <v>-2.9038888432423264</v>
      </c>
      <c r="I62" s="6">
        <f t="shared" si="28"/>
        <v>-3.0402225251991606</v>
      </c>
      <c r="J62" s="6">
        <f t="shared" si="28"/>
        <v>-2.972304759595735</v>
      </c>
      <c r="K62" s="6">
        <f t="shared" si="28"/>
        <v>-3.4137151690583236</v>
      </c>
      <c r="L62" s="6">
        <f t="shared" si="28"/>
        <v>-3.273592799862707</v>
      </c>
    </row>
    <row r="63" spans="2:12" x14ac:dyDescent="0.35">
      <c r="B63" s="6">
        <f t="shared" si="28"/>
        <v>-1.8603780152632978</v>
      </c>
      <c r="C63" s="6">
        <f t="shared" si="28"/>
        <v>-2.1817879040110286</v>
      </c>
      <c r="D63" s="6">
        <f t="shared" si="28"/>
        <v>-2.9852719615211796</v>
      </c>
      <c r="E63" s="6">
        <f t="shared" si="28"/>
        <v>-2.1901975057610237</v>
      </c>
      <c r="F63" s="6">
        <f t="shared" si="28"/>
        <v>-2.5647158559689212</v>
      </c>
      <c r="G63" s="6">
        <f t="shared" si="28"/>
        <v>-2.489258917930202</v>
      </c>
      <c r="H63" s="6">
        <f t="shared" si="28"/>
        <v>-2.6095875264945909</v>
      </c>
      <c r="I63" s="6">
        <f t="shared" si="28"/>
        <v>-2.8398211321106075</v>
      </c>
      <c r="J63" s="6">
        <f t="shared" si="28"/>
        <v>-2.6675521450528819</v>
      </c>
      <c r="K63" s="6">
        <f t="shared" si="28"/>
        <v>-2.878297092838773</v>
      </c>
      <c r="L63" s="6">
        <f t="shared" si="28"/>
        <v>-2.9128791503433167</v>
      </c>
    </row>
    <row r="64" spans="2:12" x14ac:dyDescent="0.35">
      <c r="B64" s="6">
        <f t="shared" si="28"/>
        <v>-2.3304797198962648</v>
      </c>
      <c r="C64" s="6">
        <f t="shared" si="28"/>
        <v>-2.0781829387367705</v>
      </c>
      <c r="D64" s="6">
        <f t="shared" si="28"/>
        <v>-2.4704741787357789</v>
      </c>
      <c r="E64" s="6">
        <f t="shared" si="28"/>
        <v>-2.6684503684470036</v>
      </c>
      <c r="F64" s="6">
        <f t="shared" si="28"/>
        <v>-2.4658864974156747</v>
      </c>
      <c r="G64" s="6">
        <f t="shared" si="28"/>
        <v>-2.2349864153091601</v>
      </c>
      <c r="H64" s="6">
        <f t="shared" si="28"/>
        <v>-2.3445383101625592</v>
      </c>
      <c r="I64" s="6">
        <f t="shared" si="28"/>
        <v>-2.4559678200447532</v>
      </c>
      <c r="J64" s="6">
        <f t="shared" si="28"/>
        <v>-2.453833037417791</v>
      </c>
      <c r="K64" s="6">
        <f t="shared" si="28"/>
        <v>-2.686803870615043</v>
      </c>
      <c r="L64" s="6">
        <f t="shared" si="28"/>
        <v>-2.2845615843426539</v>
      </c>
    </row>
    <row r="65" spans="2:12" x14ac:dyDescent="0.35">
      <c r="B65" s="6">
        <f t="shared" si="28"/>
        <v>-2.173919896349036</v>
      </c>
      <c r="C65" s="6">
        <f t="shared" si="28"/>
        <v>-1.7876362292112544</v>
      </c>
      <c r="D65" s="6">
        <f t="shared" si="28"/>
        <v>-2.2347330718585297</v>
      </c>
      <c r="E65" s="6">
        <f t="shared" si="28"/>
        <v>-1.6778558987958863</v>
      </c>
      <c r="F65" s="6">
        <f t="shared" si="28"/>
        <v>-2.2805712170438626</v>
      </c>
      <c r="G65" s="6">
        <f t="shared" si="28"/>
        <v>-2.1448205066914126</v>
      </c>
      <c r="H65" s="6">
        <f t="shared" si="28"/>
        <v>-2.2139641626674003</v>
      </c>
      <c r="I65" s="6">
        <f t="shared" si="28"/>
        <v>-2.1339697983653183</v>
      </c>
      <c r="J65" s="6">
        <f t="shared" si="28"/>
        <v>-2.2262430507794968</v>
      </c>
      <c r="K65" s="6">
        <f t="shared" si="28"/>
        <v>-2.2762128123685637</v>
      </c>
      <c r="L65" s="6">
        <f t="shared" si="28"/>
        <v>-2.0419172827453473</v>
      </c>
    </row>
    <row r="66" spans="2:12" x14ac:dyDescent="0.35">
      <c r="B66" s="6">
        <f t="shared" si="28"/>
        <v>-2.1467261707747789</v>
      </c>
      <c r="C66" s="6">
        <f t="shared" si="28"/>
        <v>-2.1535248045434288</v>
      </c>
      <c r="D66" s="6">
        <f t="shared" si="28"/>
        <v>-2.2175926095397118</v>
      </c>
      <c r="E66" s="6">
        <f t="shared" si="28"/>
        <v>-2.2061632223786649</v>
      </c>
      <c r="F66" s="6">
        <f t="shared" si="28"/>
        <v>-1.9212977679103485</v>
      </c>
      <c r="G66" s="6">
        <f t="shared" si="28"/>
        <v>-2.1286851526464443</v>
      </c>
      <c r="H66" s="6">
        <f t="shared" si="28"/>
        <v>-2.1836599667626455</v>
      </c>
      <c r="I66" s="6">
        <f t="shared" si="28"/>
        <v>-2.2052490885285416</v>
      </c>
      <c r="J66" s="6">
        <f t="shared" si="28"/>
        <v>-2.2334079531536903</v>
      </c>
      <c r="K66" s="6">
        <f t="shared" si="28"/>
        <v>-2.0546030624944116</v>
      </c>
      <c r="L66" s="6">
        <f t="shared" si="28"/>
        <v>-2.2643613525839745</v>
      </c>
    </row>
    <row r="67" spans="2:12" x14ac:dyDescent="0.35">
      <c r="B67" s="6">
        <f t="shared" si="28"/>
        <v>-2.3601339541910611</v>
      </c>
      <c r="C67" s="6">
        <f t="shared" si="28"/>
        <v>-2.4976625451086045</v>
      </c>
      <c r="D67" s="6">
        <f t="shared" si="28"/>
        <v>-1.9600537584356805</v>
      </c>
      <c r="E67" s="6">
        <f t="shared" si="28"/>
        <v>-2.1647848814667814</v>
      </c>
      <c r="F67" s="6">
        <f t="shared" si="28"/>
        <v>-1.883781745438561</v>
      </c>
      <c r="G67" s="6">
        <f t="shared" si="28"/>
        <v>-2.0033699648804393</v>
      </c>
      <c r="H67" s="6">
        <f t="shared" si="28"/>
        <v>-1.9594727050247378</v>
      </c>
      <c r="I67" s="6">
        <f t="shared" si="28"/>
        <v>-1.8902824362303305</v>
      </c>
      <c r="J67" s="6">
        <f t="shared" si="28"/>
        <v>-1.8619727078625059</v>
      </c>
      <c r="K67" s="6">
        <f t="shared" si="28"/>
        <v>-1.7719336330179922</v>
      </c>
      <c r="L67" s="6">
        <f t="shared" si="28"/>
        <v>-1.8554186843843814</v>
      </c>
    </row>
    <row r="68" spans="2:12" x14ac:dyDescent="0.35">
      <c r="B68" s="6">
        <f t="shared" si="28"/>
        <v>-2.0030244100112031</v>
      </c>
      <c r="C68" s="6">
        <f t="shared" si="28"/>
        <v>-2.0577630924720158</v>
      </c>
      <c r="D68" s="6">
        <f t="shared" si="28"/>
        <v>-1.7367385218024893</v>
      </c>
      <c r="E68" s="6">
        <f t="shared" si="28"/>
        <v>-2.9092486916412663</v>
      </c>
      <c r="F68" s="6">
        <f t="shared" si="28"/>
        <v>-1.6975665088109591</v>
      </c>
      <c r="G68" s="6">
        <f t="shared" si="28"/>
        <v>-1.8873617984163444</v>
      </c>
      <c r="H68" s="6">
        <f t="shared" si="28"/>
        <v>-1.786531410050513</v>
      </c>
      <c r="I68" s="6">
        <f t="shared" si="28"/>
        <v>-1.7609360817456552</v>
      </c>
      <c r="J68" s="6">
        <f t="shared" si="28"/>
        <v>-1.7584118954822472</v>
      </c>
      <c r="K68" s="6">
        <f t="shared" si="28"/>
        <v>-1.6181728164702915</v>
      </c>
      <c r="L68" s="6">
        <f t="shared" si="28"/>
        <v>-1.8003630861522901</v>
      </c>
    </row>
    <row r="69" spans="2:12" x14ac:dyDescent="0.35">
      <c r="B69" s="6">
        <f t="shared" si="28"/>
        <v>-1.9635842065351155</v>
      </c>
      <c r="C69" s="6">
        <f t="shared" si="28"/>
        <v>-1.8791180614983485</v>
      </c>
      <c r="D69" s="6">
        <f t="shared" si="28"/>
        <v>-1.3325574327713288</v>
      </c>
      <c r="E69" s="6">
        <f t="shared" si="28"/>
        <v>-3.6184358545652104</v>
      </c>
      <c r="F69" s="6">
        <f t="shared" si="28"/>
        <v>-1.907156193641983</v>
      </c>
      <c r="G69" s="6">
        <f t="shared" si="28"/>
        <v>-1.7809372745457563</v>
      </c>
      <c r="H69" s="6">
        <f t="shared" si="28"/>
        <v>-1.6356608502226384</v>
      </c>
      <c r="I69" s="6">
        <f t="shared" si="28"/>
        <v>-1.6128588685980692</v>
      </c>
      <c r="J69" s="6">
        <f t="shared" si="28"/>
        <v>-1.6311249375631227</v>
      </c>
      <c r="K69" s="6">
        <f t="shared" si="28"/>
        <v>-1.6181728164702915</v>
      </c>
      <c r="L69" s="6">
        <f t="shared" si="28"/>
        <v>-1.5341115104536664</v>
      </c>
    </row>
    <row r="71" spans="2:12" x14ac:dyDescent="0.35">
      <c r="B71" s="6" t="s">
        <v>1</v>
      </c>
    </row>
    <row r="72" spans="2:12" x14ac:dyDescent="0.35">
      <c r="B72" s="6">
        <f t="shared" ref="B72:L82" si="29">B46*B59</f>
        <v>-1.7225998006717395E-4</v>
      </c>
      <c r="C72" s="6">
        <f t="shared" si="29"/>
        <v>-1.840402280453359E-4</v>
      </c>
      <c r="D72" s="6">
        <f t="shared" si="29"/>
        <v>-2.7809830940134521E-4</v>
      </c>
      <c r="E72" s="6">
        <f t="shared" si="29"/>
        <v>-2.0334474044467072E-4</v>
      </c>
      <c r="F72" s="6">
        <f t="shared" si="29"/>
        <v>-1.9973685545571516E-4</v>
      </c>
      <c r="G72" s="6">
        <f t="shared" si="29"/>
        <v>-1.851643911094229E-4</v>
      </c>
      <c r="H72" s="6">
        <f t="shared" si="29"/>
        <v>-2.1128649767110814E-4</v>
      </c>
      <c r="I72" s="6">
        <f t="shared" si="29"/>
        <v>-2.1570515875211633E-4</v>
      </c>
      <c r="J72" s="6">
        <f t="shared" si="29"/>
        <v>-2.1215828847009904E-4</v>
      </c>
      <c r="K72" s="6">
        <f t="shared" si="29"/>
        <v>-2.1466729707016148E-4</v>
      </c>
      <c r="L72" s="6">
        <f t="shared" si="29"/>
        <v>-2.3168009159315459E-4</v>
      </c>
    </row>
    <row r="73" spans="2:12" x14ac:dyDescent="0.35">
      <c r="B73" s="6">
        <f t="shared" si="29"/>
        <v>-9.0381207805259697E-2</v>
      </c>
      <c r="C73" s="6">
        <f t="shared" si="29"/>
        <v>-4.0733164729512064E-2</v>
      </c>
      <c r="D73" s="6">
        <f t="shared" si="29"/>
        <v>-4.9170578222496222E-2</v>
      </c>
      <c r="E73" s="6">
        <f t="shared" si="29"/>
        <v>-0.21287861856837237</v>
      </c>
      <c r="F73" s="6">
        <f t="shared" si="29"/>
        <v>-5.6244660475087992E-2</v>
      </c>
      <c r="G73" s="6">
        <f t="shared" si="29"/>
        <v>-7.2629481777540777E-2</v>
      </c>
      <c r="H73" s="6">
        <f t="shared" si="29"/>
        <v>-6.5901548723815428E-2</v>
      </c>
      <c r="I73" s="6">
        <f t="shared" si="29"/>
        <v>-9.0840838017187814E-2</v>
      </c>
      <c r="J73" s="6">
        <f t="shared" si="29"/>
        <v>-7.4467207222832704E-2</v>
      </c>
      <c r="K73" s="6">
        <f t="shared" si="29"/>
        <v>-7.7360447829562293E-2</v>
      </c>
      <c r="L73" s="6">
        <f t="shared" si="29"/>
        <v>-6.7517451454775432E-2</v>
      </c>
    </row>
    <row r="74" spans="2:12" x14ac:dyDescent="0.35">
      <c r="B74" s="6">
        <f t="shared" si="29"/>
        <v>-0.15340738818408731</v>
      </c>
      <c r="C74" s="6">
        <f t="shared" si="29"/>
        <v>-0.10543362190723085</v>
      </c>
      <c r="D74" s="6">
        <f t="shared" si="29"/>
        <v>-8.3943040305800229E-2</v>
      </c>
      <c r="E74" s="6">
        <f t="shared" si="29"/>
        <v>-0.25941355527337373</v>
      </c>
      <c r="F74" s="6">
        <f t="shared" si="29"/>
        <v>-0.12125794910003966</v>
      </c>
      <c r="G74" s="6">
        <f t="shared" si="29"/>
        <v>-0.12755973187470118</v>
      </c>
      <c r="H74" s="6">
        <f t="shared" si="29"/>
        <v>-0.11640506096955885</v>
      </c>
      <c r="I74" s="6">
        <f t="shared" si="29"/>
        <v>-0.11168107644196364</v>
      </c>
      <c r="J74" s="6">
        <f t="shared" si="29"/>
        <v>-0.12014134860003996</v>
      </c>
      <c r="K74" s="6">
        <f t="shared" si="29"/>
        <v>-9.4075961898634999E-2</v>
      </c>
      <c r="L74" s="6">
        <f t="shared" si="29"/>
        <v>-7.4074553132405963E-2</v>
      </c>
    </row>
    <row r="75" spans="2:12" x14ac:dyDescent="0.35">
      <c r="B75" s="6">
        <f t="shared" si="29"/>
        <v>-0.18728331556138367</v>
      </c>
      <c r="C75" s="6">
        <f t="shared" si="29"/>
        <v>-0.19768303891292111</v>
      </c>
      <c r="D75" s="6">
        <f t="shared" si="29"/>
        <v>-0.11826929033894465</v>
      </c>
      <c r="E75" s="6">
        <f t="shared" si="29"/>
        <v>-0.24742676716189782</v>
      </c>
      <c r="F75" s="6">
        <f t="shared" si="29"/>
        <v>-0.16178706172950166</v>
      </c>
      <c r="G75" s="6">
        <f t="shared" si="29"/>
        <v>-0.17157135458995601</v>
      </c>
      <c r="H75" s="6">
        <f t="shared" si="29"/>
        <v>-0.15916115698450251</v>
      </c>
      <c r="I75" s="6">
        <f t="shared" si="29"/>
        <v>-0.14539635057870851</v>
      </c>
      <c r="J75" s="6">
        <f t="shared" si="29"/>
        <v>-0.15213802752089478</v>
      </c>
      <c r="K75" s="6">
        <f t="shared" si="29"/>
        <v>-0.11237497839633646</v>
      </c>
      <c r="L75" s="6">
        <f t="shared" si="29"/>
        <v>-0.1239713606509498</v>
      </c>
    </row>
    <row r="76" spans="2:12" x14ac:dyDescent="0.35">
      <c r="B76" s="6">
        <f t="shared" si="29"/>
        <v>-0.28950048282682084</v>
      </c>
      <c r="C76" s="6">
        <f t="shared" si="29"/>
        <v>-0.24619208266663239</v>
      </c>
      <c r="D76" s="6">
        <f t="shared" si="29"/>
        <v>-0.15083313650663679</v>
      </c>
      <c r="E76" s="6">
        <f t="shared" si="29"/>
        <v>-0.24507137588570649</v>
      </c>
      <c r="F76" s="6">
        <f t="shared" si="29"/>
        <v>-0.19733190699021547</v>
      </c>
      <c r="G76" s="6">
        <f t="shared" si="29"/>
        <v>-0.20653737812878953</v>
      </c>
      <c r="H76" s="6">
        <f t="shared" si="29"/>
        <v>-0.19197399602918941</v>
      </c>
      <c r="I76" s="6">
        <f t="shared" si="29"/>
        <v>-0.16594812099928594</v>
      </c>
      <c r="J76" s="6">
        <f t="shared" si="29"/>
        <v>-0.18518667793306162</v>
      </c>
      <c r="K76" s="6">
        <f t="shared" si="29"/>
        <v>-0.16184790208654173</v>
      </c>
      <c r="L76" s="6">
        <f t="shared" si="29"/>
        <v>-0.15822500771693851</v>
      </c>
    </row>
    <row r="77" spans="2:12" x14ac:dyDescent="0.35">
      <c r="B77" s="6">
        <f t="shared" si="29"/>
        <v>-0.22663701705570793</v>
      </c>
      <c r="C77" s="6">
        <f t="shared" si="29"/>
        <v>-0.2601000240744879</v>
      </c>
      <c r="D77" s="6">
        <f t="shared" si="29"/>
        <v>-0.20886564694199811</v>
      </c>
      <c r="E77" s="6">
        <f t="shared" si="29"/>
        <v>-0.18508271404592003</v>
      </c>
      <c r="F77" s="6">
        <f t="shared" si="29"/>
        <v>-0.20943640940959937</v>
      </c>
      <c r="G77" s="6">
        <f t="shared" si="29"/>
        <v>-0.2391292052409637</v>
      </c>
      <c r="H77" s="6">
        <f t="shared" si="29"/>
        <v>-0.22482121102774399</v>
      </c>
      <c r="I77" s="6">
        <f t="shared" si="29"/>
        <v>-0.21067325243502935</v>
      </c>
      <c r="J77" s="6">
        <f t="shared" si="29"/>
        <v>-0.2109399611401972</v>
      </c>
      <c r="K77" s="6">
        <f t="shared" si="29"/>
        <v>-0.18296662211300344</v>
      </c>
      <c r="L77" s="6">
        <f t="shared" si="29"/>
        <v>-0.232611070554301</v>
      </c>
    </row>
    <row r="78" spans="2:12" x14ac:dyDescent="0.35">
      <c r="B78" s="6">
        <f t="shared" si="29"/>
        <v>-0.24724192839462136</v>
      </c>
      <c r="C78" s="6">
        <f t="shared" si="29"/>
        <v>-0.29917038320875383</v>
      </c>
      <c r="D78" s="6">
        <f t="shared" si="29"/>
        <v>-0.23916268174199548</v>
      </c>
      <c r="E78" s="6">
        <f t="shared" si="29"/>
        <v>-0.31337987342800144</v>
      </c>
      <c r="F78" s="6">
        <f t="shared" si="29"/>
        <v>-0.23313321008889251</v>
      </c>
      <c r="G78" s="6">
        <f t="shared" si="29"/>
        <v>-0.25113499953704865</v>
      </c>
      <c r="H78" s="6">
        <f t="shared" si="29"/>
        <v>-0.24191242095589743</v>
      </c>
      <c r="I78" s="6">
        <f t="shared" si="29"/>
        <v>-0.25259046980565564</v>
      </c>
      <c r="J78" s="6">
        <f t="shared" si="29"/>
        <v>-0.2402854669958947</v>
      </c>
      <c r="K78" s="6">
        <f t="shared" si="29"/>
        <v>-0.23370402896661074</v>
      </c>
      <c r="L78" s="6">
        <f t="shared" si="29"/>
        <v>-0.26499930602219701</v>
      </c>
    </row>
    <row r="79" spans="2:12" x14ac:dyDescent="0.35">
      <c r="B79" s="6">
        <f t="shared" si="29"/>
        <v>-0.25087958389436871</v>
      </c>
      <c r="C79" s="6">
        <f t="shared" si="29"/>
        <v>-0.24996887700455889</v>
      </c>
      <c r="D79" s="6">
        <f t="shared" si="29"/>
        <v>-0.2414312773629704</v>
      </c>
      <c r="E79" s="6">
        <f t="shared" si="29"/>
        <v>-0.24294788732681702</v>
      </c>
      <c r="F79" s="6">
        <f t="shared" si="29"/>
        <v>-0.28131031660527289</v>
      </c>
      <c r="G79" s="6">
        <f t="shared" si="29"/>
        <v>-0.25330001499909971</v>
      </c>
      <c r="H79" s="6">
        <f t="shared" si="29"/>
        <v>-0.24594247450386997</v>
      </c>
      <c r="I79" s="6">
        <f t="shared" si="29"/>
        <v>-0.24306931711771892</v>
      </c>
      <c r="J79" s="6">
        <f t="shared" si="29"/>
        <v>-0.23933780758709092</v>
      </c>
      <c r="K79" s="6">
        <f t="shared" si="29"/>
        <v>-0.26328441898300053</v>
      </c>
      <c r="L79" s="6">
        <f t="shared" si="29"/>
        <v>-0.23525891698369164</v>
      </c>
    </row>
    <row r="80" spans="2:12" x14ac:dyDescent="0.35">
      <c r="B80" s="6">
        <f t="shared" si="29"/>
        <v>-0.22281452578918223</v>
      </c>
      <c r="C80" s="6">
        <f t="shared" si="29"/>
        <v>-0.20550041356640594</v>
      </c>
      <c r="D80" s="6">
        <f t="shared" si="29"/>
        <v>-0.27607523556188374</v>
      </c>
      <c r="E80" s="6">
        <f t="shared" si="29"/>
        <v>-0.24846236667686264</v>
      </c>
      <c r="F80" s="6">
        <f t="shared" si="29"/>
        <v>-0.28636145931972534</v>
      </c>
      <c r="G80" s="6">
        <f t="shared" si="29"/>
        <v>-0.27021449218342924</v>
      </c>
      <c r="H80" s="6">
        <f t="shared" si="29"/>
        <v>-0.27615380719845428</v>
      </c>
      <c r="I80" s="6">
        <f t="shared" si="29"/>
        <v>-0.28548774338310845</v>
      </c>
      <c r="J80" s="6">
        <f t="shared" si="29"/>
        <v>-0.28928694720966014</v>
      </c>
      <c r="K80" s="6">
        <f t="shared" si="29"/>
        <v>-0.30123570888555445</v>
      </c>
      <c r="L80" s="6">
        <f t="shared" si="29"/>
        <v>-0.29016420041046054</v>
      </c>
    </row>
    <row r="81" spans="1:14" x14ac:dyDescent="0.35">
      <c r="B81" s="6">
        <f t="shared" si="29"/>
        <v>-0.27026125771078885</v>
      </c>
      <c r="C81" s="6">
        <f t="shared" si="29"/>
        <v>-0.26285740580144157</v>
      </c>
      <c r="D81" s="6">
        <f t="shared" si="29"/>
        <v>-0.30582887048637131</v>
      </c>
      <c r="E81" s="6">
        <f t="shared" si="29"/>
        <v>-0.1586025605260539</v>
      </c>
      <c r="F81" s="6">
        <f t="shared" si="29"/>
        <v>-0.31087301916647975</v>
      </c>
      <c r="G81" s="6">
        <f t="shared" si="29"/>
        <v>-0.28588037687365636</v>
      </c>
      <c r="H81" s="6">
        <f t="shared" si="29"/>
        <v>-0.29931599331088543</v>
      </c>
      <c r="I81" s="6">
        <f t="shared" si="29"/>
        <v>-0.30267654574431507</v>
      </c>
      <c r="J81" s="6">
        <f t="shared" si="29"/>
        <v>-0.30300655928820314</v>
      </c>
      <c r="K81" s="6">
        <f t="shared" si="29"/>
        <v>-0.32081995699469423</v>
      </c>
      <c r="L81" s="6">
        <f t="shared" si="29"/>
        <v>-0.29748998243143526</v>
      </c>
    </row>
    <row r="82" spans="1:14" x14ac:dyDescent="0.35">
      <c r="B82" s="6">
        <f t="shared" si="29"/>
        <v>-0.27559779889073893</v>
      </c>
      <c r="C82" s="6">
        <f t="shared" si="29"/>
        <v>-0.28698781776070664</v>
      </c>
      <c r="D82" s="6">
        <f t="shared" si="29"/>
        <v>-0.35153097294556079</v>
      </c>
      <c r="E82" s="6">
        <f t="shared" si="29"/>
        <v>-9.706309903239474E-2</v>
      </c>
      <c r="F82" s="6">
        <f t="shared" si="29"/>
        <v>-0.28321669575741937</v>
      </c>
      <c r="G82" s="6">
        <f t="shared" si="29"/>
        <v>-0.30005259888083369</v>
      </c>
      <c r="H82" s="6">
        <f t="shared" si="29"/>
        <v>-0.3186653017569604</v>
      </c>
      <c r="I82" s="6">
        <f t="shared" si="29"/>
        <v>-0.32147015519068167</v>
      </c>
      <c r="J82" s="6">
        <f t="shared" si="29"/>
        <v>-0.31922630264181079</v>
      </c>
      <c r="K82" s="6">
        <f t="shared" si="29"/>
        <v>-0.32081995699469423</v>
      </c>
      <c r="L82" s="6">
        <f t="shared" si="29"/>
        <v>-0.33082686148336621</v>
      </c>
    </row>
    <row r="84" spans="1:14" x14ac:dyDescent="0.35">
      <c r="B84" s="6" t="s">
        <v>34</v>
      </c>
    </row>
    <row r="85" spans="1:14" x14ac:dyDescent="0.35">
      <c r="B85" s="6">
        <f>SUM(B72:B82)</f>
        <v>-2.2141767660930265</v>
      </c>
      <c r="C85" s="6">
        <f t="shared" ref="C85:L85" si="30">SUM(C72:C82)</f>
        <v>-2.1548108698606967</v>
      </c>
      <c r="D85" s="6">
        <f t="shared" si="30"/>
        <v>-2.0253888287240591</v>
      </c>
      <c r="E85" s="6">
        <f t="shared" si="30"/>
        <v>-2.2105321626658445</v>
      </c>
      <c r="F85" s="6">
        <f t="shared" si="30"/>
        <v>-2.1411524254976899</v>
      </c>
      <c r="G85" s="6">
        <f t="shared" si="30"/>
        <v>-2.1781947984771284</v>
      </c>
      <c r="H85" s="6">
        <f t="shared" si="30"/>
        <v>-2.1404642579585489</v>
      </c>
      <c r="I85" s="6">
        <f t="shared" si="30"/>
        <v>-2.1300495748724071</v>
      </c>
      <c r="J85" s="6">
        <f t="shared" si="30"/>
        <v>-2.1342284644281562</v>
      </c>
      <c r="K85" s="6">
        <f t="shared" si="30"/>
        <v>-2.0687046504457034</v>
      </c>
      <c r="L85" s="6">
        <f t="shared" si="30"/>
        <v>-2.0753703909321142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31">B85*$C$87</f>
        <v>0.92338343179977889</v>
      </c>
      <c r="C89" s="6">
        <f t="shared" si="31"/>
        <v>0.89862593012496672</v>
      </c>
      <c r="D89" s="6">
        <f t="shared" si="31"/>
        <v>0.84465274680674762</v>
      </c>
      <c r="E89" s="6">
        <f t="shared" si="31"/>
        <v>0.92186351411674816</v>
      </c>
      <c r="F89" s="6">
        <f t="shared" si="31"/>
        <v>0.892929916409127</v>
      </c>
      <c r="G89" s="6">
        <f t="shared" si="31"/>
        <v>0.90837778579677109</v>
      </c>
      <c r="H89" s="6">
        <f t="shared" si="31"/>
        <v>0.89264292825457847</v>
      </c>
      <c r="I89" s="6">
        <f t="shared" si="31"/>
        <v>0.88829966806123917</v>
      </c>
      <c r="J89" s="6">
        <f t="shared" si="31"/>
        <v>0.89004240036617099</v>
      </c>
      <c r="K89" s="6">
        <f t="shared" si="31"/>
        <v>0.86271684752583122</v>
      </c>
      <c r="L89" s="6">
        <f t="shared" si="31"/>
        <v>0.86549667722149248</v>
      </c>
    </row>
    <row r="91" spans="1:14" x14ac:dyDescent="0.35">
      <c r="A91" s="6" t="s">
        <v>33</v>
      </c>
      <c r="B91" s="6">
        <f>1-B89</f>
        <v>7.6616568200221113E-2</v>
      </c>
      <c r="C91" s="6">
        <f t="shared" ref="C91:L91" si="32">1-C89</f>
        <v>0.10137406987503328</v>
      </c>
      <c r="D91" s="6">
        <f t="shared" si="32"/>
        <v>0.15534725319325238</v>
      </c>
      <c r="E91" s="6">
        <f t="shared" si="32"/>
        <v>7.8136485883251838E-2</v>
      </c>
      <c r="F91" s="6">
        <f t="shared" si="32"/>
        <v>0.107070083590873</v>
      </c>
      <c r="G91" s="6">
        <f t="shared" si="32"/>
        <v>9.1622214203228913E-2</v>
      </c>
      <c r="H91" s="6">
        <f t="shared" si="32"/>
        <v>0.10735707174542153</v>
      </c>
      <c r="I91" s="6">
        <f t="shared" si="32"/>
        <v>0.11170033193876083</v>
      </c>
      <c r="J91" s="6">
        <f t="shared" si="32"/>
        <v>0.10995759963382901</v>
      </c>
      <c r="K91" s="6">
        <f t="shared" si="32"/>
        <v>0.13728315247416878</v>
      </c>
      <c r="L91" s="6">
        <f t="shared" si="32"/>
        <v>0.13450332277850752</v>
      </c>
    </row>
    <row r="92" spans="1:14" x14ac:dyDescent="0.35">
      <c r="A92" s="6" t="s">
        <v>34</v>
      </c>
      <c r="B92" s="6">
        <f>SUM(B91:L91)</f>
        <v>1.2109681535165482</v>
      </c>
    </row>
    <row r="93" spans="1:14" x14ac:dyDescent="0.35">
      <c r="A93" s="6" t="s">
        <v>31</v>
      </c>
      <c r="B93" s="6">
        <f t="shared" ref="B93:L93" si="33">B91/$B$92</f>
        <v>6.3268854740509181E-2</v>
      </c>
      <c r="C93" s="6">
        <f t="shared" si="33"/>
        <v>8.3713241822794132E-2</v>
      </c>
      <c r="D93" s="6">
        <f t="shared" si="33"/>
        <v>0.12828351657484732</v>
      </c>
      <c r="E93" s="6">
        <f t="shared" si="33"/>
        <v>6.4523980796976493E-2</v>
      </c>
      <c r="F93" s="6">
        <f t="shared" si="33"/>
        <v>8.8416927629310985E-2</v>
      </c>
      <c r="G93" s="6">
        <f t="shared" si="33"/>
        <v>7.566030034494782E-2</v>
      </c>
      <c r="H93" s="6">
        <f t="shared" si="33"/>
        <v>8.8653918299722217E-2</v>
      </c>
      <c r="I93" s="6">
        <f t="shared" si="33"/>
        <v>9.2240519797645054E-2</v>
      </c>
      <c r="J93" s="6">
        <f t="shared" si="33"/>
        <v>9.0801396646576979E-2</v>
      </c>
      <c r="K93" s="6">
        <f t="shared" si="33"/>
        <v>0.11336644326732311</v>
      </c>
      <c r="L93" s="6">
        <f t="shared" si="33"/>
        <v>0.11107090007934671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7.0451031085395231E-6</v>
      </c>
      <c r="C96" s="9">
        <f>C31*$C$94</f>
        <v>9.2176757657481384E-6</v>
      </c>
      <c r="D96" s="9">
        <f>D31*$D$94</f>
        <v>9.4474564649627667E-6</v>
      </c>
      <c r="E96" s="9">
        <f>E31*$E$94</f>
        <v>5.3878818740250737E-6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1.4902211839682768E-5</v>
      </c>
      <c r="N96" s="10">
        <f>SUM(B96:L96)</f>
        <v>1.0000000000000003E-4</v>
      </c>
    </row>
    <row r="97" spans="2:14" x14ac:dyDescent="0.35">
      <c r="B97" s="9">
        <f t="shared" ref="B97:B106" si="34">B32*$B$94</f>
        <v>1.1010993002298469E-2</v>
      </c>
      <c r="C97" s="9">
        <f t="shared" ref="C97:C106" si="35">C32*$C$94</f>
        <v>4.7125470804671322E-3</v>
      </c>
      <c r="D97" s="9">
        <f t="shared" ref="D97:D106" si="36">D32*$D$94</f>
        <v>3.8951811922353888E-3</v>
      </c>
      <c r="E97" s="9">
        <f t="shared" ref="E97:E106" si="37">E32*$E$94</f>
        <v>2.5187184541018495E-2</v>
      </c>
      <c r="F97" s="9">
        <f t="shared" ref="F97:F106" si="38">F32*$F$94</f>
        <v>6.8205619149314337E-3</v>
      </c>
      <c r="G97" s="9">
        <f t="shared" ref="G97:G106" si="39">G32*$G$94</f>
        <v>7.7431706206832259E-3</v>
      </c>
      <c r="H97" s="9">
        <f t="shared" ref="H97:H106" si="40">H32*$H$94</f>
        <v>6.6464998706713433E-3</v>
      </c>
      <c r="I97" s="9">
        <f t="shared" ref="I97:I106" si="41">I32*$I$94</f>
        <v>1.1492362737383912E-2</v>
      </c>
      <c r="J97" s="9">
        <f t="shared" ref="J97:J106" si="42">J32*$J$94</f>
        <v>9.1369587568665474E-3</v>
      </c>
      <c r="K97" s="9">
        <f t="shared" ref="K97:K106" si="43">K32*$K$94</f>
        <v>1.0037192687295252E-2</v>
      </c>
      <c r="L97" s="9">
        <f t="shared" ref="L97:L106" si="44">L32*$L$94</f>
        <v>1.1357774664767227E-2</v>
      </c>
      <c r="N97" s="10">
        <f t="shared" ref="N97:N106" si="45">SUM(B97:L97)</f>
        <v>0.10804042706861841</v>
      </c>
    </row>
    <row r="98" spans="2:14" x14ac:dyDescent="0.35">
      <c r="B98" s="9">
        <f t="shared" si="34"/>
        <v>2.3467727980626164E-2</v>
      </c>
      <c r="C98" s="9">
        <f t="shared" si="35"/>
        <v>1.6577287984218213E-2</v>
      </c>
      <c r="D98" s="9">
        <f t="shared" si="36"/>
        <v>7.8764518975754476E-3</v>
      </c>
      <c r="E98" s="9">
        <f t="shared" si="37"/>
        <v>3.5924600375374538E-2</v>
      </c>
      <c r="F98" s="9">
        <f t="shared" si="38"/>
        <v>1.934126383258572E-2</v>
      </c>
      <c r="G98" s="9">
        <f t="shared" si="39"/>
        <v>1.6877542859104543E-2</v>
      </c>
      <c r="H98" s="9">
        <f t="shared" si="40"/>
        <v>1.445068681102148E-2</v>
      </c>
      <c r="I98" s="9">
        <f t="shared" si="41"/>
        <v>1.531406124261374E-2</v>
      </c>
      <c r="J98" s="9">
        <f t="shared" si="42"/>
        <v>1.7670916891851973E-2</v>
      </c>
      <c r="K98" s="9">
        <f t="shared" si="43"/>
        <v>1.3091599036229371E-2</v>
      </c>
      <c r="L98" s="9">
        <f t="shared" si="44"/>
        <v>1.2845734872197163E-2</v>
      </c>
      <c r="N98" s="10">
        <f t="shared" si="45"/>
        <v>0.19343787378339836</v>
      </c>
    </row>
    <row r="99" spans="2:14" x14ac:dyDescent="0.35">
      <c r="B99" s="9">
        <f t="shared" si="34"/>
        <v>3.2004929855284699E-2</v>
      </c>
      <c r="C99" s="9">
        <f t="shared" si="35"/>
        <v>4.2505923724195808E-2</v>
      </c>
      <c r="D99" s="9">
        <f t="shared" si="36"/>
        <v>1.2678410535315933E-2</v>
      </c>
      <c r="E99" s="9">
        <f t="shared" si="37"/>
        <v>3.2856767279844233E-2</v>
      </c>
      <c r="F99" s="9">
        <f t="shared" si="38"/>
        <v>2.9629104405131619E-2</v>
      </c>
      <c r="G99" s="9">
        <f t="shared" si="39"/>
        <v>2.6317963651905956E-2</v>
      </c>
      <c r="H99" s="9">
        <f t="shared" si="40"/>
        <v>2.2887312880766283E-2</v>
      </c>
      <c r="I99" s="9">
        <f t="shared" si="41"/>
        <v>2.2443917516433144E-2</v>
      </c>
      <c r="J99" s="9">
        <f t="shared" si="42"/>
        <v>2.4984544088827727E-2</v>
      </c>
      <c r="K99" s="9">
        <f t="shared" si="43"/>
        <v>1.6773341369288007E-2</v>
      </c>
      <c r="L99" s="9">
        <f t="shared" si="44"/>
        <v>2.6172610053623403E-2</v>
      </c>
      <c r="N99" s="10">
        <f t="shared" si="45"/>
        <v>0.28925482536061681</v>
      </c>
    </row>
    <row r="100" spans="2:14" x14ac:dyDescent="0.35">
      <c r="B100" s="9">
        <f t="shared" si="34"/>
        <v>7.0458076188503763E-2</v>
      </c>
      <c r="C100" s="9">
        <f t="shared" si="35"/>
        <v>6.2156558095953308E-2</v>
      </c>
      <c r="D100" s="9">
        <f t="shared" si="36"/>
        <v>1.8096455807794426E-2</v>
      </c>
      <c r="E100" s="9">
        <f t="shared" si="37"/>
        <v>3.2281548574432294E-2</v>
      </c>
      <c r="F100" s="9">
        <f t="shared" si="38"/>
        <v>4.0565359743292076E-2</v>
      </c>
      <c r="G100" s="9">
        <f t="shared" si="39"/>
        <v>3.548529496541436E-2</v>
      </c>
      <c r="H100" s="9">
        <f t="shared" si="40"/>
        <v>3.0719082801344964E-2</v>
      </c>
      <c r="I100" s="9">
        <f t="shared" si="41"/>
        <v>2.7424068381060766E-2</v>
      </c>
      <c r="J100" s="9">
        <f t="shared" si="42"/>
        <v>3.3886273191432503E-2</v>
      </c>
      <c r="K100" s="9">
        <f t="shared" si="43"/>
        <v>2.8651588281809581E-2</v>
      </c>
      <c r="L100" s="9">
        <f t="shared" si="44"/>
        <v>3.7540753228778138E-2</v>
      </c>
      <c r="N100" s="10">
        <f t="shared" si="45"/>
        <v>0.41726505925981616</v>
      </c>
    </row>
    <row r="101" spans="2:14" x14ac:dyDescent="0.35">
      <c r="B101" s="9">
        <f t="shared" si="34"/>
        <v>4.40319789526546E-2</v>
      </c>
      <c r="C101" s="9">
        <f t="shared" si="35"/>
        <v>6.8941705391606198E-2</v>
      </c>
      <c r="D101" s="9">
        <f t="shared" si="36"/>
        <v>3.02808012675541E-2</v>
      </c>
      <c r="E101" s="9">
        <f t="shared" si="37"/>
        <v>2.001021619231113E-2</v>
      </c>
      <c r="F101" s="9">
        <f t="shared" si="38"/>
        <v>4.4779204781774065E-2</v>
      </c>
      <c r="G101" s="9">
        <f t="shared" si="39"/>
        <v>4.5759109513989267E-2</v>
      </c>
      <c r="H101" s="9">
        <f t="shared" si="40"/>
        <v>4.0042174751246169E-2</v>
      </c>
      <c r="I101" s="9">
        <f t="shared" si="41"/>
        <v>4.0256615393152798E-2</v>
      </c>
      <c r="J101" s="9">
        <f t="shared" si="42"/>
        <v>4.1960517616893733E-2</v>
      </c>
      <c r="K101" s="9">
        <f t="shared" si="43"/>
        <v>3.4698695800911478E-2</v>
      </c>
      <c r="L101" s="9">
        <f t="shared" si="44"/>
        <v>7.0368425536552218E-2</v>
      </c>
      <c r="N101" s="10">
        <f t="shared" si="45"/>
        <v>0.48112944519864576</v>
      </c>
    </row>
    <row r="102" spans="2:14" x14ac:dyDescent="0.35">
      <c r="B102" s="9">
        <f t="shared" si="34"/>
        <v>5.1494550567973814E-2</v>
      </c>
      <c r="C102" s="9">
        <f t="shared" si="35"/>
        <v>9.2185975333247114E-2</v>
      </c>
      <c r="D102" s="9">
        <f t="shared" si="36"/>
        <v>3.8330847778680753E-2</v>
      </c>
      <c r="E102" s="9">
        <f t="shared" si="37"/>
        <v>5.3884206622124765E-2</v>
      </c>
      <c r="F102" s="9">
        <f t="shared" si="38"/>
        <v>5.3896154648958257E-2</v>
      </c>
      <c r="G102" s="9">
        <f t="shared" si="39"/>
        <v>5.0076748350397694E-2</v>
      </c>
      <c r="H102" s="9">
        <f t="shared" si="40"/>
        <v>4.5627354449047863E-2</v>
      </c>
      <c r="I102" s="9">
        <f t="shared" si="41"/>
        <v>5.5549380817986535E-2</v>
      </c>
      <c r="J102" s="9">
        <f t="shared" si="42"/>
        <v>5.2684384695430762E-2</v>
      </c>
      <c r="K102" s="9">
        <f t="shared" si="43"/>
        <v>5.231552433870322E-2</v>
      </c>
      <c r="L102" s="9">
        <f t="shared" si="44"/>
        <v>8.9692662318862401E-2</v>
      </c>
      <c r="N102" s="10">
        <f t="shared" si="45"/>
        <v>0.63573778992141317</v>
      </c>
    </row>
    <row r="103" spans="2:14" x14ac:dyDescent="0.35">
      <c r="B103" s="9">
        <f t="shared" si="34"/>
        <v>5.2914093091524901E-2</v>
      </c>
      <c r="C103" s="9">
        <f t="shared" si="35"/>
        <v>6.3938356039046088E-2</v>
      </c>
      <c r="D103" s="9">
        <f t="shared" si="36"/>
        <v>3.8993519254332809E-2</v>
      </c>
      <c r="E103" s="9">
        <f t="shared" si="37"/>
        <v>3.1770243058510596E-2</v>
      </c>
      <c r="F103" s="9">
        <f t="shared" si="38"/>
        <v>7.7194837434426136E-2</v>
      </c>
      <c r="G103" s="9">
        <f t="shared" si="39"/>
        <v>5.0891308348978564E-2</v>
      </c>
      <c r="H103" s="9">
        <f t="shared" si="40"/>
        <v>4.703121879267811E-2</v>
      </c>
      <c r="I103" s="9">
        <f t="shared" si="41"/>
        <v>5.1727682312756706E-2</v>
      </c>
      <c r="J103" s="9">
        <f t="shared" si="42"/>
        <v>5.2308255296729153E-2</v>
      </c>
      <c r="K103" s="9">
        <f t="shared" si="43"/>
        <v>6.529418027255797E-2</v>
      </c>
      <c r="L103" s="9">
        <f t="shared" si="44"/>
        <v>7.1804338097540735E-2</v>
      </c>
      <c r="N103" s="10">
        <f t="shared" si="45"/>
        <v>0.60386803199908179</v>
      </c>
    </row>
    <row r="104" spans="2:14" x14ac:dyDescent="0.35">
      <c r="B104" s="9">
        <f t="shared" si="34"/>
        <v>4.2745414651450216E-2</v>
      </c>
      <c r="C104" s="9">
        <f t="shared" si="35"/>
        <v>4.5321507168046914E-2</v>
      </c>
      <c r="D104" s="9">
        <f t="shared" si="36"/>
        <v>5.044755644582475E-2</v>
      </c>
      <c r="E104" s="9">
        <f t="shared" si="37"/>
        <v>3.3112420037805096E-2</v>
      </c>
      <c r="F104" s="9">
        <f t="shared" si="38"/>
        <v>8.0145890462183719E-2</v>
      </c>
      <c r="G104" s="9">
        <f t="shared" si="39"/>
        <v>5.7685586256216684E-2</v>
      </c>
      <c r="H104" s="9">
        <f t="shared" si="40"/>
        <v>5.8850414238973033E-2</v>
      </c>
      <c r="I104" s="9">
        <f t="shared" si="41"/>
        <v>7.0877974666306812E-2</v>
      </c>
      <c r="J104" s="9">
        <f t="shared" si="42"/>
        <v>7.5837238793285439E-2</v>
      </c>
      <c r="K104" s="9">
        <f t="shared" si="43"/>
        <v>8.6623603732791515E-2</v>
      </c>
      <c r="L104" s="9">
        <f t="shared" si="44"/>
        <v>0.10808171502299034</v>
      </c>
      <c r="N104" s="10">
        <f t="shared" si="45"/>
        <v>0.70972932147587453</v>
      </c>
    </row>
    <row r="105" spans="2:14" x14ac:dyDescent="0.35">
      <c r="B105" s="9">
        <f t="shared" si="34"/>
        <v>6.1091422651957661E-2</v>
      </c>
      <c r="C105" s="9">
        <f t="shared" si="35"/>
        <v>7.0363956067684183E-2</v>
      </c>
      <c r="D105" s="9">
        <f t="shared" si="36"/>
        <v>6.307027286772475E-2</v>
      </c>
      <c r="E105" s="9">
        <f t="shared" si="37"/>
        <v>1.5728032496466777E-2</v>
      </c>
      <c r="F105" s="9">
        <f t="shared" si="38"/>
        <v>9.6550273469424394E-2</v>
      </c>
      <c r="G105" s="9">
        <f t="shared" si="39"/>
        <v>6.4781204278536744E-2</v>
      </c>
      <c r="H105" s="9">
        <f t="shared" si="40"/>
        <v>6.9961155566873712E-2</v>
      </c>
      <c r="I105" s="9">
        <f t="shared" si="41"/>
        <v>8.0665105682043825E-2</v>
      </c>
      <c r="J105" s="9">
        <f t="shared" si="42"/>
        <v>8.4112085564720857E-2</v>
      </c>
      <c r="K105" s="9">
        <f t="shared" si="43"/>
        <v>0.10102147877827221</v>
      </c>
      <c r="L105" s="9">
        <f t="shared" si="44"/>
        <v>0.11419907071550935</v>
      </c>
      <c r="N105" s="10">
        <f t="shared" si="45"/>
        <v>0.82154405813921438</v>
      </c>
    </row>
    <row r="106" spans="2:14" x14ac:dyDescent="0.35">
      <c r="B106" s="9">
        <f t="shared" si="34"/>
        <v>6.354902642370272E-2</v>
      </c>
      <c r="C106" s="9">
        <f t="shared" si="35"/>
        <v>8.4126883360045784E-2</v>
      </c>
      <c r="D106" s="9">
        <f t="shared" si="36"/>
        <v>9.4484012106092613E-2</v>
      </c>
      <c r="E106" s="9">
        <f t="shared" si="37"/>
        <v>7.7388838101899674E-3</v>
      </c>
      <c r="F106" s="9">
        <f t="shared" si="38"/>
        <v>7.8294249346727976E-2</v>
      </c>
      <c r="G106" s="9">
        <f t="shared" si="39"/>
        <v>7.2055742994186711E-2</v>
      </c>
      <c r="H106" s="9">
        <f t="shared" si="40"/>
        <v>8.1354058954859032E-2</v>
      </c>
      <c r="I106" s="9">
        <f t="shared" si="41"/>
        <v>9.3539452521536809E-2</v>
      </c>
      <c r="J106" s="9">
        <f t="shared" si="42"/>
        <v>9.5529702423085297E-2</v>
      </c>
      <c r="K106" s="9">
        <f t="shared" si="43"/>
        <v>0.10102147877827221</v>
      </c>
      <c r="L106" s="9">
        <f t="shared" si="44"/>
        <v>0.14903702060866733</v>
      </c>
      <c r="N106" s="10">
        <f t="shared" si="45"/>
        <v>0.92073051132736639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A1D-63CA-4C27-AD30-F13E656FBD38}">
  <dimension ref="A1:N106"/>
  <sheetViews>
    <sheetView workbookViewId="0">
      <selection activeCell="B1" sqref="B1"/>
    </sheetView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101794</v>
      </c>
      <c r="C2" s="3">
        <v>25.556799999999999</v>
      </c>
      <c r="D2" s="3">
        <v>32.220799999999997</v>
      </c>
      <c r="E2" s="7">
        <v>1.8260000000000001</v>
      </c>
      <c r="F2" s="4">
        <v>68550</v>
      </c>
      <c r="G2" s="5">
        <v>6316</v>
      </c>
      <c r="H2" s="8">
        <v>810.25779999999997</v>
      </c>
      <c r="I2" s="5">
        <v>26864</v>
      </c>
      <c r="J2" s="6">
        <v>11228</v>
      </c>
      <c r="K2" s="6">
        <v>695</v>
      </c>
      <c r="L2" s="6">
        <v>75.667299999999997</v>
      </c>
    </row>
    <row r="3" spans="1:12" x14ac:dyDescent="0.35">
      <c r="A3" s="6">
        <v>2014</v>
      </c>
      <c r="B3" s="2">
        <v>110251</v>
      </c>
      <c r="C3" s="3">
        <v>27.425799999999999</v>
      </c>
      <c r="D3" s="3">
        <v>35.2943</v>
      </c>
      <c r="E3" s="7">
        <v>2.5640000000000001</v>
      </c>
      <c r="F3" s="4">
        <v>72863</v>
      </c>
      <c r="G3" s="5">
        <v>7476</v>
      </c>
      <c r="H3" s="8">
        <v>878.68050000000005</v>
      </c>
      <c r="I3" s="5">
        <v>27403</v>
      </c>
      <c r="J3" s="6">
        <v>14142</v>
      </c>
      <c r="K3" s="6">
        <v>1313</v>
      </c>
      <c r="L3" s="6">
        <v>81.000500000000002</v>
      </c>
    </row>
    <row r="4" spans="1:12" x14ac:dyDescent="0.35">
      <c r="A4" s="6">
        <v>2015</v>
      </c>
      <c r="B4" s="6">
        <v>142415</v>
      </c>
      <c r="C4" s="6">
        <v>25.912800000000001</v>
      </c>
      <c r="D4" s="6">
        <v>42.334299999999999</v>
      </c>
      <c r="E4" s="6">
        <v>0.85780000000000001</v>
      </c>
      <c r="F4" s="6">
        <v>77944</v>
      </c>
      <c r="G4" s="6">
        <v>8747</v>
      </c>
      <c r="H4" s="6">
        <v>948.82349999999997</v>
      </c>
      <c r="I4" s="6">
        <v>28929</v>
      </c>
      <c r="J4" s="6">
        <v>15262</v>
      </c>
      <c r="K4" s="6">
        <v>1745</v>
      </c>
      <c r="L4" s="6">
        <v>70.038200000000003</v>
      </c>
    </row>
    <row r="5" spans="1:12" x14ac:dyDescent="0.35">
      <c r="A5" s="6">
        <v>2016</v>
      </c>
      <c r="B5" s="6">
        <v>137817</v>
      </c>
      <c r="C5" s="6">
        <v>21.601900000000001</v>
      </c>
      <c r="D5" s="6">
        <v>45.849600000000002</v>
      </c>
      <c r="E5" s="6">
        <v>0.93440000000000001</v>
      </c>
      <c r="F5" s="6">
        <v>85790</v>
      </c>
      <c r="G5" s="6">
        <v>9872</v>
      </c>
      <c r="H5" s="6">
        <v>996.98209999999995</v>
      </c>
      <c r="I5" s="6">
        <v>30867</v>
      </c>
      <c r="J5" s="6">
        <v>16300</v>
      </c>
      <c r="K5" s="6">
        <v>2334</v>
      </c>
      <c r="L5" s="6">
        <v>74.072500000000005</v>
      </c>
    </row>
    <row r="6" spans="1:12" x14ac:dyDescent="0.35">
      <c r="A6" s="6">
        <v>2017</v>
      </c>
      <c r="B6" s="6">
        <v>154490</v>
      </c>
      <c r="C6" s="6">
        <v>25.2197</v>
      </c>
      <c r="D6" s="6">
        <v>49.329700000000003</v>
      </c>
      <c r="E6" s="6">
        <v>1.0008999999999999</v>
      </c>
      <c r="F6" s="6">
        <v>94721</v>
      </c>
      <c r="G6" s="6">
        <v>10847</v>
      </c>
      <c r="H6" s="6">
        <v>1037.9949999999999</v>
      </c>
      <c r="I6" s="6">
        <v>32009</v>
      </c>
      <c r="J6" s="6">
        <v>17593</v>
      </c>
      <c r="K6" s="6">
        <v>3066</v>
      </c>
      <c r="L6" s="6">
        <v>78.231399999999994</v>
      </c>
    </row>
    <row r="7" spans="1:12" x14ac:dyDescent="0.35">
      <c r="A7" s="6">
        <v>2018</v>
      </c>
      <c r="B7" s="6">
        <v>162151</v>
      </c>
      <c r="C7" s="6">
        <v>46.979700000000001</v>
      </c>
      <c r="D7" s="6">
        <v>57.855200000000004</v>
      </c>
      <c r="E7" s="6">
        <v>1.0361</v>
      </c>
      <c r="F7" s="6">
        <v>107826</v>
      </c>
      <c r="G7" s="6">
        <v>11981</v>
      </c>
      <c r="H7" s="6">
        <v>1103.0255999999999</v>
      </c>
      <c r="I7" s="6">
        <v>34929</v>
      </c>
      <c r="J7" s="6">
        <v>18842</v>
      </c>
      <c r="K7" s="6">
        <v>3677</v>
      </c>
      <c r="L7" s="6">
        <v>91.156099999999995</v>
      </c>
    </row>
    <row r="8" spans="1:12" x14ac:dyDescent="0.35">
      <c r="A8" s="6">
        <v>2019</v>
      </c>
      <c r="B8" s="6">
        <v>208057</v>
      </c>
      <c r="C8" s="6">
        <v>49.070999999999998</v>
      </c>
      <c r="D8" s="6">
        <v>64.773399999999995</v>
      </c>
      <c r="E8" s="6">
        <v>0.88319999999999999</v>
      </c>
      <c r="F8" s="6">
        <v>113982</v>
      </c>
      <c r="G8" s="6">
        <v>12289</v>
      </c>
      <c r="H8" s="6">
        <v>1114.3344</v>
      </c>
      <c r="I8" s="6">
        <v>38442</v>
      </c>
      <c r="J8" s="6">
        <v>20697</v>
      </c>
      <c r="K8" s="6">
        <v>6518</v>
      </c>
      <c r="L8" s="6">
        <v>97.813900000000004</v>
      </c>
    </row>
    <row r="9" spans="1:12" x14ac:dyDescent="0.35">
      <c r="A9" s="6">
        <v>2020</v>
      </c>
      <c r="B9" s="6">
        <v>225136</v>
      </c>
      <c r="C9" s="6">
        <v>51.179099999999998</v>
      </c>
      <c r="D9" s="6">
        <v>75.099599999999995</v>
      </c>
      <c r="E9" s="6">
        <v>0.92149999999999999</v>
      </c>
      <c r="F9" s="6">
        <v>121821</v>
      </c>
      <c r="G9" s="6">
        <v>12478</v>
      </c>
      <c r="H9" s="6">
        <v>1125.3542</v>
      </c>
      <c r="I9" s="6">
        <v>38069</v>
      </c>
      <c r="J9" s="6">
        <v>20902</v>
      </c>
      <c r="K9" s="6">
        <v>7511</v>
      </c>
      <c r="L9" s="6">
        <v>83.818600000000004</v>
      </c>
    </row>
    <row r="10" spans="1:12" x14ac:dyDescent="0.35">
      <c r="A10" s="6">
        <v>2021</v>
      </c>
      <c r="B10" s="6">
        <v>218547</v>
      </c>
      <c r="C10" s="6">
        <v>40.742600000000003</v>
      </c>
      <c r="D10" s="6">
        <v>102.15</v>
      </c>
      <c r="E10" s="6">
        <v>0.88009999999999999</v>
      </c>
      <c r="F10" s="6">
        <v>130288</v>
      </c>
      <c r="G10" s="6">
        <v>13450</v>
      </c>
      <c r="H10" s="6">
        <v>1235.22</v>
      </c>
      <c r="I10" s="6">
        <v>43010</v>
      </c>
      <c r="J10" s="6">
        <v>25033</v>
      </c>
      <c r="K10" s="6">
        <v>8973</v>
      </c>
      <c r="L10" s="6">
        <v>95.488699999999994</v>
      </c>
    </row>
    <row r="11" spans="1:12" x14ac:dyDescent="0.35">
      <c r="A11" s="6">
        <v>2022</v>
      </c>
      <c r="B11" s="6">
        <v>258493</v>
      </c>
      <c r="C11" s="6">
        <v>57.242400000000004</v>
      </c>
      <c r="D11" s="6">
        <v>112.12</v>
      </c>
      <c r="E11" s="6">
        <v>0.87870000000000004</v>
      </c>
      <c r="F11" s="6">
        <v>134160</v>
      </c>
      <c r="G11" s="6">
        <v>14003</v>
      </c>
      <c r="H11" s="6">
        <v>1291.68</v>
      </c>
      <c r="I11" s="6">
        <v>45165</v>
      </c>
      <c r="J11" s="6">
        <v>26696</v>
      </c>
      <c r="K11" s="6">
        <v>10370</v>
      </c>
      <c r="L11" s="6">
        <v>100.0067</v>
      </c>
    </row>
    <row r="12" spans="1:12" x14ac:dyDescent="0.35">
      <c r="A12" s="6">
        <v>2023</v>
      </c>
      <c r="B12" s="6">
        <v>234681</v>
      </c>
      <c r="C12" s="6">
        <v>66.401184000000001</v>
      </c>
      <c r="D12" s="6">
        <v>128.66909999999999</v>
      </c>
      <c r="E12" s="6">
        <v>0.82840000000000003</v>
      </c>
      <c r="F12" s="6">
        <v>143479</v>
      </c>
      <c r="G12" s="6">
        <v>15246</v>
      </c>
      <c r="H12" s="6">
        <v>1578.3019999999999</v>
      </c>
      <c r="I12" s="6">
        <v>47411</v>
      </c>
      <c r="J12" s="6">
        <v>28273</v>
      </c>
      <c r="K12" s="6">
        <v>10370</v>
      </c>
      <c r="L12" s="6">
        <v>120.8068</v>
      </c>
    </row>
    <row r="15" spans="1:12" x14ac:dyDescent="0.35">
      <c r="A15" s="6" t="s">
        <v>26</v>
      </c>
      <c r="B15" s="6">
        <f>MAX(B2:B12)</f>
        <v>258493</v>
      </c>
      <c r="C15" s="6">
        <f t="shared" ref="C15:L15" si="0">MAX(C2:C12)</f>
        <v>66.401184000000001</v>
      </c>
      <c r="D15" s="6">
        <f t="shared" si="0"/>
        <v>128.66909999999999</v>
      </c>
      <c r="E15" s="6">
        <f t="shared" si="0"/>
        <v>2.5640000000000001</v>
      </c>
      <c r="F15" s="6">
        <f t="shared" si="0"/>
        <v>143479</v>
      </c>
      <c r="G15" s="6">
        <f t="shared" si="0"/>
        <v>15246</v>
      </c>
      <c r="H15" s="6">
        <f t="shared" si="0"/>
        <v>1578.3019999999999</v>
      </c>
      <c r="I15" s="6">
        <f t="shared" si="0"/>
        <v>47411</v>
      </c>
      <c r="J15" s="6">
        <f t="shared" si="0"/>
        <v>28273</v>
      </c>
      <c r="K15" s="6">
        <f t="shared" si="0"/>
        <v>10370</v>
      </c>
      <c r="L15" s="6">
        <f t="shared" si="0"/>
        <v>120.8068</v>
      </c>
    </row>
    <row r="16" spans="1:12" x14ac:dyDescent="0.35">
      <c r="A16" s="6" t="s">
        <v>27</v>
      </c>
      <c r="B16" s="6">
        <f>MIN(B2:B12)</f>
        <v>101794</v>
      </c>
      <c r="C16" s="6">
        <f t="shared" ref="C16:L16" si="1">MIN(C2:C12)</f>
        <v>21.601900000000001</v>
      </c>
      <c r="D16" s="6">
        <f t="shared" si="1"/>
        <v>32.220799999999997</v>
      </c>
      <c r="E16" s="6">
        <f t="shared" si="1"/>
        <v>0.82840000000000003</v>
      </c>
      <c r="F16" s="6">
        <f t="shared" si="1"/>
        <v>68550</v>
      </c>
      <c r="G16" s="6">
        <f t="shared" si="1"/>
        <v>6316</v>
      </c>
      <c r="H16" s="6">
        <f t="shared" si="1"/>
        <v>810.25779999999997</v>
      </c>
      <c r="I16" s="6">
        <f t="shared" si="1"/>
        <v>26864</v>
      </c>
      <c r="J16" s="6">
        <f t="shared" si="1"/>
        <v>11228</v>
      </c>
      <c r="K16" s="6">
        <f t="shared" si="1"/>
        <v>695</v>
      </c>
      <c r="L16" s="6">
        <f t="shared" si="1"/>
        <v>70.038200000000003</v>
      </c>
    </row>
    <row r="17" spans="1:12" x14ac:dyDescent="0.35">
      <c r="A17" s="6" t="s">
        <v>28</v>
      </c>
      <c r="B17" s="6">
        <f>B15-B16</f>
        <v>156699</v>
      </c>
      <c r="C17" s="6">
        <f t="shared" ref="C17:L17" si="2">C15-C16</f>
        <v>44.799284</v>
      </c>
      <c r="D17" s="6">
        <f t="shared" si="2"/>
        <v>96.448299999999989</v>
      </c>
      <c r="E17" s="6">
        <f t="shared" si="2"/>
        <v>1.7356</v>
      </c>
      <c r="F17" s="6">
        <f t="shared" si="2"/>
        <v>74929</v>
      </c>
      <c r="G17" s="6">
        <f t="shared" si="2"/>
        <v>8930</v>
      </c>
      <c r="H17" s="6">
        <f t="shared" si="2"/>
        <v>768.04419999999993</v>
      </c>
      <c r="I17" s="6">
        <f t="shared" si="2"/>
        <v>20547</v>
      </c>
      <c r="J17" s="6">
        <f t="shared" si="2"/>
        <v>17045</v>
      </c>
      <c r="K17" s="6">
        <f t="shared" si="2"/>
        <v>9675</v>
      </c>
      <c r="L17" s="6">
        <f t="shared" si="2"/>
        <v>50.768599999999992</v>
      </c>
    </row>
    <row r="19" spans="1:12" x14ac:dyDescent="0.35">
      <c r="A19" s="6" t="s">
        <v>29</v>
      </c>
      <c r="B19" s="6">
        <f>(B2-$B$16)/$B$17</f>
        <v>0</v>
      </c>
      <c r="C19" s="6">
        <f>(C2-$C$16)/$C$17</f>
        <v>8.8280428767566879E-2</v>
      </c>
      <c r="D19" s="6">
        <f>(D2-$D$16)/$D$17</f>
        <v>0</v>
      </c>
      <c r="E19" s="6">
        <f>(E2-$E$16)/$E$17</f>
        <v>0.57478681723899516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0.11087758969126577</v>
      </c>
    </row>
    <row r="20" spans="1:12" x14ac:dyDescent="0.35">
      <c r="B20" s="6">
        <f t="shared" ref="B20:B29" si="3">(B3-$B$16)/$B$17</f>
        <v>5.3969712633775584E-2</v>
      </c>
      <c r="C20" s="6">
        <f t="shared" ref="C20:C29" si="4">(C3-$C$16)/$C$17</f>
        <v>0.12999984553324553</v>
      </c>
      <c r="D20" s="6">
        <f t="shared" ref="D20:D29" si="5">(D3-$D$16)/$D$17</f>
        <v>3.1866813619317327E-2</v>
      </c>
      <c r="E20" s="6">
        <f t="shared" ref="E20:E29" si="6">(E3-$E$16)/$E$17</f>
        <v>1</v>
      </c>
      <c r="F20" s="6">
        <f t="shared" ref="F20:F29" si="7">(F3-$F$16)/$F$17</f>
        <v>5.7561157896141683E-2</v>
      </c>
      <c r="G20" s="6">
        <f t="shared" ref="G20:G29" si="8">(G3-$G$16)/$G$17</f>
        <v>0.12989921612541994</v>
      </c>
      <c r="H20" s="6">
        <f t="shared" ref="H20:H29" si="9">(H3-$H$16)/$H$17</f>
        <v>8.908693015323868E-2</v>
      </c>
      <c r="I20" s="6">
        <f t="shared" ref="I20:I29" si="10">(I3-$I$16)/$I$17</f>
        <v>2.6232540030174722E-2</v>
      </c>
      <c r="J20" s="6">
        <f t="shared" ref="J20:J29" si="11">(J3-$J$16)/$J$17</f>
        <v>0.17095922557934878</v>
      </c>
      <c r="K20" s="6">
        <f t="shared" ref="K20:K29" si="12">(K3-$K$16)/$K$17</f>
        <v>6.3875968992248067E-2</v>
      </c>
      <c r="L20" s="6">
        <f t="shared" ref="L20:L29" si="13">(L3-$L$16)/$L$17</f>
        <v>0.21592677363567245</v>
      </c>
    </row>
    <row r="21" spans="1:12" x14ac:dyDescent="0.35">
      <c r="B21" s="6">
        <f t="shared" si="3"/>
        <v>0.25922947817152631</v>
      </c>
      <c r="C21" s="6">
        <f t="shared" si="4"/>
        <v>9.6226984341981903E-2</v>
      </c>
      <c r="D21" s="6">
        <f t="shared" si="5"/>
        <v>0.10485928730729316</v>
      </c>
      <c r="E21" s="6">
        <f t="shared" si="6"/>
        <v>1.6939386955519695E-2</v>
      </c>
      <c r="F21" s="6">
        <f t="shared" si="7"/>
        <v>0.12537201884450613</v>
      </c>
      <c r="G21" s="6">
        <f t="shared" si="8"/>
        <v>0.27222844344904817</v>
      </c>
      <c r="H21" s="6">
        <f t="shared" si="9"/>
        <v>0.1804137053570615</v>
      </c>
      <c r="I21" s="6">
        <f t="shared" si="10"/>
        <v>0.10050128972599406</v>
      </c>
      <c r="J21" s="6">
        <f t="shared" si="11"/>
        <v>0.23666764447051922</v>
      </c>
      <c r="K21" s="6">
        <f t="shared" si="12"/>
        <v>0.10852713178294573</v>
      </c>
      <c r="L21" s="6">
        <f t="shared" si="13"/>
        <v>0</v>
      </c>
    </row>
    <row r="22" spans="1:12" x14ac:dyDescent="0.35">
      <c r="B22" s="6">
        <f t="shared" si="3"/>
        <v>0.22988659787235399</v>
      </c>
      <c r="C22" s="6">
        <f t="shared" si="4"/>
        <v>0</v>
      </c>
      <c r="D22" s="6">
        <f t="shared" si="5"/>
        <v>0.14130679338049512</v>
      </c>
      <c r="E22" s="6">
        <f t="shared" si="6"/>
        <v>6.1073980179764911E-2</v>
      </c>
      <c r="F22" s="6">
        <f t="shared" si="7"/>
        <v>0.23008447997437576</v>
      </c>
      <c r="G22" s="6">
        <f t="shared" si="8"/>
        <v>0.39820828667413216</v>
      </c>
      <c r="H22" s="6">
        <f t="shared" si="9"/>
        <v>0.2431166070911023</v>
      </c>
      <c r="I22" s="6">
        <f t="shared" si="10"/>
        <v>0.19482162846157589</v>
      </c>
      <c r="J22" s="6">
        <f t="shared" si="11"/>
        <v>0.29756526840715752</v>
      </c>
      <c r="K22" s="6">
        <f t="shared" si="12"/>
        <v>0.16940568475452197</v>
      </c>
      <c r="L22" s="6">
        <f t="shared" si="13"/>
        <v>7.9464472134350803E-2</v>
      </c>
    </row>
    <row r="23" spans="1:12" x14ac:dyDescent="0.35">
      <c r="B23" s="6">
        <f t="shared" si="3"/>
        <v>0.33628804268055318</v>
      </c>
      <c r="C23" s="6">
        <f t="shared" si="4"/>
        <v>8.0755754935726176E-2</v>
      </c>
      <c r="D23" s="6">
        <f t="shared" si="5"/>
        <v>0.17738933708525714</v>
      </c>
      <c r="E23" s="6">
        <f t="shared" si="6"/>
        <v>9.9389260198202281E-2</v>
      </c>
      <c r="F23" s="6">
        <f t="shared" si="7"/>
        <v>0.34927731585901323</v>
      </c>
      <c r="G23" s="6">
        <f t="shared" si="8"/>
        <v>0.50739081746920489</v>
      </c>
      <c r="H23" s="6">
        <f t="shared" si="9"/>
        <v>0.29651574740099584</v>
      </c>
      <c r="I23" s="6">
        <f t="shared" si="10"/>
        <v>0.25040151846984959</v>
      </c>
      <c r="J23" s="6">
        <f t="shared" si="11"/>
        <v>0.37342329128776769</v>
      </c>
      <c r="K23" s="6">
        <f t="shared" si="12"/>
        <v>0.24506459948320414</v>
      </c>
      <c r="L23" s="6">
        <f t="shared" si="13"/>
        <v>0.16138321718542548</v>
      </c>
    </row>
    <row r="24" spans="1:12" x14ac:dyDescent="0.35">
      <c r="B24" s="6">
        <f t="shared" si="3"/>
        <v>0.38517795263530719</v>
      </c>
      <c r="C24" s="6">
        <f t="shared" si="4"/>
        <v>0.56647780352918142</v>
      </c>
      <c r="D24" s="6">
        <f t="shared" si="5"/>
        <v>0.2657838448163421</v>
      </c>
      <c r="E24" s="6">
        <f t="shared" si="6"/>
        <v>0.11967043097487901</v>
      </c>
      <c r="F24" s="6">
        <f t="shared" si="7"/>
        <v>0.52417622015508014</v>
      </c>
      <c r="G24" s="6">
        <f t="shared" si="8"/>
        <v>0.63437849944008962</v>
      </c>
      <c r="H24" s="6">
        <f t="shared" si="9"/>
        <v>0.38118613486046765</v>
      </c>
      <c r="I24" s="6">
        <f t="shared" si="10"/>
        <v>0.39251472234389451</v>
      </c>
      <c r="J24" s="6">
        <f t="shared" si="11"/>
        <v>0.4466999119976533</v>
      </c>
      <c r="K24" s="6">
        <f t="shared" si="12"/>
        <v>0.30821705426356588</v>
      </c>
      <c r="L24" s="6">
        <f t="shared" si="13"/>
        <v>0.41596380439878183</v>
      </c>
    </row>
    <row r="25" spans="1:12" x14ac:dyDescent="0.35">
      <c r="B25" s="6">
        <f t="shared" si="3"/>
        <v>0.67813451266440761</v>
      </c>
      <c r="C25" s="6">
        <f t="shared" si="4"/>
        <v>0.61315935317180514</v>
      </c>
      <c r="D25" s="6">
        <f t="shared" si="5"/>
        <v>0.33751346576352309</v>
      </c>
      <c r="E25" s="6">
        <f t="shared" si="6"/>
        <v>3.1574095413689766E-2</v>
      </c>
      <c r="F25" s="6">
        <f t="shared" si="7"/>
        <v>0.60633399618305328</v>
      </c>
      <c r="G25" s="6">
        <f t="shared" si="8"/>
        <v>0.66886898096304592</v>
      </c>
      <c r="H25" s="6">
        <f t="shared" si="9"/>
        <v>0.39591028745481055</v>
      </c>
      <c r="I25" s="6">
        <f t="shared" si="10"/>
        <v>0.56348858714167516</v>
      </c>
      <c r="J25" s="6">
        <f t="shared" si="11"/>
        <v>0.55552948078615427</v>
      </c>
      <c r="K25" s="6">
        <f t="shared" si="12"/>
        <v>0.60186046511627911</v>
      </c>
      <c r="L25" s="6">
        <f t="shared" si="13"/>
        <v>0.54710391856383678</v>
      </c>
    </row>
    <row r="26" spans="1:12" x14ac:dyDescent="0.35">
      <c r="B26" s="6">
        <f t="shared" si="3"/>
        <v>0.787126912105374</v>
      </c>
      <c r="C26" s="6">
        <f t="shared" si="4"/>
        <v>0.66021590880782821</v>
      </c>
      <c r="D26" s="6">
        <f t="shared" si="5"/>
        <v>0.44457807965511059</v>
      </c>
      <c r="E26" s="6">
        <f t="shared" si="6"/>
        <v>5.3641392025812376E-2</v>
      </c>
      <c r="F26" s="6">
        <f t="shared" si="7"/>
        <v>0.71095303554031153</v>
      </c>
      <c r="G26" s="6">
        <f t="shared" si="8"/>
        <v>0.69003359462486002</v>
      </c>
      <c r="H26" s="6">
        <f t="shared" si="9"/>
        <v>0.41025815962154266</v>
      </c>
      <c r="I26" s="6">
        <f t="shared" si="10"/>
        <v>0.54533508541392905</v>
      </c>
      <c r="J26" s="6">
        <f t="shared" si="11"/>
        <v>0.56755646817248462</v>
      </c>
      <c r="K26" s="6">
        <f t="shared" si="12"/>
        <v>0.7044961240310077</v>
      </c>
      <c r="L26" s="6">
        <f t="shared" si="13"/>
        <v>0.27143549359249619</v>
      </c>
    </row>
    <row r="27" spans="1:12" x14ac:dyDescent="0.35">
      <c r="B27" s="6">
        <f t="shared" si="3"/>
        <v>0.74507814344699075</v>
      </c>
      <c r="C27" s="6">
        <f t="shared" si="4"/>
        <v>0.42725459630113738</v>
      </c>
      <c r="D27" s="6">
        <f t="shared" si="5"/>
        <v>0.72504336520187518</v>
      </c>
      <c r="E27" s="6">
        <f t="shared" si="6"/>
        <v>2.9787969578243815E-2</v>
      </c>
      <c r="F27" s="6">
        <f t="shared" si="7"/>
        <v>0.82395334249756436</v>
      </c>
      <c r="G27" s="6">
        <f t="shared" si="8"/>
        <v>0.79888017917133258</v>
      </c>
      <c r="H27" s="6">
        <f t="shared" si="9"/>
        <v>0.55330435409837098</v>
      </c>
      <c r="I27" s="6">
        <f t="shared" si="10"/>
        <v>0.78580814717476999</v>
      </c>
      <c r="J27" s="6">
        <f t="shared" si="11"/>
        <v>0.80991493106482837</v>
      </c>
      <c r="K27" s="6">
        <f t="shared" si="12"/>
        <v>0.85560723514211889</v>
      </c>
      <c r="L27" s="6">
        <f t="shared" si="13"/>
        <v>0.50130395559459973</v>
      </c>
    </row>
    <row r="28" spans="1:12" x14ac:dyDescent="0.35">
      <c r="B28" s="6">
        <f t="shared" si="3"/>
        <v>1</v>
      </c>
      <c r="C28" s="6">
        <f t="shared" si="4"/>
        <v>0.79555958974701479</v>
      </c>
      <c r="D28" s="6">
        <f t="shared" si="5"/>
        <v>0.82841480876282958</v>
      </c>
      <c r="E28" s="6">
        <f t="shared" si="6"/>
        <v>2.8981332104171476E-2</v>
      </c>
      <c r="F28" s="6">
        <f t="shared" si="7"/>
        <v>0.87562892871918752</v>
      </c>
      <c r="G28" s="6">
        <f t="shared" si="8"/>
        <v>0.86080627099664053</v>
      </c>
      <c r="H28" s="6">
        <f t="shared" si="9"/>
        <v>0.62681574836448228</v>
      </c>
      <c r="I28" s="6">
        <f t="shared" si="10"/>
        <v>0.89068963839003257</v>
      </c>
      <c r="J28" s="6">
        <f t="shared" si="11"/>
        <v>0.90748019947198588</v>
      </c>
      <c r="K28" s="6">
        <f t="shared" si="12"/>
        <v>1</v>
      </c>
      <c r="L28" s="6">
        <f t="shared" si="13"/>
        <v>0.59029597034387393</v>
      </c>
    </row>
    <row r="29" spans="1:12" x14ac:dyDescent="0.35">
      <c r="B29" s="6">
        <f t="shared" si="3"/>
        <v>0.84803987262203329</v>
      </c>
      <c r="C29" s="6">
        <f t="shared" si="4"/>
        <v>1</v>
      </c>
      <c r="D29" s="6">
        <f t="shared" si="5"/>
        <v>1</v>
      </c>
      <c r="E29" s="6">
        <f t="shared" si="6"/>
        <v>0</v>
      </c>
      <c r="F29" s="6">
        <f t="shared" si="7"/>
        <v>1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6" si="14">B19+0.0001</f>
        <v>1E-4</v>
      </c>
      <c r="C31" s="6">
        <f t="shared" si="14"/>
        <v>8.8380428767566882E-2</v>
      </c>
      <c r="D31" s="6">
        <f t="shared" si="14"/>
        <v>1E-4</v>
      </c>
      <c r="E31" s="6">
        <f t="shared" si="14"/>
        <v>0.57488681723899515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0.11097758969126577</v>
      </c>
    </row>
    <row r="32" spans="1:12" x14ac:dyDescent="0.35">
      <c r="B32" s="6">
        <f t="shared" si="14"/>
        <v>5.4069712633775587E-2</v>
      </c>
      <c r="C32" s="6">
        <f t="shared" si="14"/>
        <v>0.13009984553324552</v>
      </c>
      <c r="D32" s="6">
        <f t="shared" si="14"/>
        <v>3.196681361931733E-2</v>
      </c>
      <c r="E32" s="6">
        <f t="shared" si="14"/>
        <v>1.0001</v>
      </c>
      <c r="F32" s="6">
        <f t="shared" si="14"/>
        <v>5.7661157896141686E-2</v>
      </c>
      <c r="G32" s="6">
        <f t="shared" si="14"/>
        <v>0.12999921612541993</v>
      </c>
      <c r="H32" s="6">
        <f t="shared" si="14"/>
        <v>8.9186930153238683E-2</v>
      </c>
      <c r="I32" s="6">
        <f t="shared" si="14"/>
        <v>2.6332540030174722E-2</v>
      </c>
      <c r="J32" s="6">
        <f t="shared" si="14"/>
        <v>0.17105922557934877</v>
      </c>
      <c r="K32" s="6">
        <f t="shared" si="14"/>
        <v>6.397596899224807E-2</v>
      </c>
      <c r="L32" s="6">
        <f t="shared" si="14"/>
        <v>0.21602677363567244</v>
      </c>
    </row>
    <row r="33" spans="1:12" x14ac:dyDescent="0.35">
      <c r="B33" s="6">
        <f t="shared" si="14"/>
        <v>0.2593294781715263</v>
      </c>
      <c r="C33" s="6">
        <f t="shared" si="14"/>
        <v>9.6326984341981906E-2</v>
      </c>
      <c r="D33" s="6">
        <f t="shared" si="14"/>
        <v>0.10495928730729316</v>
      </c>
      <c r="E33" s="6">
        <f t="shared" si="14"/>
        <v>1.7039386955519695E-2</v>
      </c>
      <c r="F33" s="6">
        <f t="shared" si="14"/>
        <v>0.12547201884450612</v>
      </c>
      <c r="G33" s="6">
        <f t="shared" si="14"/>
        <v>0.27232844344904816</v>
      </c>
      <c r="H33" s="6">
        <f t="shared" si="14"/>
        <v>0.18051370535706149</v>
      </c>
      <c r="I33" s="6">
        <f t="shared" si="14"/>
        <v>0.10060128972599407</v>
      </c>
      <c r="J33" s="6">
        <f t="shared" si="14"/>
        <v>0.23676764447051921</v>
      </c>
      <c r="K33" s="6">
        <f t="shared" si="14"/>
        <v>0.10862713178294574</v>
      </c>
      <c r="L33" s="6">
        <f t="shared" si="14"/>
        <v>1E-4</v>
      </c>
    </row>
    <row r="34" spans="1:12" x14ac:dyDescent="0.35">
      <c r="B34" s="6">
        <f t="shared" si="14"/>
        <v>0.22998659787235398</v>
      </c>
      <c r="C34" s="6">
        <f t="shared" si="14"/>
        <v>1E-4</v>
      </c>
      <c r="D34" s="6">
        <f t="shared" si="14"/>
        <v>0.14140679338049511</v>
      </c>
      <c r="E34" s="6">
        <f t="shared" si="14"/>
        <v>6.1173980179764914E-2</v>
      </c>
      <c r="F34" s="6">
        <f t="shared" si="14"/>
        <v>0.23018447997437574</v>
      </c>
      <c r="G34" s="6">
        <f t="shared" si="14"/>
        <v>0.39830828667413215</v>
      </c>
      <c r="H34" s="6">
        <f t="shared" si="14"/>
        <v>0.24321660709110229</v>
      </c>
      <c r="I34" s="6">
        <f t="shared" si="14"/>
        <v>0.19492162846157587</v>
      </c>
      <c r="J34" s="6">
        <f t="shared" si="14"/>
        <v>0.29766526840715751</v>
      </c>
      <c r="K34" s="6">
        <f t="shared" si="14"/>
        <v>0.16950568475452196</v>
      </c>
      <c r="L34" s="6">
        <f t="shared" si="14"/>
        <v>7.9564472134350805E-2</v>
      </c>
    </row>
    <row r="35" spans="1:12" x14ac:dyDescent="0.35">
      <c r="B35" s="6">
        <f t="shared" si="14"/>
        <v>0.33638804268055317</v>
      </c>
      <c r="C35" s="6">
        <f t="shared" si="14"/>
        <v>8.0855754935726179E-2</v>
      </c>
      <c r="D35" s="6">
        <f t="shared" si="14"/>
        <v>0.17748933708525713</v>
      </c>
      <c r="E35" s="6">
        <f t="shared" si="14"/>
        <v>9.9489260198202284E-2</v>
      </c>
      <c r="F35" s="6">
        <f t="shared" si="14"/>
        <v>0.34937731585901322</v>
      </c>
      <c r="G35" s="6">
        <f t="shared" si="14"/>
        <v>0.50749081746920488</v>
      </c>
      <c r="H35" s="6">
        <f t="shared" si="14"/>
        <v>0.29661574740099583</v>
      </c>
      <c r="I35" s="6">
        <f t="shared" si="14"/>
        <v>0.25050151846984958</v>
      </c>
      <c r="J35" s="6">
        <f t="shared" si="14"/>
        <v>0.37352329128776768</v>
      </c>
      <c r="K35" s="6">
        <f t="shared" si="14"/>
        <v>0.24516459948320413</v>
      </c>
      <c r="L35" s="6">
        <f t="shared" si="14"/>
        <v>0.16148321718542546</v>
      </c>
    </row>
    <row r="36" spans="1:12" x14ac:dyDescent="0.35">
      <c r="B36" s="6">
        <f>B24+0.0001</f>
        <v>0.38527795263530717</v>
      </c>
      <c r="C36" s="6">
        <f t="shared" si="14"/>
        <v>0.56657780352918141</v>
      </c>
      <c r="D36" s="6">
        <f t="shared" si="14"/>
        <v>0.26588384481634209</v>
      </c>
      <c r="E36" s="6">
        <f t="shared" si="14"/>
        <v>0.11977043097487901</v>
      </c>
      <c r="F36" s="6">
        <f t="shared" si="14"/>
        <v>0.52427622015508013</v>
      </c>
      <c r="G36" s="6">
        <f t="shared" si="14"/>
        <v>0.6344784994400896</v>
      </c>
      <c r="H36" s="6">
        <f t="shared" si="14"/>
        <v>0.38128613486046764</v>
      </c>
      <c r="I36" s="6">
        <f t="shared" si="14"/>
        <v>0.3926147223438945</v>
      </c>
      <c r="J36" s="6">
        <f t="shared" si="14"/>
        <v>0.44679991199765329</v>
      </c>
      <c r="K36" s="6">
        <f t="shared" si="14"/>
        <v>0.30831705426356587</v>
      </c>
      <c r="L36" s="6">
        <f t="shared" si="14"/>
        <v>0.41606380439878182</v>
      </c>
    </row>
    <row r="37" spans="1:12" x14ac:dyDescent="0.35">
      <c r="B37" s="6">
        <f t="shared" ref="B37:L41" si="15">B25+0.0001</f>
        <v>0.6782345126644076</v>
      </c>
      <c r="C37" s="6">
        <f t="shared" si="15"/>
        <v>0.61325935317180513</v>
      </c>
      <c r="D37" s="6">
        <f t="shared" si="15"/>
        <v>0.33761346576352308</v>
      </c>
      <c r="E37" s="6">
        <f t="shared" si="15"/>
        <v>3.1674095413689769E-2</v>
      </c>
      <c r="F37" s="6">
        <f t="shared" si="15"/>
        <v>0.60643399618305327</v>
      </c>
      <c r="G37" s="6">
        <f t="shared" si="15"/>
        <v>0.66896898096304591</v>
      </c>
      <c r="H37" s="6">
        <f t="shared" si="15"/>
        <v>0.39601028745481054</v>
      </c>
      <c r="I37" s="6">
        <f t="shared" si="15"/>
        <v>0.56358858714167515</v>
      </c>
      <c r="J37" s="6">
        <f t="shared" si="15"/>
        <v>0.55562948078615426</v>
      </c>
      <c r="K37" s="6">
        <f t="shared" si="15"/>
        <v>0.6019604651162791</v>
      </c>
      <c r="L37" s="6">
        <f t="shared" si="15"/>
        <v>0.54720391856383677</v>
      </c>
    </row>
    <row r="38" spans="1:12" x14ac:dyDescent="0.35">
      <c r="B38" s="6">
        <f t="shared" si="15"/>
        <v>0.78722691210537399</v>
      </c>
      <c r="C38" s="6">
        <f t="shared" si="15"/>
        <v>0.6603159088078282</v>
      </c>
      <c r="D38" s="6">
        <f t="shared" si="15"/>
        <v>0.44467807965511058</v>
      </c>
      <c r="E38" s="6">
        <f t="shared" si="15"/>
        <v>5.3741392025812379E-2</v>
      </c>
      <c r="F38" s="6">
        <f t="shared" si="15"/>
        <v>0.71105303554031152</v>
      </c>
      <c r="G38" s="6">
        <f t="shared" si="15"/>
        <v>0.69013359462486001</v>
      </c>
      <c r="H38" s="6">
        <f t="shared" si="15"/>
        <v>0.41035815962154265</v>
      </c>
      <c r="I38" s="6">
        <f t="shared" si="15"/>
        <v>0.54543508541392904</v>
      </c>
      <c r="J38" s="6">
        <f t="shared" si="15"/>
        <v>0.56765646817248461</v>
      </c>
      <c r="K38" s="6">
        <f t="shared" si="15"/>
        <v>0.70459612403100769</v>
      </c>
      <c r="L38" s="6">
        <f t="shared" si="15"/>
        <v>0.27153549359249618</v>
      </c>
    </row>
    <row r="39" spans="1:12" x14ac:dyDescent="0.35">
      <c r="B39" s="6">
        <f t="shared" si="15"/>
        <v>0.74517814344699074</v>
      </c>
      <c r="C39" s="6">
        <f t="shared" si="15"/>
        <v>0.42735459630113737</v>
      </c>
      <c r="D39" s="6">
        <f t="shared" si="15"/>
        <v>0.72514336520187517</v>
      </c>
      <c r="E39" s="6">
        <f t="shared" si="15"/>
        <v>2.9887969578243814E-2</v>
      </c>
      <c r="F39" s="6">
        <f t="shared" si="15"/>
        <v>0.82405334249756435</v>
      </c>
      <c r="G39" s="6">
        <f t="shared" si="15"/>
        <v>0.79898017917133257</v>
      </c>
      <c r="H39" s="6">
        <f t="shared" si="15"/>
        <v>0.55340435409837097</v>
      </c>
      <c r="I39" s="6">
        <f t="shared" si="15"/>
        <v>0.78590814717476998</v>
      </c>
      <c r="J39" s="6">
        <f t="shared" si="15"/>
        <v>0.81001493106482836</v>
      </c>
      <c r="K39" s="6">
        <f t="shared" si="15"/>
        <v>0.85570723514211888</v>
      </c>
      <c r="L39" s="6">
        <f t="shared" si="15"/>
        <v>0.50140395559459972</v>
      </c>
    </row>
    <row r="40" spans="1:12" x14ac:dyDescent="0.35">
      <c r="B40" s="6">
        <f t="shared" si="15"/>
        <v>1.0001</v>
      </c>
      <c r="C40" s="6">
        <f t="shared" si="15"/>
        <v>0.79565958974701478</v>
      </c>
      <c r="D40" s="6">
        <f t="shared" si="15"/>
        <v>0.82851480876282957</v>
      </c>
      <c r="E40" s="6">
        <f t="shared" si="15"/>
        <v>2.9081332104171475E-2</v>
      </c>
      <c r="F40" s="6">
        <f t="shared" si="15"/>
        <v>0.8757289287191875</v>
      </c>
      <c r="G40" s="6">
        <f t="shared" si="15"/>
        <v>0.86090627099664052</v>
      </c>
      <c r="H40" s="6">
        <f t="shared" si="15"/>
        <v>0.62691574836448227</v>
      </c>
      <c r="I40" s="6">
        <f t="shared" si="15"/>
        <v>0.89078963839003256</v>
      </c>
      <c r="J40" s="6">
        <f t="shared" si="15"/>
        <v>0.90758019947198587</v>
      </c>
      <c r="K40" s="6">
        <f t="shared" si="15"/>
        <v>1.0001</v>
      </c>
      <c r="L40" s="6">
        <f t="shared" si="15"/>
        <v>0.59039597034387392</v>
      </c>
    </row>
    <row r="41" spans="1:12" x14ac:dyDescent="0.35">
      <c r="B41" s="6">
        <f t="shared" si="15"/>
        <v>0.84813987262203328</v>
      </c>
      <c r="C41" s="6">
        <f t="shared" si="15"/>
        <v>1.0001</v>
      </c>
      <c r="D41" s="6">
        <f t="shared" si="15"/>
        <v>1.0001</v>
      </c>
      <c r="E41" s="6">
        <f t="shared" si="15"/>
        <v>1E-4</v>
      </c>
      <c r="F41" s="6">
        <f t="shared" si="15"/>
        <v>1.0001</v>
      </c>
      <c r="G41" s="6">
        <f t="shared" si="15"/>
        <v>1.0001</v>
      </c>
      <c r="H41" s="6">
        <f t="shared" si="15"/>
        <v>1.0001</v>
      </c>
      <c r="I41" s="6">
        <f t="shared" si="15"/>
        <v>1.0001</v>
      </c>
      <c r="J41" s="6">
        <f t="shared" si="15"/>
        <v>1.0001</v>
      </c>
      <c r="K41" s="6">
        <f t="shared" si="15"/>
        <v>1.0001</v>
      </c>
      <c r="L41" s="6">
        <f t="shared" si="15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5.3240312248323214</v>
      </c>
      <c r="C44" s="6">
        <f t="shared" ref="C44:L44" si="16">SUM(C31:C41)</f>
        <v>4.4590302651354881</v>
      </c>
      <c r="D44" s="6">
        <f t="shared" si="16"/>
        <v>4.0578557955920429</v>
      </c>
      <c r="E44" s="6">
        <f t="shared" si="16"/>
        <v>2.0169446646692788</v>
      </c>
      <c r="F44" s="6">
        <f t="shared" si="16"/>
        <v>5.3044404956692333</v>
      </c>
      <c r="G44" s="6">
        <f t="shared" si="16"/>
        <v>5.9617942889137732</v>
      </c>
      <c r="H44" s="6">
        <f t="shared" si="16"/>
        <v>4.1777076744020727</v>
      </c>
      <c r="I44" s="6">
        <f t="shared" si="16"/>
        <v>4.7508931571518955</v>
      </c>
      <c r="J44" s="6">
        <f t="shared" si="16"/>
        <v>5.3668964212378993</v>
      </c>
      <c r="K44" s="6">
        <f t="shared" si="16"/>
        <v>5.0581542635658909</v>
      </c>
      <c r="L44" s="6">
        <f t="shared" si="16"/>
        <v>3.8948551951403028</v>
      </c>
    </row>
    <row r="45" spans="1:12" x14ac:dyDescent="0.35">
      <c r="B45" s="6" t="s">
        <v>38</v>
      </c>
    </row>
    <row r="46" spans="1:12" x14ac:dyDescent="0.35">
      <c r="B46" s="6">
        <f>B31/$B$44</f>
        <v>1.8782759863161671E-5</v>
      </c>
      <c r="C46" s="6">
        <f t="shared" ref="C46:C56" si="17">C31/$C$44</f>
        <v>1.9820549202951291E-2</v>
      </c>
      <c r="D46" s="6">
        <f t="shared" ref="D46:D56" si="18">D31/$D$44</f>
        <v>2.4643556853012802E-5</v>
      </c>
      <c r="E46" s="6">
        <f t="shared" ref="E46:E56" si="19">E31/$E$44</f>
        <v>0.28502855200207494</v>
      </c>
      <c r="F46" s="6">
        <f t="shared" ref="F46:F56" si="20">F31/$F$44</f>
        <v>1.8852129660356106E-5</v>
      </c>
      <c r="G46" s="6">
        <f t="shared" ref="G46:G56" si="21">G31/$G$44</f>
        <v>1.6773473748658948E-5</v>
      </c>
      <c r="H46" s="6">
        <f t="shared" ref="H46:H56" si="22">H31/$H$44</f>
        <v>2.3936571869957926E-5</v>
      </c>
      <c r="I46" s="6">
        <f t="shared" ref="I46:I56" si="23">I31/$I$44</f>
        <v>2.1048673731898618E-5</v>
      </c>
      <c r="J46" s="6">
        <f>J31/$J$44</f>
        <v>1.8632742678669872E-5</v>
      </c>
      <c r="K46" s="6">
        <f>K31/$K$44</f>
        <v>1.977005737454558E-5</v>
      </c>
      <c r="L46" s="6">
        <f>L31/$L$44</f>
        <v>2.849338014664447E-2</v>
      </c>
    </row>
    <row r="47" spans="1:12" x14ac:dyDescent="0.35">
      <c r="B47" s="6">
        <f t="shared" ref="B47:B54" si="24">B32/$B$44</f>
        <v>1.0155784282703657E-2</v>
      </c>
      <c r="C47" s="6">
        <f t="shared" si="17"/>
        <v>2.917671282710893E-2</v>
      </c>
      <c r="D47" s="6">
        <f t="shared" si="18"/>
        <v>7.8777598883731058E-3</v>
      </c>
      <c r="E47" s="6">
        <f t="shared" si="19"/>
        <v>0.49584900246333125</v>
      </c>
      <c r="F47" s="6">
        <f t="shared" si="20"/>
        <v>1.0870356250243294E-2</v>
      </c>
      <c r="G47" s="6">
        <f t="shared" si="21"/>
        <v>2.1805384390259717E-2</v>
      </c>
      <c r="H47" s="6">
        <f t="shared" si="22"/>
        <v>2.1348293634739154E-2</v>
      </c>
      <c r="I47" s="6">
        <f t="shared" si="23"/>
        <v>5.5426504362730755E-3</v>
      </c>
      <c r="J47" s="6">
        <f t="shared" ref="J47:J56" si="25">J32/$J$44</f>
        <v>3.1873025330325488E-2</v>
      </c>
      <c r="K47" s="6">
        <f t="shared" ref="K47:K56" si="26">K32/$K$44</f>
        <v>1.2648085775688931E-2</v>
      </c>
      <c r="L47" s="6">
        <f t="shared" ref="L47:L56" si="27">L32/$L$44</f>
        <v>5.5464648314836926E-2</v>
      </c>
    </row>
    <row r="48" spans="1:12" x14ac:dyDescent="0.35">
      <c r="B48" s="6">
        <f t="shared" si="24"/>
        <v>4.8709233139348052E-2</v>
      </c>
      <c r="C48" s="6">
        <f t="shared" si="17"/>
        <v>2.1602675607552756E-2</v>
      </c>
      <c r="D48" s="6">
        <f t="shared" si="18"/>
        <v>2.586570164008984E-2</v>
      </c>
      <c r="E48" s="6">
        <f t="shared" si="19"/>
        <v>8.4481182126598733E-3</v>
      </c>
      <c r="F48" s="6">
        <f t="shared" si="20"/>
        <v>2.3654147680032742E-2</v>
      </c>
      <c r="G48" s="6">
        <f t="shared" si="21"/>
        <v>4.5678939972057617E-2</v>
      </c>
      <c r="H48" s="6">
        <f t="shared" si="22"/>
        <v>4.3208792817917112E-2</v>
      </c>
      <c r="I48" s="6">
        <f t="shared" si="23"/>
        <v>2.1175237244506536E-2</v>
      </c>
      <c r="J48" s="6">
        <f t="shared" si="25"/>
        <v>4.4116305940539779E-2</v>
      </c>
      <c r="K48" s="6">
        <f t="shared" si="26"/>
        <v>2.1475646277811608E-2</v>
      </c>
      <c r="L48" s="6">
        <f t="shared" si="27"/>
        <v>2.5674895468455983E-5</v>
      </c>
    </row>
    <row r="49" spans="2:12" x14ac:dyDescent="0.35">
      <c r="B49" s="6">
        <f t="shared" si="24"/>
        <v>4.3197830395819536E-2</v>
      </c>
      <c r="C49" s="6">
        <f t="shared" si="17"/>
        <v>2.2426400821247061E-5</v>
      </c>
      <c r="D49" s="6">
        <f t="shared" si="18"/>
        <v>3.4847663520744657E-2</v>
      </c>
      <c r="E49" s="6">
        <f t="shared" si="19"/>
        <v>3.0330024046443384E-2</v>
      </c>
      <c r="F49" s="6">
        <f t="shared" si="20"/>
        <v>4.3394676622785754E-2</v>
      </c>
      <c r="G49" s="6">
        <f t="shared" si="21"/>
        <v>6.6810135904018769E-2</v>
      </c>
      <c r="H49" s="6">
        <f t="shared" si="22"/>
        <v>5.8217717956034885E-2</v>
      </c>
      <c r="I49" s="6">
        <f t="shared" si="23"/>
        <v>4.102841760778074E-2</v>
      </c>
      <c r="J49" s="6">
        <f t="shared" si="25"/>
        <v>5.5463203506077662E-2</v>
      </c>
      <c r="K49" s="6">
        <f t="shared" si="26"/>
        <v>3.3511371129085352E-2</v>
      </c>
      <c r="L49" s="6">
        <f t="shared" si="27"/>
        <v>2.0428095050523357E-2</v>
      </c>
    </row>
    <row r="50" spans="2:12" x14ac:dyDescent="0.35">
      <c r="B50" s="6">
        <f t="shared" si="24"/>
        <v>6.3182958265078096E-2</v>
      </c>
      <c r="C50" s="6">
        <f t="shared" si="17"/>
        <v>1.8133035688931206E-2</v>
      </c>
      <c r="D50" s="6">
        <f t="shared" si="18"/>
        <v>4.3739685692640876E-2</v>
      </c>
      <c r="E50" s="6">
        <f t="shared" si="19"/>
        <v>4.9326717753318074E-2</v>
      </c>
      <c r="F50" s="6">
        <f t="shared" si="20"/>
        <v>6.5865064589613068E-2</v>
      </c>
      <c r="G50" s="6">
        <f t="shared" si="21"/>
        <v>8.5123839045051761E-2</v>
      </c>
      <c r="H50" s="6">
        <f t="shared" si="22"/>
        <v>7.099964155425223E-2</v>
      </c>
      <c r="I50" s="6">
        <f t="shared" si="23"/>
        <v>5.2727247316170393E-2</v>
      </c>
      <c r="J50" s="6">
        <f t="shared" si="25"/>
        <v>6.9597633710548265E-2</v>
      </c>
      <c r="K50" s="6">
        <f t="shared" si="26"/>
        <v>4.8469181979904324E-2</v>
      </c>
      <c r="L50" s="6">
        <f t="shared" si="27"/>
        <v>4.1460647211457737E-2</v>
      </c>
    </row>
    <row r="51" spans="2:12" x14ac:dyDescent="0.35">
      <c r="B51" s="6">
        <f t="shared" si="24"/>
        <v>7.2365832649195508E-2</v>
      </c>
      <c r="C51" s="6">
        <f t="shared" si="17"/>
        <v>0.12706300918367189</v>
      </c>
      <c r="D51" s="6">
        <f t="shared" si="18"/>
        <v>6.5523236460291595E-2</v>
      </c>
      <c r="E51" s="6">
        <f t="shared" si="19"/>
        <v>5.9382110512445782E-2</v>
      </c>
      <c r="F51" s="6">
        <f t="shared" si="20"/>
        <v>9.8837232802049743E-2</v>
      </c>
      <c r="G51" s="6">
        <f t="shared" si="21"/>
        <v>0.10642408454446863</v>
      </c>
      <c r="H51" s="6">
        <f t="shared" si="22"/>
        <v>9.1266829701060537E-2</v>
      </c>
      <c r="I51" s="6">
        <f t="shared" si="23"/>
        <v>8.2640191929566023E-2</v>
      </c>
      <c r="J51" s="6">
        <f t="shared" si="25"/>
        <v>8.3251077891046174E-2</v>
      </c>
      <c r="K51" s="6">
        <f t="shared" si="26"/>
        <v>6.0954458523415793E-2</v>
      </c>
      <c r="L51" s="6">
        <f t="shared" si="27"/>
        <v>0.1068239468614684</v>
      </c>
    </row>
    <row r="52" spans="2:12" x14ac:dyDescent="0.35">
      <c r="B52" s="6">
        <f t="shared" si="24"/>
        <v>0.12739115982284052</v>
      </c>
      <c r="C52" s="6">
        <f t="shared" si="17"/>
        <v>0.13753200061609611</v>
      </c>
      <c r="D52" s="6">
        <f t="shared" si="18"/>
        <v>8.3199966378860721E-2</v>
      </c>
      <c r="E52" s="6">
        <f t="shared" si="19"/>
        <v>1.5703998214984947E-2</v>
      </c>
      <c r="F52" s="6">
        <f t="shared" si="20"/>
        <v>0.11432572326490821</v>
      </c>
      <c r="G52" s="6">
        <f t="shared" si="21"/>
        <v>0.11220933640850776</v>
      </c>
      <c r="H52" s="6">
        <f t="shared" si="22"/>
        <v>9.47912870690477E-2</v>
      </c>
      <c r="I52" s="6">
        <f t="shared" si="23"/>
        <v>0.11862792289766834</v>
      </c>
      <c r="J52" s="6">
        <f t="shared" si="25"/>
        <v>0.10352901140171357</v>
      </c>
      <c r="K52" s="6">
        <f t="shared" si="26"/>
        <v>0.11900792932556979</v>
      </c>
      <c r="L52" s="6">
        <f t="shared" si="27"/>
        <v>0.14049403409056008</v>
      </c>
    </row>
    <row r="53" spans="2:12" x14ac:dyDescent="0.35">
      <c r="B53" s="6">
        <f t="shared" si="24"/>
        <v>0.1478629404789352</v>
      </c>
      <c r="C53" s="6">
        <f t="shared" si="17"/>
        <v>0.14808509239570378</v>
      </c>
      <c r="D53" s="6">
        <f t="shared" si="18"/>
        <v>0.10958449537269273</v>
      </c>
      <c r="E53" s="6">
        <f t="shared" si="19"/>
        <v>2.6644951131876704E-2</v>
      </c>
      <c r="F53" s="6">
        <f t="shared" si="20"/>
        <v>0.13404864021395752</v>
      </c>
      <c r="G53" s="6">
        <f t="shared" si="21"/>
        <v>0.11575937732507724</v>
      </c>
      <c r="H53" s="6">
        <f t="shared" si="22"/>
        <v>9.8225675802047219E-2</v>
      </c>
      <c r="I53" s="6">
        <f t="shared" si="23"/>
        <v>0.11480685154808047</v>
      </c>
      <c r="J53" s="6">
        <f t="shared" si="25"/>
        <v>0.10576996901340459</v>
      </c>
      <c r="K53" s="6">
        <f t="shared" si="26"/>
        <v>0.13929905797975453</v>
      </c>
      <c r="L53" s="6">
        <f t="shared" si="27"/>
        <v>6.9716454139629389E-2</v>
      </c>
    </row>
    <row r="54" spans="2:12" x14ac:dyDescent="0.35">
      <c r="B54" s="6">
        <f t="shared" si="24"/>
        <v>0.13996502123641469</v>
      </c>
      <c r="C54" s="6">
        <f t="shared" si="17"/>
        <v>9.584025469451532E-2</v>
      </c>
      <c r="D54" s="6">
        <f t="shared" si="18"/>
        <v>0.17870111746937434</v>
      </c>
      <c r="E54" s="6">
        <f t="shared" si="19"/>
        <v>1.4818438057220863E-2</v>
      </c>
      <c r="F54" s="6">
        <f t="shared" si="20"/>
        <v>0.15535160459813921</v>
      </c>
      <c r="G54" s="6">
        <f t="shared" si="21"/>
        <v>0.13401673061029168</v>
      </c>
      <c r="H54" s="6">
        <f t="shared" si="22"/>
        <v>0.13246603095023302</v>
      </c>
      <c r="I54" s="6">
        <f t="shared" si="23"/>
        <v>0.16542324173122694</v>
      </c>
      <c r="J54" s="6">
        <f t="shared" si="25"/>
        <v>0.15092799776411461</v>
      </c>
      <c r="K54" s="6">
        <f t="shared" si="26"/>
        <v>0.16917381134573453</v>
      </c>
      <c r="L54" s="6">
        <f t="shared" si="27"/>
        <v>0.12873494147361692</v>
      </c>
    </row>
    <row r="55" spans="2:12" x14ac:dyDescent="0.35">
      <c r="B55" s="6">
        <f>B40/$B$44</f>
        <v>0.18784638139147988</v>
      </c>
      <c r="C55" s="6">
        <f t="shared" si="17"/>
        <v>0.1784378087693555</v>
      </c>
      <c r="D55" s="6">
        <f t="shared" si="18"/>
        <v>0.20417551793309818</v>
      </c>
      <c r="E55" s="6">
        <f t="shared" si="19"/>
        <v>1.4418507663391936E-2</v>
      </c>
      <c r="F55" s="6">
        <f t="shared" si="20"/>
        <v>0.16509355311538873</v>
      </c>
      <c r="G55" s="6">
        <f t="shared" si="21"/>
        <v>0.14440388736618015</v>
      </c>
      <c r="H55" s="6">
        <f t="shared" si="22"/>
        <v>0.15006213867134888</v>
      </c>
      <c r="I55" s="6">
        <f t="shared" si="23"/>
        <v>0.18749940462227749</v>
      </c>
      <c r="J55" s="6">
        <f t="shared" si="25"/>
        <v>0.16910708317017387</v>
      </c>
      <c r="K55" s="6">
        <f t="shared" si="26"/>
        <v>0.19772034380283032</v>
      </c>
      <c r="L55" s="6">
        <f t="shared" si="27"/>
        <v>0.151583548235766</v>
      </c>
    </row>
    <row r="56" spans="2:12" x14ac:dyDescent="0.35">
      <c r="B56" s="6">
        <f>B41/$B$44</f>
        <v>0.1593040755783218</v>
      </c>
      <c r="C56" s="6">
        <f t="shared" si="17"/>
        <v>0.22428643461329184</v>
      </c>
      <c r="D56" s="6">
        <f t="shared" si="18"/>
        <v>0.24646021208698102</v>
      </c>
      <c r="E56" s="6">
        <f t="shared" si="19"/>
        <v>4.9579942252107916E-5</v>
      </c>
      <c r="F56" s="6">
        <f t="shared" si="20"/>
        <v>0.18854014873322142</v>
      </c>
      <c r="G56" s="6">
        <f t="shared" si="21"/>
        <v>0.16775151096033811</v>
      </c>
      <c r="H56" s="6">
        <f t="shared" si="22"/>
        <v>0.2393896552714492</v>
      </c>
      <c r="I56" s="6">
        <f t="shared" si="23"/>
        <v>0.21050778599271808</v>
      </c>
      <c r="J56" s="6">
        <f t="shared" si="25"/>
        <v>0.18634605952937738</v>
      </c>
      <c r="K56" s="6">
        <f t="shared" si="26"/>
        <v>0.19772034380283032</v>
      </c>
      <c r="L56" s="6">
        <f t="shared" si="27"/>
        <v>0.25677462958002828</v>
      </c>
    </row>
    <row r="58" spans="2:12" x14ac:dyDescent="0.35">
      <c r="B58" s="6" t="s">
        <v>0</v>
      </c>
    </row>
    <row r="59" spans="2:12" x14ac:dyDescent="0.35">
      <c r="B59" s="6">
        <f t="shared" ref="B59:L69" si="28">LN(B46)</f>
        <v>-10.882571137411519</v>
      </c>
      <c r="C59" s="6">
        <f t="shared" si="28"/>
        <v>-3.9210360409308325</v>
      </c>
      <c r="D59" s="6">
        <f t="shared" si="28"/>
        <v>-10.610995076915973</v>
      </c>
      <c r="E59" s="6">
        <f t="shared" si="28"/>
        <v>-1.2551659212679935</v>
      </c>
      <c r="F59" s="6">
        <f t="shared" si="28"/>
        <v>-10.878884671122702</v>
      </c>
      <c r="G59" s="6">
        <f t="shared" si="28"/>
        <v>-10.995711862932296</v>
      </c>
      <c r="H59" s="6">
        <f t="shared" si="28"/>
        <v>-10.640103064831692</v>
      </c>
      <c r="I59" s="6">
        <f t="shared" si="28"/>
        <v>-10.768673005431337</v>
      </c>
      <c r="J59" s="6">
        <f t="shared" si="28"/>
        <v>-10.890590165792897</v>
      </c>
      <c r="K59" s="6">
        <f t="shared" si="28"/>
        <v>-10.831342018684515</v>
      </c>
      <c r="L59" s="6">
        <f t="shared" si="28"/>
        <v>-3.5580834942440118</v>
      </c>
    </row>
    <row r="60" spans="2:12" x14ac:dyDescent="0.35">
      <c r="B60" s="6">
        <f t="shared" si="28"/>
        <v>-4.5897118557449961</v>
      </c>
      <c r="C60" s="6">
        <f t="shared" si="28"/>
        <v>-3.5343843938058517</v>
      </c>
      <c r="D60" s="6">
        <f t="shared" si="28"/>
        <v>-4.8437116936522751</v>
      </c>
      <c r="E60" s="6">
        <f t="shared" si="28"/>
        <v>-0.70148382912306373</v>
      </c>
      <c r="F60" s="6">
        <f t="shared" si="28"/>
        <v>-4.5217158046746304</v>
      </c>
      <c r="G60" s="6">
        <f t="shared" si="28"/>
        <v>-3.8255983493053098</v>
      </c>
      <c r="H60" s="6">
        <f t="shared" si="28"/>
        <v>-3.8467834659329725</v>
      </c>
      <c r="I60" s="6">
        <f t="shared" si="28"/>
        <v>-5.1952824745285628</v>
      </c>
      <c r="J60" s="6">
        <f t="shared" si="28"/>
        <v>-3.4459952278437145</v>
      </c>
      <c r="K60" s="6">
        <f t="shared" si="28"/>
        <v>-4.370249397338875</v>
      </c>
      <c r="L60" s="6">
        <f t="shared" si="28"/>
        <v>-2.8920094284798408</v>
      </c>
    </row>
    <row r="61" spans="2:12" x14ac:dyDescent="0.35">
      <c r="B61" s="6">
        <f t="shared" si="28"/>
        <v>-3.0218866746801814</v>
      </c>
      <c r="C61" s="6">
        <f t="shared" si="28"/>
        <v>-3.8349381012433268</v>
      </c>
      <c r="D61" s="6">
        <f t="shared" si="28"/>
        <v>-3.6548374488855098</v>
      </c>
      <c r="E61" s="6">
        <f t="shared" si="28"/>
        <v>-4.7738115591402952</v>
      </c>
      <c r="F61" s="6">
        <f t="shared" si="28"/>
        <v>-3.7442168018298108</v>
      </c>
      <c r="G61" s="6">
        <f t="shared" si="28"/>
        <v>-3.0861179194190105</v>
      </c>
      <c r="H61" s="6">
        <f t="shared" si="28"/>
        <v>-3.1417112669912242</v>
      </c>
      <c r="I61" s="6">
        <f t="shared" si="28"/>
        <v>-3.8549228345159197</v>
      </c>
      <c r="J61" s="6">
        <f t="shared" si="28"/>
        <v>-3.1209258156511446</v>
      </c>
      <c r="K61" s="6">
        <f t="shared" si="28"/>
        <v>-3.8408357171380287</v>
      </c>
      <c r="L61" s="6">
        <f t="shared" si="28"/>
        <v>-10.569996873493636</v>
      </c>
    </row>
    <row r="62" spans="2:12" x14ac:dyDescent="0.35">
      <c r="B62" s="6">
        <f t="shared" si="28"/>
        <v>-3.1419650073122476</v>
      </c>
      <c r="C62" s="6">
        <f t="shared" si="28"/>
        <v>-10.705271685025151</v>
      </c>
      <c r="D62" s="6">
        <f t="shared" si="28"/>
        <v>-3.356769187904217</v>
      </c>
      <c r="E62" s="6">
        <f t="shared" si="28"/>
        <v>-3.4956171644549459</v>
      </c>
      <c r="F62" s="6">
        <f t="shared" si="28"/>
        <v>-3.1374185038600997</v>
      </c>
      <c r="G62" s="6">
        <f t="shared" si="28"/>
        <v>-2.7059004748600399</v>
      </c>
      <c r="H62" s="6">
        <f t="shared" si="28"/>
        <v>-2.8435655383405587</v>
      </c>
      <c r="I62" s="6">
        <f t="shared" si="28"/>
        <v>-3.1934903399843884</v>
      </c>
      <c r="J62" s="6">
        <f t="shared" si="28"/>
        <v>-2.8920354780018611</v>
      </c>
      <c r="K62" s="6">
        <f t="shared" si="28"/>
        <v>-3.3958704610576014</v>
      </c>
      <c r="L62" s="6">
        <f t="shared" si="28"/>
        <v>-3.8908441172545905</v>
      </c>
    </row>
    <row r="63" spans="2:12" x14ac:dyDescent="0.35">
      <c r="B63" s="6">
        <f t="shared" si="28"/>
        <v>-2.7617206618952648</v>
      </c>
      <c r="C63" s="6">
        <f t="shared" si="28"/>
        <v>-4.010019828136417</v>
      </c>
      <c r="D63" s="6">
        <f t="shared" si="28"/>
        <v>-3.1294994495700128</v>
      </c>
      <c r="E63" s="6">
        <f t="shared" si="28"/>
        <v>-3.0092894024731902</v>
      </c>
      <c r="F63" s="6">
        <f t="shared" si="28"/>
        <v>-2.7201471056644793</v>
      </c>
      <c r="G63" s="6">
        <f t="shared" si="28"/>
        <v>-2.4636481528427394</v>
      </c>
      <c r="H63" s="6">
        <f t="shared" si="28"/>
        <v>-2.6450804504852243</v>
      </c>
      <c r="I63" s="6">
        <f t="shared" si="28"/>
        <v>-2.9426229301748581</v>
      </c>
      <c r="J63" s="6">
        <f t="shared" si="28"/>
        <v>-2.6650247106313851</v>
      </c>
      <c r="K63" s="6">
        <f t="shared" si="28"/>
        <v>-3.0268271061002712</v>
      </c>
      <c r="L63" s="6">
        <f t="shared" si="28"/>
        <v>-3.1830105615932651</v>
      </c>
    </row>
    <row r="64" spans="2:12" x14ac:dyDescent="0.35">
      <c r="B64" s="6">
        <f t="shared" si="28"/>
        <v>-2.6260210157168595</v>
      </c>
      <c r="C64" s="6">
        <f t="shared" si="28"/>
        <v>-2.0630721802534699</v>
      </c>
      <c r="D64" s="6">
        <f t="shared" si="28"/>
        <v>-2.7253504441326943</v>
      </c>
      <c r="E64" s="6">
        <f t="shared" si="28"/>
        <v>-2.823762267798422</v>
      </c>
      <c r="F64" s="6">
        <f t="shared" si="28"/>
        <v>-2.3142808949953504</v>
      </c>
      <c r="G64" s="6">
        <f t="shared" si="28"/>
        <v>-2.2403233691891682</v>
      </c>
      <c r="H64" s="6">
        <f t="shared" si="28"/>
        <v>-2.393967868445479</v>
      </c>
      <c r="I64" s="6">
        <f t="shared" si="28"/>
        <v>-2.4932591316956434</v>
      </c>
      <c r="J64" s="6">
        <f t="shared" si="28"/>
        <v>-2.4858942025652095</v>
      </c>
      <c r="K64" s="6">
        <f t="shared" si="28"/>
        <v>-2.7976282752229924</v>
      </c>
      <c r="L64" s="6">
        <f t="shared" si="28"/>
        <v>-2.2365731560406075</v>
      </c>
    </row>
    <row r="65" spans="2:12" x14ac:dyDescent="0.35">
      <c r="B65" s="6">
        <f t="shared" si="28"/>
        <v>-2.060492927397291</v>
      </c>
      <c r="C65" s="6">
        <f t="shared" si="28"/>
        <v>-1.9838986571999182</v>
      </c>
      <c r="D65" s="6">
        <f t="shared" si="28"/>
        <v>-2.4865083352552877</v>
      </c>
      <c r="E65" s="6">
        <f t="shared" si="28"/>
        <v>-4.1538399356742506</v>
      </c>
      <c r="F65" s="6">
        <f t="shared" si="28"/>
        <v>-2.1687036830647806</v>
      </c>
      <c r="G65" s="6">
        <f t="shared" si="28"/>
        <v>-2.187389077158445</v>
      </c>
      <c r="H65" s="6">
        <f t="shared" si="28"/>
        <v>-2.35607778249936</v>
      </c>
      <c r="I65" s="6">
        <f t="shared" si="28"/>
        <v>-2.1317633825438547</v>
      </c>
      <c r="J65" s="6">
        <f t="shared" si="28"/>
        <v>-2.2679034021561724</v>
      </c>
      <c r="K65" s="6">
        <f t="shared" si="28"/>
        <v>-2.1285651551025051</v>
      </c>
      <c r="L65" s="6">
        <f t="shared" si="28"/>
        <v>-1.9625902530987687</v>
      </c>
    </row>
    <row r="66" spans="2:12" x14ac:dyDescent="0.35">
      <c r="B66" s="6">
        <f t="shared" si="28"/>
        <v>-1.9114695121380669</v>
      </c>
      <c r="C66" s="6">
        <f t="shared" si="28"/>
        <v>-1.9099682218180341</v>
      </c>
      <c r="D66" s="6">
        <f t="shared" si="28"/>
        <v>-2.2110593800530416</v>
      </c>
      <c r="E66" s="6">
        <f t="shared" si="28"/>
        <v>-3.6251555972798584</v>
      </c>
      <c r="F66" s="6">
        <f t="shared" si="28"/>
        <v>-2.0095525582236249</v>
      </c>
      <c r="G66" s="6">
        <f t="shared" si="28"/>
        <v>-2.15624157568964</v>
      </c>
      <c r="H66" s="6">
        <f t="shared" si="28"/>
        <v>-2.3204876334182711</v>
      </c>
      <c r="I66" s="6">
        <f t="shared" si="28"/>
        <v>-2.1645041144030306</v>
      </c>
      <c r="J66" s="6">
        <f t="shared" si="28"/>
        <v>-2.2464886466042628</v>
      </c>
      <c r="K66" s="6">
        <f t="shared" si="28"/>
        <v>-1.9711321607479255</v>
      </c>
      <c r="L66" s="6">
        <f t="shared" si="28"/>
        <v>-2.6633189182061399</v>
      </c>
    </row>
    <row r="67" spans="2:12" x14ac:dyDescent="0.35">
      <c r="B67" s="6">
        <f t="shared" si="28"/>
        <v>-1.9663627359014455</v>
      </c>
      <c r="C67" s="6">
        <f t="shared" si="28"/>
        <v>-2.3450724871214992</v>
      </c>
      <c r="D67" s="6">
        <f t="shared" si="28"/>
        <v>-1.7220406035102052</v>
      </c>
      <c r="E67" s="6">
        <f t="shared" si="28"/>
        <v>-4.2118830589181648</v>
      </c>
      <c r="F67" s="6">
        <f t="shared" si="28"/>
        <v>-1.8620643142737381</v>
      </c>
      <c r="G67" s="6">
        <f t="shared" si="28"/>
        <v>-2.0097906315243157</v>
      </c>
      <c r="H67" s="6">
        <f t="shared" si="28"/>
        <v>-2.0214290366112349</v>
      </c>
      <c r="I67" s="6">
        <f t="shared" si="28"/>
        <v>-1.7992479879376773</v>
      </c>
      <c r="J67" s="6">
        <f t="shared" si="28"/>
        <v>-1.8909523918888915</v>
      </c>
      <c r="K67" s="6">
        <f t="shared" si="28"/>
        <v>-1.7768286230700918</v>
      </c>
      <c r="L67" s="6">
        <f t="shared" si="28"/>
        <v>-2.0499997057067971</v>
      </c>
    </row>
    <row r="68" spans="2:12" x14ac:dyDescent="0.35">
      <c r="B68" s="6">
        <f t="shared" si="28"/>
        <v>-1.672130770435003</v>
      </c>
      <c r="C68" s="6">
        <f t="shared" si="28"/>
        <v>-1.7235151487271094</v>
      </c>
      <c r="D68" s="6">
        <f t="shared" si="28"/>
        <v>-1.5887752730293796</v>
      </c>
      <c r="E68" s="6">
        <f t="shared" si="28"/>
        <v>-4.2392426432303898</v>
      </c>
      <c r="F68" s="6">
        <f t="shared" si="28"/>
        <v>-1.8012429771807348</v>
      </c>
      <c r="G68" s="6">
        <f t="shared" si="28"/>
        <v>-1.9351411320673477</v>
      </c>
      <c r="H68" s="6">
        <f t="shared" si="28"/>
        <v>-1.8967058128579655</v>
      </c>
      <c r="I68" s="6">
        <f t="shared" si="28"/>
        <v>-1.6739796089245664</v>
      </c>
      <c r="J68" s="6">
        <f t="shared" si="28"/>
        <v>-1.77722313649079</v>
      </c>
      <c r="K68" s="6">
        <f t="shared" si="28"/>
        <v>-1.6209016517079982</v>
      </c>
      <c r="L68" s="6">
        <f t="shared" si="28"/>
        <v>-1.8866183325349375</v>
      </c>
    </row>
    <row r="69" spans="2:12" x14ac:dyDescent="0.35">
      <c r="B69" s="6">
        <f t="shared" si="28"/>
        <v>-1.8369404780976013</v>
      </c>
      <c r="C69" s="6">
        <f t="shared" si="28"/>
        <v>-1.4948313180486343</v>
      </c>
      <c r="D69" s="6">
        <f t="shared" si="28"/>
        <v>-1.400554709939458</v>
      </c>
      <c r="E69" s="6">
        <f t="shared" si="28"/>
        <v>-9.9119241960995801</v>
      </c>
      <c r="F69" s="6">
        <f t="shared" si="28"/>
        <v>-1.6684443041461856</v>
      </c>
      <c r="G69" s="6">
        <f t="shared" si="28"/>
        <v>-1.7852714959557803</v>
      </c>
      <c r="H69" s="6">
        <f t="shared" si="28"/>
        <v>-1.4296626978551756</v>
      </c>
      <c r="I69" s="6">
        <f t="shared" si="28"/>
        <v>-1.5582326384548215</v>
      </c>
      <c r="J69" s="6">
        <f t="shared" si="28"/>
        <v>-1.6801497988163807</v>
      </c>
      <c r="K69" s="6">
        <f t="shared" si="28"/>
        <v>-1.6209016517079982</v>
      </c>
      <c r="L69" s="6">
        <f t="shared" si="28"/>
        <v>-1.3595565065171209</v>
      </c>
    </row>
    <row r="71" spans="2:12" x14ac:dyDescent="0.35">
      <c r="B71" s="6" t="s">
        <v>1</v>
      </c>
    </row>
    <row r="72" spans="2:12" x14ac:dyDescent="0.35">
      <c r="B72" s="6">
        <f t="shared" ref="B72:L82" si="29">B46*B59</f>
        <v>-2.0440472036777473E-4</v>
      </c>
      <c r="C72" s="6">
        <f t="shared" si="29"/>
        <v>-7.7717087775814903E-2</v>
      </c>
      <c r="D72" s="6">
        <f t="shared" si="29"/>
        <v>-2.6149266044501774E-4</v>
      </c>
      <c r="E72" s="6">
        <f t="shared" si="29"/>
        <v>-0.35775812506136662</v>
      </c>
      <c r="F72" s="6">
        <f t="shared" si="29"/>
        <v>-2.0509014438006566E-4</v>
      </c>
      <c r="G72" s="6">
        <f t="shared" si="29"/>
        <v>-1.8443628428071264E-4</v>
      </c>
      <c r="H72" s="6">
        <f t="shared" si="29"/>
        <v>-2.5468759171510337E-4</v>
      </c>
      <c r="I72" s="6">
        <f t="shared" si="29"/>
        <v>-2.2666628461682833E-4</v>
      </c>
      <c r="J72" s="6">
        <f t="shared" si="29"/>
        <v>-2.0292156417807172E-4</v>
      </c>
      <c r="K72" s="6">
        <f t="shared" si="29"/>
        <v>-2.1413625315271919E-4</v>
      </c>
      <c r="L72" s="6">
        <f t="shared" si="29"/>
        <v>-0.10138182559499571</v>
      </c>
    </row>
    <row r="73" spans="2:12" x14ac:dyDescent="0.35">
      <c r="B73" s="6">
        <f t="shared" si="29"/>
        <v>-4.6612123526713664E-2</v>
      </c>
      <c r="C73" s="6">
        <f t="shared" si="29"/>
        <v>-0.10312171847868881</v>
      </c>
      <c r="D73" s="6">
        <f t="shared" si="29"/>
        <v>-3.8157597691097653E-2</v>
      </c>
      <c r="E73" s="6">
        <f t="shared" si="29"/>
        <v>-0.34783005691482904</v>
      </c>
      <c r="F73" s="6">
        <f t="shared" si="29"/>
        <v>-4.9152661659168755E-2</v>
      </c>
      <c r="G73" s="6">
        <f t="shared" si="29"/>
        <v>-8.3418642529345347E-2</v>
      </c>
      <c r="H73" s="6">
        <f t="shared" si="29"/>
        <v>-8.2122262979996696E-2</v>
      </c>
      <c r="I73" s="6">
        <f t="shared" si="29"/>
        <v>-2.8795634674007604E-2</v>
      </c>
      <c r="J73" s="6">
        <f t="shared" si="29"/>
        <v>-0.10983429318524346</v>
      </c>
      <c r="K73" s="6">
        <f t="shared" si="29"/>
        <v>-5.5275289238694951E-2</v>
      </c>
      <c r="L73" s="6">
        <f t="shared" si="29"/>
        <v>-0.16040428587382691</v>
      </c>
    </row>
    <row r="74" spans="2:12" x14ac:dyDescent="0.35">
      <c r="B74" s="6">
        <f t="shared" si="29"/>
        <v>-0.14719378255768617</v>
      </c>
      <c r="C74" s="6">
        <f t="shared" si="29"/>
        <v>-8.2844923776203894E-2</v>
      </c>
      <c r="D74" s="6">
        <f t="shared" si="29"/>
        <v>-9.4534934995899697E-2</v>
      </c>
      <c r="E74" s="6">
        <f t="shared" si="29"/>
        <v>-4.0329724376579355E-2</v>
      </c>
      <c r="F74" s="6">
        <f t="shared" si="29"/>
        <v>-8.8566257176542235E-2</v>
      </c>
      <c r="G74" s="6">
        <f t="shared" si="29"/>
        <v>-0.14097059518783234</v>
      </c>
      <c r="H74" s="6">
        <f t="shared" si="29"/>
        <v>-0.13574955122913968</v>
      </c>
      <c r="I74" s="6">
        <f t="shared" si="29"/>
        <v>-8.1628905580140201E-2</v>
      </c>
      <c r="J74" s="6">
        <f t="shared" si="29"/>
        <v>-0.13768371810099456</v>
      </c>
      <c r="K74" s="6">
        <f t="shared" si="29"/>
        <v>-8.2484429272441179E-2</v>
      </c>
      <c r="L74" s="6">
        <f t="shared" si="29"/>
        <v>-2.7138356482885566E-4</v>
      </c>
    </row>
    <row r="75" spans="2:12" x14ac:dyDescent="0.35">
      <c r="B75" s="6">
        <f t="shared" si="29"/>
        <v>-0.13572607149547436</v>
      </c>
      <c r="C75" s="6">
        <f t="shared" si="29"/>
        <v>-2.4008071370872097E-4</v>
      </c>
      <c r="D75" s="6">
        <f t="shared" si="29"/>
        <v>-0.11697556317688945</v>
      </c>
      <c r="E75" s="6">
        <f t="shared" si="29"/>
        <v>-0.10602215265507875</v>
      </c>
      <c r="F75" s="6">
        <f t="shared" si="29"/>
        <v>-0.13614726140535333</v>
      </c>
      <c r="G75" s="6">
        <f t="shared" si="29"/>
        <v>-0.18078157846814819</v>
      </c>
      <c r="H75" s="6">
        <f t="shared" si="29"/>
        <v>-0.16554589650061116</v>
      </c>
      <c r="I75" s="6">
        <f t="shared" si="29"/>
        <v>-0.13102385529529317</v>
      </c>
      <c r="J75" s="6">
        <f t="shared" si="29"/>
        <v>-0.16040155226321381</v>
      </c>
      <c r="K75" s="6">
        <f t="shared" si="29"/>
        <v>-0.11380027532679947</v>
      </c>
      <c r="L75" s="6">
        <f t="shared" si="29"/>
        <v>-7.948253345404642E-2</v>
      </c>
    </row>
    <row r="76" spans="2:12" x14ac:dyDescent="0.35">
      <c r="B76" s="6">
        <f t="shared" si="29"/>
        <v>-0.17449368132033236</v>
      </c>
      <c r="C76" s="6">
        <f t="shared" si="29"/>
        <v>-7.2713832656919428E-2</v>
      </c>
      <c r="D76" s="6">
        <f t="shared" si="29"/>
        <v>-0.13688332229948499</v>
      </c>
      <c r="E76" s="6">
        <f t="shared" si="29"/>
        <v>-0.14843836899384624</v>
      </c>
      <c r="F76" s="6">
        <f t="shared" si="29"/>
        <v>-0.17916266480783996</v>
      </c>
      <c r="G76" s="6">
        <f t="shared" si="29"/>
        <v>-0.20971518882622442</v>
      </c>
      <c r="H76" s="6">
        <f t="shared" si="29"/>
        <v>-0.18779976386661093</v>
      </c>
      <c r="I76" s="6">
        <f t="shared" si="29"/>
        <v>-0.15515640699756375</v>
      </c>
      <c r="J76" s="6">
        <f t="shared" si="29"/>
        <v>-0.18547941364008302</v>
      </c>
      <c r="K76" s="6">
        <f t="shared" si="29"/>
        <v>-0.14670783382728123</v>
      </c>
      <c r="L76" s="6">
        <f t="shared" si="29"/>
        <v>-0.13196967796456233</v>
      </c>
    </row>
    <row r="77" spans="2:12" x14ac:dyDescent="0.35">
      <c r="B77" s="6">
        <f t="shared" si="29"/>
        <v>-0.19003419735663665</v>
      </c>
      <c r="C77" s="6">
        <f t="shared" si="29"/>
        <v>-0.26214015938612462</v>
      </c>
      <c r="D77" s="6">
        <f t="shared" si="29"/>
        <v>-0.17857378158806725</v>
      </c>
      <c r="E77" s="6">
        <f t="shared" si="29"/>
        <v>-0.16768096304728042</v>
      </c>
      <c r="F77" s="6">
        <f t="shared" si="29"/>
        <v>-0.22873711958799148</v>
      </c>
      <c r="G77" s="6">
        <f t="shared" si="29"/>
        <v>-0.23842436364953684</v>
      </c>
      <c r="H77" s="6">
        <f t="shared" si="29"/>
        <v>-0.21848985775922444</v>
      </c>
      <c r="I77" s="6">
        <f t="shared" si="29"/>
        <v>-0.20604341317347111</v>
      </c>
      <c r="J77" s="6">
        <f t="shared" si="29"/>
        <v>-0.20695337188665638</v>
      </c>
      <c r="K77" s="6">
        <f t="shared" si="29"/>
        <v>-0.17052791666601516</v>
      </c>
      <c r="L77" s="6">
        <f t="shared" si="29"/>
        <v>-0.23891957197266853</v>
      </c>
    </row>
    <row r="78" spans="2:12" x14ac:dyDescent="0.35">
      <c r="B78" s="6">
        <f t="shared" si="29"/>
        <v>-0.2624885838279008</v>
      </c>
      <c r="C78" s="6">
        <f t="shared" si="29"/>
        <v>-0.2728495513442914</v>
      </c>
      <c r="D78" s="6">
        <f t="shared" si="29"/>
        <v>-0.20687740989399689</v>
      </c>
      <c r="E78" s="6">
        <f t="shared" si="29"/>
        <v>-6.5231894935161613E-2</v>
      </c>
      <c r="F78" s="6">
        <f t="shared" si="29"/>
        <v>-0.24793861711365131</v>
      </c>
      <c r="G78" s="6">
        <f t="shared" si="29"/>
        <v>-0.24544547681516729</v>
      </c>
      <c r="H78" s="6">
        <f t="shared" si="29"/>
        <v>-0.22333564543790216</v>
      </c>
      <c r="I78" s="6">
        <f t="shared" si="29"/>
        <v>-0.25288666218048506</v>
      </c>
      <c r="J78" s="6">
        <f t="shared" si="29"/>
        <v>-0.23479379717981136</v>
      </c>
      <c r="K78" s="6">
        <f t="shared" si="29"/>
        <v>-0.25331613154330945</v>
      </c>
      <c r="L78" s="6">
        <f t="shared" si="29"/>
        <v>-0.27573222192465935</v>
      </c>
    </row>
    <row r="79" spans="2:12" x14ac:dyDescent="0.35">
      <c r="B79" s="6">
        <f t="shared" si="29"/>
        <v>-0.28263550270057031</v>
      </c>
      <c r="C79" s="6">
        <f t="shared" si="29"/>
        <v>-0.28283782060078161</v>
      </c>
      <c r="D79" s="6">
        <f t="shared" si="29"/>
        <v>-0.2422978264021714</v>
      </c>
      <c r="E79" s="6">
        <f t="shared" si="29"/>
        <v>-9.6592093734971129E-2</v>
      </c>
      <c r="F79" s="6">
        <f t="shared" si="29"/>
        <v>-0.26937778786835659</v>
      </c>
      <c r="G79" s="6">
        <f t="shared" si="29"/>
        <v>-0.24960518216427613</v>
      </c>
      <c r="H79" s="6">
        <f t="shared" si="29"/>
        <v>-0.22793146598280289</v>
      </c>
      <c r="I79" s="6">
        <f t="shared" si="29"/>
        <v>-0.24849990253747811</v>
      </c>
      <c r="J79" s="6">
        <f t="shared" si="29"/>
        <v>-0.23761103454029808</v>
      </c>
      <c r="K79" s="6">
        <f t="shared" si="29"/>
        <v>-0.27457685314578412</v>
      </c>
      <c r="L79" s="6">
        <f t="shared" si="29"/>
        <v>-0.18567715122032571</v>
      </c>
    </row>
    <row r="80" spans="2:12" x14ac:dyDescent="0.35">
      <c r="B80" s="6">
        <f t="shared" si="29"/>
        <v>-0.27522200208894032</v>
      </c>
      <c r="C80" s="6">
        <f t="shared" si="29"/>
        <v>-0.22475234444282499</v>
      </c>
      <c r="D80" s="6">
        <f t="shared" si="29"/>
        <v>-0.30773058017490945</v>
      </c>
      <c r="E80" s="6">
        <f t="shared" si="29"/>
        <v>-6.2413528212836758E-2</v>
      </c>
      <c r="F80" s="6">
        <f t="shared" si="29"/>
        <v>-0.28927467908735899</v>
      </c>
      <c r="G80" s="6">
        <f t="shared" si="29"/>
        <v>-0.26934556964808221</v>
      </c>
      <c r="H80" s="6">
        <f t="shared" si="29"/>
        <v>-0.26777068132744353</v>
      </c>
      <c r="I80" s="6">
        <f t="shared" si="29"/>
        <v>-0.29763743484303806</v>
      </c>
      <c r="J80" s="6">
        <f t="shared" si="29"/>
        <v>-0.28539765837505382</v>
      </c>
      <c r="K80" s="6">
        <f t="shared" si="29"/>
        <v>-0.30059287027296094</v>
      </c>
      <c r="L80" s="6">
        <f t="shared" si="29"/>
        <v>-0.26390659213509643</v>
      </c>
    </row>
    <row r="81" spans="1:14" x14ac:dyDescent="0.35">
      <c r="B81" s="6">
        <f t="shared" si="29"/>
        <v>-0.3141037144395627</v>
      </c>
      <c r="C81" s="6">
        <f t="shared" si="29"/>
        <v>-0.30754026651965527</v>
      </c>
      <c r="D81" s="6">
        <f t="shared" si="29"/>
        <v>-0.32438901425007305</v>
      </c>
      <c r="E81" s="6">
        <f t="shared" si="29"/>
        <v>-6.1123552538395264E-2</v>
      </c>
      <c r="F81" s="6">
        <f t="shared" si="29"/>
        <v>-0.29737360312690858</v>
      </c>
      <c r="G81" s="6">
        <f t="shared" si="29"/>
        <v>-0.27944190207271563</v>
      </c>
      <c r="H81" s="6">
        <f t="shared" si="29"/>
        <v>-0.28462373070784552</v>
      </c>
      <c r="I81" s="6">
        <f t="shared" si="29"/>
        <v>-0.31387018002318912</v>
      </c>
      <c r="J81" s="6">
        <f t="shared" si="29"/>
        <v>-0.30054102075450528</v>
      </c>
      <c r="K81" s="6">
        <f t="shared" si="29"/>
        <v>-0.32048523184628092</v>
      </c>
      <c r="L81" s="6">
        <f t="shared" si="29"/>
        <v>-0.28598030101229011</v>
      </c>
    </row>
    <row r="82" spans="1:14" x14ac:dyDescent="0.35">
      <c r="B82" s="6">
        <f t="shared" si="29"/>
        <v>-0.29263210475573886</v>
      </c>
      <c r="C82" s="6">
        <f t="shared" si="29"/>
        <v>-0.33527038667341591</v>
      </c>
      <c r="D82" s="6">
        <f t="shared" si="29"/>
        <v>-0.34518101085109898</v>
      </c>
      <c r="E82" s="6">
        <f t="shared" si="29"/>
        <v>-4.9143262924988839E-4</v>
      </c>
      <c r="F82" s="6">
        <f t="shared" si="29"/>
        <v>-0.31456873725681794</v>
      </c>
      <c r="G82" s="6">
        <f t="shared" si="29"/>
        <v>-0.2994819909210053</v>
      </c>
      <c r="H82" s="6">
        <f t="shared" si="29"/>
        <v>-0.34224646039400053</v>
      </c>
      <c r="I82" s="6">
        <f t="shared" si="29"/>
        <v>-0.32802010278271598</v>
      </c>
      <c r="J82" s="6">
        <f t="shared" si="29"/>
        <v>-0.31308929442850869</v>
      </c>
      <c r="K82" s="6">
        <f t="shared" si="29"/>
        <v>-0.32048523184628092</v>
      </c>
      <c r="L82" s="6">
        <f t="shared" si="29"/>
        <v>-0.34909961835405101</v>
      </c>
    </row>
    <row r="84" spans="1:14" x14ac:dyDescent="0.35">
      <c r="B84" s="6" t="s">
        <v>34</v>
      </c>
    </row>
    <row r="85" spans="1:14" x14ac:dyDescent="0.35">
      <c r="B85" s="6">
        <f>SUM(B72:B82)</f>
        <v>-2.1213461687899238</v>
      </c>
      <c r="C85" s="6">
        <f t="shared" ref="C85:L85" si="30">SUM(C72:C82)</f>
        <v>-2.0220281723684295</v>
      </c>
      <c r="D85" s="6">
        <f t="shared" si="30"/>
        <v>-1.9918625339841336</v>
      </c>
      <c r="E85" s="6">
        <f t="shared" si="30"/>
        <v>-1.4539118930995953</v>
      </c>
      <c r="F85" s="6">
        <f t="shared" si="30"/>
        <v>-2.100504479234369</v>
      </c>
      <c r="G85" s="6">
        <f t="shared" si="30"/>
        <v>-2.1968149265666144</v>
      </c>
      <c r="H85" s="6">
        <f t="shared" si="30"/>
        <v>-2.1358700037772929</v>
      </c>
      <c r="I85" s="6">
        <f t="shared" si="30"/>
        <v>-2.043789164371999</v>
      </c>
      <c r="J85" s="6">
        <f t="shared" si="30"/>
        <v>-2.1719880759185464</v>
      </c>
      <c r="K85" s="6">
        <f t="shared" si="30"/>
        <v>-2.038466199239001</v>
      </c>
      <c r="L85" s="6">
        <f t="shared" si="30"/>
        <v>-2.0728251630713515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31">B85*$C$87</f>
        <v>0.88467006580912477</v>
      </c>
      <c r="C89" s="6">
        <f t="shared" si="31"/>
        <v>0.84325124425000431</v>
      </c>
      <c r="D89" s="6">
        <f t="shared" si="31"/>
        <v>0.83067119593576233</v>
      </c>
      <c r="E89" s="6">
        <f t="shared" si="31"/>
        <v>0.60632835369947735</v>
      </c>
      <c r="F89" s="6">
        <f t="shared" si="31"/>
        <v>0.87597840617245004</v>
      </c>
      <c r="G89" s="6">
        <f t="shared" si="31"/>
        <v>0.9161429823425552</v>
      </c>
      <c r="H89" s="6">
        <f t="shared" si="31"/>
        <v>0.89072697544655843</v>
      </c>
      <c r="I89" s="6">
        <f t="shared" si="31"/>
        <v>0.85232628278501676</v>
      </c>
      <c r="J89" s="6">
        <f t="shared" si="31"/>
        <v>0.90578938144525878</v>
      </c>
      <c r="K89" s="6">
        <f t="shared" si="31"/>
        <v>0.85010643390613472</v>
      </c>
      <c r="L89" s="6">
        <f t="shared" si="31"/>
        <v>0.86443523475999906</v>
      </c>
    </row>
    <row r="91" spans="1:14" x14ac:dyDescent="0.35">
      <c r="A91" s="6" t="s">
        <v>33</v>
      </c>
      <c r="B91" s="6">
        <f>1-B89</f>
        <v>0.11532993419087523</v>
      </c>
      <c r="C91" s="6">
        <f t="shared" ref="C91:L91" si="32">1-C89</f>
        <v>0.15674875574999569</v>
      </c>
      <c r="D91" s="6">
        <f t="shared" si="32"/>
        <v>0.16932880406423767</v>
      </c>
      <c r="E91" s="6">
        <f t="shared" si="32"/>
        <v>0.39367164630052265</v>
      </c>
      <c r="F91" s="6">
        <f t="shared" si="32"/>
        <v>0.12402159382754996</v>
      </c>
      <c r="G91" s="6">
        <f t="shared" si="32"/>
        <v>8.3857017657444799E-2</v>
      </c>
      <c r="H91" s="6">
        <f t="shared" si="32"/>
        <v>0.10927302455344157</v>
      </c>
      <c r="I91" s="6">
        <f t="shared" si="32"/>
        <v>0.14767371721498324</v>
      </c>
      <c r="J91" s="6">
        <f t="shared" si="32"/>
        <v>9.4210618554741221E-2</v>
      </c>
      <c r="K91" s="6">
        <f t="shared" si="32"/>
        <v>0.14989356609386528</v>
      </c>
      <c r="L91" s="6">
        <f t="shared" si="32"/>
        <v>0.13556476524000094</v>
      </c>
    </row>
    <row r="92" spans="1:14" x14ac:dyDescent="0.35">
      <c r="A92" s="6" t="s">
        <v>34</v>
      </c>
      <c r="B92" s="6">
        <f>SUM(B91:L91)</f>
        <v>1.6795734434476579</v>
      </c>
    </row>
    <row r="93" spans="1:14" x14ac:dyDescent="0.35">
      <c r="A93" s="6" t="s">
        <v>31</v>
      </c>
      <c r="B93" s="6">
        <f t="shared" ref="B93:L93" si="33">B91/$B$92</f>
        <v>6.8666204887199003E-2</v>
      </c>
      <c r="C93" s="6">
        <f t="shared" si="33"/>
        <v>9.3326526661577688E-2</v>
      </c>
      <c r="D93" s="6">
        <f t="shared" si="33"/>
        <v>0.10081655239598018</v>
      </c>
      <c r="E93" s="6">
        <f t="shared" si="33"/>
        <v>0.23438787260915095</v>
      </c>
      <c r="F93" s="6">
        <f t="shared" si="33"/>
        <v>7.3841125740218311E-2</v>
      </c>
      <c r="G93" s="6">
        <f t="shared" si="33"/>
        <v>4.9927568207622779E-2</v>
      </c>
      <c r="H93" s="6">
        <f t="shared" si="33"/>
        <v>6.5059985902811729E-2</v>
      </c>
      <c r="I93" s="6">
        <f t="shared" si="33"/>
        <v>8.7923346127605842E-2</v>
      </c>
      <c r="J93" s="6">
        <f t="shared" si="33"/>
        <v>5.6091991048248073E-2</v>
      </c>
      <c r="K93" s="6">
        <f t="shared" si="33"/>
        <v>8.92450203226475E-2</v>
      </c>
      <c r="L93" s="6">
        <f t="shared" si="33"/>
        <v>8.0713806096938123E-2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7.0451031085395231E-6</v>
      </c>
      <c r="C96" s="9">
        <f>C31*$C$94</f>
        <v>8.1466213641723084E-3</v>
      </c>
      <c r="D96" s="9">
        <f>D31*$D$94</f>
        <v>9.4474564649627667E-6</v>
      </c>
      <c r="E96" s="9">
        <f>E31*$E$94</f>
        <v>3.0974222622179474E-2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1.653811551036637E-2</v>
      </c>
      <c r="N96" s="10">
        <f>SUM(B96:L96)</f>
        <v>5.5729451727238699E-2</v>
      </c>
    </row>
    <row r="97" spans="2:14" x14ac:dyDescent="0.35">
      <c r="B97" s="9">
        <f t="shared" ref="B97:B106" si="34">B32*$B$94</f>
        <v>3.8092670055405111E-3</v>
      </c>
      <c r="C97" s="9">
        <f t="shared" ref="C97:C106" si="35">C32*$C$94</f>
        <v>1.1992181932993734E-2</v>
      </c>
      <c r="D97" s="9">
        <f t="shared" ref="D97:D106" si="36">D32*$D$94</f>
        <v>3.0200507999207931E-3</v>
      </c>
      <c r="E97" s="9">
        <f t="shared" ref="E97:E106" si="37">E32*$E$94</f>
        <v>5.3884206622124765E-2</v>
      </c>
      <c r="F97" s="9">
        <f t="shared" ref="F97:F106" si="38">F32*$F$94</f>
        <v>5.5666438990462355E-3</v>
      </c>
      <c r="G97" s="9">
        <f t="shared" ref="G97:G106" si="39">G32*$G$94</f>
        <v>9.3662534812308691E-3</v>
      </c>
      <c r="H97" s="9">
        <f t="shared" ref="H97:H106" si="40">H32*$H$94</f>
        <v>7.2549932743620378E-3</v>
      </c>
      <c r="I97" s="9">
        <f t="shared" ref="I97:I106" si="41">I32*$I$94</f>
        <v>2.4628850894150545E-3</v>
      </c>
      <c r="J97" s="9">
        <f t="shared" ref="J97:J106" si="42">J32*$J$94</f>
        <v>1.6339602956023009E-2</v>
      </c>
      <c r="K97" s="9">
        <f t="shared" ref="K97:K106" si="43">K32*$K$94</f>
        <v>6.4623007637934103E-3</v>
      </c>
      <c r="L97" s="9">
        <f t="shared" ref="L97:L106" si="44">L32*$L$94</f>
        <v>3.2192767437619868E-2</v>
      </c>
      <c r="N97" s="10">
        <f t="shared" ref="N97:N106" si="45">SUM(B97:L97)</f>
        <v>0.15235115326207027</v>
      </c>
    </row>
    <row r="98" spans="2:14" x14ac:dyDescent="0.35">
      <c r="B98" s="9">
        <f t="shared" si="34"/>
        <v>1.8270029128021524E-2</v>
      </c>
      <c r="C98" s="9">
        <f t="shared" si="35"/>
        <v>8.8791090915668683E-3</v>
      </c>
      <c r="D98" s="9">
        <f t="shared" si="36"/>
        <v>9.9159829742917118E-3</v>
      </c>
      <c r="E98" s="9">
        <f t="shared" si="37"/>
        <v>9.1806204122143846E-4</v>
      </c>
      <c r="F98" s="9">
        <f t="shared" si="38"/>
        <v>1.2113146417556082E-2</v>
      </c>
      <c r="G98" s="9">
        <f t="shared" si="39"/>
        <v>1.9620866244547071E-2</v>
      </c>
      <c r="H98" s="9">
        <f t="shared" si="40"/>
        <v>1.4684054222356196E-2</v>
      </c>
      <c r="I98" s="9">
        <f t="shared" si="41"/>
        <v>9.409248639066085E-3</v>
      </c>
      <c r="J98" s="9">
        <f t="shared" si="42"/>
        <v>2.2616081011582401E-2</v>
      </c>
      <c r="K98" s="9">
        <f t="shared" si="43"/>
        <v>1.0972576230532379E-2</v>
      </c>
      <c r="L98" s="9">
        <f t="shared" si="44"/>
        <v>1.4902211839682768E-5</v>
      </c>
      <c r="N98" s="10">
        <f t="shared" si="45"/>
        <v>0.12741405821258145</v>
      </c>
    </row>
    <row r="99" spans="2:14" x14ac:dyDescent="0.35">
      <c r="B99" s="9">
        <f t="shared" si="34"/>
        <v>1.6202792955929503E-2</v>
      </c>
      <c r="C99" s="9">
        <f t="shared" si="35"/>
        <v>9.2176757657481384E-6</v>
      </c>
      <c r="D99" s="9">
        <f t="shared" si="36"/>
        <v>1.3359345243122125E-2</v>
      </c>
      <c r="E99" s="9">
        <f t="shared" si="37"/>
        <v>3.2959817897252452E-3</v>
      </c>
      <c r="F99" s="9">
        <f t="shared" si="38"/>
        <v>2.2222152274715752E-2</v>
      </c>
      <c r="G99" s="9">
        <f t="shared" si="39"/>
        <v>2.8697529784067706E-2</v>
      </c>
      <c r="H99" s="9">
        <f t="shared" si="40"/>
        <v>1.9784679724117907E-2</v>
      </c>
      <c r="I99" s="9">
        <f t="shared" si="41"/>
        <v>1.8231039306971519E-2</v>
      </c>
      <c r="J99" s="9">
        <f t="shared" si="42"/>
        <v>2.8433031209502621E-2</v>
      </c>
      <c r="K99" s="9">
        <f t="shared" si="43"/>
        <v>1.7122002734951944E-2</v>
      </c>
      <c r="L99" s="9">
        <f t="shared" si="44"/>
        <v>1.1856866186586322E-2</v>
      </c>
      <c r="N99" s="10">
        <f t="shared" si="45"/>
        <v>0.17921463888545641</v>
      </c>
    </row>
    <row r="100" spans="2:14" x14ac:dyDescent="0.35">
      <c r="B100" s="9">
        <f t="shared" si="34"/>
        <v>2.3698884451642907E-2</v>
      </c>
      <c r="C100" s="9">
        <f t="shared" si="35"/>
        <v>7.4530213279231355E-3</v>
      </c>
      <c r="D100" s="9">
        <f t="shared" si="36"/>
        <v>1.6768227851080682E-2</v>
      </c>
      <c r="E100" s="9">
        <f t="shared" si="37"/>
        <v>5.3603638168205833E-3</v>
      </c>
      <c r="F100" s="9">
        <f t="shared" si="38"/>
        <v>3.3729102479953199E-2</v>
      </c>
      <c r="G100" s="9">
        <f t="shared" si="39"/>
        <v>3.6563971518318916E-2</v>
      </c>
      <c r="H100" s="9">
        <f t="shared" si="40"/>
        <v>2.4128482152784909E-2</v>
      </c>
      <c r="I100" s="9">
        <f t="shared" si="41"/>
        <v>2.3429431950288342E-2</v>
      </c>
      <c r="J100" s="9">
        <f t="shared" si="42"/>
        <v>3.5679000964715386E-2</v>
      </c>
      <c r="K100" s="9">
        <f t="shared" si="43"/>
        <v>2.4764413942481862E-2</v>
      </c>
      <c r="L100" s="9">
        <f t="shared" si="44"/>
        <v>2.406457111050711E-2</v>
      </c>
      <c r="N100" s="10">
        <f t="shared" si="45"/>
        <v>0.25563947156651701</v>
      </c>
    </row>
    <row r="101" spans="2:14" x14ac:dyDescent="0.35">
      <c r="B101" s="9">
        <f t="shared" si="34"/>
        <v>2.7143229017627456E-2</v>
      </c>
      <c r="C101" s="9">
        <f t="shared" si="35"/>
        <v>5.2225304890017449E-2</v>
      </c>
      <c r="D101" s="9">
        <f t="shared" si="36"/>
        <v>2.5119260486393076E-2</v>
      </c>
      <c r="E101" s="9">
        <f t="shared" si="37"/>
        <v>6.453089340937219E-3</v>
      </c>
      <c r="F101" s="9">
        <f t="shared" si="38"/>
        <v>5.06139510343857E-2</v>
      </c>
      <c r="G101" s="9">
        <f t="shared" si="39"/>
        <v>4.5713248366155722E-2</v>
      </c>
      <c r="H101" s="9">
        <f t="shared" si="40"/>
        <v>3.1016073086800135E-2</v>
      </c>
      <c r="I101" s="9">
        <f t="shared" si="41"/>
        <v>3.6721294050538027E-2</v>
      </c>
      <c r="J101" s="9">
        <f t="shared" si="42"/>
        <v>4.2678394796316889E-2</v>
      </c>
      <c r="K101" s="9">
        <f t="shared" si="43"/>
        <v>3.11435304012261E-2</v>
      </c>
      <c r="L101" s="9">
        <f t="shared" si="44"/>
        <v>6.2002709519749809E-2</v>
      </c>
      <c r="N101" s="10">
        <f t="shared" si="45"/>
        <v>0.41083008499014756</v>
      </c>
    </row>
    <row r="102" spans="2:14" x14ac:dyDescent="0.35">
      <c r="B102" s="9">
        <f t="shared" si="34"/>
        <v>4.7782320734908061E-2</v>
      </c>
      <c r="C102" s="9">
        <f t="shared" si="35"/>
        <v>5.6528258778501261E-2</v>
      </c>
      <c r="D102" s="9">
        <f t="shared" si="36"/>
        <v>3.1895885197860817E-2</v>
      </c>
      <c r="E102" s="9">
        <f t="shared" si="37"/>
        <v>1.7065628455555982E-3</v>
      </c>
      <c r="F102" s="9">
        <f t="shared" si="38"/>
        <v>5.8545513621267538E-2</v>
      </c>
      <c r="G102" s="9">
        <f t="shared" si="39"/>
        <v>4.8198237139642261E-2</v>
      </c>
      <c r="H102" s="9">
        <f t="shared" si="40"/>
        <v>3.2213822890040322E-2</v>
      </c>
      <c r="I102" s="9">
        <f t="shared" si="41"/>
        <v>5.2712496638954838E-2</v>
      </c>
      <c r="J102" s="9">
        <f t="shared" si="42"/>
        <v>5.3073811575837126E-2</v>
      </c>
      <c r="K102" s="9">
        <f t="shared" si="43"/>
        <v>6.0804855866516405E-2</v>
      </c>
      <c r="L102" s="9">
        <f t="shared" si="44"/>
        <v>8.1545487139428122E-2</v>
      </c>
      <c r="N102" s="10">
        <f t="shared" si="45"/>
        <v>0.52500725242851232</v>
      </c>
    </row>
    <row r="103" spans="2:14" x14ac:dyDescent="0.35">
      <c r="B103" s="9">
        <f t="shared" si="34"/>
        <v>5.54609476559954E-2</v>
      </c>
      <c r="C103" s="9">
        <f t="shared" si="35"/>
        <v>6.0865779503558752E-2</v>
      </c>
      <c r="D103" s="9">
        <f t="shared" si="36"/>
        <v>4.201076798464902E-2</v>
      </c>
      <c r="E103" s="9">
        <f t="shared" si="37"/>
        <v>2.8955227198075016E-3</v>
      </c>
      <c r="F103" s="9">
        <f t="shared" si="38"/>
        <v>6.8645500482633168E-2</v>
      </c>
      <c r="G103" s="9">
        <f t="shared" si="39"/>
        <v>4.9723116614281727E-2</v>
      </c>
      <c r="H103" s="9">
        <f t="shared" si="40"/>
        <v>3.3380963814077028E-2</v>
      </c>
      <c r="I103" s="9">
        <f t="shared" si="41"/>
        <v>5.1014597815875001E-2</v>
      </c>
      <c r="J103" s="9">
        <f t="shared" si="42"/>
        <v>5.4222631219935057E-2</v>
      </c>
      <c r="K103" s="9">
        <f t="shared" si="43"/>
        <v>7.1172225168534442E-2</v>
      </c>
      <c r="L103" s="9">
        <f t="shared" si="44"/>
        <v>4.0464794475082007E-2</v>
      </c>
      <c r="N103" s="10">
        <f t="shared" si="45"/>
        <v>0.52985684745442907</v>
      </c>
    </row>
    <row r="104" spans="2:14" x14ac:dyDescent="0.35">
      <c r="B104" s="9">
        <f t="shared" si="34"/>
        <v>5.2498568548141049E-2</v>
      </c>
      <c r="C104" s="9">
        <f t="shared" si="35"/>
        <v>3.9392161057060726E-2</v>
      </c>
      <c r="D104" s="9">
        <f t="shared" si="36"/>
        <v>6.8507603736013112E-2</v>
      </c>
      <c r="E104" s="9">
        <f t="shared" si="37"/>
        <v>1.6103284954203268E-3</v>
      </c>
      <c r="F104" s="9">
        <f t="shared" si="38"/>
        <v>7.9554620109522134E-2</v>
      </c>
      <c r="G104" s="9">
        <f t="shared" si="39"/>
        <v>5.756535391242755E-2</v>
      </c>
      <c r="H104" s="9">
        <f t="shared" si="40"/>
        <v>4.5017188730321518E-2</v>
      </c>
      <c r="I104" s="9">
        <f t="shared" si="41"/>
        <v>7.3506067212222137E-2</v>
      </c>
      <c r="J104" s="9">
        <f t="shared" si="42"/>
        <v>7.7372748048074202E-2</v>
      </c>
      <c r="K104" s="9">
        <f t="shared" si="43"/>
        <v>8.6436166678655682E-2</v>
      </c>
      <c r="L104" s="9">
        <f t="shared" si="44"/>
        <v>7.4720279635256154E-2</v>
      </c>
      <c r="N104" s="10">
        <f t="shared" si="45"/>
        <v>0.65618108616311466</v>
      </c>
    </row>
    <row r="105" spans="2:14" x14ac:dyDescent="0.35">
      <c r="B105" s="9">
        <f t="shared" si="34"/>
        <v>7.0458076188503763E-2</v>
      </c>
      <c r="C105" s="9">
        <f t="shared" si="35"/>
        <v>7.3341321181961627E-2</v>
      </c>
      <c r="D105" s="9">
        <f t="shared" si="36"/>
        <v>7.827357586363784E-2</v>
      </c>
      <c r="E105" s="9">
        <f t="shared" si="37"/>
        <v>1.5668678211656895E-3</v>
      </c>
      <c r="F105" s="9">
        <f t="shared" si="38"/>
        <v>8.4543413211602456E-2</v>
      </c>
      <c r="G105" s="9">
        <f t="shared" si="39"/>
        <v>6.202703830118747E-2</v>
      </c>
      <c r="H105" s="9">
        <f t="shared" si="40"/>
        <v>5.0997041048068854E-2</v>
      </c>
      <c r="I105" s="9">
        <f t="shared" si="41"/>
        <v>8.3315643522509142E-2</v>
      </c>
      <c r="J105" s="9">
        <f t="shared" si="42"/>
        <v>8.6692197160927117E-2</v>
      </c>
      <c r="K105" s="9">
        <f t="shared" si="43"/>
        <v>0.10102147877827221</v>
      </c>
      <c r="L105" s="9">
        <f t="shared" si="44"/>
        <v>8.7982058193594739E-2</v>
      </c>
      <c r="N105" s="10">
        <f t="shared" si="45"/>
        <v>0.78021871127143083</v>
      </c>
    </row>
    <row r="106" spans="2:14" x14ac:dyDescent="0.35">
      <c r="B106" s="9">
        <f t="shared" si="34"/>
        <v>5.9752328530858018E-2</v>
      </c>
      <c r="C106" s="9">
        <f t="shared" si="35"/>
        <v>9.2185975333247114E-2</v>
      </c>
      <c r="D106" s="9">
        <f t="shared" si="36"/>
        <v>9.4484012106092613E-2</v>
      </c>
      <c r="E106" s="9">
        <f t="shared" si="37"/>
        <v>5.3878818740250737E-6</v>
      </c>
      <c r="F106" s="9">
        <f t="shared" si="38"/>
        <v>9.6550273469424394E-2</v>
      </c>
      <c r="G106" s="9">
        <f t="shared" si="39"/>
        <v>7.2055742994186711E-2</v>
      </c>
      <c r="H106" s="9">
        <f t="shared" si="40"/>
        <v>8.1354058954859032E-2</v>
      </c>
      <c r="I106" s="9">
        <f t="shared" si="41"/>
        <v>9.3539452521536809E-2</v>
      </c>
      <c r="J106" s="9">
        <f t="shared" si="42"/>
        <v>9.5529702423085297E-2</v>
      </c>
      <c r="K106" s="9">
        <f t="shared" si="43"/>
        <v>0.10102147877827221</v>
      </c>
      <c r="L106" s="9">
        <f t="shared" si="44"/>
        <v>0.14903702060866733</v>
      </c>
      <c r="N106" s="10">
        <f t="shared" si="45"/>
        <v>0.93551543360210354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FD8E-795A-45B8-8316-0CE23E7FF132}">
  <dimension ref="A1:N106"/>
  <sheetViews>
    <sheetView workbookViewId="0"/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37563</v>
      </c>
      <c r="C2" s="3">
        <v>14.601100000000001</v>
      </c>
      <c r="D2" s="3">
        <v>21.994800000000001</v>
      </c>
      <c r="E2" s="7">
        <v>0.18290000000000001</v>
      </c>
      <c r="F2" s="4">
        <v>38431</v>
      </c>
      <c r="G2" s="5">
        <v>6648</v>
      </c>
      <c r="H2" s="8">
        <v>324.2167</v>
      </c>
      <c r="I2" s="5">
        <v>17027</v>
      </c>
      <c r="J2" s="6">
        <v>8137</v>
      </c>
      <c r="K2" s="6">
        <v>433</v>
      </c>
      <c r="L2" s="6">
        <v>9.0464000000000002</v>
      </c>
    </row>
    <row r="3" spans="1:12" x14ac:dyDescent="0.35">
      <c r="A3" s="6">
        <v>2014</v>
      </c>
      <c r="B3" s="2">
        <v>44902</v>
      </c>
      <c r="C3" s="3">
        <v>11.838200000000001</v>
      </c>
      <c r="D3" s="3">
        <v>31.116</v>
      </c>
      <c r="E3" s="7">
        <v>0.18970000000000001</v>
      </c>
      <c r="F3" s="4">
        <v>41031</v>
      </c>
      <c r="G3" s="5">
        <v>7547</v>
      </c>
      <c r="H3" s="8">
        <v>373.03739999999999</v>
      </c>
      <c r="I3" s="5">
        <v>18423</v>
      </c>
      <c r="J3" s="6">
        <v>9006</v>
      </c>
      <c r="K3" s="6">
        <v>689</v>
      </c>
      <c r="L3" s="6">
        <v>10.433999999999999</v>
      </c>
    </row>
    <row r="4" spans="1:12" x14ac:dyDescent="0.35">
      <c r="A4" s="6">
        <v>2015</v>
      </c>
      <c r="B4" s="6">
        <v>58390</v>
      </c>
      <c r="C4" s="6">
        <v>23.401599999999998</v>
      </c>
      <c r="D4" s="6">
        <v>34.354500000000002</v>
      </c>
      <c r="E4" s="6">
        <v>0.1915</v>
      </c>
      <c r="F4" s="6">
        <v>46732</v>
      </c>
      <c r="G4" s="6">
        <v>8507</v>
      </c>
      <c r="H4" s="6">
        <v>434.41160000000002</v>
      </c>
      <c r="I4" s="6">
        <v>19900</v>
      </c>
      <c r="J4" s="6">
        <v>9834</v>
      </c>
      <c r="K4" s="6">
        <v>763</v>
      </c>
      <c r="L4" s="6">
        <v>11.3942</v>
      </c>
    </row>
    <row r="5" spans="1:12" x14ac:dyDescent="0.35">
      <c r="A5" s="6">
        <v>2016</v>
      </c>
      <c r="B5" s="6">
        <v>47703</v>
      </c>
      <c r="C5" s="6">
        <v>22.062999999999999</v>
      </c>
      <c r="D5" s="6">
        <v>39.067599999999999</v>
      </c>
      <c r="E5" s="6">
        <v>0.15890000000000001</v>
      </c>
      <c r="F5" s="6">
        <v>54094</v>
      </c>
      <c r="G5" s="6">
        <v>9632</v>
      </c>
      <c r="H5" s="6">
        <v>528.12120000000004</v>
      </c>
      <c r="I5" s="6">
        <v>21183</v>
      </c>
      <c r="J5" s="6">
        <v>10598</v>
      </c>
      <c r="K5" s="6">
        <v>828</v>
      </c>
      <c r="L5" s="6">
        <v>12.4337</v>
      </c>
    </row>
    <row r="6" spans="1:12" x14ac:dyDescent="0.35">
      <c r="A6" s="6">
        <v>2017</v>
      </c>
      <c r="B6" s="6">
        <v>42644</v>
      </c>
      <c r="C6" s="6">
        <v>36.034700000000001</v>
      </c>
      <c r="D6" s="6">
        <v>42.345999999999997</v>
      </c>
      <c r="E6" s="6">
        <v>0.15859999999999999</v>
      </c>
      <c r="F6" s="6">
        <v>62125</v>
      </c>
      <c r="G6" s="6">
        <v>10445</v>
      </c>
      <c r="H6" s="6">
        <v>580.86900000000003</v>
      </c>
      <c r="I6" s="6">
        <v>22097</v>
      </c>
      <c r="J6" s="6">
        <v>11542</v>
      </c>
      <c r="K6" s="6">
        <v>980</v>
      </c>
      <c r="L6" s="6">
        <v>27.139800000000001</v>
      </c>
    </row>
    <row r="7" spans="1:12" x14ac:dyDescent="0.35">
      <c r="A7" s="6">
        <v>2018</v>
      </c>
      <c r="B7" s="6">
        <v>49405</v>
      </c>
      <c r="C7" s="6">
        <v>62.844516800000001</v>
      </c>
      <c r="D7" s="6">
        <v>46.417200000000001</v>
      </c>
      <c r="E7" s="6">
        <v>0.15609999999999999</v>
      </c>
      <c r="F7" s="6">
        <v>61432</v>
      </c>
      <c r="G7" s="6">
        <v>11437</v>
      </c>
      <c r="H7" s="6">
        <v>647.66330000000005</v>
      </c>
      <c r="I7" s="6">
        <v>23947</v>
      </c>
      <c r="J7" s="6">
        <v>12314</v>
      </c>
      <c r="K7" s="6">
        <v>859</v>
      </c>
      <c r="L7" s="6">
        <v>29.15</v>
      </c>
    </row>
    <row r="8" spans="1:12" x14ac:dyDescent="0.35">
      <c r="A8" s="6">
        <v>2019</v>
      </c>
      <c r="B8" s="6">
        <v>60009</v>
      </c>
      <c r="C8" s="6">
        <v>91.2502383936</v>
      </c>
      <c r="D8" s="6">
        <v>48.448599999999999</v>
      </c>
      <c r="E8" s="6">
        <v>0.1646</v>
      </c>
      <c r="F8" s="6">
        <v>66299</v>
      </c>
      <c r="G8" s="6">
        <v>11584</v>
      </c>
      <c r="H8" s="6">
        <v>658.24699999999996</v>
      </c>
      <c r="I8" s="6">
        <v>26431</v>
      </c>
      <c r="J8" s="6">
        <v>13473</v>
      </c>
      <c r="K8" s="6">
        <v>983</v>
      </c>
      <c r="L8" s="6">
        <v>47.5</v>
      </c>
    </row>
    <row r="9" spans="1:12" x14ac:dyDescent="0.35">
      <c r="A9" s="6">
        <v>2020</v>
      </c>
      <c r="B9" s="6">
        <v>81477</v>
      </c>
      <c r="C9" s="6">
        <v>112.69404441609601</v>
      </c>
      <c r="D9" s="6">
        <v>48.517200000000003</v>
      </c>
      <c r="E9" s="6">
        <v>0.182</v>
      </c>
      <c r="F9" s="6">
        <v>77798</v>
      </c>
      <c r="G9" s="6">
        <v>11610</v>
      </c>
      <c r="H9" s="6">
        <v>659.51980000000003</v>
      </c>
      <c r="I9" s="6">
        <v>26059</v>
      </c>
      <c r="J9" s="6">
        <v>13530</v>
      </c>
      <c r="K9" s="6">
        <v>1208</v>
      </c>
      <c r="L9" s="6">
        <v>47.26</v>
      </c>
    </row>
    <row r="10" spans="1:12" x14ac:dyDescent="0.35">
      <c r="A10" s="6">
        <v>2021</v>
      </c>
      <c r="B10" s="6">
        <v>64292</v>
      </c>
      <c r="C10" s="6">
        <v>119.79376921431005</v>
      </c>
      <c r="D10" s="6">
        <v>49.44</v>
      </c>
      <c r="E10" s="6">
        <v>0.1837</v>
      </c>
      <c r="F10" s="6">
        <v>80542</v>
      </c>
      <c r="G10" s="6">
        <v>11706</v>
      </c>
      <c r="H10" s="6">
        <v>671.95</v>
      </c>
      <c r="I10" s="6">
        <v>28794</v>
      </c>
      <c r="J10" s="6">
        <v>15883</v>
      </c>
      <c r="K10" s="6">
        <v>1384</v>
      </c>
      <c r="L10" s="6">
        <v>55.17</v>
      </c>
    </row>
    <row r="11" spans="1:12" x14ac:dyDescent="0.35">
      <c r="A11" s="6">
        <v>2022</v>
      </c>
      <c r="B11" s="6">
        <v>62929</v>
      </c>
      <c r="C11" s="6">
        <v>145.54942959538673</v>
      </c>
      <c r="D11" s="6">
        <v>53.35</v>
      </c>
      <c r="E11" s="6">
        <v>0.1933</v>
      </c>
      <c r="F11" s="6">
        <v>86652</v>
      </c>
      <c r="G11" s="6">
        <v>11922</v>
      </c>
      <c r="H11" s="6">
        <v>690.49</v>
      </c>
      <c r="I11" s="6">
        <v>30361</v>
      </c>
      <c r="J11" s="6">
        <v>16842</v>
      </c>
      <c r="K11" s="6">
        <v>1553</v>
      </c>
      <c r="L11" s="6">
        <v>59.72</v>
      </c>
    </row>
    <row r="12" spans="1:12" x14ac:dyDescent="0.35">
      <c r="A12" s="6">
        <v>2023</v>
      </c>
      <c r="B12" s="6">
        <v>61170</v>
      </c>
      <c r="C12" s="6">
        <v>87.62075661642281</v>
      </c>
      <c r="D12" s="6">
        <v>55.744199999999999</v>
      </c>
      <c r="E12" s="6">
        <v>0.1739</v>
      </c>
      <c r="F12" s="6">
        <v>99463</v>
      </c>
      <c r="G12" s="6">
        <v>11988</v>
      </c>
      <c r="H12" s="6">
        <v>696.71010000000001</v>
      </c>
      <c r="I12" s="6">
        <v>31991</v>
      </c>
      <c r="J12" s="6">
        <v>17860</v>
      </c>
      <c r="K12" s="6">
        <v>1553</v>
      </c>
      <c r="L12" s="6">
        <v>67.569999999999993</v>
      </c>
    </row>
    <row r="15" spans="1:12" x14ac:dyDescent="0.35">
      <c r="A15" s="6" t="s">
        <v>26</v>
      </c>
      <c r="B15" s="6">
        <f>MAX(B2:B12)</f>
        <v>81477</v>
      </c>
      <c r="C15" s="6">
        <f t="shared" ref="C15:L15" si="0">MAX(C2:C12)</f>
        <v>145.54942959538673</v>
      </c>
      <c r="D15" s="6">
        <f t="shared" si="0"/>
        <v>55.744199999999999</v>
      </c>
      <c r="E15" s="6">
        <f t="shared" si="0"/>
        <v>0.1933</v>
      </c>
      <c r="F15" s="6">
        <f t="shared" si="0"/>
        <v>99463</v>
      </c>
      <c r="G15" s="6">
        <f t="shared" si="0"/>
        <v>11988</v>
      </c>
      <c r="H15" s="6">
        <f t="shared" si="0"/>
        <v>696.71010000000001</v>
      </c>
      <c r="I15" s="6">
        <f t="shared" si="0"/>
        <v>31991</v>
      </c>
      <c r="J15" s="6">
        <f t="shared" si="0"/>
        <v>17860</v>
      </c>
      <c r="K15" s="6">
        <f t="shared" si="0"/>
        <v>1553</v>
      </c>
      <c r="L15" s="6">
        <f t="shared" si="0"/>
        <v>67.569999999999993</v>
      </c>
    </row>
    <row r="16" spans="1:12" x14ac:dyDescent="0.35">
      <c r="A16" s="6" t="s">
        <v>27</v>
      </c>
      <c r="B16" s="6">
        <f>MIN(B2:B12)</f>
        <v>37563</v>
      </c>
      <c r="C16" s="6">
        <f t="shared" ref="C16:L16" si="1">MIN(C2:C12)</f>
        <v>11.838200000000001</v>
      </c>
      <c r="D16" s="6">
        <f t="shared" si="1"/>
        <v>21.994800000000001</v>
      </c>
      <c r="E16" s="6">
        <f t="shared" si="1"/>
        <v>0.15609999999999999</v>
      </c>
      <c r="F16" s="6">
        <f t="shared" si="1"/>
        <v>38431</v>
      </c>
      <c r="G16" s="6">
        <f t="shared" si="1"/>
        <v>6648</v>
      </c>
      <c r="H16" s="6">
        <f t="shared" si="1"/>
        <v>324.2167</v>
      </c>
      <c r="I16" s="6">
        <f t="shared" si="1"/>
        <v>17027</v>
      </c>
      <c r="J16" s="6">
        <f t="shared" si="1"/>
        <v>8137</v>
      </c>
      <c r="K16" s="6">
        <f t="shared" si="1"/>
        <v>433</v>
      </c>
      <c r="L16" s="6">
        <f t="shared" si="1"/>
        <v>9.0464000000000002</v>
      </c>
    </row>
    <row r="17" spans="1:12" x14ac:dyDescent="0.35">
      <c r="A17" s="6" t="s">
        <v>28</v>
      </c>
      <c r="B17" s="6">
        <f>B15-B16</f>
        <v>43914</v>
      </c>
      <c r="C17" s="6">
        <f t="shared" ref="C17:L17" si="2">C15-C16</f>
        <v>133.71122959538673</v>
      </c>
      <c r="D17" s="6">
        <f t="shared" si="2"/>
        <v>33.749399999999994</v>
      </c>
      <c r="E17" s="6">
        <f t="shared" si="2"/>
        <v>3.7200000000000011E-2</v>
      </c>
      <c r="F17" s="6">
        <f t="shared" si="2"/>
        <v>61032</v>
      </c>
      <c r="G17" s="6">
        <f t="shared" si="2"/>
        <v>5340</v>
      </c>
      <c r="H17" s="6">
        <f t="shared" si="2"/>
        <v>372.49340000000001</v>
      </c>
      <c r="I17" s="6">
        <f t="shared" si="2"/>
        <v>14964</v>
      </c>
      <c r="J17" s="6">
        <f t="shared" si="2"/>
        <v>9723</v>
      </c>
      <c r="K17" s="6">
        <f t="shared" si="2"/>
        <v>1120</v>
      </c>
      <c r="L17" s="6">
        <f t="shared" si="2"/>
        <v>58.523599999999995</v>
      </c>
    </row>
    <row r="19" spans="1:12" x14ac:dyDescent="0.35">
      <c r="A19" s="6" t="s">
        <v>29</v>
      </c>
      <c r="B19" s="6">
        <f>(B2-$B$16)/$B$17</f>
        <v>0</v>
      </c>
      <c r="C19" s="6">
        <f>(C2-$C$16)/$C$17</f>
        <v>2.0663185944520886E-2</v>
      </c>
      <c r="D19" s="6">
        <f>(D2-$D$16)/$D$17</f>
        <v>0</v>
      </c>
      <c r="E19" s="6">
        <f>(E2-$E$16)/$E$17</f>
        <v>0.72043010752688197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0</v>
      </c>
    </row>
    <row r="20" spans="1:12" x14ac:dyDescent="0.35">
      <c r="B20" s="6">
        <f t="shared" ref="B20:B29" si="3">(B3-$B$16)/$B$17</f>
        <v>0.16712210229084118</v>
      </c>
      <c r="C20" s="6">
        <f t="shared" ref="C20:C29" si="4">(C3-$C$16)/$C$17</f>
        <v>0</v>
      </c>
      <c r="D20" s="6">
        <f t="shared" ref="D20:D29" si="5">(D3-$D$16)/$D$17</f>
        <v>0.27026258244591012</v>
      </c>
      <c r="E20" s="6">
        <f t="shared" ref="E20:E29" si="6">(E3-$E$16)/$E$17</f>
        <v>0.9032258064516131</v>
      </c>
      <c r="F20" s="6">
        <f t="shared" ref="F20:F29" si="7">(F3-$F$16)/$F$17</f>
        <v>4.2600602962380392E-2</v>
      </c>
      <c r="G20" s="6">
        <f t="shared" ref="G20:G29" si="8">(G3-$G$16)/$G$17</f>
        <v>0.16835205992509364</v>
      </c>
      <c r="H20" s="6">
        <f t="shared" ref="H20:H29" si="9">(H3-$H$16)/$H$17</f>
        <v>0.13106460409768331</v>
      </c>
      <c r="I20" s="6">
        <f t="shared" ref="I20:I29" si="10">(I3-$I$16)/$I$17</f>
        <v>9.3290564020315422E-2</v>
      </c>
      <c r="J20" s="6">
        <f t="shared" ref="J20:J29" si="11">(J3-$J$16)/$J$17</f>
        <v>8.9375707086290238E-2</v>
      </c>
      <c r="K20" s="6">
        <f t="shared" ref="K20:K29" si="12">(K3-$K$16)/$K$17</f>
        <v>0.22857142857142856</v>
      </c>
      <c r="L20" s="6">
        <f t="shared" ref="L20:L29" si="13">(L3-$L$16)/$L$17</f>
        <v>2.3710093022302099E-2</v>
      </c>
    </row>
    <row r="21" spans="1:12" x14ac:dyDescent="0.35">
      <c r="B21" s="6">
        <f t="shared" si="3"/>
        <v>0.47426788723413943</v>
      </c>
      <c r="C21" s="6">
        <f t="shared" si="4"/>
        <v>8.6480395363883147E-2</v>
      </c>
      <c r="D21" s="6">
        <f t="shared" si="5"/>
        <v>0.36621984390833623</v>
      </c>
      <c r="E21" s="6">
        <f t="shared" si="6"/>
        <v>0.95161290322580661</v>
      </c>
      <c r="F21" s="6">
        <f t="shared" si="7"/>
        <v>0.136010617381046</v>
      </c>
      <c r="G21" s="6">
        <f t="shared" si="8"/>
        <v>0.34812734082397001</v>
      </c>
      <c r="H21" s="6">
        <f t="shared" si="9"/>
        <v>0.29583047645944871</v>
      </c>
      <c r="I21" s="6">
        <f t="shared" si="10"/>
        <v>0.19199411921946002</v>
      </c>
      <c r="J21" s="6">
        <f t="shared" si="11"/>
        <v>0.17453460865987863</v>
      </c>
      <c r="K21" s="6">
        <f t="shared" si="12"/>
        <v>0.29464285714285715</v>
      </c>
      <c r="L21" s="6">
        <f t="shared" si="13"/>
        <v>4.0117149320957696E-2</v>
      </c>
    </row>
    <row r="22" spans="1:12" x14ac:dyDescent="0.35">
      <c r="B22" s="6">
        <f t="shared" si="3"/>
        <v>0.23090586145648312</v>
      </c>
      <c r="C22" s="6">
        <f t="shared" si="4"/>
        <v>7.646926911778823E-2</v>
      </c>
      <c r="D22" s="6">
        <f t="shared" si="5"/>
        <v>0.50586973398045598</v>
      </c>
      <c r="E22" s="6">
        <f t="shared" si="6"/>
        <v>7.5268817204301716E-2</v>
      </c>
      <c r="F22" s="6">
        <f t="shared" si="7"/>
        <v>0.25663586315375542</v>
      </c>
      <c r="G22" s="6">
        <f t="shared" si="8"/>
        <v>0.55880149812734081</v>
      </c>
      <c r="H22" s="6">
        <f t="shared" si="9"/>
        <v>0.54740432984852894</v>
      </c>
      <c r="I22" s="6">
        <f t="shared" si="10"/>
        <v>0.27773322641005077</v>
      </c>
      <c r="J22" s="6">
        <f t="shared" si="11"/>
        <v>0.25311117967705443</v>
      </c>
      <c r="K22" s="6">
        <f t="shared" si="12"/>
        <v>0.35267857142857145</v>
      </c>
      <c r="L22" s="6">
        <f t="shared" si="13"/>
        <v>5.7879214539091922E-2</v>
      </c>
    </row>
    <row r="23" spans="1:12" x14ac:dyDescent="0.35">
      <c r="B23" s="6">
        <f t="shared" si="3"/>
        <v>0.11570342032153755</v>
      </c>
      <c r="C23" s="6">
        <f t="shared" si="4"/>
        <v>0.18096086673661718</v>
      </c>
      <c r="D23" s="6">
        <f t="shared" si="5"/>
        <v>0.60300923868276168</v>
      </c>
      <c r="E23" s="6">
        <f t="shared" si="6"/>
        <v>6.7204301075268855E-2</v>
      </c>
      <c r="F23" s="6">
        <f t="shared" si="7"/>
        <v>0.38822257176563113</v>
      </c>
      <c r="G23" s="6">
        <f t="shared" si="8"/>
        <v>0.71104868913857677</v>
      </c>
      <c r="H23" s="6">
        <f t="shared" si="9"/>
        <v>0.68901167107927286</v>
      </c>
      <c r="I23" s="6">
        <f t="shared" si="10"/>
        <v>0.33881315156375302</v>
      </c>
      <c r="J23" s="6">
        <f t="shared" si="11"/>
        <v>0.35020055538414069</v>
      </c>
      <c r="K23" s="6">
        <f t="shared" si="12"/>
        <v>0.48839285714285713</v>
      </c>
      <c r="L23" s="6">
        <f t="shared" si="13"/>
        <v>0.30916416625088006</v>
      </c>
    </row>
    <row r="24" spans="1:12" x14ac:dyDescent="0.35">
      <c r="B24" s="6">
        <f t="shared" si="3"/>
        <v>0.26966343307373503</v>
      </c>
      <c r="C24" s="6">
        <f t="shared" si="4"/>
        <v>0.38146621607135239</v>
      </c>
      <c r="D24" s="6">
        <f t="shared" si="5"/>
        <v>0.7236395313694467</v>
      </c>
      <c r="E24" s="6">
        <f t="shared" si="6"/>
        <v>0</v>
      </c>
      <c r="F24" s="6">
        <f t="shared" si="7"/>
        <v>0.37686787259142746</v>
      </c>
      <c r="G24" s="6">
        <f t="shared" si="8"/>
        <v>0.89681647940074904</v>
      </c>
      <c r="H24" s="6">
        <f t="shared" si="9"/>
        <v>0.86832840528181177</v>
      </c>
      <c r="I24" s="6">
        <f t="shared" si="10"/>
        <v>0.46244319700614811</v>
      </c>
      <c r="J24" s="6">
        <f t="shared" si="11"/>
        <v>0.42959991772086803</v>
      </c>
      <c r="K24" s="6">
        <f t="shared" si="12"/>
        <v>0.38035714285714284</v>
      </c>
      <c r="L24" s="6">
        <f t="shared" si="13"/>
        <v>0.34351270256785299</v>
      </c>
    </row>
    <row r="25" spans="1:12" x14ac:dyDescent="0.35">
      <c r="B25" s="6">
        <f t="shared" si="3"/>
        <v>0.51113540101106714</v>
      </c>
      <c r="C25" s="6">
        <f t="shared" si="4"/>
        <v>0.59390702362024983</v>
      </c>
      <c r="D25" s="6">
        <f t="shared" si="5"/>
        <v>0.78383023105595961</v>
      </c>
      <c r="E25" s="6">
        <f t="shared" si="6"/>
        <v>0.22849462365591411</v>
      </c>
      <c r="F25" s="6">
        <f t="shared" si="7"/>
        <v>0.45661292436754491</v>
      </c>
      <c r="G25" s="6">
        <f t="shared" si="8"/>
        <v>0.92434456928838948</v>
      </c>
      <c r="H25" s="6">
        <f t="shared" si="9"/>
        <v>0.89674152615858416</v>
      </c>
      <c r="I25" s="6">
        <f t="shared" si="10"/>
        <v>0.62844159315690995</v>
      </c>
      <c r="J25" s="6">
        <f t="shared" si="11"/>
        <v>0.54880181014090301</v>
      </c>
      <c r="K25" s="6">
        <f t="shared" si="12"/>
        <v>0.49107142857142855</v>
      </c>
      <c r="L25" s="6">
        <f t="shared" si="13"/>
        <v>0.65706142479273333</v>
      </c>
    </row>
    <row r="26" spans="1:12" x14ac:dyDescent="0.35">
      <c r="B26" s="6">
        <f t="shared" si="3"/>
        <v>1</v>
      </c>
      <c r="C26" s="6">
        <f t="shared" si="4"/>
        <v>0.75428103324820306</v>
      </c>
      <c r="D26" s="6">
        <f t="shared" si="5"/>
        <v>0.78586285978417414</v>
      </c>
      <c r="E26" s="6">
        <f t="shared" si="6"/>
        <v>0.69623655913978488</v>
      </c>
      <c r="F26" s="6">
        <f t="shared" si="7"/>
        <v>0.64502228339231882</v>
      </c>
      <c r="G26" s="6">
        <f t="shared" si="8"/>
        <v>0.92921348314606744</v>
      </c>
      <c r="H26" s="6">
        <f t="shared" si="9"/>
        <v>0.90015849945260784</v>
      </c>
      <c r="I26" s="6">
        <f t="shared" si="10"/>
        <v>0.60358192996524995</v>
      </c>
      <c r="J26" s="6">
        <f t="shared" si="11"/>
        <v>0.55466419829270797</v>
      </c>
      <c r="K26" s="6">
        <f t="shared" si="12"/>
        <v>0.6919642857142857</v>
      </c>
      <c r="L26" s="6">
        <f t="shared" si="13"/>
        <v>0.65296051507426067</v>
      </c>
    </row>
    <row r="27" spans="1:12" x14ac:dyDescent="0.35">
      <c r="B27" s="6">
        <f t="shared" si="3"/>
        <v>0.60866693992804122</v>
      </c>
      <c r="C27" s="6">
        <f t="shared" si="4"/>
        <v>0.80737847928693873</v>
      </c>
      <c r="D27" s="6">
        <f t="shared" si="5"/>
        <v>0.81320556809898847</v>
      </c>
      <c r="E27" s="6">
        <f t="shared" si="6"/>
        <v>0.74193548387096786</v>
      </c>
      <c r="F27" s="6">
        <f t="shared" si="7"/>
        <v>0.68998230436492336</v>
      </c>
      <c r="G27" s="6">
        <f t="shared" si="8"/>
        <v>0.94719101123595506</v>
      </c>
      <c r="H27" s="6">
        <f t="shared" si="9"/>
        <v>0.9335287551403596</v>
      </c>
      <c r="I27" s="6">
        <f t="shared" si="10"/>
        <v>0.7863539160652232</v>
      </c>
      <c r="J27" s="6">
        <f t="shared" si="11"/>
        <v>0.79666769515581615</v>
      </c>
      <c r="K27" s="6">
        <f t="shared" si="12"/>
        <v>0.84910714285714284</v>
      </c>
      <c r="L27" s="6">
        <f t="shared" si="13"/>
        <v>0.78811966454558513</v>
      </c>
    </row>
    <row r="28" spans="1:12" x14ac:dyDescent="0.35">
      <c r="B28" s="6">
        <f t="shared" si="3"/>
        <v>0.57762900214054747</v>
      </c>
      <c r="C28" s="6">
        <f t="shared" si="4"/>
        <v>1</v>
      </c>
      <c r="D28" s="6">
        <f t="shared" si="5"/>
        <v>0.92905947957593338</v>
      </c>
      <c r="E28" s="6">
        <f t="shared" si="6"/>
        <v>1</v>
      </c>
      <c r="F28" s="6">
        <f t="shared" si="7"/>
        <v>0.79009372132651723</v>
      </c>
      <c r="G28" s="6">
        <f t="shared" si="8"/>
        <v>0.98764044943820228</v>
      </c>
      <c r="H28" s="6">
        <f t="shared" si="9"/>
        <v>0.98330144909950079</v>
      </c>
      <c r="I28" s="6">
        <f t="shared" si="10"/>
        <v>0.8910719059075114</v>
      </c>
      <c r="J28" s="6">
        <f t="shared" si="11"/>
        <v>0.8952998045870616</v>
      </c>
      <c r="K28" s="6">
        <f t="shared" si="12"/>
        <v>1</v>
      </c>
      <c r="L28" s="6">
        <f t="shared" si="13"/>
        <v>0.86586607795829384</v>
      </c>
    </row>
    <row r="29" spans="1:12" x14ac:dyDescent="0.35">
      <c r="B29" s="6">
        <f t="shared" si="3"/>
        <v>0.53757343899439813</v>
      </c>
      <c r="C29" s="6">
        <f t="shared" si="4"/>
        <v>0.56676284292458146</v>
      </c>
      <c r="D29" s="6">
        <f t="shared" si="5"/>
        <v>1</v>
      </c>
      <c r="E29" s="6">
        <f t="shared" si="6"/>
        <v>0.47849462365591411</v>
      </c>
      <c r="F29" s="6">
        <f t="shared" si="7"/>
        <v>1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6" si="14">B19+0.0001</f>
        <v>1E-4</v>
      </c>
      <c r="C31" s="6">
        <f t="shared" si="14"/>
        <v>2.0763185944520885E-2</v>
      </c>
      <c r="D31" s="6">
        <f t="shared" si="14"/>
        <v>1E-4</v>
      </c>
      <c r="E31" s="6">
        <f t="shared" si="14"/>
        <v>0.72053010752688196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1E-4</v>
      </c>
    </row>
    <row r="32" spans="1:12" x14ac:dyDescent="0.35">
      <c r="B32" s="6">
        <f t="shared" si="14"/>
        <v>0.16722210229084117</v>
      </c>
      <c r="C32" s="6">
        <f t="shared" si="14"/>
        <v>1E-4</v>
      </c>
      <c r="D32" s="6">
        <f t="shared" si="14"/>
        <v>0.2703625824459101</v>
      </c>
      <c r="E32" s="6">
        <f t="shared" si="14"/>
        <v>0.90332580645161309</v>
      </c>
      <c r="F32" s="6">
        <f t="shared" si="14"/>
        <v>4.2700602962380395E-2</v>
      </c>
      <c r="G32" s="6">
        <f t="shared" si="14"/>
        <v>0.16845205992509363</v>
      </c>
      <c r="H32" s="6">
        <f t="shared" si="14"/>
        <v>0.1311646040976833</v>
      </c>
      <c r="I32" s="6">
        <f t="shared" si="14"/>
        <v>9.3390564020315425E-2</v>
      </c>
      <c r="J32" s="6">
        <f t="shared" si="14"/>
        <v>8.947570708629024E-2</v>
      </c>
      <c r="K32" s="6">
        <f t="shared" si="14"/>
        <v>0.22867142857142855</v>
      </c>
      <c r="L32" s="6">
        <f t="shared" si="14"/>
        <v>2.3810093022302099E-2</v>
      </c>
    </row>
    <row r="33" spans="1:12" x14ac:dyDescent="0.35">
      <c r="B33" s="6">
        <f t="shared" si="14"/>
        <v>0.47436788723413942</v>
      </c>
      <c r="C33" s="6">
        <f t="shared" si="14"/>
        <v>8.658039536388315E-2</v>
      </c>
      <c r="D33" s="6">
        <f t="shared" si="14"/>
        <v>0.36631984390833622</v>
      </c>
      <c r="E33" s="6">
        <f t="shared" si="14"/>
        <v>0.95171290322580659</v>
      </c>
      <c r="F33" s="6">
        <f t="shared" si="14"/>
        <v>0.13611061738104599</v>
      </c>
      <c r="G33" s="6">
        <f t="shared" si="14"/>
        <v>0.34822734082397</v>
      </c>
      <c r="H33" s="6">
        <f t="shared" si="14"/>
        <v>0.2959304764594487</v>
      </c>
      <c r="I33" s="6">
        <f t="shared" si="14"/>
        <v>0.19209411921946001</v>
      </c>
      <c r="J33" s="6">
        <f t="shared" si="14"/>
        <v>0.17463460865987862</v>
      </c>
      <c r="K33" s="6">
        <f t="shared" si="14"/>
        <v>0.29474285714285714</v>
      </c>
      <c r="L33" s="6">
        <f t="shared" si="14"/>
        <v>4.0217149320957699E-2</v>
      </c>
    </row>
    <row r="34" spans="1:12" x14ac:dyDescent="0.35">
      <c r="B34" s="6">
        <f t="shared" si="14"/>
        <v>0.23100586145648311</v>
      </c>
      <c r="C34" s="6">
        <f t="shared" si="14"/>
        <v>7.6569269117788233E-2</v>
      </c>
      <c r="D34" s="6">
        <f t="shared" si="14"/>
        <v>0.50596973398045597</v>
      </c>
      <c r="E34" s="6">
        <f t="shared" si="14"/>
        <v>7.5368817204301719E-2</v>
      </c>
      <c r="F34" s="6">
        <f t="shared" si="14"/>
        <v>0.25673586315375541</v>
      </c>
      <c r="G34" s="6">
        <f t="shared" si="14"/>
        <v>0.5589014981273408</v>
      </c>
      <c r="H34" s="6">
        <f t="shared" si="14"/>
        <v>0.54750432984852893</v>
      </c>
      <c r="I34" s="6">
        <f t="shared" si="14"/>
        <v>0.27783322641005076</v>
      </c>
      <c r="J34" s="6">
        <f t="shared" si="14"/>
        <v>0.25321117967705442</v>
      </c>
      <c r="K34" s="6">
        <f t="shared" si="14"/>
        <v>0.35277857142857144</v>
      </c>
      <c r="L34" s="6">
        <f t="shared" si="14"/>
        <v>5.7979214539091925E-2</v>
      </c>
    </row>
    <row r="35" spans="1:12" x14ac:dyDescent="0.35">
      <c r="B35" s="6">
        <f t="shared" si="14"/>
        <v>0.11580342032153755</v>
      </c>
      <c r="C35" s="6">
        <f t="shared" si="14"/>
        <v>0.18106086673661717</v>
      </c>
      <c r="D35" s="6">
        <f t="shared" si="14"/>
        <v>0.60310923868276167</v>
      </c>
      <c r="E35" s="6">
        <f t="shared" si="14"/>
        <v>6.7304301075268858E-2</v>
      </c>
      <c r="F35" s="6">
        <f t="shared" si="14"/>
        <v>0.38832257176563112</v>
      </c>
      <c r="G35" s="6">
        <f t="shared" si="14"/>
        <v>0.71114868913857676</v>
      </c>
      <c r="H35" s="6">
        <f t="shared" si="14"/>
        <v>0.68911167107927285</v>
      </c>
      <c r="I35" s="6">
        <f t="shared" si="14"/>
        <v>0.33891315156375301</v>
      </c>
      <c r="J35" s="6">
        <f t="shared" si="14"/>
        <v>0.35030055538414068</v>
      </c>
      <c r="K35" s="6">
        <f t="shared" si="14"/>
        <v>0.48849285714285712</v>
      </c>
      <c r="L35" s="6">
        <f t="shared" si="14"/>
        <v>0.30926416625088005</v>
      </c>
    </row>
    <row r="36" spans="1:12" x14ac:dyDescent="0.35">
      <c r="B36" s="6">
        <f>B24+0.0001</f>
        <v>0.26976343307373502</v>
      </c>
      <c r="C36" s="6">
        <f t="shared" si="14"/>
        <v>0.38156621607135238</v>
      </c>
      <c r="D36" s="6">
        <f t="shared" si="14"/>
        <v>0.72373953136944669</v>
      </c>
      <c r="E36" s="6">
        <f t="shared" si="14"/>
        <v>1E-4</v>
      </c>
      <c r="F36" s="6">
        <f t="shared" si="14"/>
        <v>0.37696787259142744</v>
      </c>
      <c r="G36" s="6">
        <f t="shared" si="14"/>
        <v>0.89691647940074903</v>
      </c>
      <c r="H36" s="6">
        <f t="shared" si="14"/>
        <v>0.86842840528181175</v>
      </c>
      <c r="I36" s="6">
        <f t="shared" si="14"/>
        <v>0.4625431970061481</v>
      </c>
      <c r="J36" s="6">
        <f t="shared" si="14"/>
        <v>0.42969991772086802</v>
      </c>
      <c r="K36" s="6">
        <f t="shared" si="14"/>
        <v>0.38045714285714283</v>
      </c>
      <c r="L36" s="6">
        <f t="shared" si="14"/>
        <v>0.34361270256785298</v>
      </c>
    </row>
    <row r="37" spans="1:12" x14ac:dyDescent="0.35">
      <c r="B37" s="6">
        <f t="shared" ref="B37:L41" si="15">B25+0.0001</f>
        <v>0.51123540101106713</v>
      </c>
      <c r="C37" s="6">
        <f t="shared" si="15"/>
        <v>0.59400702362024982</v>
      </c>
      <c r="D37" s="6">
        <f t="shared" si="15"/>
        <v>0.7839302310559596</v>
      </c>
      <c r="E37" s="6">
        <f t="shared" si="15"/>
        <v>0.2285946236559141</v>
      </c>
      <c r="F37" s="6">
        <f t="shared" si="15"/>
        <v>0.4567129243675449</v>
      </c>
      <c r="G37" s="6">
        <f t="shared" si="15"/>
        <v>0.92444456928838947</v>
      </c>
      <c r="H37" s="6">
        <f t="shared" si="15"/>
        <v>0.89684152615858415</v>
      </c>
      <c r="I37" s="6">
        <f t="shared" si="15"/>
        <v>0.62854159315690994</v>
      </c>
      <c r="J37" s="6">
        <f t="shared" si="15"/>
        <v>0.548901810140903</v>
      </c>
      <c r="K37" s="6">
        <f t="shared" si="15"/>
        <v>0.49117142857142854</v>
      </c>
      <c r="L37" s="6">
        <f t="shared" si="15"/>
        <v>0.65716142479273332</v>
      </c>
    </row>
    <row r="38" spans="1:12" x14ac:dyDescent="0.35">
      <c r="B38" s="6">
        <f t="shared" si="15"/>
        <v>1.0001</v>
      </c>
      <c r="C38" s="6">
        <f t="shared" si="15"/>
        <v>0.75438103324820305</v>
      </c>
      <c r="D38" s="6">
        <f t="shared" si="15"/>
        <v>0.78596285978417413</v>
      </c>
      <c r="E38" s="6">
        <f t="shared" si="15"/>
        <v>0.69633655913978487</v>
      </c>
      <c r="F38" s="6">
        <f t="shared" si="15"/>
        <v>0.64512228339231881</v>
      </c>
      <c r="G38" s="6">
        <f t="shared" si="15"/>
        <v>0.92931348314606743</v>
      </c>
      <c r="H38" s="6">
        <f t="shared" si="15"/>
        <v>0.90025849945260783</v>
      </c>
      <c r="I38" s="6">
        <f t="shared" si="15"/>
        <v>0.60368192996524994</v>
      </c>
      <c r="J38" s="6">
        <f t="shared" si="15"/>
        <v>0.55476419829270796</v>
      </c>
      <c r="K38" s="6">
        <f t="shared" si="15"/>
        <v>0.69206428571428569</v>
      </c>
      <c r="L38" s="6">
        <f t="shared" si="15"/>
        <v>0.65306051507426066</v>
      </c>
    </row>
    <row r="39" spans="1:12" x14ac:dyDescent="0.35">
      <c r="B39" s="6">
        <f t="shared" si="15"/>
        <v>0.60876693992804121</v>
      </c>
      <c r="C39" s="6">
        <f t="shared" si="15"/>
        <v>0.80747847928693872</v>
      </c>
      <c r="D39" s="6">
        <f t="shared" si="15"/>
        <v>0.81330556809898846</v>
      </c>
      <c r="E39" s="6">
        <f t="shared" si="15"/>
        <v>0.74203548387096785</v>
      </c>
      <c r="F39" s="6">
        <f t="shared" si="15"/>
        <v>0.69008230436492335</v>
      </c>
      <c r="G39" s="6">
        <f t="shared" si="15"/>
        <v>0.94729101123595505</v>
      </c>
      <c r="H39" s="6">
        <f t="shared" si="15"/>
        <v>0.93362875514035959</v>
      </c>
      <c r="I39" s="6">
        <f t="shared" si="15"/>
        <v>0.78645391606522319</v>
      </c>
      <c r="J39" s="6">
        <f t="shared" si="15"/>
        <v>0.79676769515581614</v>
      </c>
      <c r="K39" s="6">
        <f t="shared" si="15"/>
        <v>0.84920714285714283</v>
      </c>
      <c r="L39" s="6">
        <f t="shared" si="15"/>
        <v>0.78821966454558512</v>
      </c>
    </row>
    <row r="40" spans="1:12" x14ac:dyDescent="0.35">
      <c r="B40" s="6">
        <f t="shared" si="15"/>
        <v>0.57772900214054745</v>
      </c>
      <c r="C40" s="6">
        <f t="shared" si="15"/>
        <v>1.0001</v>
      </c>
      <c r="D40" s="6">
        <f t="shared" si="15"/>
        <v>0.92915947957593337</v>
      </c>
      <c r="E40" s="6">
        <f t="shared" si="15"/>
        <v>1.0001</v>
      </c>
      <c r="F40" s="6">
        <f t="shared" si="15"/>
        <v>0.79019372132651722</v>
      </c>
      <c r="G40" s="6">
        <f t="shared" si="15"/>
        <v>0.98774044943820227</v>
      </c>
      <c r="H40" s="6">
        <f t="shared" si="15"/>
        <v>0.98340144909950078</v>
      </c>
      <c r="I40" s="6">
        <f t="shared" si="15"/>
        <v>0.89117190590751139</v>
      </c>
      <c r="J40" s="6">
        <f t="shared" si="15"/>
        <v>0.89539980458706159</v>
      </c>
      <c r="K40" s="6">
        <f t="shared" si="15"/>
        <v>1.0001</v>
      </c>
      <c r="L40" s="6">
        <f t="shared" si="15"/>
        <v>0.86596607795829383</v>
      </c>
    </row>
    <row r="41" spans="1:12" x14ac:dyDescent="0.35">
      <c r="B41" s="6">
        <f t="shared" si="15"/>
        <v>0.53767343899439812</v>
      </c>
      <c r="C41" s="6">
        <f t="shared" si="15"/>
        <v>0.56686284292458144</v>
      </c>
      <c r="D41" s="6">
        <f t="shared" si="15"/>
        <v>1.0001</v>
      </c>
      <c r="E41" s="6">
        <f t="shared" si="15"/>
        <v>0.4785946236559141</v>
      </c>
      <c r="F41" s="6">
        <f t="shared" si="15"/>
        <v>1.0001</v>
      </c>
      <c r="G41" s="6">
        <f t="shared" si="15"/>
        <v>1.0001</v>
      </c>
      <c r="H41" s="6">
        <f t="shared" si="15"/>
        <v>1.0001</v>
      </c>
      <c r="I41" s="6">
        <f t="shared" si="15"/>
        <v>1.0001</v>
      </c>
      <c r="J41" s="6">
        <f t="shared" si="15"/>
        <v>1.0001</v>
      </c>
      <c r="K41" s="6">
        <f t="shared" si="15"/>
        <v>1.0001</v>
      </c>
      <c r="L41" s="6">
        <f t="shared" si="15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4.4937674864507908</v>
      </c>
      <c r="C44" s="6">
        <f t="shared" ref="C44:L44" si="16">SUM(C31:C41)</f>
        <v>4.4694693123141347</v>
      </c>
      <c r="D44" s="6">
        <f t="shared" si="16"/>
        <v>6.7820590689019653</v>
      </c>
      <c r="E44" s="6">
        <f t="shared" si="16"/>
        <v>5.8640032258064529</v>
      </c>
      <c r="F44" s="6">
        <f t="shared" si="16"/>
        <v>4.7831487613055446</v>
      </c>
      <c r="G44" s="6">
        <f t="shared" si="16"/>
        <v>7.4726355805243436</v>
      </c>
      <c r="H44" s="6">
        <f t="shared" si="16"/>
        <v>7.2464697166177974</v>
      </c>
      <c r="I44" s="6">
        <f t="shared" si="16"/>
        <v>5.2748236033146219</v>
      </c>
      <c r="J44" s="6">
        <f t="shared" si="16"/>
        <v>5.09335547670472</v>
      </c>
      <c r="K44" s="6">
        <f t="shared" si="16"/>
        <v>5.7778857142857136</v>
      </c>
      <c r="L44" s="6">
        <f t="shared" si="16"/>
        <v>4.7394910080719574</v>
      </c>
    </row>
    <row r="45" spans="1:12" x14ac:dyDescent="0.35">
      <c r="B45" s="6" t="s">
        <v>38</v>
      </c>
    </row>
    <row r="46" spans="1:12" x14ac:dyDescent="0.35">
      <c r="B46" s="6">
        <f>B31/$B$44</f>
        <v>2.2253042753438209E-5</v>
      </c>
      <c r="C46" s="6">
        <f t="shared" ref="C46:C56" si="17">C31/$C$44</f>
        <v>4.6455595717627678E-3</v>
      </c>
      <c r="D46" s="6">
        <f t="shared" ref="D46:D56" si="18">D31/$D$44</f>
        <v>1.4744784582979206E-5</v>
      </c>
      <c r="E46" s="6">
        <f t="shared" ref="E46:E56" si="19">E31/$E$44</f>
        <v>0.12287341595515414</v>
      </c>
      <c r="F46" s="6">
        <f t="shared" ref="F46:F56" si="20">F31/$F$44</f>
        <v>2.0906730062208088E-5</v>
      </c>
      <c r="G46" s="6">
        <f t="shared" ref="G46:G56" si="21">G31/$G$44</f>
        <v>1.3382159336208813E-5</v>
      </c>
      <c r="H46" s="6">
        <f t="shared" ref="H46:H56" si="22">H31/$H$44</f>
        <v>1.3799823073941417E-5</v>
      </c>
      <c r="I46" s="6">
        <f t="shared" ref="I46:I56" si="23">I31/$I$44</f>
        <v>1.8957979928876004E-5</v>
      </c>
      <c r="J46" s="6">
        <f>J31/$J$44</f>
        <v>1.9633422496695171E-5</v>
      </c>
      <c r="K46" s="6">
        <f>K31/$K$44</f>
        <v>1.7307368983216799E-5</v>
      </c>
      <c r="L46" s="6">
        <f>L31/$L$44</f>
        <v>2.1099312105390065E-5</v>
      </c>
    </row>
    <row r="47" spans="1:12" x14ac:dyDescent="0.35">
      <c r="B47" s="6">
        <f t="shared" ref="B47:B54" si="24">B32/$B$44</f>
        <v>3.7212005915979056E-2</v>
      </c>
      <c r="C47" s="6">
        <f t="shared" si="17"/>
        <v>2.2374020943489486E-5</v>
      </c>
      <c r="D47" s="6">
        <f t="shared" si="18"/>
        <v>3.9864380374628992E-2</v>
      </c>
      <c r="E47" s="6">
        <f t="shared" si="19"/>
        <v>0.15404592590881161</v>
      </c>
      <c r="F47" s="6">
        <f t="shared" si="20"/>
        <v>8.9272997962800988E-3</v>
      </c>
      <c r="G47" s="6">
        <f t="shared" si="21"/>
        <v>2.2542523064301979E-2</v>
      </c>
      <c r="H47" s="6">
        <f t="shared" si="22"/>
        <v>1.8100483301116008E-2</v>
      </c>
      <c r="I47" s="6">
        <f t="shared" si="23"/>
        <v>1.7704964382435493E-2</v>
      </c>
      <c r="J47" s="6">
        <f t="shared" ref="J47:J56" si="25">J32/$J$44</f>
        <v>1.7567143604156781E-2</v>
      </c>
      <c r="K47" s="6">
        <f t="shared" ref="K47:K56" si="26">K32/$K$44</f>
        <v>3.9577007902050182E-2</v>
      </c>
      <c r="L47" s="6">
        <f t="shared" ref="L47:L56" si="27">L32/$L$44</f>
        <v>5.0237658393592214E-3</v>
      </c>
    </row>
    <row r="48" spans="1:12" x14ac:dyDescent="0.35">
      <c r="B48" s="6">
        <f t="shared" si="24"/>
        <v>0.10556128875479459</v>
      </c>
      <c r="C48" s="6">
        <f t="shared" si="17"/>
        <v>1.9371515791671217E-2</v>
      </c>
      <c r="D48" s="6">
        <f t="shared" si="18"/>
        <v>5.4013071868989848E-2</v>
      </c>
      <c r="E48" s="6">
        <f t="shared" si="19"/>
        <v>0.16229747266125033</v>
      </c>
      <c r="F48" s="6">
        <f t="shared" si="20"/>
        <v>2.8456279361860168E-2</v>
      </c>
      <c r="G48" s="6">
        <f t="shared" si="21"/>
        <v>4.660033760130658E-2</v>
      </c>
      <c r="H48" s="6">
        <f t="shared" si="22"/>
        <v>4.0837882173275775E-2</v>
      </c>
      <c r="I48" s="6">
        <f t="shared" si="23"/>
        <v>3.6417164566176372E-2</v>
      </c>
      <c r="J48" s="6">
        <f t="shared" si="25"/>
        <v>3.4286750543644183E-2</v>
      </c>
      <c r="K48" s="6">
        <f t="shared" si="26"/>
        <v>5.1012233837389856E-2</v>
      </c>
      <c r="L48" s="6">
        <f t="shared" si="27"/>
        <v>8.4855418551196254E-3</v>
      </c>
    </row>
    <row r="49" spans="2:12" x14ac:dyDescent="0.35">
      <c r="B49" s="6">
        <f t="shared" si="24"/>
        <v>5.1405833112859421E-2</v>
      </c>
      <c r="C49" s="6">
        <f t="shared" si="17"/>
        <v>1.7131624308690765E-2</v>
      </c>
      <c r="D49" s="6">
        <f t="shared" si="18"/>
        <v>7.4604147330491172E-2</v>
      </c>
      <c r="E49" s="6">
        <f t="shared" si="19"/>
        <v>1.2852792589304305E-2</v>
      </c>
      <c r="F49" s="6">
        <f t="shared" si="20"/>
        <v>5.3675073882435594E-2</v>
      </c>
      <c r="G49" s="6">
        <f t="shared" si="21"/>
        <v>7.4793089011858854E-2</v>
      </c>
      <c r="H49" s="6">
        <f t="shared" si="22"/>
        <v>7.5554628841265611E-2</v>
      </c>
      <c r="I49" s="6">
        <f t="shared" si="23"/>
        <v>5.2671567298566049E-2</v>
      </c>
      <c r="J49" s="6">
        <f t="shared" si="25"/>
        <v>4.9714020714862028E-2</v>
      </c>
      <c r="K49" s="6">
        <f t="shared" si="26"/>
        <v>6.1056689050863894E-2</v>
      </c>
      <c r="L49" s="6">
        <f t="shared" si="27"/>
        <v>1.2233215431856697E-2</v>
      </c>
    </row>
    <row r="50" spans="2:12" x14ac:dyDescent="0.35">
      <c r="B50" s="6">
        <f t="shared" si="24"/>
        <v>2.5769784634095502E-2</v>
      </c>
      <c r="C50" s="6">
        <f t="shared" si="17"/>
        <v>4.0510596244114315E-2</v>
      </c>
      <c r="D50" s="6">
        <f t="shared" si="18"/>
        <v>8.8927158043819093E-2</v>
      </c>
      <c r="E50" s="6">
        <f t="shared" si="19"/>
        <v>1.1477534797231079E-2</v>
      </c>
      <c r="F50" s="6">
        <f t="shared" si="20"/>
        <v>8.1185551849664778E-2</v>
      </c>
      <c r="G50" s="6">
        <f t="shared" si="21"/>
        <v>9.5167050697884628E-2</v>
      </c>
      <c r="H50" s="6">
        <f t="shared" si="22"/>
        <v>9.5096191390820775E-2</v>
      </c>
      <c r="I50" s="6">
        <f t="shared" si="23"/>
        <v>6.4251087249777405E-2</v>
      </c>
      <c r="J50" s="6">
        <f t="shared" si="25"/>
        <v>6.8775988046838002E-2</v>
      </c>
      <c r="K50" s="6">
        <f t="shared" si="26"/>
        <v>8.4545261242372396E-2</v>
      </c>
      <c r="L50" s="6">
        <f t="shared" si="27"/>
        <v>6.5252611667405577E-2</v>
      </c>
    </row>
    <row r="51" spans="2:12" x14ac:dyDescent="0.35">
      <c r="B51" s="6">
        <f t="shared" si="24"/>
        <v>6.0030572095040917E-2</v>
      </c>
      <c r="C51" s="6">
        <f t="shared" si="17"/>
        <v>8.5371705097084721E-2</v>
      </c>
      <c r="D51" s="6">
        <f t="shared" si="18"/>
        <v>0.10671383484228812</v>
      </c>
      <c r="E51" s="6">
        <f t="shared" si="19"/>
        <v>1.7053196621706737E-5</v>
      </c>
      <c r="F51" s="6">
        <f t="shared" si="20"/>
        <v>7.8811655543938236E-2</v>
      </c>
      <c r="G51" s="6">
        <f t="shared" si="21"/>
        <v>0.12002679238612272</v>
      </c>
      <c r="H51" s="6">
        <f t="shared" si="22"/>
        <v>0.11984158345274094</v>
      </c>
      <c r="I51" s="6">
        <f t="shared" si="23"/>
        <v>8.7688846450806948E-2</v>
      </c>
      <c r="J51" s="6">
        <f t="shared" si="25"/>
        <v>8.4364800314089536E-2</v>
      </c>
      <c r="K51" s="6">
        <f t="shared" si="26"/>
        <v>6.5847121537289971E-2</v>
      </c>
      <c r="L51" s="6">
        <f t="shared" si="27"/>
        <v>7.2499916548556947E-2</v>
      </c>
    </row>
    <row r="52" spans="2:12" x14ac:dyDescent="0.35">
      <c r="B52" s="6">
        <f t="shared" si="24"/>
        <v>0.11376543235770403</v>
      </c>
      <c r="C52" s="6">
        <f t="shared" si="17"/>
        <v>0.13290325587059323</v>
      </c>
      <c r="D52" s="6">
        <f t="shared" si="18"/>
        <v>0.1155888238500524</v>
      </c>
      <c r="E52" s="6">
        <f t="shared" si="19"/>
        <v>3.8982690638693571E-2</v>
      </c>
      <c r="F52" s="6">
        <f t="shared" si="20"/>
        <v>9.5483738256739198E-2</v>
      </c>
      <c r="G52" s="6">
        <f t="shared" si="21"/>
        <v>0.12371064523710155</v>
      </c>
      <c r="H52" s="6">
        <f t="shared" si="22"/>
        <v>0.12376254386352065</v>
      </c>
      <c r="I52" s="6">
        <f t="shared" si="23"/>
        <v>0.11915878907532446</v>
      </c>
      <c r="J52" s="6">
        <f t="shared" si="25"/>
        <v>0.10776821147697106</v>
      </c>
      <c r="K52" s="6">
        <f t="shared" si="26"/>
        <v>8.500885148299428E-2</v>
      </c>
      <c r="L52" s="6">
        <f t="shared" si="27"/>
        <v>0.13865654005324698</v>
      </c>
    </row>
    <row r="53" spans="2:12" x14ac:dyDescent="0.35">
      <c r="B53" s="6">
        <f t="shared" si="24"/>
        <v>0.22255268057713551</v>
      </c>
      <c r="C53" s="6">
        <f t="shared" si="17"/>
        <v>0.16878537037266533</v>
      </c>
      <c r="D53" s="6">
        <f t="shared" si="18"/>
        <v>0.11588853057739937</v>
      </c>
      <c r="E53" s="6">
        <f t="shared" si="19"/>
        <v>0.11874764257893472</v>
      </c>
      <c r="F53" s="6">
        <f t="shared" si="20"/>
        <v>0.13487397435998516</v>
      </c>
      <c r="G53" s="6">
        <f t="shared" si="21"/>
        <v>0.12436221104747877</v>
      </c>
      <c r="H53" s="6">
        <f t="shared" si="22"/>
        <v>0.12423408013257974</v>
      </c>
      <c r="I53" s="6">
        <f t="shared" si="23"/>
        <v>0.11444589911706338</v>
      </c>
      <c r="J53" s="6">
        <f t="shared" si="25"/>
        <v>0.10891919891121113</v>
      </c>
      <c r="K53" s="6">
        <f t="shared" si="26"/>
        <v>0.11977811952963517</v>
      </c>
      <c r="L53" s="6">
        <f t="shared" si="27"/>
        <v>0.13779127631258617</v>
      </c>
    </row>
    <row r="54" spans="2:12" x14ac:dyDescent="0.35">
      <c r="B54" s="6">
        <f t="shared" si="24"/>
        <v>0.1354691674109845</v>
      </c>
      <c r="C54" s="6">
        <f t="shared" si="17"/>
        <v>0.18066540406983009</v>
      </c>
      <c r="D54" s="6">
        <f t="shared" si="18"/>
        <v>0.11992015401757108</v>
      </c>
      <c r="E54" s="6">
        <f t="shared" si="19"/>
        <v>0.12654077006734912</v>
      </c>
      <c r="F54" s="6">
        <f t="shared" si="20"/>
        <v>0.14427364458063974</v>
      </c>
      <c r="G54" s="6">
        <f t="shared" si="21"/>
        <v>0.12676799250117923</v>
      </c>
      <c r="H54" s="6">
        <f t="shared" si="22"/>
        <v>0.12883911637681136</v>
      </c>
      <c r="I54" s="6">
        <f t="shared" si="23"/>
        <v>0.14909577555750433</v>
      </c>
      <c r="J54" s="6">
        <f t="shared" si="25"/>
        <v>0.1564327679071216</v>
      </c>
      <c r="K54" s="6">
        <f t="shared" si="26"/>
        <v>0.14697541364611871</v>
      </c>
      <c r="L54" s="6">
        <f t="shared" si="27"/>
        <v>0.16630892709853157</v>
      </c>
    </row>
    <row r="55" spans="2:12" x14ac:dyDescent="0.35">
      <c r="B55" s="6">
        <f>B40/$B$44</f>
        <v>0.12856228184534796</v>
      </c>
      <c r="C55" s="6">
        <f t="shared" si="17"/>
        <v>0.22376258345583835</v>
      </c>
      <c r="D55" s="6">
        <f t="shared" si="18"/>
        <v>0.13700256369580205</v>
      </c>
      <c r="E55" s="6">
        <f t="shared" si="19"/>
        <v>0.17054901941368905</v>
      </c>
      <c r="F55" s="6">
        <f t="shared" si="20"/>
        <v>0.16520366828625177</v>
      </c>
      <c r="G55" s="6">
        <f t="shared" si="21"/>
        <v>0.13218100077200526</v>
      </c>
      <c r="H55" s="6">
        <f t="shared" si="22"/>
        <v>0.13570766008230717</v>
      </c>
      <c r="I55" s="6">
        <f t="shared" si="23"/>
        <v>0.16894819105372774</v>
      </c>
      <c r="J55" s="6">
        <f t="shared" si="25"/>
        <v>0.17579762666916074</v>
      </c>
      <c r="K55" s="6">
        <f t="shared" si="26"/>
        <v>0.1730909972011512</v>
      </c>
      <c r="L55" s="6">
        <f t="shared" si="27"/>
        <v>0.18271288551522583</v>
      </c>
    </row>
    <row r="56" spans="2:12" x14ac:dyDescent="0.35">
      <c r="B56" s="6">
        <f>B41/$B$44</f>
        <v>0.11964870025330492</v>
      </c>
      <c r="C56" s="6">
        <f t="shared" si="17"/>
        <v>0.12683001119680576</v>
      </c>
      <c r="D56" s="6">
        <f t="shared" si="18"/>
        <v>0.14746259061437503</v>
      </c>
      <c r="E56" s="6">
        <f t="shared" si="19"/>
        <v>8.1615682192960406E-2</v>
      </c>
      <c r="F56" s="6">
        <f t="shared" si="20"/>
        <v>0.20908820735214306</v>
      </c>
      <c r="G56" s="6">
        <f t="shared" si="21"/>
        <v>0.13383497552142432</v>
      </c>
      <c r="H56" s="6">
        <f t="shared" si="22"/>
        <v>0.13801203056248812</v>
      </c>
      <c r="I56" s="6">
        <f t="shared" si="23"/>
        <v>0.18959875726868891</v>
      </c>
      <c r="J56" s="6">
        <f t="shared" si="25"/>
        <v>0.19635385838944838</v>
      </c>
      <c r="K56" s="6">
        <f t="shared" si="26"/>
        <v>0.1730909972011512</v>
      </c>
      <c r="L56" s="6">
        <f t="shared" si="27"/>
        <v>0.21101422036600601</v>
      </c>
    </row>
    <row r="58" spans="2:12" x14ac:dyDescent="0.35">
      <c r="B58" s="6" t="s">
        <v>0</v>
      </c>
    </row>
    <row r="59" spans="2:12" x14ac:dyDescent="0.35">
      <c r="B59" s="6">
        <f t="shared" ref="B59:L69" si="28">LN(B46)</f>
        <v>-10.713031805738344</v>
      </c>
      <c r="C59" s="6">
        <f t="shared" si="28"/>
        <v>-5.3718434464234708</v>
      </c>
      <c r="D59" s="6">
        <f t="shared" si="28"/>
        <v>-11.124621125299909</v>
      </c>
      <c r="E59" s="6">
        <f t="shared" si="28"/>
        <v>-2.0966005921124165</v>
      </c>
      <c r="F59" s="6">
        <f t="shared" si="28"/>
        <v>-10.77543943828258</v>
      </c>
      <c r="G59" s="6">
        <f t="shared" si="28"/>
        <v>-11.221588130918532</v>
      </c>
      <c r="H59" s="6">
        <f t="shared" si="28"/>
        <v>-11.190854786612185</v>
      </c>
      <c r="I59" s="6">
        <f t="shared" si="28"/>
        <v>-10.873285610649249</v>
      </c>
      <c r="J59" s="6">
        <f t="shared" si="28"/>
        <v>-10.838277214557557</v>
      </c>
      <c r="K59" s="6">
        <f t="shared" si="28"/>
        <v>-10.964378194365578</v>
      </c>
      <c r="L59" s="6">
        <f t="shared" si="28"/>
        <v>-10.76627011965398</v>
      </c>
    </row>
    <row r="60" spans="2:12" x14ac:dyDescent="0.35">
      <c r="B60" s="6">
        <f t="shared" si="28"/>
        <v>-3.2911238300954264</v>
      </c>
      <c r="C60" s="6">
        <f t="shared" si="28"/>
        <v>-10.707610051476262</v>
      </c>
      <c r="D60" s="6">
        <f t="shared" si="28"/>
        <v>-3.2222720762406847</v>
      </c>
      <c r="E60" s="6">
        <f t="shared" si="28"/>
        <v>-1.8705045008402208</v>
      </c>
      <c r="F60" s="6">
        <f t="shared" si="28"/>
        <v>-4.7186413042548159</v>
      </c>
      <c r="G60" s="6">
        <f t="shared" si="28"/>
        <v>-3.7923518394432598</v>
      </c>
      <c r="H60" s="6">
        <f t="shared" si="28"/>
        <v>-4.0118166393477255</v>
      </c>
      <c r="I60" s="6">
        <f t="shared" si="28"/>
        <v>-4.0339102051437905</v>
      </c>
      <c r="J60" s="6">
        <f t="shared" si="28"/>
        <v>-4.0417249623297362</v>
      </c>
      <c r="K60" s="6">
        <f t="shared" si="28"/>
        <v>-3.2295069378741941</v>
      </c>
      <c r="L60" s="6">
        <f t="shared" si="28"/>
        <v>-5.2935754593102438</v>
      </c>
    </row>
    <row r="61" spans="2:12" x14ac:dyDescent="0.35">
      <c r="B61" s="6">
        <f t="shared" si="28"/>
        <v>-2.2484635586796435</v>
      </c>
      <c r="C61" s="6">
        <f t="shared" si="28"/>
        <v>-3.9439515500213909</v>
      </c>
      <c r="D61" s="6">
        <f t="shared" si="28"/>
        <v>-2.9185291900645165</v>
      </c>
      <c r="E61" s="6">
        <f t="shared" si="28"/>
        <v>-1.8183243766022432</v>
      </c>
      <c r="F61" s="6">
        <f t="shared" si="28"/>
        <v>-3.5593864270570652</v>
      </c>
      <c r="G61" s="6">
        <f t="shared" si="28"/>
        <v>-3.0661474932135482</v>
      </c>
      <c r="H61" s="6">
        <f t="shared" si="28"/>
        <v>-3.1981451437081465</v>
      </c>
      <c r="I61" s="6">
        <f t="shared" si="28"/>
        <v>-3.312715061470263</v>
      </c>
      <c r="J61" s="6">
        <f t="shared" si="28"/>
        <v>-3.3729962809625786</v>
      </c>
      <c r="K61" s="6">
        <f t="shared" si="28"/>
        <v>-2.9756897958597111</v>
      </c>
      <c r="L61" s="6">
        <f t="shared" si="28"/>
        <v>-4.7693915219790552</v>
      </c>
    </row>
    <row r="62" spans="2:12" x14ac:dyDescent="0.35">
      <c r="B62" s="6">
        <f t="shared" si="28"/>
        <v>-2.9680036282739364</v>
      </c>
      <c r="C62" s="6">
        <f t="shared" si="28"/>
        <v>-4.0668291486843362</v>
      </c>
      <c r="D62" s="6">
        <f t="shared" si="28"/>
        <v>-2.5955591790752157</v>
      </c>
      <c r="E62" s="6">
        <f t="shared" si="28"/>
        <v>-4.3541941691270916</v>
      </c>
      <c r="F62" s="6">
        <f t="shared" si="28"/>
        <v>-2.9248065587406318</v>
      </c>
      <c r="G62" s="6">
        <f t="shared" si="28"/>
        <v>-2.5930297911597791</v>
      </c>
      <c r="H62" s="6">
        <f t="shared" si="28"/>
        <v>-2.5828993235596145</v>
      </c>
      <c r="I62" s="6">
        <f t="shared" si="28"/>
        <v>-2.9436794889793871</v>
      </c>
      <c r="J62" s="6">
        <f t="shared" si="28"/>
        <v>-3.0014682787253606</v>
      </c>
      <c r="K62" s="6">
        <f t="shared" si="28"/>
        <v>-2.7959525176647055</v>
      </c>
      <c r="L62" s="6">
        <f t="shared" si="28"/>
        <v>-4.4036004503590513</v>
      </c>
    </row>
    <row r="63" spans="2:12" x14ac:dyDescent="0.35">
      <c r="B63" s="6">
        <f t="shared" si="28"/>
        <v>-3.6585526115861766</v>
      </c>
      <c r="C63" s="6">
        <f t="shared" si="28"/>
        <v>-3.2061917034331398</v>
      </c>
      <c r="D63" s="6">
        <f t="shared" si="28"/>
        <v>-2.4199376933080492</v>
      </c>
      <c r="E63" s="6">
        <f t="shared" si="28"/>
        <v>-4.4673636500675729</v>
      </c>
      <c r="F63" s="6">
        <f t="shared" si="28"/>
        <v>-2.5110179805323405</v>
      </c>
      <c r="G63" s="6">
        <f t="shared" si="28"/>
        <v>-2.3521215032080196</v>
      </c>
      <c r="H63" s="6">
        <f t="shared" si="28"/>
        <v>-2.3528663586994121</v>
      </c>
      <c r="I63" s="6">
        <f t="shared" si="28"/>
        <v>-2.7449566331744624</v>
      </c>
      <c r="J63" s="6">
        <f t="shared" si="28"/>
        <v>-2.6769006059084561</v>
      </c>
      <c r="K63" s="6">
        <f t="shared" si="28"/>
        <v>-2.4704682520163614</v>
      </c>
      <c r="L63" s="6">
        <f t="shared" si="28"/>
        <v>-2.729489208026227</v>
      </c>
    </row>
    <row r="64" spans="2:12" x14ac:dyDescent="0.35">
      <c r="B64" s="6">
        <f t="shared" si="28"/>
        <v>-2.8129013116115242</v>
      </c>
      <c r="C64" s="6">
        <f t="shared" si="28"/>
        <v>-2.4607405551350774</v>
      </c>
      <c r="D64" s="6">
        <f t="shared" si="28"/>
        <v>-2.2376044679523579</v>
      </c>
      <c r="E64" s="6">
        <f t="shared" si="28"/>
        <v>-10.979172886663802</v>
      </c>
      <c r="F64" s="6">
        <f t="shared" si="28"/>
        <v>-2.5406943800622117</v>
      </c>
      <c r="G64" s="6">
        <f t="shared" si="28"/>
        <v>-2.1200402912367462</v>
      </c>
      <c r="H64" s="6">
        <f t="shared" si="28"/>
        <v>-2.1215845462436023</v>
      </c>
      <c r="I64" s="6">
        <f t="shared" si="28"/>
        <v>-2.4339605661319208</v>
      </c>
      <c r="J64" s="6">
        <f t="shared" si="28"/>
        <v>-2.4726050222629898</v>
      </c>
      <c r="K64" s="6">
        <f t="shared" si="28"/>
        <v>-2.7204195641660305</v>
      </c>
      <c r="L64" s="6">
        <f t="shared" si="28"/>
        <v>-2.6241698681765575</v>
      </c>
    </row>
    <row r="65" spans="2:12" x14ac:dyDescent="0.35">
      <c r="B65" s="6">
        <f t="shared" si="28"/>
        <v>-2.1736165612745775</v>
      </c>
      <c r="C65" s="6">
        <f t="shared" si="28"/>
        <v>-2.0181338149129626</v>
      </c>
      <c r="D65" s="6">
        <f t="shared" si="28"/>
        <v>-2.1577160069154404</v>
      </c>
      <c r="E65" s="6">
        <f t="shared" si="28"/>
        <v>-3.2446375611511664</v>
      </c>
      <c r="F65" s="6">
        <f t="shared" si="28"/>
        <v>-2.348799326028888</v>
      </c>
      <c r="G65" s="6">
        <f t="shared" si="28"/>
        <v>-2.0898099463979243</v>
      </c>
      <c r="H65" s="6">
        <f t="shared" si="28"/>
        <v>-2.0893905181166743</v>
      </c>
      <c r="I65" s="6">
        <f t="shared" si="28"/>
        <v>-2.1272983133628731</v>
      </c>
      <c r="J65" s="6">
        <f t="shared" si="28"/>
        <v>-2.2277725482523056</v>
      </c>
      <c r="K65" s="6">
        <f t="shared" si="28"/>
        <v>-2.4649998928194528</v>
      </c>
      <c r="L65" s="6">
        <f t="shared" si="28"/>
        <v>-1.9757553385178526</v>
      </c>
    </row>
    <row r="66" spans="2:12" x14ac:dyDescent="0.35">
      <c r="B66" s="6">
        <f t="shared" si="28"/>
        <v>-1.502591438761828</v>
      </c>
      <c r="C66" s="6">
        <f t="shared" si="28"/>
        <v>-1.7791273689845846</v>
      </c>
      <c r="D66" s="6">
        <f t="shared" si="28"/>
        <v>-2.1551264931760605</v>
      </c>
      <c r="E66" s="6">
        <f t="shared" si="28"/>
        <v>-2.1307546882313049</v>
      </c>
      <c r="F66" s="6">
        <f t="shared" si="28"/>
        <v>-2.0034144598072827</v>
      </c>
      <c r="G66" s="6">
        <f t="shared" si="28"/>
        <v>-2.0845569145392244</v>
      </c>
      <c r="H66" s="6">
        <f t="shared" si="28"/>
        <v>-2.0855877499200504</v>
      </c>
      <c r="I66" s="6">
        <f t="shared" si="28"/>
        <v>-2.1676530644438339</v>
      </c>
      <c r="J66" s="6">
        <f t="shared" si="28"/>
        <v>-2.2171489660401003</v>
      </c>
      <c r="K66" s="6">
        <f t="shared" si="28"/>
        <v>-2.1221142516376061</v>
      </c>
      <c r="L66" s="6">
        <f t="shared" si="28"/>
        <v>-1.9820152292818254</v>
      </c>
    </row>
    <row r="67" spans="2:12" x14ac:dyDescent="0.35">
      <c r="B67" s="6">
        <f t="shared" si="28"/>
        <v>-1.9990112113374807</v>
      </c>
      <c r="C67" s="6">
        <f t="shared" si="28"/>
        <v>-1.7111085547783964</v>
      </c>
      <c r="D67" s="6">
        <f t="shared" si="28"/>
        <v>-2.1209291408526365</v>
      </c>
      <c r="E67" s="6">
        <f t="shared" si="28"/>
        <v>-2.0671907297172791</v>
      </c>
      <c r="F67" s="6">
        <f t="shared" si="28"/>
        <v>-1.9360434731224292</v>
      </c>
      <c r="G67" s="6">
        <f t="shared" si="28"/>
        <v>-2.0653966939131463</v>
      </c>
      <c r="H67" s="6">
        <f t="shared" si="28"/>
        <v>-2.0491908128412342</v>
      </c>
      <c r="I67" s="6">
        <f t="shared" si="28"/>
        <v>-1.903166390560487</v>
      </c>
      <c r="J67" s="6">
        <f t="shared" si="28"/>
        <v>-1.8551289593431644</v>
      </c>
      <c r="K67" s="6">
        <f t="shared" si="28"/>
        <v>-1.9174899602999649</v>
      </c>
      <c r="L67" s="6">
        <f t="shared" si="28"/>
        <v>-1.7939082135353071</v>
      </c>
    </row>
    <row r="68" spans="2:12" x14ac:dyDescent="0.35">
      <c r="B68" s="6">
        <f t="shared" si="28"/>
        <v>-2.0513418084466442</v>
      </c>
      <c r="C68" s="6">
        <f t="shared" si="28"/>
        <v>-1.4971696844997457</v>
      </c>
      <c r="D68" s="6">
        <f t="shared" si="28"/>
        <v>-1.9877556402210561</v>
      </c>
      <c r="E68" s="6">
        <f t="shared" si="28"/>
        <v>-1.7687325196872854</v>
      </c>
      <c r="F68" s="6">
        <f t="shared" si="28"/>
        <v>-1.8005762130192</v>
      </c>
      <c r="G68" s="6">
        <f t="shared" si="28"/>
        <v>-2.0235830776868666</v>
      </c>
      <c r="H68" s="6">
        <f t="shared" si="28"/>
        <v>-1.9972522650807782</v>
      </c>
      <c r="I68" s="6">
        <f t="shared" si="28"/>
        <v>-1.7781631728710037</v>
      </c>
      <c r="J68" s="6">
        <f t="shared" si="28"/>
        <v>-1.738421793997611</v>
      </c>
      <c r="K68" s="6">
        <f t="shared" si="28"/>
        <v>-1.7539378273890622</v>
      </c>
      <c r="L68" s="6">
        <f t="shared" si="28"/>
        <v>-1.699839289813553</v>
      </c>
    </row>
    <row r="69" spans="2:12" x14ac:dyDescent="0.35">
      <c r="B69" s="6">
        <f t="shared" si="28"/>
        <v>-2.1231953275926911</v>
      </c>
      <c r="C69" s="6">
        <f t="shared" si="28"/>
        <v>-2.0649075836208053</v>
      </c>
      <c r="D69" s="6">
        <f t="shared" si="28"/>
        <v>-1.9141807583233925</v>
      </c>
      <c r="E69" s="6">
        <f t="shared" si="28"/>
        <v>-2.5057338517397447</v>
      </c>
      <c r="F69" s="6">
        <f t="shared" si="28"/>
        <v>-1.5649990713060637</v>
      </c>
      <c r="G69" s="6">
        <f t="shared" si="28"/>
        <v>-2.0111477639420161</v>
      </c>
      <c r="H69" s="6">
        <f t="shared" si="28"/>
        <v>-1.9804144196356681</v>
      </c>
      <c r="I69" s="6">
        <f t="shared" si="28"/>
        <v>-1.6628452436727337</v>
      </c>
      <c r="J69" s="6">
        <f t="shared" si="28"/>
        <v>-1.6278368475810412</v>
      </c>
      <c r="K69" s="6">
        <f t="shared" si="28"/>
        <v>-1.7539378273890622</v>
      </c>
      <c r="L69" s="6">
        <f t="shared" si="28"/>
        <v>-1.5558297526774638</v>
      </c>
    </row>
    <row r="71" spans="2:12" x14ac:dyDescent="0.35">
      <c r="B71" s="6" t="s">
        <v>1</v>
      </c>
    </row>
    <row r="72" spans="2:12" x14ac:dyDescent="0.35">
      <c r="B72" s="6">
        <f t="shared" ref="B72:L82" si="29">B46*B59</f>
        <v>-2.3839755479203873E-4</v>
      </c>
      <c r="C72" s="6">
        <f t="shared" si="29"/>
        <v>-2.4955218740543648E-2</v>
      </c>
      <c r="D72" s="6">
        <f t="shared" si="29"/>
        <v>-1.6403014205980688E-4</v>
      </c>
      <c r="E72" s="6">
        <f t="shared" si="29"/>
        <v>-0.25761647664645138</v>
      </c>
      <c r="F72" s="6">
        <f t="shared" si="29"/>
        <v>-2.2527920363784505E-4</v>
      </c>
      <c r="G72" s="6">
        <f t="shared" si="29"/>
        <v>-1.5016908037326142E-4</v>
      </c>
      <c r="H72" s="6">
        <f t="shared" si="29"/>
        <v>-1.5443181610141858E-4</v>
      </c>
      <c r="I72" s="6">
        <f t="shared" si="29"/>
        <v>-2.0613553036762474E-4</v>
      </c>
      <c r="J72" s="6">
        <f t="shared" si="29"/>
        <v>-2.1279247568971302E-4</v>
      </c>
      <c r="K72" s="6">
        <f t="shared" si="29"/>
        <v>-1.8976453908142141E-4</v>
      </c>
      <c r="L72" s="6">
        <f t="shared" si="29"/>
        <v>-2.2716089346551456E-4</v>
      </c>
    </row>
    <row r="73" spans="2:12" x14ac:dyDescent="0.35">
      <c r="B73" s="6">
        <f t="shared" si="29"/>
        <v>-0.12246931943573065</v>
      </c>
      <c r="C73" s="6">
        <f t="shared" si="29"/>
        <v>-2.3957229154644843E-4</v>
      </c>
      <c r="D73" s="6">
        <f t="shared" si="29"/>
        <v>-0.12845387971780417</v>
      </c>
      <c r="E73" s="6">
        <f t="shared" si="29"/>
        <v>-0.28814359774853132</v>
      </c>
      <c r="F73" s="6">
        <f t="shared" si="29"/>
        <v>-4.2124725554192881E-2</v>
      </c>
      <c r="G73" s="6">
        <f t="shared" si="29"/>
        <v>-8.5489178808597716E-2</v>
      </c>
      <c r="H73" s="6">
        <f t="shared" si="29"/>
        <v>-7.2615820087652841E-2</v>
      </c>
      <c r="I73" s="6">
        <f t="shared" si="29"/>
        <v>-7.142023650401387E-2</v>
      </c>
      <c r="J73" s="6">
        <f t="shared" si="29"/>
        <v>-7.1001562821751629E-2</v>
      </c>
      <c r="K73" s="6">
        <f t="shared" si="29"/>
        <v>-0.12781422159997285</v>
      </c>
      <c r="L73" s="6">
        <f t="shared" si="29"/>
        <v>-2.6593683560553104E-2</v>
      </c>
    </row>
    <row r="74" spans="2:12" x14ac:dyDescent="0.35">
      <c r="B74" s="6">
        <f t="shared" si="29"/>
        <v>-0.23735071097241489</v>
      </c>
      <c r="C74" s="6">
        <f t="shared" si="29"/>
        <v>-7.6400319732825545E-2</v>
      </c>
      <c r="D74" s="6">
        <f t="shared" si="29"/>
        <v>-0.15763872689469946</v>
      </c>
      <c r="E74" s="6">
        <f t="shared" si="29"/>
        <v>-0.29510945080088763</v>
      </c>
      <c r="F74" s="6">
        <f t="shared" si="29"/>
        <v>-0.10128689452514916</v>
      </c>
      <c r="G74" s="6">
        <f t="shared" si="29"/>
        <v>-0.14288350831915123</v>
      </c>
      <c r="H74" s="6">
        <f t="shared" si="29"/>
        <v>-0.13060547455178742</v>
      </c>
      <c r="I74" s="6">
        <f t="shared" si="29"/>
        <v>-0.12063968955441363</v>
      </c>
      <c r="J74" s="6">
        <f t="shared" si="29"/>
        <v>-0.1156490820700035</v>
      </c>
      <c r="K74" s="6">
        <f t="shared" si="29"/>
        <v>-0.15179658369393045</v>
      </c>
      <c r="L74" s="6">
        <f t="shared" si="29"/>
        <v>-4.0470871383205965E-2</v>
      </c>
    </row>
    <row r="75" spans="2:12" x14ac:dyDescent="0.35">
      <c r="B75" s="6">
        <f t="shared" si="29"/>
        <v>-0.15257269919341121</v>
      </c>
      <c r="C75" s="6">
        <f t="shared" si="29"/>
        <v>-6.967138910289275E-2</v>
      </c>
      <c r="D75" s="6">
        <f t="shared" si="29"/>
        <v>-0.19363947940073611</v>
      </c>
      <c r="E75" s="6">
        <f t="shared" si="29"/>
        <v>-5.5963554549348697E-2</v>
      </c>
      <c r="F75" s="6">
        <f t="shared" si="29"/>
        <v>-0.1569892081322356</v>
      </c>
      <c r="G75" s="6">
        <f t="shared" si="29"/>
        <v>-0.19394070798061513</v>
      </c>
      <c r="H75" s="6">
        <f t="shared" si="29"/>
        <v>-0.19514999972590269</v>
      </c>
      <c r="I75" s="6">
        <f t="shared" si="29"/>
        <v>-0.15504821230918631</v>
      </c>
      <c r="J75" s="6">
        <f t="shared" si="29"/>
        <v>-0.14921505618355385</v>
      </c>
      <c r="K75" s="6">
        <f t="shared" si="29"/>
        <v>-0.17071160347203396</v>
      </c>
      <c r="L75" s="6">
        <f t="shared" si="29"/>
        <v>-5.3870192985063445E-2</v>
      </c>
    </row>
    <row r="76" spans="2:12" x14ac:dyDescent="0.35">
      <c r="B76" s="6">
        <f t="shared" si="29"/>
        <v>-9.4280112873083424E-2</v>
      </c>
      <c r="C76" s="6">
        <f t="shared" si="29"/>
        <v>-0.12988473757900904</v>
      </c>
      <c r="D76" s="6">
        <f t="shared" si="29"/>
        <v>-0.2151981817089999</v>
      </c>
      <c r="E76" s="6">
        <f t="shared" si="29"/>
        <v>-5.1274321745535811E-2</v>
      </c>
      <c r="F76" s="6">
        <f t="shared" si="29"/>
        <v>-0.20385838045394886</v>
      </c>
      <c r="G76" s="6">
        <f t="shared" si="29"/>
        <v>-0.2238444663433822</v>
      </c>
      <c r="H76" s="6">
        <f t="shared" si="29"/>
        <v>-0.22374862956390285</v>
      </c>
      <c r="I76" s="6">
        <f t="shared" si="29"/>
        <v>-0.17636644813494762</v>
      </c>
      <c r="J76" s="6">
        <f t="shared" si="29"/>
        <v>-0.18410648407453339</v>
      </c>
      <c r="K76" s="6">
        <f t="shared" si="29"/>
        <v>-0.20886638375771036</v>
      </c>
      <c r="L76" s="6">
        <f t="shared" si="29"/>
        <v>-0.1781062993417098</v>
      </c>
    </row>
    <row r="77" spans="2:12" x14ac:dyDescent="0.35">
      <c r="B77" s="6">
        <f t="shared" si="29"/>
        <v>-0.16886007498293076</v>
      </c>
      <c r="C77" s="6">
        <f t="shared" si="29"/>
        <v>-0.21007761699342836</v>
      </c>
      <c r="D77" s="6">
        <f t="shared" si="29"/>
        <v>-0.2387833536354339</v>
      </c>
      <c r="E77" s="6">
        <f t="shared" si="29"/>
        <v>-1.8722999397998935E-4</v>
      </c>
      <c r="F77" s="6">
        <f t="shared" si="29"/>
        <v>-0.20023633032388272</v>
      </c>
      <c r="G77" s="6">
        <f t="shared" si="29"/>
        <v>-0.25446163588648807</v>
      </c>
      <c r="H77" s="6">
        <f t="shared" si="29"/>
        <v>-0.25425405145069818</v>
      </c>
      <c r="I77" s="6">
        <f t="shared" si="29"/>
        <v>-0.21343119435086116</v>
      </c>
      <c r="J77" s="6">
        <f t="shared" si="29"/>
        <v>-0.20860082895883206</v>
      </c>
      <c r="K77" s="6">
        <f t="shared" si="29"/>
        <v>-0.17913179767406201</v>
      </c>
      <c r="L77" s="6">
        <f t="shared" si="29"/>
        <v>-0.19025209645203811</v>
      </c>
    </row>
    <row r="78" spans="2:12" x14ac:dyDescent="0.35">
      <c r="B78" s="6">
        <f t="shared" si="29"/>
        <v>-0.24728242787326818</v>
      </c>
      <c r="C78" s="6">
        <f t="shared" si="29"/>
        <v>-0.26821655478447393</v>
      </c>
      <c r="D78" s="6">
        <f t="shared" si="29"/>
        <v>-0.24940785544178729</v>
      </c>
      <c r="E78" s="6">
        <f t="shared" si="29"/>
        <v>-0.12648470228104111</v>
      </c>
      <c r="F78" s="6">
        <f t="shared" si="29"/>
        <v>-0.22427214006414778</v>
      </c>
      <c r="G78" s="6">
        <f t="shared" si="29"/>
        <v>-0.25853173689179981</v>
      </c>
      <c r="H78" s="6">
        <f t="shared" si="29"/>
        <v>-0.25858828564643904</v>
      </c>
      <c r="I78" s="6">
        <f t="shared" si="29"/>
        <v>-0.25348629102230008</v>
      </c>
      <c r="J78" s="6">
        <f t="shared" si="29"/>
        <v>-0.24008306310264518</v>
      </c>
      <c r="K78" s="6">
        <f t="shared" si="29"/>
        <v>-0.20954680979428567</v>
      </c>
      <c r="L78" s="6">
        <f t="shared" si="29"/>
        <v>-0.27395139923061718</v>
      </c>
    </row>
    <row r="79" spans="2:12" x14ac:dyDescent="0.35">
      <c r="B79" s="6">
        <f t="shared" si="29"/>
        <v>-0.33440575250869958</v>
      </c>
      <c r="C79" s="6">
        <f t="shared" si="29"/>
        <v>-0.30029067191420872</v>
      </c>
      <c r="D79" s="6">
        <f t="shared" si="29"/>
        <v>-0.24975444250259737</v>
      </c>
      <c r="E79" s="6">
        <f t="shared" si="29"/>
        <v>-0.25302209614148047</v>
      </c>
      <c r="F79" s="6">
        <f t="shared" si="29"/>
        <v>-0.270208470484471</v>
      </c>
      <c r="G79" s="6">
        <f t="shared" si="29"/>
        <v>-0.2592401069464082</v>
      </c>
      <c r="H79" s="6">
        <f t="shared" si="29"/>
        <v>-0.25910107564709423</v>
      </c>
      <c r="I79" s="6">
        <f t="shared" si="29"/>
        <v>-0.24807900393413229</v>
      </c>
      <c r="J79" s="6">
        <f t="shared" si="29"/>
        <v>-0.24149008924790777</v>
      </c>
      <c r="K79" s="6">
        <f t="shared" si="29"/>
        <v>-0.2541828544881915</v>
      </c>
      <c r="L79" s="6">
        <f t="shared" si="29"/>
        <v>-0.27310440811372583</v>
      </c>
    </row>
    <row r="80" spans="2:12" x14ac:dyDescent="0.35">
      <c r="B80" s="6">
        <f t="shared" si="29"/>
        <v>-0.27080438444511207</v>
      </c>
      <c r="C80" s="6">
        <f t="shared" si="29"/>
        <v>-0.30913811845638201</v>
      </c>
      <c r="D80" s="6">
        <f t="shared" si="29"/>
        <v>-0.25434214923140286</v>
      </c>
      <c r="E80" s="6">
        <f t="shared" si="29"/>
        <v>-0.26158390681450988</v>
      </c>
      <c r="F80" s="6">
        <f t="shared" si="29"/>
        <v>-0.27932004793393267</v>
      </c>
      <c r="G80" s="6">
        <f t="shared" si="29"/>
        <v>-0.26182619260594209</v>
      </c>
      <c r="H80" s="6">
        <f t="shared" si="29"/>
        <v>-0.26401593361394443</v>
      </c>
      <c r="I80" s="6">
        <f t="shared" si="29"/>
        <v>-0.28375406901559203</v>
      </c>
      <c r="J80" s="6">
        <f t="shared" si="29"/>
        <v>-0.29020295793470924</v>
      </c>
      <c r="K80" s="6">
        <f t="shared" si="29"/>
        <v>-0.28182388007736708</v>
      </c>
      <c r="L80" s="6">
        <f t="shared" si="29"/>
        <v>-0.29834295030630037</v>
      </c>
    </row>
    <row r="81" spans="1:14" x14ac:dyDescent="0.35">
      <c r="B81" s="6">
        <f t="shared" si="29"/>
        <v>-0.26372518373866327</v>
      </c>
      <c r="C81" s="6">
        <f t="shared" si="29"/>
        <v>-0.33501055647542555</v>
      </c>
      <c r="D81" s="6">
        <f t="shared" si="29"/>
        <v>-0.27232761871107503</v>
      </c>
      <c r="E81" s="6">
        <f t="shared" si="29"/>
        <v>-0.30165559683776999</v>
      </c>
      <c r="F81" s="6">
        <f t="shared" si="29"/>
        <v>-0.29746179541973933</v>
      </c>
      <c r="G81" s="6">
        <f t="shared" si="29"/>
        <v>-0.26747923635394449</v>
      </c>
      <c r="H81" s="6">
        <f t="shared" si="29"/>
        <v>-0.27104243148820029</v>
      </c>
      <c r="I81" s="6">
        <f t="shared" si="29"/>
        <v>-0.30041745145491305</v>
      </c>
      <c r="J81" s="6">
        <f t="shared" si="29"/>
        <v>-0.30561042553472467</v>
      </c>
      <c r="K81" s="6">
        <f t="shared" si="29"/>
        <v>-0.30359084757159338</v>
      </c>
      <c r="L81" s="6">
        <f t="shared" si="29"/>
        <v>-0.31058254155398651</v>
      </c>
    </row>
    <row r="82" spans="1:14" x14ac:dyDescent="0.35">
      <c r="B82" s="6">
        <f t="shared" si="29"/>
        <v>-0.25403756133035543</v>
      </c>
      <c r="C82" s="6">
        <f t="shared" si="29"/>
        <v>-0.26189225195099586</v>
      </c>
      <c r="D82" s="6">
        <f t="shared" si="29"/>
        <v>-0.28227005352655637</v>
      </c>
      <c r="E82" s="6">
        <f t="shared" si="29"/>
        <v>-0.20450717770373358</v>
      </c>
      <c r="F82" s="6">
        <f t="shared" si="29"/>
        <v>-0.32722285032715359</v>
      </c>
      <c r="G82" s="6">
        <f t="shared" si="29"/>
        <v>-0.26916191175714699</v>
      </c>
      <c r="H82" s="6">
        <f t="shared" si="29"/>
        <v>-0.27332101540914999</v>
      </c>
      <c r="I82" s="6">
        <f t="shared" si="29"/>
        <v>-0.31527339173050051</v>
      </c>
      <c r="J82" s="6">
        <f t="shared" si="29"/>
        <v>-0.31963204585105381</v>
      </c>
      <c r="K82" s="6">
        <f t="shared" si="29"/>
        <v>-0.30359084757159338</v>
      </c>
      <c r="L82" s="6">
        <f t="shared" si="29"/>
        <v>-0.32830220228347096</v>
      </c>
    </row>
    <row r="84" spans="1:14" x14ac:dyDescent="0.35">
      <c r="B84" s="6" t="s">
        <v>34</v>
      </c>
    </row>
    <row r="85" spans="1:14" x14ac:dyDescent="0.35">
      <c r="B85" s="6">
        <f>SUM(B72:B82)</f>
        <v>-2.1460266249084614</v>
      </c>
      <c r="C85" s="6">
        <f t="shared" ref="C85:L85" si="30">SUM(C72:C82)</f>
        <v>-1.9857770080217318</v>
      </c>
      <c r="D85" s="6">
        <f t="shared" si="30"/>
        <v>-2.2419797709131521</v>
      </c>
      <c r="E85" s="6">
        <f t="shared" si="30"/>
        <v>-2.0955481112632697</v>
      </c>
      <c r="F85" s="6">
        <f t="shared" si="30"/>
        <v>-2.1032061224224914</v>
      </c>
      <c r="G85" s="6">
        <f t="shared" si="30"/>
        <v>-2.217008850973849</v>
      </c>
      <c r="H85" s="6">
        <f t="shared" si="30"/>
        <v>-2.2025971490008733</v>
      </c>
      <c r="I85" s="6">
        <f t="shared" si="30"/>
        <v>-2.138122123541228</v>
      </c>
      <c r="J85" s="6">
        <f t="shared" si="30"/>
        <v>-2.1258043882554047</v>
      </c>
      <c r="K85" s="6">
        <f t="shared" si="30"/>
        <v>-2.1912455942398221</v>
      </c>
      <c r="L85" s="6">
        <f t="shared" si="30"/>
        <v>-1.9738038061041367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31">B85*$C$87</f>
        <v>0.89496261544567968</v>
      </c>
      <c r="C89" s="6">
        <f t="shared" si="31"/>
        <v>0.82813333449058757</v>
      </c>
      <c r="D89" s="6">
        <f t="shared" si="31"/>
        <v>0.9349781853886957</v>
      </c>
      <c r="E89" s="6">
        <f t="shared" si="31"/>
        <v>0.87391144018468392</v>
      </c>
      <c r="F89" s="6">
        <f t="shared" si="31"/>
        <v>0.87710507889196776</v>
      </c>
      <c r="G89" s="6">
        <f t="shared" si="31"/>
        <v>0.92456450293034476</v>
      </c>
      <c r="H89" s="6">
        <f t="shared" si="31"/>
        <v>0.91855435639206118</v>
      </c>
      <c r="I89" s="6">
        <f t="shared" si="31"/>
        <v>0.89166618233748607</v>
      </c>
      <c r="J89" s="6">
        <f t="shared" si="31"/>
        <v>0.88652928773430839</v>
      </c>
      <c r="K89" s="6">
        <f t="shared" si="31"/>
        <v>0.91382039036367668</v>
      </c>
      <c r="L89" s="6">
        <f t="shared" si="31"/>
        <v>0.82314012146188753</v>
      </c>
    </row>
    <row r="91" spans="1:14" x14ac:dyDescent="0.35">
      <c r="A91" s="6" t="s">
        <v>33</v>
      </c>
      <c r="B91" s="6">
        <f>1-B89</f>
        <v>0.10503738455432032</v>
      </c>
      <c r="C91" s="6">
        <f t="shared" ref="C91:L91" si="32">1-C89</f>
        <v>0.17186666550941243</v>
      </c>
      <c r="D91" s="6">
        <f t="shared" si="32"/>
        <v>6.5021814611304296E-2</v>
      </c>
      <c r="E91" s="6">
        <f t="shared" si="32"/>
        <v>0.12608855981531608</v>
      </c>
      <c r="F91" s="6">
        <f t="shared" si="32"/>
        <v>0.12289492110803224</v>
      </c>
      <c r="G91" s="6">
        <f t="shared" si="32"/>
        <v>7.5435497069655244E-2</v>
      </c>
      <c r="H91" s="6">
        <f t="shared" si="32"/>
        <v>8.1445643607938822E-2</v>
      </c>
      <c r="I91" s="6">
        <f t="shared" si="32"/>
        <v>0.10833381766251393</v>
      </c>
      <c r="J91" s="6">
        <f t="shared" si="32"/>
        <v>0.11347071226569161</v>
      </c>
      <c r="K91" s="6">
        <f t="shared" si="32"/>
        <v>8.6179609636323318E-2</v>
      </c>
      <c r="L91" s="6">
        <f t="shared" si="32"/>
        <v>0.17685987853811247</v>
      </c>
    </row>
    <row r="92" spans="1:14" x14ac:dyDescent="0.35">
      <c r="A92" s="6" t="s">
        <v>34</v>
      </c>
      <c r="B92" s="6">
        <f>SUM(B91:L91)</f>
        <v>1.2326345043786207</v>
      </c>
    </row>
    <row r="93" spans="1:14" x14ac:dyDescent="0.35">
      <c r="A93" s="6" t="s">
        <v>31</v>
      </c>
      <c r="B93" s="6">
        <f t="shared" ref="B93:L93" si="33">B91/$B$92</f>
        <v>8.5213730575609978E-2</v>
      </c>
      <c r="C93" s="6">
        <f t="shared" si="33"/>
        <v>0.13943035417141075</v>
      </c>
      <c r="D93" s="6">
        <f t="shared" si="33"/>
        <v>5.2750279487010006E-2</v>
      </c>
      <c r="E93" s="6">
        <f t="shared" si="33"/>
        <v>0.10229192787271371</v>
      </c>
      <c r="F93" s="6">
        <f t="shared" si="33"/>
        <v>9.9701023029518707E-2</v>
      </c>
      <c r="G93" s="6">
        <f t="shared" si="33"/>
        <v>6.1198592771571636E-2</v>
      </c>
      <c r="H93" s="6">
        <f t="shared" si="33"/>
        <v>6.6074447306662176E-2</v>
      </c>
      <c r="I93" s="6">
        <f t="shared" si="33"/>
        <v>8.7888029482937224E-2</v>
      </c>
      <c r="J93" s="6">
        <f t="shared" si="33"/>
        <v>9.2055440491577795E-2</v>
      </c>
      <c r="K93" s="6">
        <f t="shared" si="33"/>
        <v>6.9914974252458587E-2</v>
      </c>
      <c r="L93" s="6">
        <f t="shared" si="33"/>
        <v>0.1434812005585295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7.0451031085395231E-6</v>
      </c>
      <c r="C96" s="9">
        <f>C31*$C$94</f>
        <v>1.9138831590053251E-3</v>
      </c>
      <c r="D96" s="9">
        <f>D31*$D$94</f>
        <v>9.4474564649627667E-6</v>
      </c>
      <c r="E96" s="9">
        <f>E31*$E$94</f>
        <v>3.8821311060334249E-2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1.4902211839682768E-5</v>
      </c>
      <c r="N96" s="10">
        <f>SUM(B96:L96)</f>
        <v>4.0820588661699797E-2</v>
      </c>
    </row>
    <row r="97" spans="2:14" x14ac:dyDescent="0.35">
      <c r="B97" s="9">
        <f t="shared" ref="B97:B106" si="34">B32*$B$94</f>
        <v>1.1780969526657192E-2</v>
      </c>
      <c r="C97" s="9">
        <f t="shared" ref="C97:C106" si="35">C32*$C$94</f>
        <v>9.2176757657481384E-6</v>
      </c>
      <c r="D97" s="9">
        <f t="shared" ref="D97:D106" si="36">D32*$D$94</f>
        <v>2.5542387274126419E-2</v>
      </c>
      <c r="E97" s="9">
        <f t="shared" ref="E97:E106" si="37">E32*$E$94</f>
        <v>4.8670127389197279E-2</v>
      </c>
      <c r="F97" s="9">
        <f t="shared" ref="F97:F106" si="38">F32*$F$94</f>
        <v>4.1223426590612346E-3</v>
      </c>
      <c r="G97" s="9">
        <f t="shared" ref="G97:G106" si="39">G32*$G$94</f>
        <v>1.2136724664337453E-2</v>
      </c>
      <c r="H97" s="9">
        <f t="shared" ref="H97:H106" si="40">H32*$H$94</f>
        <v>1.0669705963957275E-2</v>
      </c>
      <c r="I97" s="9">
        <f t="shared" ref="I97:I106" si="41">I32*$I$94</f>
        <v>8.7348287462632127E-3</v>
      </c>
      <c r="J97" s="9">
        <f t="shared" ref="J97:J106" si="42">J32*$J$94</f>
        <v>8.5467329987485765E-3</v>
      </c>
      <c r="K97" s="9">
        <f t="shared" ref="K97:K106" si="43">K32*$K$94</f>
        <v>2.3098416027023057E-2</v>
      </c>
      <c r="L97" s="9">
        <f t="shared" ref="L97:L106" si="44">L32*$L$94</f>
        <v>3.5482305014089837E-3</v>
      </c>
      <c r="N97" s="10">
        <f t="shared" ref="N97:N106" si="45">SUM(B97:L97)</f>
        <v>0.15685968342654644</v>
      </c>
    </row>
    <row r="98" spans="2:14" x14ac:dyDescent="0.35">
      <c r="B98" s="9">
        <f t="shared" si="34"/>
        <v>3.3419706769445612E-2</v>
      </c>
      <c r="C98" s="9">
        <f t="shared" si="35"/>
        <v>7.9807001213455814E-3</v>
      </c>
      <c r="D98" s="9">
        <f t="shared" si="36"/>
        <v>3.4607907775759623E-2</v>
      </c>
      <c r="E98" s="9">
        <f t="shared" si="37"/>
        <v>5.1277167005661026E-2</v>
      </c>
      <c r="F98" s="9">
        <f t="shared" si="38"/>
        <v>1.3140203309901189E-2</v>
      </c>
      <c r="G98" s="9">
        <f t="shared" si="39"/>
        <v>2.5089270846876358E-2</v>
      </c>
      <c r="H98" s="9">
        <f t="shared" si="40"/>
        <v>2.407273815460605E-2</v>
      </c>
      <c r="I98" s="9">
        <f t="shared" si="41"/>
        <v>1.7966582086186494E-2</v>
      </c>
      <c r="J98" s="9">
        <f t="shared" si="42"/>
        <v>1.6681124085641597E-2</v>
      </c>
      <c r="K98" s="9">
        <f t="shared" si="43"/>
        <v>2.9772382049699491E-2</v>
      </c>
      <c r="L98" s="9">
        <f t="shared" si="44"/>
        <v>5.9932447876906558E-3</v>
      </c>
      <c r="N98" s="10">
        <f t="shared" si="45"/>
        <v>0.26000102699281363</v>
      </c>
    </row>
    <row r="99" spans="2:14" x14ac:dyDescent="0.35">
      <c r="B99" s="9">
        <f t="shared" si="34"/>
        <v>1.6274601126379195E-2</v>
      </c>
      <c r="C99" s="9">
        <f t="shared" si="35"/>
        <v>7.0579069634808386E-3</v>
      </c>
      <c r="D99" s="9">
        <f t="shared" si="36"/>
        <v>4.7801270343691492E-2</v>
      </c>
      <c r="E99" s="9">
        <f t="shared" si="37"/>
        <v>4.0607828408176635E-3</v>
      </c>
      <c r="F99" s="9">
        <f t="shared" si="38"/>
        <v>2.4785439252978506E-2</v>
      </c>
      <c r="G99" s="9">
        <f t="shared" si="39"/>
        <v>4.0268035904539146E-2</v>
      </c>
      <c r="H99" s="9">
        <f t="shared" si="40"/>
        <v>4.4537245803957411E-2</v>
      </c>
      <c r="I99" s="9">
        <f t="shared" si="41"/>
        <v>2.5985769313756957E-2</v>
      </c>
      <c r="J99" s="9">
        <f t="shared" si="42"/>
        <v>2.418676996775062E-2</v>
      </c>
      <c r="K99" s="9">
        <f t="shared" si="43"/>
        <v>3.5634649502050413E-2</v>
      </c>
      <c r="L99" s="9">
        <f t="shared" si="44"/>
        <v>8.6401853735996285E-3</v>
      </c>
      <c r="N99" s="10">
        <f t="shared" si="45"/>
        <v>0.27923265639300182</v>
      </c>
    </row>
    <row r="100" spans="2:14" x14ac:dyDescent="0.35">
      <c r="B100" s="9">
        <f t="shared" si="34"/>
        <v>8.1584703648677325E-3</v>
      </c>
      <c r="C100" s="9">
        <f t="shared" si="35"/>
        <v>1.668960363443469E-2</v>
      </c>
      <c r="D100" s="9">
        <f t="shared" si="36"/>
        <v>5.6978482760722281E-2</v>
      </c>
      <c r="E100" s="9">
        <f t="shared" si="37"/>
        <v>3.6262762380736735E-3</v>
      </c>
      <c r="F100" s="9">
        <f t="shared" si="38"/>
        <v>3.7488901608161054E-2</v>
      </c>
      <c r="G100" s="9">
        <f t="shared" si="39"/>
        <v>5.1237223452876783E-2</v>
      </c>
      <c r="H100" s="9">
        <f t="shared" si="40"/>
        <v>5.6056425872877298E-2</v>
      </c>
      <c r="I100" s="9">
        <f t="shared" si="41"/>
        <v>3.1698580791542932E-2</v>
      </c>
      <c r="J100" s="9">
        <f t="shared" si="42"/>
        <v>3.3460761738314637E-2</v>
      </c>
      <c r="K100" s="9">
        <f t="shared" si="43"/>
        <v>4.9343336467547946E-2</v>
      </c>
      <c r="L100" s="9">
        <f t="shared" si="44"/>
        <v>4.6087201198934842E-2</v>
      </c>
      <c r="N100" s="10">
        <f t="shared" si="45"/>
        <v>0.39082526412835389</v>
      </c>
    </row>
    <row r="101" spans="2:14" x14ac:dyDescent="0.35">
      <c r="B101" s="9">
        <f t="shared" si="34"/>
        <v>1.900511200918064E-2</v>
      </c>
      <c r="C101" s="9">
        <f t="shared" si="35"/>
        <v>3.517153662909122E-2</v>
      </c>
      <c r="D101" s="9">
        <f t="shared" si="36"/>
        <v>6.8374977145854013E-2</v>
      </c>
      <c r="E101" s="9">
        <f t="shared" si="37"/>
        <v>5.3878818740250737E-6</v>
      </c>
      <c r="F101" s="9">
        <f t="shared" si="38"/>
        <v>3.6392711916697788E-2</v>
      </c>
      <c r="G101" s="9">
        <f t="shared" si="39"/>
        <v>6.4621521174833649E-2</v>
      </c>
      <c r="H101" s="9">
        <f t="shared" si="40"/>
        <v>7.0643111370233699E-2</v>
      </c>
      <c r="I101" s="9">
        <f t="shared" si="41"/>
        <v>4.3261711244392001E-2</v>
      </c>
      <c r="J101" s="9">
        <f t="shared" si="42"/>
        <v>4.1045000771021661E-2</v>
      </c>
      <c r="K101" s="9">
        <f t="shared" si="43"/>
        <v>3.8430500133171619E-2</v>
      </c>
      <c r="L101" s="9">
        <f t="shared" si="44"/>
        <v>5.1205892844720519E-2</v>
      </c>
      <c r="N101" s="10">
        <f t="shared" si="45"/>
        <v>0.46815746312107087</v>
      </c>
    </row>
    <row r="102" spans="2:14" x14ac:dyDescent="0.35">
      <c r="B102" s="9">
        <f t="shared" si="34"/>
        <v>3.6017061128585187E-2</v>
      </c>
      <c r="C102" s="9">
        <f t="shared" si="35"/>
        <v>5.4753641463085582E-2</v>
      </c>
      <c r="D102" s="9">
        <f t="shared" si="36"/>
        <v>7.4061467294693803E-2</v>
      </c>
      <c r="E102" s="9">
        <f t="shared" si="37"/>
        <v>1.231640829295283E-2</v>
      </c>
      <c r="F102" s="9">
        <f t="shared" si="38"/>
        <v>4.4091348609846016E-2</v>
      </c>
      <c r="G102" s="9">
        <f t="shared" si="39"/>
        <v>6.6604879809034928E-2</v>
      </c>
      <c r="H102" s="9">
        <f t="shared" si="40"/>
        <v>7.2954402951976E-2</v>
      </c>
      <c r="I102" s="9">
        <f t="shared" si="41"/>
        <v>5.8787557755136374E-2</v>
      </c>
      <c r="J102" s="9">
        <f t="shared" si="42"/>
        <v>5.243118346390694E-2</v>
      </c>
      <c r="K102" s="9">
        <f t="shared" si="43"/>
        <v>4.9613902657656445E-2</v>
      </c>
      <c r="L102" s="9">
        <f t="shared" si="44"/>
        <v>9.7931587651290661E-2</v>
      </c>
      <c r="N102" s="10">
        <f t="shared" si="45"/>
        <v>0.61956344107816474</v>
      </c>
    </row>
    <row r="103" spans="2:14" x14ac:dyDescent="0.35">
      <c r="B103" s="9">
        <f t="shared" si="34"/>
        <v>7.0458076188503763E-2</v>
      </c>
      <c r="C103" s="9">
        <f t="shared" si="35"/>
        <v>6.9536397683120005E-2</v>
      </c>
      <c r="D103" s="9">
        <f t="shared" si="36"/>
        <v>7.4253499008886198E-2</v>
      </c>
      <c r="E103" s="9">
        <f t="shared" si="37"/>
        <v>3.7517791252102355E-2</v>
      </c>
      <c r="F103" s="9">
        <f t="shared" si="38"/>
        <v>6.228050483226466E-2</v>
      </c>
      <c r="G103" s="9">
        <f t="shared" si="39"/>
        <v>6.6955677934812025E-2</v>
      </c>
      <c r="H103" s="9">
        <f t="shared" si="40"/>
        <v>7.3232359803100069E-2</v>
      </c>
      <c r="I103" s="9">
        <f t="shared" si="41"/>
        <v>5.6462430982995908E-2</v>
      </c>
      <c r="J103" s="9">
        <f t="shared" si="42"/>
        <v>5.299115966191769E-2</v>
      </c>
      <c r="K103" s="9">
        <f t="shared" si="43"/>
        <v>6.9906366915794244E-2</v>
      </c>
      <c r="L103" s="9">
        <f t="shared" si="44"/>
        <v>9.7320461397689725E-2</v>
      </c>
      <c r="N103" s="10">
        <f t="shared" si="45"/>
        <v>0.73091472566118654</v>
      </c>
    </row>
    <row r="104" spans="2:14" x14ac:dyDescent="0.35">
      <c r="B104" s="9">
        <f t="shared" si="34"/>
        <v>4.2888258608631359E-2</v>
      </c>
      <c r="C104" s="9">
        <f t="shared" si="35"/>
        <v>7.4430748098863742E-2</v>
      </c>
      <c r="D104" s="9">
        <f t="shared" si="36"/>
        <v>7.6836689473270034E-2</v>
      </c>
      <c r="E104" s="9">
        <f t="shared" si="37"/>
        <v>3.9979995334318126E-2</v>
      </c>
      <c r="F104" s="9">
        <f t="shared" si="38"/>
        <v>6.662097310553336E-2</v>
      </c>
      <c r="G104" s="9">
        <f t="shared" si="39"/>
        <v>6.8250932553065913E-2</v>
      </c>
      <c r="H104" s="9">
        <f t="shared" si="40"/>
        <v>7.5946894098230633E-2</v>
      </c>
      <c r="I104" s="9">
        <f t="shared" si="41"/>
        <v>7.3557113030856561E-2</v>
      </c>
      <c r="J104" s="9">
        <f t="shared" si="42"/>
        <v>7.6107370081554507E-2</v>
      </c>
      <c r="K104" s="9">
        <f t="shared" si="43"/>
        <v>8.5779583402159812E-2</v>
      </c>
      <c r="L104" s="9">
        <f t="shared" si="44"/>
        <v>0.11746216417261997</v>
      </c>
      <c r="N104" s="10">
        <f t="shared" si="45"/>
        <v>0.79786072195910407</v>
      </c>
    </row>
    <row r="105" spans="2:14" x14ac:dyDescent="0.35">
      <c r="B105" s="9">
        <f t="shared" si="34"/>
        <v>4.0701603888738079E-2</v>
      </c>
      <c r="C105" s="9">
        <f t="shared" si="35"/>
        <v>9.2185975333247114E-2</v>
      </c>
      <c r="D105" s="9">
        <f t="shared" si="36"/>
        <v>8.77819373230109E-2</v>
      </c>
      <c r="E105" s="9">
        <f t="shared" si="37"/>
        <v>5.3884206622124765E-2</v>
      </c>
      <c r="F105" s="9">
        <f t="shared" si="38"/>
        <v>7.628579130876649E-2</v>
      </c>
      <c r="G105" s="9">
        <f t="shared" si="39"/>
        <v>7.1165255444137168E-2</v>
      </c>
      <c r="H105" s="9">
        <f t="shared" si="40"/>
        <v>7.9995699896344946E-2</v>
      </c>
      <c r="I105" s="9">
        <f t="shared" si="41"/>
        <v>8.3351397041458983E-2</v>
      </c>
      <c r="J105" s="9">
        <f t="shared" si="42"/>
        <v>8.552872400948977E-2</v>
      </c>
      <c r="K105" s="9">
        <f t="shared" si="43"/>
        <v>0.10102147877827221</v>
      </c>
      <c r="L105" s="9">
        <f t="shared" si="44"/>
        <v>0.12904809939713735</v>
      </c>
      <c r="N105" s="10">
        <f t="shared" si="45"/>
        <v>0.90095016904272773</v>
      </c>
    </row>
    <row r="106" spans="2:14" x14ac:dyDescent="0.35">
      <c r="B106" s="9">
        <f t="shared" si="34"/>
        <v>3.7879648164385694E-2</v>
      </c>
      <c r="C106" s="9">
        <f t="shared" si="35"/>
        <v>5.2251578897290075E-2</v>
      </c>
      <c r="D106" s="9">
        <f t="shared" si="36"/>
        <v>9.4484012106092613E-2</v>
      </c>
      <c r="E106" s="9">
        <f t="shared" si="37"/>
        <v>2.5786112978015512E-2</v>
      </c>
      <c r="F106" s="9">
        <f t="shared" si="38"/>
        <v>9.6550273469424394E-2</v>
      </c>
      <c r="G106" s="9">
        <f t="shared" si="39"/>
        <v>7.2055742994186711E-2</v>
      </c>
      <c r="H106" s="9">
        <f t="shared" si="40"/>
        <v>8.1354058954859032E-2</v>
      </c>
      <c r="I106" s="9">
        <f t="shared" si="41"/>
        <v>9.3539452521536809E-2</v>
      </c>
      <c r="J106" s="9">
        <f t="shared" si="42"/>
        <v>9.5529702423085297E-2</v>
      </c>
      <c r="K106" s="9">
        <f t="shared" si="43"/>
        <v>0.10102147877827221</v>
      </c>
      <c r="L106" s="9">
        <f t="shared" si="44"/>
        <v>0.14903702060866733</v>
      </c>
      <c r="N106" s="10">
        <f t="shared" si="45"/>
        <v>0.89948908189581567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21C5-A96F-495C-AF91-BED13EF414CA}">
  <dimension ref="A1:N106"/>
  <sheetViews>
    <sheetView workbookViewId="0"/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34960</v>
      </c>
      <c r="C2" s="3">
        <v>27.280899999999999</v>
      </c>
      <c r="D2" s="3">
        <v>15.5276</v>
      </c>
      <c r="E2" s="7">
        <v>0.19070000000000001</v>
      </c>
      <c r="F2" s="4">
        <v>38900</v>
      </c>
      <c r="G2" s="5">
        <v>4122</v>
      </c>
      <c r="H2" s="8">
        <v>258.06279999999998</v>
      </c>
      <c r="I2" s="5">
        <v>17057</v>
      </c>
      <c r="J2" s="6">
        <v>8138</v>
      </c>
      <c r="K2" s="6">
        <v>405</v>
      </c>
      <c r="L2" s="6">
        <v>26.028300000000002</v>
      </c>
    </row>
    <row r="3" spans="1:12" x14ac:dyDescent="0.35">
      <c r="A3" s="6">
        <v>2014</v>
      </c>
      <c r="B3" s="2">
        <v>44872</v>
      </c>
      <c r="C3" s="3">
        <v>17.284800000000001</v>
      </c>
      <c r="D3" s="3">
        <v>17.860700000000001</v>
      </c>
      <c r="E3" s="7">
        <v>0.2465</v>
      </c>
      <c r="F3" s="4">
        <v>39309</v>
      </c>
      <c r="G3" s="5">
        <v>4743</v>
      </c>
      <c r="H3" s="8">
        <v>307.86149999999998</v>
      </c>
      <c r="I3" s="5">
        <v>18552</v>
      </c>
      <c r="J3" s="6">
        <v>9097</v>
      </c>
      <c r="K3" s="6">
        <v>754</v>
      </c>
      <c r="L3" s="6">
        <v>29.3977</v>
      </c>
    </row>
    <row r="4" spans="1:12" x14ac:dyDescent="0.35">
      <c r="A4" s="6">
        <v>2015</v>
      </c>
      <c r="B4" s="6">
        <v>58082</v>
      </c>
      <c r="C4" s="6">
        <v>23.1433</v>
      </c>
      <c r="D4" s="6">
        <v>20.678699999999999</v>
      </c>
      <c r="E4" s="6">
        <v>0.2223</v>
      </c>
      <c r="F4" s="6">
        <v>41375</v>
      </c>
      <c r="G4" s="6">
        <v>5596</v>
      </c>
      <c r="H4" s="6">
        <v>371.464</v>
      </c>
      <c r="I4" s="6">
        <v>19626</v>
      </c>
      <c r="J4" s="6">
        <v>9961</v>
      </c>
      <c r="K4" s="6">
        <v>792</v>
      </c>
      <c r="L4" s="6">
        <v>30.151199999999999</v>
      </c>
    </row>
    <row r="5" spans="1:12" x14ac:dyDescent="0.35">
      <c r="A5" s="6">
        <v>2016</v>
      </c>
      <c r="B5" s="6">
        <v>50918</v>
      </c>
      <c r="C5" s="6">
        <v>29.162299999999998</v>
      </c>
      <c r="D5" s="6">
        <v>23.5779</v>
      </c>
      <c r="E5" s="6">
        <v>0.23380000000000001</v>
      </c>
      <c r="F5" s="6">
        <v>46225</v>
      </c>
      <c r="G5" s="6">
        <v>6600</v>
      </c>
      <c r="H5" s="6">
        <v>444.12049999999999</v>
      </c>
      <c r="I5" s="6">
        <v>20784</v>
      </c>
      <c r="J5" s="6">
        <v>10748</v>
      </c>
      <c r="K5" s="6">
        <v>789</v>
      </c>
      <c r="L5" s="6">
        <v>35.283299999999997</v>
      </c>
    </row>
    <row r="6" spans="1:12" x14ac:dyDescent="0.35">
      <c r="A6" s="6">
        <v>2017</v>
      </c>
      <c r="B6" s="6">
        <v>46735</v>
      </c>
      <c r="C6" s="6">
        <v>40.83</v>
      </c>
      <c r="D6" s="6">
        <v>25.895199999999999</v>
      </c>
      <c r="E6" s="6">
        <v>0.24279999999999999</v>
      </c>
      <c r="F6" s="6">
        <v>49121</v>
      </c>
      <c r="G6" s="6">
        <v>7477</v>
      </c>
      <c r="H6" s="6">
        <v>502.44540000000001</v>
      </c>
      <c r="I6" s="6">
        <v>21656</v>
      </c>
      <c r="J6" s="6">
        <v>11651</v>
      </c>
      <c r="K6" s="6">
        <v>896</v>
      </c>
      <c r="L6" s="6">
        <v>37.942100000000003</v>
      </c>
    </row>
    <row r="7" spans="1:12" x14ac:dyDescent="0.35">
      <c r="A7" s="6">
        <v>2018</v>
      </c>
      <c r="B7" s="6">
        <v>54332</v>
      </c>
      <c r="C7" s="6">
        <v>58.550219999999996</v>
      </c>
      <c r="D7" s="6">
        <v>35.567799999999998</v>
      </c>
      <c r="E7" s="6">
        <v>0.2281</v>
      </c>
      <c r="F7" s="6">
        <v>55474</v>
      </c>
      <c r="G7" s="6">
        <v>8461</v>
      </c>
      <c r="H7" s="6">
        <v>610.04480000000001</v>
      </c>
      <c r="I7" s="6">
        <v>23546</v>
      </c>
      <c r="J7" s="6">
        <v>12450</v>
      </c>
      <c r="K7" s="6">
        <v>1026</v>
      </c>
      <c r="L7" s="6">
        <v>42.077300000000001</v>
      </c>
    </row>
    <row r="8" spans="1:12" x14ac:dyDescent="0.35">
      <c r="A8" s="6">
        <v>2019</v>
      </c>
      <c r="B8" s="6">
        <v>55361</v>
      </c>
      <c r="C8" s="6">
        <v>65.107844639999996</v>
      </c>
      <c r="D8" s="6">
        <v>38.535499999999999</v>
      </c>
      <c r="E8" s="6">
        <v>0.20480000000000001</v>
      </c>
      <c r="F8" s="6">
        <v>65079</v>
      </c>
      <c r="G8" s="6">
        <v>8802</v>
      </c>
      <c r="H8" s="6">
        <v>634.02769999999998</v>
      </c>
      <c r="I8" s="6">
        <v>25915</v>
      </c>
      <c r="J8" s="6">
        <v>13576</v>
      </c>
      <c r="K8" s="6">
        <v>1110</v>
      </c>
      <c r="L8" s="6">
        <v>45.594900000000003</v>
      </c>
    </row>
    <row r="9" spans="1:12" x14ac:dyDescent="0.35">
      <c r="A9" s="6">
        <v>2020</v>
      </c>
      <c r="B9" s="6">
        <v>75748</v>
      </c>
      <c r="C9" s="6">
        <v>63.154609300799997</v>
      </c>
      <c r="D9" s="6">
        <v>38.953200000000002</v>
      </c>
      <c r="E9" s="6">
        <v>0.19070000000000001</v>
      </c>
      <c r="F9" s="6">
        <v>67903</v>
      </c>
      <c r="G9" s="6">
        <v>8938</v>
      </c>
      <c r="H9" s="6">
        <v>640.89549999999997</v>
      </c>
      <c r="I9" s="6">
        <v>25547</v>
      </c>
      <c r="J9" s="6">
        <v>13649</v>
      </c>
      <c r="K9" s="6">
        <v>1930</v>
      </c>
      <c r="L9" s="6">
        <v>43.355699999999999</v>
      </c>
    </row>
    <row r="10" spans="1:12" x14ac:dyDescent="0.35">
      <c r="A10" s="6">
        <v>2021</v>
      </c>
      <c r="B10" s="6">
        <v>64088</v>
      </c>
      <c r="C10" s="6">
        <v>62.586217817092795</v>
      </c>
      <c r="D10" s="6">
        <v>38.97</v>
      </c>
      <c r="E10" s="6">
        <v>0.1822</v>
      </c>
      <c r="F10" s="6">
        <v>76496</v>
      </c>
      <c r="G10" s="6">
        <v>9098</v>
      </c>
      <c r="H10" s="6">
        <v>617.67999999999995</v>
      </c>
      <c r="I10" s="6">
        <v>28595</v>
      </c>
      <c r="J10" s="6">
        <v>16467</v>
      </c>
      <c r="K10" s="6">
        <v>2314</v>
      </c>
      <c r="L10" s="6">
        <v>50.858400000000003</v>
      </c>
    </row>
    <row r="11" spans="1:12" x14ac:dyDescent="0.35">
      <c r="A11" s="6">
        <v>2022</v>
      </c>
      <c r="B11" s="6">
        <v>73635</v>
      </c>
      <c r="C11" s="6">
        <v>36.770000000000003</v>
      </c>
      <c r="D11" s="6">
        <v>40.78</v>
      </c>
      <c r="E11" s="6">
        <v>0.1822</v>
      </c>
      <c r="F11" s="6">
        <v>72818</v>
      </c>
      <c r="G11" s="6">
        <v>9304</v>
      </c>
      <c r="H11" s="6">
        <v>637.20000000000005</v>
      </c>
      <c r="I11" s="6">
        <v>30035</v>
      </c>
      <c r="J11" s="6">
        <v>17444</v>
      </c>
      <c r="K11" s="6">
        <v>2553</v>
      </c>
      <c r="L11" s="6">
        <v>52.4086</v>
      </c>
    </row>
    <row r="12" spans="1:12" x14ac:dyDescent="0.35">
      <c r="A12" s="6">
        <v>2023</v>
      </c>
      <c r="B12" s="6">
        <v>65601</v>
      </c>
      <c r="C12" s="6">
        <v>49.271800000000006</v>
      </c>
      <c r="D12" s="6">
        <v>46.367899999999999</v>
      </c>
      <c r="E12" s="6">
        <v>0.1933</v>
      </c>
      <c r="F12" s="6">
        <v>83350</v>
      </c>
      <c r="G12" s="6">
        <v>9684</v>
      </c>
      <c r="H12" s="6">
        <v>740.73360000000002</v>
      </c>
      <c r="I12" s="6">
        <v>31646</v>
      </c>
      <c r="J12" s="6">
        <v>18546</v>
      </c>
      <c r="K12" s="6">
        <v>2553</v>
      </c>
      <c r="L12" s="6">
        <v>59.028799999999997</v>
      </c>
    </row>
    <row r="15" spans="1:12" x14ac:dyDescent="0.35">
      <c r="A15" s="6" t="s">
        <v>26</v>
      </c>
      <c r="B15" s="6">
        <f>MAX(B2:B12)</f>
        <v>75748</v>
      </c>
      <c r="C15" s="6">
        <f t="shared" ref="C15:L15" si="0">MAX(C2:C12)</f>
        <v>65.107844639999996</v>
      </c>
      <c r="D15" s="6">
        <f t="shared" si="0"/>
        <v>46.367899999999999</v>
      </c>
      <c r="E15" s="6">
        <f t="shared" si="0"/>
        <v>0.2465</v>
      </c>
      <c r="F15" s="6">
        <f t="shared" si="0"/>
        <v>83350</v>
      </c>
      <c r="G15" s="6">
        <f t="shared" si="0"/>
        <v>9684</v>
      </c>
      <c r="H15" s="6">
        <f t="shared" si="0"/>
        <v>740.73360000000002</v>
      </c>
      <c r="I15" s="6">
        <f t="shared" si="0"/>
        <v>31646</v>
      </c>
      <c r="J15" s="6">
        <f t="shared" si="0"/>
        <v>18546</v>
      </c>
      <c r="K15" s="6">
        <f t="shared" si="0"/>
        <v>2553</v>
      </c>
      <c r="L15" s="6">
        <f t="shared" si="0"/>
        <v>59.028799999999997</v>
      </c>
    </row>
    <row r="16" spans="1:12" x14ac:dyDescent="0.35">
      <c r="A16" s="6" t="s">
        <v>27</v>
      </c>
      <c r="B16" s="6">
        <f>MIN(B2:B12)</f>
        <v>34960</v>
      </c>
      <c r="C16" s="6">
        <f t="shared" ref="C16:L16" si="1">MIN(C2:C12)</f>
        <v>17.284800000000001</v>
      </c>
      <c r="D16" s="6">
        <f t="shared" si="1"/>
        <v>15.5276</v>
      </c>
      <c r="E16" s="6">
        <f t="shared" si="1"/>
        <v>0.1822</v>
      </c>
      <c r="F16" s="6">
        <f t="shared" si="1"/>
        <v>38900</v>
      </c>
      <c r="G16" s="6">
        <f t="shared" si="1"/>
        <v>4122</v>
      </c>
      <c r="H16" s="6">
        <f t="shared" si="1"/>
        <v>258.06279999999998</v>
      </c>
      <c r="I16" s="6">
        <f t="shared" si="1"/>
        <v>17057</v>
      </c>
      <c r="J16" s="6">
        <f t="shared" si="1"/>
        <v>8138</v>
      </c>
      <c r="K16" s="6">
        <f t="shared" si="1"/>
        <v>405</v>
      </c>
      <c r="L16" s="6">
        <f t="shared" si="1"/>
        <v>26.028300000000002</v>
      </c>
    </row>
    <row r="17" spans="1:12" x14ac:dyDescent="0.35">
      <c r="A17" s="6" t="s">
        <v>28</v>
      </c>
      <c r="B17" s="6">
        <f>B15-B16</f>
        <v>40788</v>
      </c>
      <c r="C17" s="6">
        <f t="shared" ref="C17:L17" si="2">C15-C16</f>
        <v>47.823044639999992</v>
      </c>
      <c r="D17" s="6">
        <f t="shared" si="2"/>
        <v>30.840299999999999</v>
      </c>
      <c r="E17" s="6">
        <f t="shared" si="2"/>
        <v>6.4299999999999996E-2</v>
      </c>
      <c r="F17" s="6">
        <f t="shared" si="2"/>
        <v>44450</v>
      </c>
      <c r="G17" s="6">
        <f t="shared" si="2"/>
        <v>5562</v>
      </c>
      <c r="H17" s="6">
        <f t="shared" si="2"/>
        <v>482.67080000000004</v>
      </c>
      <c r="I17" s="6">
        <f t="shared" si="2"/>
        <v>14589</v>
      </c>
      <c r="J17" s="6">
        <f t="shared" si="2"/>
        <v>10408</v>
      </c>
      <c r="K17" s="6">
        <f t="shared" si="2"/>
        <v>2148</v>
      </c>
      <c r="L17" s="6">
        <f t="shared" si="2"/>
        <v>33.000499999999995</v>
      </c>
    </row>
    <row r="19" spans="1:12" x14ac:dyDescent="0.35">
      <c r="A19" s="6" t="s">
        <v>29</v>
      </c>
      <c r="B19" s="6">
        <f>(B2-$B$16)/$B$17</f>
        <v>0</v>
      </c>
      <c r="C19" s="6">
        <f>(C2-$C$16)/$C$17</f>
        <v>0.20902266000101327</v>
      </c>
      <c r="D19" s="6">
        <f>(D2-$D$16)/$D$17</f>
        <v>0</v>
      </c>
      <c r="E19" s="6">
        <f>(E2-$E$16)/$E$17</f>
        <v>0.13219284603421474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0</v>
      </c>
    </row>
    <row r="20" spans="1:12" x14ac:dyDescent="0.35">
      <c r="B20" s="6">
        <f t="shared" ref="B20:B29" si="3">(B3-$B$16)/$B$17</f>
        <v>0.24301265077964107</v>
      </c>
      <c r="C20" s="6">
        <f t="shared" ref="C20:C29" si="4">(C3-$C$16)/$C$17</f>
        <v>0</v>
      </c>
      <c r="D20" s="6">
        <f t="shared" ref="D20:D29" si="5">(D3-$D$16)/$D$17</f>
        <v>7.5651015067946872E-2</v>
      </c>
      <c r="E20" s="6">
        <f t="shared" ref="E20:E29" si="6">(E3-$E$16)/$E$17</f>
        <v>1</v>
      </c>
      <c r="F20" s="6">
        <f t="shared" ref="F20:F29" si="7">(F3-$F$16)/$F$17</f>
        <v>9.2013498312710912E-3</v>
      </c>
      <c r="G20" s="6">
        <f t="shared" ref="G20:G29" si="8">(G3-$G$16)/$G$17</f>
        <v>0.11165048543689321</v>
      </c>
      <c r="H20" s="6">
        <f t="shared" ref="H20:H29" si="9">(H3-$H$16)/$H$17</f>
        <v>0.10317321868238143</v>
      </c>
      <c r="I20" s="6">
        <f t="shared" ref="I20:I29" si="10">(I3-$I$16)/$I$17</f>
        <v>0.10247446706422647</v>
      </c>
      <c r="J20" s="6">
        <f t="shared" ref="J20:J29" si="11">(J3-$J$16)/$J$17</f>
        <v>9.2140661029976936E-2</v>
      </c>
      <c r="K20" s="6">
        <f t="shared" ref="K20:K29" si="12">(K3-$K$16)/$K$17</f>
        <v>0.16247672253258846</v>
      </c>
      <c r="L20" s="6">
        <f t="shared" ref="L20:L29" si="13">(L3-$L$16)/$L$17</f>
        <v>0.1021014833108589</v>
      </c>
    </row>
    <row r="21" spans="1:12" x14ac:dyDescent="0.35">
      <c r="B21" s="6">
        <f t="shared" si="3"/>
        <v>0.56688241639697945</v>
      </c>
      <c r="C21" s="6">
        <f t="shared" si="4"/>
        <v>0.1225037018052977</v>
      </c>
      <c r="D21" s="6">
        <f t="shared" si="5"/>
        <v>0.16702496408919498</v>
      </c>
      <c r="E21" s="6">
        <f t="shared" si="6"/>
        <v>0.62363919129082424</v>
      </c>
      <c r="F21" s="6">
        <f t="shared" si="7"/>
        <v>5.568053993250844E-2</v>
      </c>
      <c r="G21" s="6">
        <f t="shared" si="8"/>
        <v>0.26501258540093492</v>
      </c>
      <c r="H21" s="6">
        <f t="shared" si="9"/>
        <v>0.23494522560718403</v>
      </c>
      <c r="I21" s="6">
        <f t="shared" si="10"/>
        <v>0.17609157584481458</v>
      </c>
      <c r="J21" s="6">
        <f t="shared" si="11"/>
        <v>0.17515372790161415</v>
      </c>
      <c r="K21" s="6">
        <f t="shared" si="12"/>
        <v>0.18016759776536312</v>
      </c>
      <c r="L21" s="6">
        <f t="shared" si="13"/>
        <v>0.12493447068983798</v>
      </c>
    </row>
    <row r="22" spans="1:12" x14ac:dyDescent="0.35">
      <c r="B22" s="6">
        <f t="shared" si="3"/>
        <v>0.39124252231048345</v>
      </c>
      <c r="C22" s="6">
        <f t="shared" si="4"/>
        <v>0.24836352619141816</v>
      </c>
      <c r="D22" s="6">
        <f t="shared" si="5"/>
        <v>0.26103183172666933</v>
      </c>
      <c r="E22" s="6">
        <f t="shared" si="6"/>
        <v>0.80248833592535007</v>
      </c>
      <c r="F22" s="6">
        <f t="shared" si="7"/>
        <v>0.16479190101237345</v>
      </c>
      <c r="G22" s="6">
        <f t="shared" si="8"/>
        <v>0.44552319309600863</v>
      </c>
      <c r="H22" s="6">
        <f t="shared" si="9"/>
        <v>0.38547535918891301</v>
      </c>
      <c r="I22" s="6">
        <f t="shared" si="10"/>
        <v>0.2554664473233258</v>
      </c>
      <c r="J22" s="6">
        <f t="shared" si="11"/>
        <v>0.25076863950807071</v>
      </c>
      <c r="K22" s="6">
        <f t="shared" si="12"/>
        <v>0.1787709497206704</v>
      </c>
      <c r="L22" s="6">
        <f t="shared" si="13"/>
        <v>0.28045029620763312</v>
      </c>
    </row>
    <row r="23" spans="1:12" x14ac:dyDescent="0.35">
      <c r="B23" s="6">
        <f t="shared" si="3"/>
        <v>0.288687849367461</v>
      </c>
      <c r="C23" s="6">
        <f t="shared" si="4"/>
        <v>0.49234004604354276</v>
      </c>
      <c r="D23" s="6">
        <f t="shared" si="5"/>
        <v>0.33617053011805981</v>
      </c>
      <c r="E23" s="6">
        <f t="shared" si="6"/>
        <v>0.94245723172628293</v>
      </c>
      <c r="F23" s="6">
        <f t="shared" si="7"/>
        <v>0.2299437570303712</v>
      </c>
      <c r="G23" s="6">
        <f t="shared" si="8"/>
        <v>0.60320028766630707</v>
      </c>
      <c r="H23" s="6">
        <f t="shared" si="9"/>
        <v>0.50631320560514537</v>
      </c>
      <c r="I23" s="6">
        <f t="shared" si="10"/>
        <v>0.31523750771128933</v>
      </c>
      <c r="J23" s="6">
        <f t="shared" si="11"/>
        <v>0.33752882398155265</v>
      </c>
      <c r="K23" s="6">
        <f t="shared" si="12"/>
        <v>0.22858472998137802</v>
      </c>
      <c r="L23" s="6">
        <f t="shared" si="13"/>
        <v>0.36101877244284186</v>
      </c>
    </row>
    <row r="24" spans="1:12" x14ac:dyDescent="0.35">
      <c r="B24" s="6">
        <f t="shared" si="3"/>
        <v>0.47494361086594095</v>
      </c>
      <c r="C24" s="6">
        <f t="shared" si="4"/>
        <v>0.86287730759586367</v>
      </c>
      <c r="D24" s="6">
        <f t="shared" si="5"/>
        <v>0.64980561148886362</v>
      </c>
      <c r="E24" s="6">
        <f t="shared" si="6"/>
        <v>0.71384136858475888</v>
      </c>
      <c r="F24" s="6">
        <f t="shared" si="7"/>
        <v>0.37286839145106859</v>
      </c>
      <c r="G24" s="6">
        <f t="shared" si="8"/>
        <v>0.78011506652283347</v>
      </c>
      <c r="H24" s="6">
        <f t="shared" si="9"/>
        <v>0.7292382302803484</v>
      </c>
      <c r="I24" s="6">
        <f t="shared" si="10"/>
        <v>0.4447871684145589</v>
      </c>
      <c r="J24" s="6">
        <f t="shared" si="11"/>
        <v>0.41429669485011528</v>
      </c>
      <c r="K24" s="6">
        <f t="shared" si="12"/>
        <v>0.28910614525139666</v>
      </c>
      <c r="L24" s="6">
        <f t="shared" si="13"/>
        <v>0.4863259647581098</v>
      </c>
    </row>
    <row r="25" spans="1:12" x14ac:dyDescent="0.35">
      <c r="B25" s="6">
        <f t="shared" si="3"/>
        <v>0.50017161910365793</v>
      </c>
      <c r="C25" s="6">
        <f t="shared" si="4"/>
        <v>1</v>
      </c>
      <c r="D25" s="6">
        <f t="shared" si="5"/>
        <v>0.74603359889495235</v>
      </c>
      <c r="E25" s="6">
        <f t="shared" si="6"/>
        <v>0.35147744945567666</v>
      </c>
      <c r="F25" s="6">
        <f t="shared" si="7"/>
        <v>0.5889538807649044</v>
      </c>
      <c r="G25" s="6">
        <f t="shared" si="8"/>
        <v>0.84142394822006472</v>
      </c>
      <c r="H25" s="6">
        <f t="shared" si="9"/>
        <v>0.77892613350548645</v>
      </c>
      <c r="I25" s="6">
        <f t="shared" si="10"/>
        <v>0.60716978545479472</v>
      </c>
      <c r="J25" s="6">
        <f t="shared" si="11"/>
        <v>0.52248270561106835</v>
      </c>
      <c r="K25" s="6">
        <f t="shared" si="12"/>
        <v>0.32821229050279327</v>
      </c>
      <c r="L25" s="6">
        <f t="shared" si="13"/>
        <v>0.59291828911683164</v>
      </c>
    </row>
    <row r="26" spans="1:12" x14ac:dyDescent="0.35">
      <c r="B26" s="6">
        <f t="shared" si="3"/>
        <v>1</v>
      </c>
      <c r="C26" s="6">
        <f t="shared" si="4"/>
        <v>0.95915702661962532</v>
      </c>
      <c r="D26" s="6">
        <f t="shared" si="5"/>
        <v>0.75957756571758395</v>
      </c>
      <c r="E26" s="6">
        <f t="shared" si="6"/>
        <v>0.13219284603421474</v>
      </c>
      <c r="F26" s="6">
        <f t="shared" si="7"/>
        <v>0.6524859392575928</v>
      </c>
      <c r="G26" s="6">
        <f t="shared" si="8"/>
        <v>0.86587558432218625</v>
      </c>
      <c r="H26" s="6">
        <f t="shared" si="9"/>
        <v>0.79315487906042781</v>
      </c>
      <c r="I26" s="6">
        <f t="shared" si="10"/>
        <v>0.58194530125436972</v>
      </c>
      <c r="J26" s="6">
        <f t="shared" si="11"/>
        <v>0.52949654112221367</v>
      </c>
      <c r="K26" s="6">
        <f t="shared" si="12"/>
        <v>0.70996275605214154</v>
      </c>
      <c r="L26" s="6">
        <f t="shared" si="13"/>
        <v>0.52506477174588262</v>
      </c>
    </row>
    <row r="27" spans="1:12" x14ac:dyDescent="0.35">
      <c r="B27" s="6">
        <f t="shared" si="3"/>
        <v>0.71413160733549086</v>
      </c>
      <c r="C27" s="6">
        <f t="shared" si="4"/>
        <v>0.94727172136593618</v>
      </c>
      <c r="D27" s="6">
        <f t="shared" si="5"/>
        <v>0.76012230750025134</v>
      </c>
      <c r="E27" s="6">
        <f t="shared" si="6"/>
        <v>0</v>
      </c>
      <c r="F27" s="6">
        <f t="shared" si="7"/>
        <v>0.84580427446569184</v>
      </c>
      <c r="G27" s="6">
        <f t="shared" si="8"/>
        <v>0.89464221503056451</v>
      </c>
      <c r="H27" s="6">
        <f t="shared" si="9"/>
        <v>0.74505687934716569</v>
      </c>
      <c r="I27" s="6">
        <f t="shared" si="10"/>
        <v>0.79086983343615047</v>
      </c>
      <c r="J27" s="6">
        <f t="shared" si="11"/>
        <v>0.80024980784012301</v>
      </c>
      <c r="K27" s="6">
        <f t="shared" si="12"/>
        <v>0.88873370577281197</v>
      </c>
      <c r="L27" s="6">
        <f t="shared" si="13"/>
        <v>0.75241587248678066</v>
      </c>
    </row>
    <row r="28" spans="1:12" x14ac:dyDescent="0.35">
      <c r="B28" s="6">
        <f t="shared" si="3"/>
        <v>0.94819554771011083</v>
      </c>
      <c r="C28" s="6">
        <f t="shared" si="4"/>
        <v>0.40744373652241822</v>
      </c>
      <c r="D28" s="6">
        <f t="shared" si="5"/>
        <v>0.81881174956145053</v>
      </c>
      <c r="E28" s="6">
        <f t="shared" si="6"/>
        <v>0</v>
      </c>
      <c r="F28" s="6">
        <f t="shared" si="7"/>
        <v>0.76305961754780649</v>
      </c>
      <c r="G28" s="6">
        <f t="shared" si="8"/>
        <v>0.9316792520676016</v>
      </c>
      <c r="H28" s="6">
        <f t="shared" si="9"/>
        <v>0.78549852197398318</v>
      </c>
      <c r="I28" s="6">
        <f t="shared" si="10"/>
        <v>0.8895743368291178</v>
      </c>
      <c r="J28" s="6">
        <f t="shared" si="11"/>
        <v>0.894119907763259</v>
      </c>
      <c r="K28" s="6">
        <f t="shared" si="12"/>
        <v>1</v>
      </c>
      <c r="L28" s="6">
        <f t="shared" si="13"/>
        <v>0.79939091831941944</v>
      </c>
    </row>
    <row r="29" spans="1:12" x14ac:dyDescent="0.35">
      <c r="B29" s="6">
        <f t="shared" si="3"/>
        <v>0.75122585074041381</v>
      </c>
      <c r="C29" s="6">
        <f t="shared" si="4"/>
        <v>0.66886163858428926</v>
      </c>
      <c r="D29" s="6">
        <f t="shared" si="5"/>
        <v>1</v>
      </c>
      <c r="E29" s="6">
        <f t="shared" si="6"/>
        <v>0.17262830482115085</v>
      </c>
      <c r="F29" s="6">
        <f t="shared" si="7"/>
        <v>1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6" si="14">B19+0.0001</f>
        <v>1E-4</v>
      </c>
      <c r="C31" s="6">
        <f t="shared" si="14"/>
        <v>0.20912266000101326</v>
      </c>
      <c r="D31" s="6">
        <f t="shared" si="14"/>
        <v>1E-4</v>
      </c>
      <c r="E31" s="6">
        <f t="shared" si="14"/>
        <v>0.13229284603421473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1E-4</v>
      </c>
    </row>
    <row r="32" spans="1:12" x14ac:dyDescent="0.35">
      <c r="B32" s="6">
        <f t="shared" si="14"/>
        <v>0.24311265077964106</v>
      </c>
      <c r="C32" s="6">
        <f t="shared" si="14"/>
        <v>1E-4</v>
      </c>
      <c r="D32" s="6">
        <f t="shared" si="14"/>
        <v>7.5751015067946875E-2</v>
      </c>
      <c r="E32" s="6">
        <f t="shared" si="14"/>
        <v>1.0001</v>
      </c>
      <c r="F32" s="6">
        <f t="shared" si="14"/>
        <v>9.3013498312710906E-3</v>
      </c>
      <c r="G32" s="6">
        <f t="shared" si="14"/>
        <v>0.11175048543689321</v>
      </c>
      <c r="H32" s="6">
        <f t="shared" si="14"/>
        <v>0.10327321868238143</v>
      </c>
      <c r="I32" s="6">
        <f t="shared" si="14"/>
        <v>0.10257446706422647</v>
      </c>
      <c r="J32" s="6">
        <f t="shared" si="14"/>
        <v>9.2240661029976939E-2</v>
      </c>
      <c r="K32" s="6">
        <f t="shared" si="14"/>
        <v>0.16257672253258845</v>
      </c>
      <c r="L32" s="6">
        <f t="shared" si="14"/>
        <v>0.1022014833108589</v>
      </c>
    </row>
    <row r="33" spans="1:12" x14ac:dyDescent="0.35">
      <c r="B33" s="6">
        <f t="shared" si="14"/>
        <v>0.56698241639697944</v>
      </c>
      <c r="C33" s="6">
        <f t="shared" si="14"/>
        <v>0.1226037018052977</v>
      </c>
      <c r="D33" s="6">
        <f t="shared" si="14"/>
        <v>0.16712496408919497</v>
      </c>
      <c r="E33" s="6">
        <f t="shared" si="14"/>
        <v>0.62373919129082422</v>
      </c>
      <c r="F33" s="6">
        <f t="shared" si="14"/>
        <v>5.5780539932508443E-2</v>
      </c>
      <c r="G33" s="6">
        <f t="shared" si="14"/>
        <v>0.26511258540093491</v>
      </c>
      <c r="H33" s="6">
        <f t="shared" si="14"/>
        <v>0.23504522560718402</v>
      </c>
      <c r="I33" s="6">
        <f t="shared" si="14"/>
        <v>0.17619157584481457</v>
      </c>
      <c r="J33" s="6">
        <f t="shared" si="14"/>
        <v>0.17525372790161414</v>
      </c>
      <c r="K33" s="6">
        <f t="shared" si="14"/>
        <v>0.18026759776536311</v>
      </c>
      <c r="L33" s="6">
        <f t="shared" si="14"/>
        <v>0.12503447068983797</v>
      </c>
    </row>
    <row r="34" spans="1:12" x14ac:dyDescent="0.35">
      <c r="B34" s="6">
        <f t="shared" si="14"/>
        <v>0.39134252231048344</v>
      </c>
      <c r="C34" s="6">
        <f t="shared" si="14"/>
        <v>0.24846352619141815</v>
      </c>
      <c r="D34" s="6">
        <f t="shared" si="14"/>
        <v>0.26113183172666932</v>
      </c>
      <c r="E34" s="6">
        <f t="shared" si="14"/>
        <v>0.80258833592535006</v>
      </c>
      <c r="F34" s="6">
        <f t="shared" si="14"/>
        <v>0.16489190101237344</v>
      </c>
      <c r="G34" s="6">
        <f t="shared" si="14"/>
        <v>0.44562319309600862</v>
      </c>
      <c r="H34" s="6">
        <f t="shared" si="14"/>
        <v>0.385575359188913</v>
      </c>
      <c r="I34" s="6">
        <f t="shared" si="14"/>
        <v>0.25556644732332578</v>
      </c>
      <c r="J34" s="6">
        <f t="shared" si="14"/>
        <v>0.2508686395080707</v>
      </c>
      <c r="K34" s="6">
        <f t="shared" si="14"/>
        <v>0.17887094972067039</v>
      </c>
      <c r="L34" s="6">
        <f t="shared" si="14"/>
        <v>0.28055029620763311</v>
      </c>
    </row>
    <row r="35" spans="1:12" x14ac:dyDescent="0.35">
      <c r="B35" s="6">
        <f t="shared" si="14"/>
        <v>0.28878784936746099</v>
      </c>
      <c r="C35" s="6">
        <f t="shared" si="14"/>
        <v>0.49244004604354275</v>
      </c>
      <c r="D35" s="6">
        <f t="shared" si="14"/>
        <v>0.3362705301180598</v>
      </c>
      <c r="E35" s="6">
        <f t="shared" si="14"/>
        <v>0.94255723172628292</v>
      </c>
      <c r="F35" s="6">
        <f t="shared" si="14"/>
        <v>0.23004375703037119</v>
      </c>
      <c r="G35" s="6">
        <f t="shared" si="14"/>
        <v>0.60330028766630706</v>
      </c>
      <c r="H35" s="6">
        <f t="shared" si="14"/>
        <v>0.50641320560514536</v>
      </c>
      <c r="I35" s="6">
        <f t="shared" si="14"/>
        <v>0.31533750771128932</v>
      </c>
      <c r="J35" s="6">
        <f t="shared" si="14"/>
        <v>0.33762882398155264</v>
      </c>
      <c r="K35" s="6">
        <f t="shared" si="14"/>
        <v>0.22868472998137801</v>
      </c>
      <c r="L35" s="6">
        <f t="shared" si="14"/>
        <v>0.36111877244284185</v>
      </c>
    </row>
    <row r="36" spans="1:12" x14ac:dyDescent="0.35">
      <c r="B36" s="6">
        <f>B24+0.0001</f>
        <v>0.47504361086594094</v>
      </c>
      <c r="C36" s="6">
        <f t="shared" si="14"/>
        <v>0.86297730759586366</v>
      </c>
      <c r="D36" s="6">
        <f t="shared" si="14"/>
        <v>0.64990561148886361</v>
      </c>
      <c r="E36" s="6">
        <f t="shared" si="14"/>
        <v>0.71394136858475887</v>
      </c>
      <c r="F36" s="6">
        <f t="shared" si="14"/>
        <v>0.37296839145106858</v>
      </c>
      <c r="G36" s="6">
        <f t="shared" si="14"/>
        <v>0.78021506652283346</v>
      </c>
      <c r="H36" s="6">
        <f t="shared" si="14"/>
        <v>0.72933823028034839</v>
      </c>
      <c r="I36" s="6">
        <f t="shared" si="14"/>
        <v>0.44488716841455889</v>
      </c>
      <c r="J36" s="6">
        <f t="shared" si="14"/>
        <v>0.41439669485011527</v>
      </c>
      <c r="K36" s="6">
        <f t="shared" si="14"/>
        <v>0.28920614525139665</v>
      </c>
      <c r="L36" s="6">
        <f t="shared" si="14"/>
        <v>0.48642596475810979</v>
      </c>
    </row>
    <row r="37" spans="1:12" x14ac:dyDescent="0.35">
      <c r="B37" s="6">
        <f t="shared" ref="B37:L41" si="15">B25+0.0001</f>
        <v>0.50027161910365792</v>
      </c>
      <c r="C37" s="6">
        <f t="shared" si="15"/>
        <v>1.0001</v>
      </c>
      <c r="D37" s="6">
        <f t="shared" si="15"/>
        <v>0.74613359889495234</v>
      </c>
      <c r="E37" s="6">
        <f t="shared" si="15"/>
        <v>0.35157744945567665</v>
      </c>
      <c r="F37" s="6">
        <f t="shared" si="15"/>
        <v>0.58905388076490439</v>
      </c>
      <c r="G37" s="6">
        <f t="shared" si="15"/>
        <v>0.84152394822006471</v>
      </c>
      <c r="H37" s="6">
        <f t="shared" si="15"/>
        <v>0.77902613350548644</v>
      </c>
      <c r="I37" s="6">
        <f t="shared" si="15"/>
        <v>0.60726978545479471</v>
      </c>
      <c r="J37" s="6">
        <f t="shared" si="15"/>
        <v>0.52258270561106834</v>
      </c>
      <c r="K37" s="6">
        <f t="shared" si="15"/>
        <v>0.32831229050279326</v>
      </c>
      <c r="L37" s="6">
        <f t="shared" si="15"/>
        <v>0.59301828911683163</v>
      </c>
    </row>
    <row r="38" spans="1:12" x14ac:dyDescent="0.35">
      <c r="B38" s="6">
        <f t="shared" si="15"/>
        <v>1.0001</v>
      </c>
      <c r="C38" s="6">
        <f t="shared" si="15"/>
        <v>0.95925702661962531</v>
      </c>
      <c r="D38" s="6">
        <f t="shared" si="15"/>
        <v>0.75967756571758394</v>
      </c>
      <c r="E38" s="6">
        <f t="shared" si="15"/>
        <v>0.13229284603421473</v>
      </c>
      <c r="F38" s="6">
        <f t="shared" si="15"/>
        <v>0.65258593925759278</v>
      </c>
      <c r="G38" s="6">
        <f t="shared" si="15"/>
        <v>0.86597558432218624</v>
      </c>
      <c r="H38" s="6">
        <f t="shared" si="15"/>
        <v>0.7932548790604278</v>
      </c>
      <c r="I38" s="6">
        <f t="shared" si="15"/>
        <v>0.58204530125436971</v>
      </c>
      <c r="J38" s="6">
        <f t="shared" si="15"/>
        <v>0.52959654112221366</v>
      </c>
      <c r="K38" s="6">
        <f t="shared" si="15"/>
        <v>0.71006275605214153</v>
      </c>
      <c r="L38" s="6">
        <f t="shared" si="15"/>
        <v>0.52516477174588261</v>
      </c>
    </row>
    <row r="39" spans="1:12" x14ac:dyDescent="0.35">
      <c r="B39" s="6">
        <f t="shared" si="15"/>
        <v>0.71423160733549085</v>
      </c>
      <c r="C39" s="6">
        <f t="shared" si="15"/>
        <v>0.94737172136593617</v>
      </c>
      <c r="D39" s="6">
        <f t="shared" si="15"/>
        <v>0.76022230750025133</v>
      </c>
      <c r="E39" s="6">
        <f t="shared" si="15"/>
        <v>1E-4</v>
      </c>
      <c r="F39" s="6">
        <f t="shared" si="15"/>
        <v>0.84590427446569183</v>
      </c>
      <c r="G39" s="6">
        <f t="shared" si="15"/>
        <v>0.8947422150305645</v>
      </c>
      <c r="H39" s="6">
        <f t="shared" si="15"/>
        <v>0.74515687934716568</v>
      </c>
      <c r="I39" s="6">
        <f t="shared" si="15"/>
        <v>0.79096983343615046</v>
      </c>
      <c r="J39" s="6">
        <f t="shared" si="15"/>
        <v>0.800349807840123</v>
      </c>
      <c r="K39" s="6">
        <f t="shared" si="15"/>
        <v>0.88883370577281196</v>
      </c>
      <c r="L39" s="6">
        <f t="shared" si="15"/>
        <v>0.75251587248678065</v>
      </c>
    </row>
    <row r="40" spans="1:12" x14ac:dyDescent="0.35">
      <c r="B40" s="6">
        <f t="shared" si="15"/>
        <v>0.94829554771011082</v>
      </c>
      <c r="C40" s="6">
        <f t="shared" si="15"/>
        <v>0.40754373652241821</v>
      </c>
      <c r="D40" s="6">
        <f t="shared" si="15"/>
        <v>0.81891174956145052</v>
      </c>
      <c r="E40" s="6">
        <f t="shared" si="15"/>
        <v>1E-4</v>
      </c>
      <c r="F40" s="6">
        <f t="shared" si="15"/>
        <v>0.76315961754780648</v>
      </c>
      <c r="G40" s="6">
        <f t="shared" si="15"/>
        <v>0.93177925206760159</v>
      </c>
      <c r="H40" s="6">
        <f t="shared" si="15"/>
        <v>0.78559852197398317</v>
      </c>
      <c r="I40" s="6">
        <f t="shared" si="15"/>
        <v>0.88967433682911778</v>
      </c>
      <c r="J40" s="6">
        <f t="shared" si="15"/>
        <v>0.89421990776325899</v>
      </c>
      <c r="K40" s="6">
        <f t="shared" si="15"/>
        <v>1.0001</v>
      </c>
      <c r="L40" s="6">
        <f t="shared" si="15"/>
        <v>0.79949091831941943</v>
      </c>
    </row>
    <row r="41" spans="1:12" x14ac:dyDescent="0.35">
      <c r="B41" s="6">
        <f t="shared" si="15"/>
        <v>0.7513258507404138</v>
      </c>
      <c r="C41" s="6">
        <f t="shared" si="15"/>
        <v>0.66896163858428925</v>
      </c>
      <c r="D41" s="6">
        <f t="shared" si="15"/>
        <v>1.0001</v>
      </c>
      <c r="E41" s="6">
        <f t="shared" si="15"/>
        <v>0.17272830482115084</v>
      </c>
      <c r="F41" s="6">
        <f t="shared" si="15"/>
        <v>1.0001</v>
      </c>
      <c r="G41" s="6">
        <f t="shared" si="15"/>
        <v>1.0001</v>
      </c>
      <c r="H41" s="6">
        <f t="shared" si="15"/>
        <v>1.0001</v>
      </c>
      <c r="I41" s="6">
        <f t="shared" si="15"/>
        <v>1.0001</v>
      </c>
      <c r="J41" s="6">
        <f t="shared" si="15"/>
        <v>1.0001</v>
      </c>
      <c r="K41" s="6">
        <f t="shared" si="15"/>
        <v>1.0001</v>
      </c>
      <c r="L41" s="6">
        <f t="shared" si="15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5.8795936746101791</v>
      </c>
      <c r="C44" s="6">
        <f t="shared" ref="C44:L44" si="16">SUM(C31:C41)</f>
        <v>5.9189413647294042</v>
      </c>
      <c r="D44" s="6">
        <f t="shared" si="16"/>
        <v>5.5753291741649722</v>
      </c>
      <c r="E44" s="6">
        <f t="shared" si="16"/>
        <v>4.8720175738724727</v>
      </c>
      <c r="F44" s="6">
        <f t="shared" si="16"/>
        <v>4.6838896512935886</v>
      </c>
      <c r="G44" s="6">
        <f t="shared" si="16"/>
        <v>6.7402226177633935</v>
      </c>
      <c r="H44" s="6">
        <f t="shared" si="16"/>
        <v>6.0628816532510355</v>
      </c>
      <c r="I44" s="6">
        <f t="shared" si="16"/>
        <v>5.1647164233326475</v>
      </c>
      <c r="J44" s="6">
        <f t="shared" si="16"/>
        <v>5.0173375096079935</v>
      </c>
      <c r="K44" s="6">
        <f t="shared" si="16"/>
        <v>4.967114897579143</v>
      </c>
      <c r="L44" s="6">
        <f t="shared" si="16"/>
        <v>5.0257208390781951</v>
      </c>
    </row>
    <row r="45" spans="1:12" x14ac:dyDescent="0.35">
      <c r="B45" s="6" t="s">
        <v>38</v>
      </c>
    </row>
    <row r="46" spans="1:12" x14ac:dyDescent="0.35">
      <c r="B46" s="6">
        <f>B31/$B$44</f>
        <v>1.7007978022670092E-5</v>
      </c>
      <c r="C46" s="6">
        <f t="shared" ref="C46:C56" si="17">C31/$C$44</f>
        <v>3.5331091679191469E-2</v>
      </c>
      <c r="D46" s="6">
        <f t="shared" ref="D46:D56" si="18">D31/$D$44</f>
        <v>1.7936160695835005E-5</v>
      </c>
      <c r="E46" s="6">
        <f t="shared" ref="E46:E56" si="19">E31/$E$44</f>
        <v>2.7153606083785763E-2</v>
      </c>
      <c r="F46" s="6">
        <f t="shared" ref="F46:F56" si="20">F31/$F$44</f>
        <v>2.1349777096559517E-5</v>
      </c>
      <c r="G46" s="6">
        <f t="shared" ref="G46:G56" si="21">G31/$G$44</f>
        <v>1.4836305218830143E-5</v>
      </c>
      <c r="H46" s="6">
        <f t="shared" ref="H46:H56" si="22">H31/$H$44</f>
        <v>1.6493807024317893E-5</v>
      </c>
      <c r="I46" s="6">
        <f t="shared" ref="I46:I56" si="23">I31/$I$44</f>
        <v>1.9362147270705869E-5</v>
      </c>
      <c r="J46" s="6">
        <f>J31/$J$44</f>
        <v>1.9930889602005874E-5</v>
      </c>
      <c r="K46" s="6">
        <f>K31/$K$44</f>
        <v>2.013241128139349E-5</v>
      </c>
      <c r="L46" s="6">
        <f>L31/$L$44</f>
        <v>1.9897643184324132E-5</v>
      </c>
    </row>
    <row r="47" spans="1:12" x14ac:dyDescent="0.35">
      <c r="B47" s="6">
        <f t="shared" ref="B47:B54" si="24">B32/$B$44</f>
        <v>4.1348546214932037E-2</v>
      </c>
      <c r="C47" s="6">
        <f t="shared" si="17"/>
        <v>1.6894913099814378E-5</v>
      </c>
      <c r="D47" s="6">
        <f t="shared" si="18"/>
        <v>1.3586823791313138E-2</v>
      </c>
      <c r="E47" s="6">
        <f t="shared" si="19"/>
        <v>0.20527430060254911</v>
      </c>
      <c r="F47" s="6">
        <f t="shared" si="20"/>
        <v>1.9858174559475926E-3</v>
      </c>
      <c r="G47" s="6">
        <f t="shared" si="21"/>
        <v>1.6579643102941806E-2</v>
      </c>
      <c r="H47" s="6">
        <f t="shared" si="22"/>
        <v>1.7033685397273804E-2</v>
      </c>
      <c r="I47" s="6">
        <f t="shared" si="23"/>
        <v>1.9860619375117218E-2</v>
      </c>
      <c r="J47" s="6">
        <f t="shared" ref="J47:J56" si="25">J32/$J$44</f>
        <v>1.8384384318045156E-2</v>
      </c>
      <c r="K47" s="6">
        <f t="shared" ref="K47:K56" si="26">K32/$K$44</f>
        <v>3.2730614428070626E-2</v>
      </c>
      <c r="L47" s="6">
        <f t="shared" ref="L47:L56" si="27">L32/$L$44</f>
        <v>2.0335686478281281E-2</v>
      </c>
    </row>
    <row r="48" spans="1:12" x14ac:dyDescent="0.35">
      <c r="B48" s="6">
        <f t="shared" si="24"/>
        <v>9.6432244773202072E-2</v>
      </c>
      <c r="C48" s="6">
        <f t="shared" si="17"/>
        <v>2.0713788877160598E-2</v>
      </c>
      <c r="D48" s="6">
        <f t="shared" si="18"/>
        <v>2.9975802121894553E-2</v>
      </c>
      <c r="E48" s="6">
        <f t="shared" si="19"/>
        <v>0.1280248237682467</v>
      </c>
      <c r="F48" s="6">
        <f t="shared" si="20"/>
        <v>1.1909020938847922E-2</v>
      </c>
      <c r="G48" s="6">
        <f t="shared" si="21"/>
        <v>3.9332912343614426E-2</v>
      </c>
      <c r="H48" s="6">
        <f t="shared" si="22"/>
        <v>3.8767905931521553E-2</v>
      </c>
      <c r="I48" s="6">
        <f t="shared" si="23"/>
        <v>3.4114472393650425E-2</v>
      </c>
      <c r="J48" s="6">
        <f t="shared" si="25"/>
        <v>3.4929627031470477E-2</v>
      </c>
      <c r="K48" s="6">
        <f t="shared" si="26"/>
        <v>3.6292214189210997E-2</v>
      </c>
      <c r="L48" s="6">
        <f t="shared" si="27"/>
        <v>2.4878912835272299E-2</v>
      </c>
    </row>
    <row r="49" spans="2:12" x14ac:dyDescent="0.35">
      <c r="B49" s="6">
        <f t="shared" si="24"/>
        <v>6.6559450187929817E-2</v>
      </c>
      <c r="C49" s="6">
        <f t="shared" si="17"/>
        <v>4.1977696834774633E-2</v>
      </c>
      <c r="D49" s="6">
        <f t="shared" si="18"/>
        <v>4.6837024966472858E-2</v>
      </c>
      <c r="E49" s="6">
        <f t="shared" si="19"/>
        <v>0.16473428590024997</v>
      </c>
      <c r="F49" s="6">
        <f t="shared" si="20"/>
        <v>3.5204053316421298E-2</v>
      </c>
      <c r="G49" s="6">
        <f t="shared" si="21"/>
        <v>6.6114017053620647E-2</v>
      </c>
      <c r="H49" s="6">
        <f t="shared" si="22"/>
        <v>6.3596055677939869E-2</v>
      </c>
      <c r="I49" s="6">
        <f t="shared" si="23"/>
        <v>4.9483151905253278E-2</v>
      </c>
      <c r="J49" s="6">
        <f t="shared" si="25"/>
        <v>5.0000351586407664E-2</v>
      </c>
      <c r="K49" s="6">
        <f t="shared" si="26"/>
        <v>3.6011035260699917E-2</v>
      </c>
      <c r="L49" s="6">
        <f t="shared" si="27"/>
        <v>5.5822896891959267E-2</v>
      </c>
    </row>
    <row r="50" spans="2:12" x14ac:dyDescent="0.35">
      <c r="B50" s="6">
        <f t="shared" si="24"/>
        <v>4.9116973952559366E-2</v>
      </c>
      <c r="C50" s="6">
        <f t="shared" si="17"/>
        <v>8.3197317847742452E-2</v>
      </c>
      <c r="D50" s="6">
        <f t="shared" si="18"/>
        <v>6.0314022654711447E-2</v>
      </c>
      <c r="E50" s="6">
        <f t="shared" si="19"/>
        <v>0.19346343017746981</v>
      </c>
      <c r="F50" s="6">
        <f t="shared" si="20"/>
        <v>4.911382935053521E-2</v>
      </c>
      <c r="G50" s="6">
        <f t="shared" si="21"/>
        <v>8.9507472064253579E-2</v>
      </c>
      <c r="H50" s="6">
        <f t="shared" si="22"/>
        <v>8.352681687817487E-2</v>
      </c>
      <c r="I50" s="6">
        <f t="shared" si="23"/>
        <v>6.1056112642833317E-2</v>
      </c>
      <c r="J50" s="6">
        <f t="shared" si="25"/>
        <v>6.7292428172313984E-2</v>
      </c>
      <c r="K50" s="6">
        <f t="shared" si="26"/>
        <v>4.6039750377595182E-2</v>
      </c>
      <c r="L50" s="6">
        <f t="shared" si="27"/>
        <v>7.1854124812288089E-2</v>
      </c>
    </row>
    <row r="51" spans="2:12" x14ac:dyDescent="0.35">
      <c r="B51" s="6">
        <f t="shared" si="24"/>
        <v>8.079531293417766E-2</v>
      </c>
      <c r="C51" s="6">
        <f t="shared" si="17"/>
        <v>0.14579926618943898</v>
      </c>
      <c r="D51" s="6">
        <f t="shared" si="18"/>
        <v>0.11656811484789169</v>
      </c>
      <c r="E51" s="6">
        <f t="shared" si="19"/>
        <v>0.14653916119134397</v>
      </c>
      <c r="F51" s="6">
        <f t="shared" si="20"/>
        <v>7.9627920215426681E-2</v>
      </c>
      <c r="G51" s="6">
        <f t="shared" si="21"/>
        <v>0.11575508863262621</v>
      </c>
      <c r="H51" s="6">
        <f t="shared" si="22"/>
        <v>0.1202956402570159</v>
      </c>
      <c r="I51" s="6">
        <f t="shared" si="23"/>
        <v>8.6139708736900134E-2</v>
      </c>
      <c r="J51" s="6">
        <f t="shared" si="25"/>
        <v>8.2592947764937627E-2</v>
      </c>
      <c r="K51" s="6">
        <f t="shared" si="26"/>
        <v>5.8224170613075416E-2</v>
      </c>
      <c r="L51" s="6">
        <f t="shared" si="27"/>
        <v>9.6787302823474933E-2</v>
      </c>
    </row>
    <row r="52" spans="2:12" x14ac:dyDescent="0.35">
      <c r="B52" s="6">
        <f t="shared" si="24"/>
        <v>8.508608703080596E-2</v>
      </c>
      <c r="C52" s="6">
        <f t="shared" si="17"/>
        <v>0.16896602591124357</v>
      </c>
      <c r="D52" s="6">
        <f t="shared" si="18"/>
        <v>0.13382772130341564</v>
      </c>
      <c r="E52" s="6">
        <f t="shared" si="19"/>
        <v>7.216259878476361E-2</v>
      </c>
      <c r="F52" s="6">
        <f t="shared" si="20"/>
        <v>0.12576169052194056</v>
      </c>
      <c r="G52" s="6">
        <f t="shared" si="21"/>
        <v>0.12485106144747893</v>
      </c>
      <c r="H52" s="6">
        <f t="shared" si="22"/>
        <v>0.12849106712940001</v>
      </c>
      <c r="I52" s="6">
        <f t="shared" si="23"/>
        <v>0.11758047019025693</v>
      </c>
      <c r="J52" s="6">
        <f t="shared" si="25"/>
        <v>0.10415538213451739</v>
      </c>
      <c r="K52" s="6">
        <f t="shared" si="26"/>
        <v>6.6097180611385711E-2</v>
      </c>
      <c r="L52" s="6">
        <f t="shared" si="27"/>
        <v>0.11799666318625082</v>
      </c>
    </row>
    <row r="53" spans="2:12" x14ac:dyDescent="0.35">
      <c r="B53" s="6">
        <f t="shared" si="24"/>
        <v>0.17009678820472357</v>
      </c>
      <c r="C53" s="6">
        <f t="shared" si="17"/>
        <v>0.16206564105124896</v>
      </c>
      <c r="D53" s="6">
        <f t="shared" si="18"/>
        <v>0.13625698895731342</v>
      </c>
      <c r="E53" s="6">
        <f t="shared" si="19"/>
        <v>2.7153606083785763E-2</v>
      </c>
      <c r="F53" s="6">
        <f t="shared" si="20"/>
        <v>0.13932564339498535</v>
      </c>
      <c r="G53" s="6">
        <f t="shared" si="21"/>
        <v>0.12847878081058733</v>
      </c>
      <c r="H53" s="6">
        <f t="shared" si="22"/>
        <v>0.13083792896321322</v>
      </c>
      <c r="I53" s="6">
        <f t="shared" si="23"/>
        <v>0.11269646841109469</v>
      </c>
      <c r="J53" s="6">
        <f t="shared" si="25"/>
        <v>0.10555330194711005</v>
      </c>
      <c r="K53" s="6">
        <f t="shared" si="26"/>
        <v>0.14295275440441488</v>
      </c>
      <c r="L53" s="6">
        <f t="shared" si="27"/>
        <v>0.10449541241176599</v>
      </c>
    </row>
    <row r="54" spans="2:12" x14ac:dyDescent="0.35">
      <c r="B54" s="6">
        <f t="shared" si="24"/>
        <v>0.12147635480658361</v>
      </c>
      <c r="C54" s="6">
        <f t="shared" si="17"/>
        <v>0.1600576290569905</v>
      </c>
      <c r="D54" s="6">
        <f t="shared" si="18"/>
        <v>0.13635469471882999</v>
      </c>
      <c r="E54" s="6">
        <f t="shared" si="19"/>
        <v>2.0525377522502664E-5</v>
      </c>
      <c r="F54" s="6">
        <f t="shared" si="20"/>
        <v>0.18059867704869423</v>
      </c>
      <c r="G54" s="6">
        <f t="shared" si="21"/>
        <v>0.13274668594365605</v>
      </c>
      <c r="H54" s="6">
        <f t="shared" si="22"/>
        <v>0.12290473770795081</v>
      </c>
      <c r="I54" s="6">
        <f t="shared" si="23"/>
        <v>0.15314874401676437</v>
      </c>
      <c r="J54" s="6">
        <f t="shared" si="25"/>
        <v>0.15951683663048105</v>
      </c>
      <c r="K54" s="6">
        <f t="shared" si="26"/>
        <v>0.1789436572538334</v>
      </c>
      <c r="L54" s="6">
        <f t="shared" si="27"/>
        <v>0.14973292321282317</v>
      </c>
    </row>
    <row r="55" spans="2:12" x14ac:dyDescent="0.35">
      <c r="B55" s="6">
        <f>B40/$B$44</f>
        <v>0.16128589834449461</v>
      </c>
      <c r="C55" s="6">
        <f t="shared" si="17"/>
        <v>6.8854160129199024E-2</v>
      </c>
      <c r="D55" s="6">
        <f t="shared" si="18"/>
        <v>0.14688132735841566</v>
      </c>
      <c r="E55" s="6">
        <f t="shared" si="19"/>
        <v>2.0525377522502664E-5</v>
      </c>
      <c r="F55" s="6">
        <f t="shared" si="20"/>
        <v>0.16293287723741279</v>
      </c>
      <c r="G55" s="6">
        <f t="shared" si="21"/>
        <v>0.13824161380248204</v>
      </c>
      <c r="H55" s="6">
        <f t="shared" si="22"/>
        <v>0.12957510420028237</v>
      </c>
      <c r="I55" s="6">
        <f t="shared" si="23"/>
        <v>0.17226005532652958</v>
      </c>
      <c r="J55" s="6">
        <f t="shared" si="25"/>
        <v>0.17822598261545389</v>
      </c>
      <c r="K55" s="6">
        <f t="shared" si="26"/>
        <v>0.20134424522521627</v>
      </c>
      <c r="L55" s="6">
        <f t="shared" si="27"/>
        <v>0.15907985021827437</v>
      </c>
    </row>
    <row r="56" spans="2:12" x14ac:dyDescent="0.35">
      <c r="B56" s="6">
        <f>B41/$B$44</f>
        <v>0.12778533557256866</v>
      </c>
      <c r="C56" s="6">
        <f t="shared" si="17"/>
        <v>0.11302048750990999</v>
      </c>
      <c r="D56" s="6">
        <f t="shared" si="18"/>
        <v>0.17937954311904586</v>
      </c>
      <c r="E56" s="6">
        <f t="shared" si="19"/>
        <v>3.5453136652760377E-2</v>
      </c>
      <c r="F56" s="6">
        <f t="shared" si="20"/>
        <v>0.21351912074269172</v>
      </c>
      <c r="G56" s="6">
        <f t="shared" si="21"/>
        <v>0.14837788849352027</v>
      </c>
      <c r="H56" s="6">
        <f t="shared" si="22"/>
        <v>0.16495456405020323</v>
      </c>
      <c r="I56" s="6">
        <f t="shared" si="23"/>
        <v>0.1936408348543294</v>
      </c>
      <c r="J56" s="6">
        <f t="shared" si="25"/>
        <v>0.19932882690966072</v>
      </c>
      <c r="K56" s="6">
        <f t="shared" si="26"/>
        <v>0.20134424522521627</v>
      </c>
      <c r="L56" s="6">
        <f t="shared" si="27"/>
        <v>0.19899632948642562</v>
      </c>
    </row>
    <row r="58" spans="2:12" x14ac:dyDescent="0.35">
      <c r="B58" s="6" t="s">
        <v>0</v>
      </c>
    </row>
    <row r="59" spans="2:12" x14ac:dyDescent="0.35">
      <c r="B59" s="6">
        <f t="shared" ref="B59:L69" si="28">LN(B46)</f>
        <v>-10.981828028541546</v>
      </c>
      <c r="C59" s="6">
        <f t="shared" si="28"/>
        <v>-3.3429919185925252</v>
      </c>
      <c r="D59" s="6">
        <f t="shared" si="28"/>
        <v>-10.928691732272565</v>
      </c>
      <c r="E59" s="6">
        <f t="shared" si="28"/>
        <v>-3.6062454206564998</v>
      </c>
      <c r="F59" s="6">
        <f t="shared" si="28"/>
        <v>-10.754469258786319</v>
      </c>
      <c r="G59" s="6">
        <f t="shared" si="28"/>
        <v>-11.118433325696692</v>
      </c>
      <c r="H59" s="6">
        <f t="shared" si="28"/>
        <v>-11.012525579371893</v>
      </c>
      <c r="I59" s="6">
        <f t="shared" si="28"/>
        <v>-10.852190569523135</v>
      </c>
      <c r="J59" s="6">
        <f t="shared" si="28"/>
        <v>-10.823239788408301</v>
      </c>
      <c r="K59" s="6">
        <f t="shared" si="28"/>
        <v>-10.813179540022123</v>
      </c>
      <c r="L59" s="6">
        <f t="shared" si="28"/>
        <v>-10.8249092661961</v>
      </c>
    </row>
    <row r="60" spans="2:12" x14ac:dyDescent="0.35">
      <c r="B60" s="6">
        <f t="shared" si="28"/>
        <v>-3.1857180161732512</v>
      </c>
      <c r="C60" s="6">
        <f t="shared" si="28"/>
        <v>-10.988497981355826</v>
      </c>
      <c r="D60" s="6">
        <f t="shared" si="28"/>
        <v>-4.2986547947418998</v>
      </c>
      <c r="E60" s="6">
        <f t="shared" si="28"/>
        <v>-1.5834081425174384</v>
      </c>
      <c r="F60" s="6">
        <f t="shared" si="28"/>
        <v>-6.2217246330178817</v>
      </c>
      <c r="G60" s="6">
        <f t="shared" si="28"/>
        <v>-4.0995796552641011</v>
      </c>
      <c r="H60" s="6">
        <f t="shared" si="28"/>
        <v>-4.0725624015383124</v>
      </c>
      <c r="I60" s="6">
        <f t="shared" si="28"/>
        <v>-3.9190164337860987</v>
      </c>
      <c r="J60" s="6">
        <f t="shared" si="28"/>
        <v>-3.9962536530656783</v>
      </c>
      <c r="K60" s="6">
        <f t="shared" si="28"/>
        <v>-3.4194444180185903</v>
      </c>
      <c r="L60" s="6">
        <f t="shared" si="28"/>
        <v>-3.8953779817328917</v>
      </c>
    </row>
    <row r="61" spans="2:12" x14ac:dyDescent="0.35">
      <c r="B61" s="6">
        <f t="shared" si="28"/>
        <v>-2.3389146439461586</v>
      </c>
      <c r="C61" s="6">
        <f t="shared" si="28"/>
        <v>-3.8769556711450495</v>
      </c>
      <c r="D61" s="6">
        <f t="shared" si="28"/>
        <v>-3.5073648187303617</v>
      </c>
      <c r="E61" s="6">
        <f t="shared" si="28"/>
        <v>-2.0555310981761874</v>
      </c>
      <c r="F61" s="6">
        <f t="shared" si="28"/>
        <v>-4.4304591039605308</v>
      </c>
      <c r="G61" s="6">
        <f t="shared" si="28"/>
        <v>-3.2356936463703079</v>
      </c>
      <c r="H61" s="6">
        <f t="shared" si="28"/>
        <v>-3.2501625413574247</v>
      </c>
      <c r="I61" s="6">
        <f t="shared" si="28"/>
        <v>-3.3780335743582932</v>
      </c>
      <c r="J61" s="6">
        <f t="shared" si="28"/>
        <v>-3.3544198978193007</v>
      </c>
      <c r="K61" s="6">
        <f t="shared" si="28"/>
        <v>-3.3161520458622631</v>
      </c>
      <c r="L61" s="6">
        <f t="shared" si="28"/>
        <v>-3.6937347083973702</v>
      </c>
    </row>
    <row r="62" spans="2:12" x14ac:dyDescent="0.35">
      <c r="B62" s="6">
        <f t="shared" si="28"/>
        <v>-2.7096597429009903</v>
      </c>
      <c r="C62" s="6">
        <f t="shared" si="28"/>
        <v>-3.1706168294873969</v>
      </c>
      <c r="D62" s="6">
        <f t="shared" si="28"/>
        <v>-3.0610812570760721</v>
      </c>
      <c r="E62" s="6">
        <f t="shared" si="28"/>
        <v>-1.803421491634208</v>
      </c>
      <c r="F62" s="6">
        <f t="shared" si="28"/>
        <v>-3.3465940519727613</v>
      </c>
      <c r="G62" s="6">
        <f t="shared" si="28"/>
        <v>-2.716374496305821</v>
      </c>
      <c r="H62" s="6">
        <f t="shared" si="28"/>
        <v>-2.7552038282016889</v>
      </c>
      <c r="I62" s="6">
        <f t="shared" si="28"/>
        <v>-3.0061230328954323</v>
      </c>
      <c r="J62" s="6">
        <f t="shared" si="28"/>
        <v>-2.9957252418505602</v>
      </c>
      <c r="K62" s="6">
        <f t="shared" si="28"/>
        <v>-3.323929852478845</v>
      </c>
      <c r="L62" s="6">
        <f t="shared" si="28"/>
        <v>-2.8855711551951391</v>
      </c>
    </row>
    <row r="63" spans="2:12" x14ac:dyDescent="0.35">
      <c r="B63" s="6">
        <f t="shared" si="28"/>
        <v>-3.013550602241267</v>
      </c>
      <c r="C63" s="6">
        <f t="shared" si="28"/>
        <v>-2.4865401690815521</v>
      </c>
      <c r="D63" s="6">
        <f t="shared" si="28"/>
        <v>-2.8081906541131296</v>
      </c>
      <c r="E63" s="6">
        <f t="shared" si="28"/>
        <v>-1.6426667757043178</v>
      </c>
      <c r="F63" s="6">
        <f t="shared" si="28"/>
        <v>-3.0136146270057909</v>
      </c>
      <c r="G63" s="6">
        <f t="shared" si="28"/>
        <v>-2.4134331704347156</v>
      </c>
      <c r="H63" s="6">
        <f t="shared" si="28"/>
        <v>-2.4825875384685676</v>
      </c>
      <c r="I63" s="6">
        <f t="shared" si="28"/>
        <v>-2.7959619582478807</v>
      </c>
      <c r="J63" s="6">
        <f t="shared" si="28"/>
        <v>-2.6987075572447652</v>
      </c>
      <c r="K63" s="6">
        <f t="shared" si="28"/>
        <v>-3.0782501170025109</v>
      </c>
      <c r="L63" s="6">
        <f t="shared" si="28"/>
        <v>-2.6331172594439836</v>
      </c>
    </row>
    <row r="64" spans="2:12" x14ac:dyDescent="0.35">
      <c r="B64" s="6">
        <f t="shared" si="28"/>
        <v>-2.5158363233780059</v>
      </c>
      <c r="C64" s="6">
        <f t="shared" si="28"/>
        <v>-1.9255244924144905</v>
      </c>
      <c r="D64" s="6">
        <f t="shared" si="28"/>
        <v>-2.1492795000273341</v>
      </c>
      <c r="E64" s="6">
        <f t="shared" si="28"/>
        <v>-1.9204625743601647</v>
      </c>
      <c r="F64" s="6">
        <f t="shared" si="28"/>
        <v>-2.5303904911572617</v>
      </c>
      <c r="G64" s="6">
        <f t="shared" si="28"/>
        <v>-2.1562786247131971</v>
      </c>
      <c r="H64" s="6">
        <f t="shared" si="28"/>
        <v>-2.1178028972482688</v>
      </c>
      <c r="I64" s="6">
        <f t="shared" si="28"/>
        <v>-2.4517847806377175</v>
      </c>
      <c r="J64" s="6">
        <f t="shared" si="28"/>
        <v>-2.493830980248581</v>
      </c>
      <c r="K64" s="6">
        <f t="shared" si="28"/>
        <v>-2.8434547078288515</v>
      </c>
      <c r="L64" s="6">
        <f t="shared" si="28"/>
        <v>-2.3352394624820128</v>
      </c>
    </row>
    <row r="65" spans="2:12" x14ac:dyDescent="0.35">
      <c r="B65" s="6">
        <f t="shared" si="28"/>
        <v>-2.4640917464184517</v>
      </c>
      <c r="C65" s="6">
        <f t="shared" si="28"/>
        <v>-1.7780576143793096</v>
      </c>
      <c r="D65" s="6">
        <f t="shared" si="28"/>
        <v>-2.0112019681183662</v>
      </c>
      <c r="E65" s="6">
        <f t="shared" si="28"/>
        <v>-2.6288333896749951</v>
      </c>
      <c r="F65" s="6">
        <f t="shared" si="28"/>
        <v>-2.0733665079461336</v>
      </c>
      <c r="G65" s="6">
        <f t="shared" si="28"/>
        <v>-2.080633760510525</v>
      </c>
      <c r="H65" s="6">
        <f t="shared" si="28"/>
        <v>-2.0518958935659701</v>
      </c>
      <c r="I65" s="6">
        <f t="shared" si="28"/>
        <v>-2.1406323271194689</v>
      </c>
      <c r="J65" s="6">
        <f t="shared" si="28"/>
        <v>-2.2618714358507055</v>
      </c>
      <c r="K65" s="6">
        <f t="shared" si="28"/>
        <v>-2.7166291864171472</v>
      </c>
      <c r="L65" s="6">
        <f t="shared" si="28"/>
        <v>-2.1370989329989252</v>
      </c>
    </row>
    <row r="66" spans="2:12" x14ac:dyDescent="0.35">
      <c r="B66" s="6">
        <f t="shared" si="28"/>
        <v>-1.7713876615650304</v>
      </c>
      <c r="C66" s="6">
        <f t="shared" si="28"/>
        <v>-1.819753834143355</v>
      </c>
      <c r="D66" s="6">
        <f t="shared" si="28"/>
        <v>-1.9932125516547843</v>
      </c>
      <c r="E66" s="6">
        <f t="shared" si="28"/>
        <v>-3.6062454206564998</v>
      </c>
      <c r="F66" s="6">
        <f t="shared" si="28"/>
        <v>-1.9709413275936478</v>
      </c>
      <c r="G66" s="6">
        <f t="shared" si="28"/>
        <v>-2.051991518161</v>
      </c>
      <c r="H66" s="6">
        <f t="shared" si="28"/>
        <v>-2.0337959052112042</v>
      </c>
      <c r="I66" s="6">
        <f t="shared" si="28"/>
        <v>-2.1830571946199888</v>
      </c>
      <c r="J66" s="6">
        <f t="shared" si="28"/>
        <v>-2.2485392219264306</v>
      </c>
      <c r="K66" s="6">
        <f t="shared" si="28"/>
        <v>-1.9452410920929428</v>
      </c>
      <c r="L66" s="6">
        <f t="shared" si="28"/>
        <v>-2.2586121089067963</v>
      </c>
    </row>
    <row r="67" spans="2:12" x14ac:dyDescent="0.35">
      <c r="B67" s="6">
        <f t="shared" si="28"/>
        <v>-2.1080356457860452</v>
      </c>
      <c r="C67" s="6">
        <f t="shared" si="28"/>
        <v>-1.8322213469919428</v>
      </c>
      <c r="D67" s="6">
        <f t="shared" si="28"/>
        <v>-1.9924957389020612</v>
      </c>
      <c r="E67" s="6">
        <f t="shared" si="28"/>
        <v>-10.793848509493955</v>
      </c>
      <c r="F67" s="6">
        <f t="shared" si="28"/>
        <v>-1.7114779633378527</v>
      </c>
      <c r="G67" s="6">
        <f t="shared" si="28"/>
        <v>-2.0193125838146031</v>
      </c>
      <c r="H67" s="6">
        <f t="shared" si="28"/>
        <v>-2.0963457138614454</v>
      </c>
      <c r="I67" s="6">
        <f t="shared" si="28"/>
        <v>-1.8763456467375403</v>
      </c>
      <c r="J67" s="6">
        <f t="shared" si="28"/>
        <v>-1.8356058035163838</v>
      </c>
      <c r="K67" s="6">
        <f t="shared" si="28"/>
        <v>-1.7206842866350152</v>
      </c>
      <c r="L67" s="6">
        <f t="shared" si="28"/>
        <v>-1.8989020837957884</v>
      </c>
    </row>
    <row r="68" spans="2:12" x14ac:dyDescent="0.35">
      <c r="B68" s="6">
        <f t="shared" si="28"/>
        <v>-1.8245767226913958</v>
      </c>
      <c r="C68" s="6">
        <f t="shared" si="28"/>
        <v>-2.675764632550826</v>
      </c>
      <c r="D68" s="6">
        <f t="shared" si="28"/>
        <v>-1.9181303151245399</v>
      </c>
      <c r="E68" s="6">
        <f t="shared" si="28"/>
        <v>-10.793848509493955</v>
      </c>
      <c r="F68" s="6">
        <f t="shared" si="28"/>
        <v>-1.8144169590761605</v>
      </c>
      <c r="G68" s="6">
        <f t="shared" si="28"/>
        <v>-1.9787523000761138</v>
      </c>
      <c r="H68" s="6">
        <f t="shared" si="28"/>
        <v>-2.0434946107370404</v>
      </c>
      <c r="I68" s="6">
        <f t="shared" si="28"/>
        <v>-1.7587499944407967</v>
      </c>
      <c r="J68" s="6">
        <f t="shared" si="28"/>
        <v>-1.7247029686512172</v>
      </c>
      <c r="K68" s="6">
        <f t="shared" si="28"/>
        <v>-1.6027391730456064</v>
      </c>
      <c r="L68" s="6">
        <f t="shared" si="28"/>
        <v>-1.8383490001927865</v>
      </c>
    </row>
    <row r="69" spans="2:12" x14ac:dyDescent="0.35">
      <c r="B69" s="6">
        <f t="shared" si="28"/>
        <v>-2.0574034887509991</v>
      </c>
      <c r="C69" s="6">
        <f t="shared" si="28"/>
        <v>-2.1801861713062003</v>
      </c>
      <c r="D69" s="6">
        <f t="shared" si="28"/>
        <v>-1.7182513652960485</v>
      </c>
      <c r="E69" s="6">
        <f t="shared" si="28"/>
        <v>-3.3395435488812524</v>
      </c>
      <c r="F69" s="6">
        <f t="shared" si="28"/>
        <v>-1.5440288918098035</v>
      </c>
      <c r="G69" s="6">
        <f t="shared" si="28"/>
        <v>-1.9079929587201754</v>
      </c>
      <c r="H69" s="6">
        <f t="shared" si="28"/>
        <v>-1.802085212395377</v>
      </c>
      <c r="I69" s="6">
        <f t="shared" si="28"/>
        <v>-1.6417502025466189</v>
      </c>
      <c r="J69" s="6">
        <f t="shared" si="28"/>
        <v>-1.6127994214317862</v>
      </c>
      <c r="K69" s="6">
        <f t="shared" si="28"/>
        <v>-1.6027391730456064</v>
      </c>
      <c r="L69" s="6">
        <f t="shared" si="28"/>
        <v>-1.614468899219583</v>
      </c>
    </row>
    <row r="71" spans="2:12" x14ac:dyDescent="0.35">
      <c r="B71" s="6" t="s">
        <v>1</v>
      </c>
    </row>
    <row r="72" spans="2:12" x14ac:dyDescent="0.35">
      <c r="B72" s="6">
        <f t="shared" ref="B72:L82" si="29">B46*B59</f>
        <v>-1.8677868975817703E-4</v>
      </c>
      <c r="C72" s="6">
        <f t="shared" si="29"/>
        <v>-0.11811155395858869</v>
      </c>
      <c r="D72" s="6">
        <f t="shared" si="29"/>
        <v>-1.9601877110528415E-4</v>
      </c>
      <c r="E72" s="6">
        <f t="shared" si="29"/>
        <v>-9.7922567593962881E-2</v>
      </c>
      <c r="F72" s="6">
        <f t="shared" si="29"/>
        <v>-2.2960552146688955E-4</v>
      </c>
      <c r="G72" s="6">
        <f t="shared" si="29"/>
        <v>-1.6495647037524883E-4</v>
      </c>
      <c r="H72" s="6">
        <f t="shared" si="29"/>
        <v>-1.816384717565246E-4</v>
      </c>
      <c r="I72" s="6">
        <f t="shared" si="29"/>
        <v>-2.1012171201687234E-4</v>
      </c>
      <c r="J72" s="6">
        <f t="shared" si="29"/>
        <v>-2.1571679735880327E-4</v>
      </c>
      <c r="K72" s="6">
        <f t="shared" si="29"/>
        <v>-2.1769537775927466E-4</v>
      </c>
      <c r="L72" s="6">
        <f t="shared" si="29"/>
        <v>-2.1539018208145396E-4</v>
      </c>
    </row>
    <row r="73" spans="2:12" x14ac:dyDescent="0.35">
      <c r="B73" s="6">
        <f t="shared" si="29"/>
        <v>-0.1317248086194813</v>
      </c>
      <c r="C73" s="6">
        <f t="shared" si="29"/>
        <v>-1.8564971849249239E-4</v>
      </c>
      <c r="D73" s="6">
        <f t="shared" si="29"/>
        <v>-5.840506523584154E-2</v>
      </c>
      <c r="E73" s="6">
        <f t="shared" si="29"/>
        <v>-0.32503299902364857</v>
      </c>
      <c r="F73" s="6">
        <f t="shared" si="29"/>
        <v>-1.2355209382346039E-2</v>
      </c>
      <c r="G73" s="6">
        <f t="shared" si="29"/>
        <v>-6.7969567556359994E-2</v>
      </c>
      <c r="H73" s="6">
        <f t="shared" si="29"/>
        <v>-6.9370746708569492E-2</v>
      </c>
      <c r="I73" s="6">
        <f t="shared" si="29"/>
        <v>-7.7834093716254979E-2</v>
      </c>
      <c r="J73" s="6">
        <f t="shared" si="29"/>
        <v>-7.3468662990351319E-2</v>
      </c>
      <c r="K73" s="6">
        <f t="shared" si="29"/>
        <v>-0.11192051680438483</v>
      </c>
      <c r="L73" s="6">
        <f t="shared" si="29"/>
        <v>-7.9215185350920189E-2</v>
      </c>
    </row>
    <row r="74" spans="2:12" x14ac:dyDescent="0.35">
      <c r="B74" s="6">
        <f t="shared" si="29"/>
        <v>-0.22554678944864273</v>
      </c>
      <c r="C74" s="6">
        <f t="shared" si="29"/>
        <v>-8.030644125820903E-2</v>
      </c>
      <c r="D74" s="6">
        <f t="shared" si="29"/>
        <v>-0.10513607377555588</v>
      </c>
      <c r="E74" s="6">
        <f t="shared" si="29"/>
        <v>-0.26315900659415697</v>
      </c>
      <c r="F74" s="6">
        <f t="shared" si="29"/>
        <v>-5.2762430237775368E-2</v>
      </c>
      <c r="G74" s="6">
        <f t="shared" si="29"/>
        <v>-0.12726925456347346</v>
      </c>
      <c r="H74" s="6">
        <f t="shared" si="29"/>
        <v>-0.12600199566549966</v>
      </c>
      <c r="I74" s="6">
        <f t="shared" si="29"/>
        <v>-0.11523983311727026</v>
      </c>
      <c r="J74" s="6">
        <f t="shared" si="29"/>
        <v>-0.11716863593777148</v>
      </c>
      <c r="K74" s="6">
        <f t="shared" si="29"/>
        <v>-0.1203505003324235</v>
      </c>
      <c r="L74" s="6">
        <f t="shared" si="29"/>
        <v>-9.189610384683812E-2</v>
      </c>
    </row>
    <row r="75" spans="2:12" x14ac:dyDescent="0.35">
      <c r="B75" s="6">
        <f t="shared" si="29"/>
        <v>-0.18035346268385719</v>
      </c>
      <c r="C75" s="6">
        <f t="shared" si="29"/>
        <v>-0.13309519204745629</v>
      </c>
      <c r="D75" s="6">
        <f t="shared" si="29"/>
        <v>-0.14337193926207412</v>
      </c>
      <c r="E75" s="6">
        <f t="shared" si="29"/>
        <v>-0.29708535160152488</v>
      </c>
      <c r="F75" s="6">
        <f t="shared" si="29"/>
        <v>-0.11781367543406747</v>
      </c>
      <c r="G75" s="6">
        <f t="shared" si="29"/>
        <v>-0.17959042977278325</v>
      </c>
      <c r="H75" s="6">
        <f t="shared" si="29"/>
        <v>-0.17522009606238767</v>
      </c>
      <c r="I75" s="6">
        <f t="shared" si="29"/>
        <v>-0.14875244268264537</v>
      </c>
      <c r="J75" s="6">
        <f t="shared" si="29"/>
        <v>-0.14978731534880413</v>
      </c>
      <c r="K75" s="6">
        <f t="shared" si="29"/>
        <v>-0.11969815512170875</v>
      </c>
      <c r="L75" s="6">
        <f t="shared" si="29"/>
        <v>-0.16108094107087004</v>
      </c>
    </row>
    <row r="76" spans="2:12" x14ac:dyDescent="0.35">
      <c r="B76" s="6">
        <f t="shared" si="29"/>
        <v>-0.1480164864350039</v>
      </c>
      <c r="C76" s="6">
        <f t="shared" si="29"/>
        <v>-0.20687347278825716</v>
      </c>
      <c r="D76" s="6">
        <f t="shared" si="29"/>
        <v>-0.16937327473092825</v>
      </c>
      <c r="E76" s="6">
        <f t="shared" si="29"/>
        <v>-0.31779594906632175</v>
      </c>
      <c r="F76" s="6">
        <f t="shared" si="29"/>
        <v>-0.14801015451903923</v>
      </c>
      <c r="G76" s="6">
        <f t="shared" si="29"/>
        <v>-0.21602030208162826</v>
      </c>
      <c r="H76" s="6">
        <f t="shared" si="29"/>
        <v>-0.20736263470970295</v>
      </c>
      <c r="I76" s="6">
        <f t="shared" si="29"/>
        <v>-0.17071056826785944</v>
      </c>
      <c r="J76" s="6">
        <f t="shared" si="29"/>
        <v>-0.18160258445397429</v>
      </c>
      <c r="K76" s="6">
        <f t="shared" si="29"/>
        <v>-0.14172186698659878</v>
      </c>
      <c r="L76" s="6">
        <f t="shared" si="29"/>
        <v>-0.18920033620547796</v>
      </c>
    </row>
    <row r="77" spans="2:12" x14ac:dyDescent="0.35">
      <c r="B77" s="6">
        <f t="shared" si="29"/>
        <v>-0.20326778303849696</v>
      </c>
      <c r="C77" s="6">
        <f t="shared" si="29"/>
        <v>-0.28074005802382468</v>
      </c>
      <c r="D77" s="6">
        <f t="shared" si="29"/>
        <v>-0.25053745959940549</v>
      </c>
      <c r="E77" s="6">
        <f t="shared" si="29"/>
        <v>-0.28142297474610756</v>
      </c>
      <c r="F77" s="6">
        <f t="shared" si="29"/>
        <v>-0.20148973214374477</v>
      </c>
      <c r="G77" s="6">
        <f t="shared" si="29"/>
        <v>-0.24960022332031348</v>
      </c>
      <c r="H77" s="6">
        <f t="shared" si="29"/>
        <v>-0.25476245546264376</v>
      </c>
      <c r="I77" s="6">
        <f t="shared" si="29"/>
        <v>-0.21119602688969757</v>
      </c>
      <c r="J77" s="6">
        <f t="shared" si="29"/>
        <v>-0.20597285188625425</v>
      </c>
      <c r="K77" s="6">
        <f t="shared" si="29"/>
        <v>-0.16555779203917956</v>
      </c>
      <c r="L77" s="6">
        <f t="shared" si="29"/>
        <v>-0.2260215290205754</v>
      </c>
    </row>
    <row r="78" spans="2:12" x14ac:dyDescent="0.35">
      <c r="B78" s="6">
        <f t="shared" si="29"/>
        <v>-0.20965992478765103</v>
      </c>
      <c r="C78" s="6">
        <f t="shared" si="29"/>
        <v>-0.30043132894289837</v>
      </c>
      <c r="D78" s="6">
        <f t="shared" si="29"/>
        <v>-0.26915457647422575</v>
      </c>
      <c r="E78" s="6">
        <f t="shared" si="29"/>
        <v>-0.18970344917110679</v>
      </c>
      <c r="F78" s="6">
        <f t="shared" si="29"/>
        <v>-0.26075007711087828</v>
      </c>
      <c r="G78" s="6">
        <f t="shared" si="29"/>
        <v>-0.25976933348319869</v>
      </c>
      <c r="H78" s="6">
        <f t="shared" si="29"/>
        <v>-0.2636502930027253</v>
      </c>
      <c r="I78" s="6">
        <f t="shared" si="29"/>
        <v>-0.25169655552717102</v>
      </c>
      <c r="J78" s="6">
        <f t="shared" si="29"/>
        <v>-0.23558608374017975</v>
      </c>
      <c r="K78" s="6">
        <f t="shared" si="29"/>
        <v>-0.179561529988776</v>
      </c>
      <c r="L78" s="6">
        <f t="shared" si="29"/>
        <v>-0.2521705429927702</v>
      </c>
    </row>
    <row r="79" spans="2:12" x14ac:dyDescent="0.35">
      <c r="B79" s="6">
        <f t="shared" si="29"/>
        <v>-0.30130735189768754</v>
      </c>
      <c r="C79" s="6">
        <f t="shared" si="29"/>
        <v>-0.29491957168591099</v>
      </c>
      <c r="D79" s="6">
        <f t="shared" si="29"/>
        <v>-0.27158914064040446</v>
      </c>
      <c r="E79" s="6">
        <f t="shared" si="29"/>
        <v>-9.7922567593962881E-2</v>
      </c>
      <c r="F79" s="6">
        <f t="shared" si="29"/>
        <v>-0.27460266856075155</v>
      </c>
      <c r="G79" s="6">
        <f t="shared" si="29"/>
        <v>-0.26363736848699149</v>
      </c>
      <c r="H79" s="6">
        <f t="shared" si="29"/>
        <v>-0.26609764417169746</v>
      </c>
      <c r="I79" s="6">
        <f t="shared" si="29"/>
        <v>-0.24602283617310458</v>
      </c>
      <c r="J79" s="6">
        <f t="shared" si="29"/>
        <v>-0.23734073943192041</v>
      </c>
      <c r="K79" s="6">
        <f t="shared" si="29"/>
        <v>-0.27807757209533823</v>
      </c>
      <c r="L79" s="6">
        <f t="shared" si="29"/>
        <v>-0.23601460379842421</v>
      </c>
    </row>
    <row r="80" spans="2:12" x14ac:dyDescent="0.35">
      <c r="B80" s="6">
        <f t="shared" si="29"/>
        <v>-0.25607648605243122</v>
      </c>
      <c r="C80" s="6">
        <f t="shared" si="29"/>
        <v>-0.29326100470713584</v>
      </c>
      <c r="D80" s="6">
        <f t="shared" si="29"/>
        <v>-0.27168614820656017</v>
      </c>
      <c r="E80" s="6">
        <f t="shared" si="29"/>
        <v>-2.215478155780661E-4</v>
      </c>
      <c r="F80" s="6">
        <f t="shared" si="29"/>
        <v>-0.30909065597680979</v>
      </c>
      <c r="G80" s="6">
        <f t="shared" si="29"/>
        <v>-0.26805705338570973</v>
      </c>
      <c r="H80" s="6">
        <f t="shared" si="29"/>
        <v>-0.25765082010732787</v>
      </c>
      <c r="I80" s="6">
        <f t="shared" si="29"/>
        <v>-0.28735997913917777</v>
      </c>
      <c r="J80" s="6">
        <f t="shared" si="29"/>
        <v>-0.29281003107748588</v>
      </c>
      <c r="K80" s="6">
        <f t="shared" si="29"/>
        <v>-0.30790553922967301</v>
      </c>
      <c r="L80" s="6">
        <f t="shared" si="29"/>
        <v>-0.28432815990166471</v>
      </c>
    </row>
    <row r="81" spans="1:14" x14ac:dyDescent="0.35">
      <c r="B81" s="6">
        <f t="shared" si="29"/>
        <v>-0.29427849581773557</v>
      </c>
      <c r="C81" s="6">
        <f t="shared" si="29"/>
        <v>-0.18423752647770195</v>
      </c>
      <c r="D81" s="6">
        <f t="shared" si="29"/>
        <v>-0.28173752673190855</v>
      </c>
      <c r="E81" s="6">
        <f t="shared" si="29"/>
        <v>-2.215478155780661E-4</v>
      </c>
      <c r="F81" s="6">
        <f t="shared" si="29"/>
        <v>-0.29562817565063587</v>
      </c>
      <c r="G81" s="6">
        <f t="shared" si="29"/>
        <v>-0.27354591127789518</v>
      </c>
      <c r="H81" s="6">
        <f t="shared" si="29"/>
        <v>-0.26478602711896748</v>
      </c>
      <c r="I81" s="6">
        <f t="shared" si="29"/>
        <v>-0.30296237134790521</v>
      </c>
      <c r="J81" s="6">
        <f t="shared" si="29"/>
        <v>-0.30738688130765357</v>
      </c>
      <c r="K81" s="6">
        <f t="shared" si="29"/>
        <v>-0.32270230908975489</v>
      </c>
      <c r="L81" s="6">
        <f t="shared" si="29"/>
        <v>-0.29244428359958291</v>
      </c>
    </row>
    <row r="82" spans="1:14" x14ac:dyDescent="0.35">
      <c r="B82" s="6">
        <f t="shared" si="29"/>
        <v>-0.26290599521821989</v>
      </c>
      <c r="C82" s="6">
        <f t="shared" si="29"/>
        <v>-0.2464057039433909</v>
      </c>
      <c r="D82" s="6">
        <f t="shared" si="29"/>
        <v>-0.30821914487048196</v>
      </c>
      <c r="E82" s="6">
        <f t="shared" si="29"/>
        <v>-0.11839729379633139</v>
      </c>
      <c r="F82" s="6">
        <f t="shared" si="29"/>
        <v>-0.32967969138054193</v>
      </c>
      <c r="G82" s="6">
        <f t="shared" si="29"/>
        <v>-0.28310396647540398</v>
      </c>
      <c r="H82" s="6">
        <f t="shared" si="29"/>
        <v>-0.29726218059199733</v>
      </c>
      <c r="I82" s="6">
        <f t="shared" si="29"/>
        <v>-0.31790987984339164</v>
      </c>
      <c r="J82" s="6">
        <f t="shared" si="29"/>
        <v>-0.32147741671457747</v>
      </c>
      <c r="K82" s="6">
        <f t="shared" si="29"/>
        <v>-0.32270230908975489</v>
      </c>
      <c r="L82" s="6">
        <f t="shared" si="29"/>
        <v>-0.32127338501468705</v>
      </c>
    </row>
    <row r="84" spans="1:14" x14ac:dyDescent="0.35">
      <c r="B84" s="6" t="s">
        <v>34</v>
      </c>
    </row>
    <row r="85" spans="1:14" x14ac:dyDescent="0.35">
      <c r="B85" s="6">
        <f>SUM(B72:B82)</f>
        <v>-2.2133243626889656</v>
      </c>
      <c r="C85" s="6">
        <f t="shared" ref="C85:L85" si="30">SUM(C72:C82)</f>
        <v>-2.1385675035518661</v>
      </c>
      <c r="D85" s="6">
        <f t="shared" si="30"/>
        <v>-2.1294063682984916</v>
      </c>
      <c r="E85" s="6">
        <f t="shared" si="30"/>
        <v>-1.9888852548182796</v>
      </c>
      <c r="F85" s="6">
        <f t="shared" si="30"/>
        <v>-2.0024120759180573</v>
      </c>
      <c r="G85" s="6">
        <f t="shared" si="30"/>
        <v>-2.1887283668741326</v>
      </c>
      <c r="H85" s="6">
        <f t="shared" si="30"/>
        <v>-2.1823465320732751</v>
      </c>
      <c r="I85" s="6">
        <f t="shared" si="30"/>
        <v>-2.129894708416495</v>
      </c>
      <c r="J85" s="6">
        <f t="shared" si="30"/>
        <v>-2.1228169196863313</v>
      </c>
      <c r="K85" s="6">
        <f t="shared" si="30"/>
        <v>-2.0704157861553516</v>
      </c>
      <c r="L85" s="6">
        <f t="shared" si="30"/>
        <v>-2.1338604609838923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31">B85*$C$87</f>
        <v>0.9230279519697252</v>
      </c>
      <c r="C89" s="6">
        <f t="shared" si="31"/>
        <v>0.89185192022841508</v>
      </c>
      <c r="D89" s="6">
        <f t="shared" si="31"/>
        <v>0.88803143008553931</v>
      </c>
      <c r="E89" s="6">
        <f t="shared" si="31"/>
        <v>0.82942957408528861</v>
      </c>
      <c r="F89" s="6">
        <f t="shared" si="31"/>
        <v>0.83507069663689681</v>
      </c>
      <c r="G89" s="6">
        <f t="shared" si="31"/>
        <v>0.91277062501560469</v>
      </c>
      <c r="H89" s="6">
        <f t="shared" si="31"/>
        <v>0.91010919318692851</v>
      </c>
      <c r="I89" s="6">
        <f t="shared" si="31"/>
        <v>0.88823508373277871</v>
      </c>
      <c r="J89" s="6">
        <f t="shared" si="31"/>
        <v>0.88528341657264298</v>
      </c>
      <c r="K89" s="6">
        <f t="shared" si="31"/>
        <v>0.86343044654287726</v>
      </c>
      <c r="L89" s="6">
        <f t="shared" si="31"/>
        <v>0.88988893100975719</v>
      </c>
    </row>
    <row r="91" spans="1:14" x14ac:dyDescent="0.35">
      <c r="A91" s="6" t="s">
        <v>33</v>
      </c>
      <c r="B91" s="6">
        <f>1-B89</f>
        <v>7.6972048030274798E-2</v>
      </c>
      <c r="C91" s="6">
        <f t="shared" ref="C91:L91" si="32">1-C89</f>
        <v>0.10814807977158492</v>
      </c>
      <c r="D91" s="6">
        <f t="shared" si="32"/>
        <v>0.11196856991446069</v>
      </c>
      <c r="E91" s="6">
        <f t="shared" si="32"/>
        <v>0.17057042591471139</v>
      </c>
      <c r="F91" s="6">
        <f t="shared" si="32"/>
        <v>0.16492930336310319</v>
      </c>
      <c r="G91" s="6">
        <f t="shared" si="32"/>
        <v>8.7229374984395314E-2</v>
      </c>
      <c r="H91" s="6">
        <f t="shared" si="32"/>
        <v>8.9890806813071489E-2</v>
      </c>
      <c r="I91" s="6">
        <f t="shared" si="32"/>
        <v>0.11176491626722129</v>
      </c>
      <c r="J91" s="6">
        <f t="shared" si="32"/>
        <v>0.11471658342735702</v>
      </c>
      <c r="K91" s="6">
        <f t="shared" si="32"/>
        <v>0.13656955345712274</v>
      </c>
      <c r="L91" s="6">
        <f t="shared" si="32"/>
        <v>0.11011106899024281</v>
      </c>
    </row>
    <row r="92" spans="1:14" x14ac:dyDescent="0.35">
      <c r="A92" s="6" t="s">
        <v>34</v>
      </c>
      <c r="B92" s="6">
        <f>SUM(B91:L91)</f>
        <v>1.2828707309335456</v>
      </c>
    </row>
    <row r="93" spans="1:14" x14ac:dyDescent="0.35">
      <c r="A93" s="6" t="s">
        <v>31</v>
      </c>
      <c r="B93" s="6">
        <f t="shared" ref="B93:L93" si="33">B91/$B$92</f>
        <v>5.9999847353491495E-2</v>
      </c>
      <c r="C93" s="6">
        <f t="shared" si="33"/>
        <v>8.4301619145122672E-2</v>
      </c>
      <c r="D93" s="6">
        <f t="shared" si="33"/>
        <v>8.7279697957549557E-2</v>
      </c>
      <c r="E93" s="6">
        <f t="shared" si="33"/>
        <v>0.13295994818635171</v>
      </c>
      <c r="F93" s="6">
        <f t="shared" si="33"/>
        <v>0.12856268319652445</v>
      </c>
      <c r="G93" s="6">
        <f t="shared" si="33"/>
        <v>6.7995451826169936E-2</v>
      </c>
      <c r="H93" s="6">
        <f t="shared" si="33"/>
        <v>7.0070042636063493E-2</v>
      </c>
      <c r="I93" s="6">
        <f t="shared" si="33"/>
        <v>8.7120949579923695E-2</v>
      </c>
      <c r="J93" s="6">
        <f t="shared" si="33"/>
        <v>8.9421779343174898E-2</v>
      </c>
      <c r="K93" s="6">
        <f t="shared" si="33"/>
        <v>0.10645620806840063</v>
      </c>
      <c r="L93" s="6">
        <f t="shared" si="33"/>
        <v>8.583177270722743E-2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7.0451031085395231E-6</v>
      </c>
      <c r="C96" s="9">
        <f>C31*$C$94</f>
        <v>1.9276248751601274E-2</v>
      </c>
      <c r="D96" s="9">
        <f>D31*$D$94</f>
        <v>9.4474564649627667E-6</v>
      </c>
      <c r="E96" s="9">
        <f>E31*$E$94</f>
        <v>7.1277822721093542E-3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1.4902211839682768E-5</v>
      </c>
      <c r="N96" s="10">
        <f>SUM(B96:L96)</f>
        <v>2.6489425466070856E-2</v>
      </c>
    </row>
    <row r="97" spans="2:14" x14ac:dyDescent="0.35">
      <c r="B97" s="9">
        <f t="shared" ref="B97:B106" si="34">B32*$B$94</f>
        <v>1.7127536917329326E-2</v>
      </c>
      <c r="C97" s="9">
        <f t="shared" ref="C97:C106" si="35">C32*$C$94</f>
        <v>9.2176757657481384E-6</v>
      </c>
      <c r="D97" s="9">
        <f t="shared" ref="D97:D106" si="36">D32*$D$94</f>
        <v>7.1565441703116657E-3</v>
      </c>
      <c r="E97" s="9">
        <f t="shared" ref="E97:E106" si="37">E32*$E$94</f>
        <v>5.3884206622124765E-2</v>
      </c>
      <c r="F97" s="9">
        <f t="shared" ref="F97:F106" si="38">F32*$F$94</f>
        <v>8.9795807403660467E-4</v>
      </c>
      <c r="G97" s="9">
        <f t="shared" ref="G97:G106" si="39">G32*$G$94</f>
        <v>8.0514591122051622E-3</v>
      </c>
      <c r="H97" s="9">
        <f t="shared" ref="H97:H106" si="40">H32*$H$94</f>
        <v>8.4008554356009481E-3</v>
      </c>
      <c r="I97" s="9">
        <f t="shared" ref="I97:I106" si="41">I32*$I$94</f>
        <v>9.5938001118649665E-3</v>
      </c>
      <c r="J97" s="9">
        <f t="shared" ref="J97:J106" si="42">J32*$J$94</f>
        <v>8.8108418153208454E-3</v>
      </c>
      <c r="K97" s="9">
        <f t="shared" ref="K97:K106" si="43">K32*$K$94</f>
        <v>1.6422098715295406E-2</v>
      </c>
      <c r="L97" s="9">
        <f t="shared" ref="L97:L106" si="44">L32*$L$94</f>
        <v>1.5230281546282223E-2</v>
      </c>
      <c r="N97" s="10">
        <f t="shared" ref="N97:N106" si="45">SUM(B97:L97)</f>
        <v>0.14558480019613765</v>
      </c>
    </row>
    <row r="98" spans="2:14" x14ac:dyDescent="0.35">
      <c r="B98" s="9">
        <f t="shared" si="34"/>
        <v>3.9944495842456101E-2</v>
      </c>
      <c r="C98" s="9">
        <f t="shared" si="35"/>
        <v>1.1301211709217038E-2</v>
      </c>
      <c r="D98" s="9">
        <f t="shared" si="36"/>
        <v>1.5789058224411349E-2</v>
      </c>
      <c r="E98" s="9">
        <f t="shared" si="37"/>
        <v>3.36063308287489E-2</v>
      </c>
      <c r="F98" s="9">
        <f t="shared" si="38"/>
        <v>5.3850878759682417E-3</v>
      </c>
      <c r="G98" s="9">
        <f t="shared" si="39"/>
        <v>1.9100974220752069E-2</v>
      </c>
      <c r="H98" s="9">
        <f t="shared" si="40"/>
        <v>1.911997114399059E-2</v>
      </c>
      <c r="I98" s="9">
        <f t="shared" si="41"/>
        <v>1.6479215621868597E-2</v>
      </c>
      <c r="J98" s="9">
        <f t="shared" si="42"/>
        <v>1.6740262448732689E-2</v>
      </c>
      <c r="K98" s="9">
        <f t="shared" si="43"/>
        <v>1.8209078394224316E-2</v>
      </c>
      <c r="L98" s="9">
        <f t="shared" si="44"/>
        <v>1.8632901694825711E-2</v>
      </c>
      <c r="N98" s="10">
        <f t="shared" si="45"/>
        <v>0.21430858800519559</v>
      </c>
    </row>
    <row r="99" spans="2:14" x14ac:dyDescent="0.35">
      <c r="B99" s="9">
        <f t="shared" si="34"/>
        <v>2.7570484204332845E-2</v>
      </c>
      <c r="C99" s="9">
        <f t="shared" si="35"/>
        <v>2.2902562240469628E-2</v>
      </c>
      <c r="D99" s="9">
        <f t="shared" si="36"/>
        <v>2.4670316118536911E-2</v>
      </c>
      <c r="E99" s="9">
        <f t="shared" si="37"/>
        <v>4.3242511474361409E-2</v>
      </c>
      <c r="F99" s="9">
        <f t="shared" si="38"/>
        <v>1.5918766259012014E-2</v>
      </c>
      <c r="G99" s="9">
        <f t="shared" si="39"/>
        <v>3.2106499624012436E-2</v>
      </c>
      <c r="H99" s="9">
        <f t="shared" si="40"/>
        <v>3.1364984004595316E-2</v>
      </c>
      <c r="I99" s="9">
        <f t="shared" si="41"/>
        <v>2.3903155249973072E-2</v>
      </c>
      <c r="J99" s="9">
        <f t="shared" si="42"/>
        <v>2.3963010178472407E-2</v>
      </c>
      <c r="K99" s="9">
        <f t="shared" si="43"/>
        <v>1.8068001051150983E-2</v>
      </c>
      <c r="L99" s="9">
        <f t="shared" si="44"/>
        <v>4.1808199457718971E-2</v>
      </c>
      <c r="N99" s="10">
        <f t="shared" si="45"/>
        <v>0.30551848986263597</v>
      </c>
    </row>
    <row r="100" spans="2:14" x14ac:dyDescent="0.35">
      <c r="B100" s="9">
        <f t="shared" si="34"/>
        <v>2.0345401752871431E-2</v>
      </c>
      <c r="C100" s="9">
        <f t="shared" si="35"/>
        <v>4.5391526784994606E-2</v>
      </c>
      <c r="D100" s="9">
        <f t="shared" si="36"/>
        <v>3.1769011937403203E-2</v>
      </c>
      <c r="E100" s="9">
        <f t="shared" si="37"/>
        <v>5.0783870240492912E-2</v>
      </c>
      <c r="F100" s="9">
        <f t="shared" si="38"/>
        <v>2.2208566794536706E-2</v>
      </c>
      <c r="G100" s="9">
        <f t="shared" si="39"/>
        <v>4.3466903786023733E-2</v>
      </c>
      <c r="H100" s="9">
        <f t="shared" si="40"/>
        <v>4.1194650319288213E-2</v>
      </c>
      <c r="I100" s="9">
        <f t="shared" si="41"/>
        <v>2.9493548475972298E-2</v>
      </c>
      <c r="J100" s="9">
        <f t="shared" si="42"/>
        <v>3.225035604880909E-2</v>
      </c>
      <c r="K100" s="9">
        <f t="shared" si="43"/>
        <v>2.3099759620766613E-2</v>
      </c>
      <c r="L100" s="9">
        <f t="shared" si="44"/>
        <v>5.3814684462294246E-2</v>
      </c>
      <c r="N100" s="10">
        <f t="shared" si="45"/>
        <v>0.39381828022345305</v>
      </c>
    </row>
    <row r="101" spans="2:14" x14ac:dyDescent="0.35">
      <c r="B101" s="9">
        <f t="shared" si="34"/>
        <v>3.3467312196034799E-2</v>
      </c>
      <c r="C101" s="9">
        <f t="shared" si="35"/>
        <v>7.9546450146169678E-2</v>
      </c>
      <c r="D101" s="9">
        <f t="shared" si="36"/>
        <v>6.1399549708760437E-2</v>
      </c>
      <c r="E101" s="9">
        <f t="shared" si="37"/>
        <v>3.8466317589144768E-2</v>
      </c>
      <c r="F101" s="9">
        <f t="shared" si="38"/>
        <v>3.6006599530098993E-2</v>
      </c>
      <c r="G101" s="9">
        <f t="shared" si="39"/>
        <v>5.6213354978063776E-2</v>
      </c>
      <c r="H101" s="9">
        <f t="shared" si="40"/>
        <v>5.932869251500851E-2</v>
      </c>
      <c r="I101" s="9">
        <f t="shared" si="41"/>
        <v>4.161034113324126E-2</v>
      </c>
      <c r="J101" s="9">
        <f t="shared" si="42"/>
        <v>3.958323462067953E-2</v>
      </c>
      <c r="K101" s="9">
        <f t="shared" si="43"/>
        <v>2.9213111153944482E-2</v>
      </c>
      <c r="L101" s="9">
        <f t="shared" si="44"/>
        <v>7.248822771147416E-2</v>
      </c>
      <c r="N101" s="10">
        <f t="shared" si="45"/>
        <v>0.5473231912826203</v>
      </c>
    </row>
    <row r="102" spans="2:14" x14ac:dyDescent="0.35">
      <c r="B102" s="9">
        <f t="shared" si="34"/>
        <v>3.5244651388612803E-2</v>
      </c>
      <c r="C102" s="9">
        <f t="shared" si="35"/>
        <v>9.2185975333247114E-2</v>
      </c>
      <c r="D102" s="9">
        <f t="shared" si="36"/>
        <v>7.0490646926060524E-2</v>
      </c>
      <c r="E102" s="9">
        <f t="shared" si="37"/>
        <v>1.8942577672382069E-2</v>
      </c>
      <c r="F102" s="9">
        <f t="shared" si="38"/>
        <v>5.686762651342589E-2</v>
      </c>
      <c r="G102" s="9">
        <f t="shared" si="39"/>
        <v>6.0630570279370334E-2</v>
      </c>
      <c r="H102" s="9">
        <f t="shared" si="40"/>
        <v>6.3370600932487975E-2</v>
      </c>
      <c r="I102" s="9">
        <f t="shared" si="41"/>
        <v>5.6798003463966219E-2</v>
      </c>
      <c r="J102" s="9">
        <f t="shared" si="42"/>
        <v>4.9917178640612091E-2</v>
      </c>
      <c r="K102" s="9">
        <f t="shared" si="43"/>
        <v>3.3163276759997869E-2</v>
      </c>
      <c r="L102" s="9">
        <f t="shared" si="44"/>
        <v>8.8372841692252666E-2</v>
      </c>
      <c r="N102" s="10">
        <f t="shared" si="45"/>
        <v>0.62598394960241566</v>
      </c>
    </row>
    <row r="103" spans="2:14" x14ac:dyDescent="0.35">
      <c r="B103" s="9">
        <f t="shared" si="34"/>
        <v>7.0458076188503763E-2</v>
      </c>
      <c r="C103" s="9">
        <f t="shared" si="35"/>
        <v>8.8421202473953367E-2</v>
      </c>
      <c r="D103" s="9">
        <f t="shared" si="36"/>
        <v>7.177020729525764E-2</v>
      </c>
      <c r="E103" s="9">
        <f t="shared" si="37"/>
        <v>7.1277822721093542E-3</v>
      </c>
      <c r="F103" s="9">
        <f t="shared" si="38"/>
        <v>6.3001050792542507E-2</v>
      </c>
      <c r="G103" s="9">
        <f t="shared" si="39"/>
        <v>6.2392274915668552E-2</v>
      </c>
      <c r="H103" s="9">
        <f t="shared" si="40"/>
        <v>6.4528051392172395E-2</v>
      </c>
      <c r="I103" s="9">
        <f t="shared" si="41"/>
        <v>5.4438754946572049E-2</v>
      </c>
      <c r="J103" s="9">
        <f t="shared" si="42"/>
        <v>5.058714126357397E-2</v>
      </c>
      <c r="K103" s="9">
        <f t="shared" si="43"/>
        <v>7.1724417200042884E-2</v>
      </c>
      <c r="L103" s="9">
        <f t="shared" si="44"/>
        <v>7.8261166792957887E-2</v>
      </c>
      <c r="N103" s="10">
        <f t="shared" si="45"/>
        <v>0.68271012553335442</v>
      </c>
    </row>
    <row r="104" spans="2:14" x14ac:dyDescent="0.35">
      <c r="B104" s="9">
        <f t="shared" si="34"/>
        <v>5.0318353170564468E-2</v>
      </c>
      <c r="C104" s="9">
        <f t="shared" si="35"/>
        <v>8.7325653571898865E-2</v>
      </c>
      <c r="D104" s="9">
        <f t="shared" si="36"/>
        <v>7.1821671538021603E-2</v>
      </c>
      <c r="E104" s="9">
        <f t="shared" si="37"/>
        <v>5.3878818740250737E-6</v>
      </c>
      <c r="F104" s="9">
        <f t="shared" si="38"/>
        <v>8.1664122616355944E-2</v>
      </c>
      <c r="G104" s="9">
        <f t="shared" si="39"/>
        <v>6.4464868605431158E-2</v>
      </c>
      <c r="H104" s="9">
        <f t="shared" si="40"/>
        <v>6.0615475145513541E-2</v>
      </c>
      <c r="I104" s="9">
        <f t="shared" si="41"/>
        <v>7.3979487231945487E-2</v>
      </c>
      <c r="J104" s="9">
        <f t="shared" si="42"/>
        <v>7.6449534023938059E-2</v>
      </c>
      <c r="K104" s="9">
        <f t="shared" si="43"/>
        <v>8.9782317113429821E-2</v>
      </c>
      <c r="L104" s="9">
        <f t="shared" si="44"/>
        <v>0.1121415094452171</v>
      </c>
      <c r="N104" s="10">
        <f t="shared" si="45"/>
        <v>0.76856838034418995</v>
      </c>
    </row>
    <row r="105" spans="2:14" x14ac:dyDescent="0.35">
      <c r="B105" s="9">
        <f t="shared" si="34"/>
        <v>6.6808399109866912E-2</v>
      </c>
      <c r="C105" s="9">
        <f t="shared" si="35"/>
        <v>3.7566060236251385E-2</v>
      </c>
      <c r="D105" s="9">
        <f t="shared" si="36"/>
        <v>7.7366331026282945E-2</v>
      </c>
      <c r="E105" s="9">
        <f t="shared" si="37"/>
        <v>5.3878818740250737E-6</v>
      </c>
      <c r="F105" s="9">
        <f t="shared" si="38"/>
        <v>7.3675902184843572E-2</v>
      </c>
      <c r="G105" s="9">
        <f t="shared" si="39"/>
        <v>6.7133332981000521E-2</v>
      </c>
      <c r="H105" s="9">
        <f t="shared" si="40"/>
        <v>6.3905237947726776E-2</v>
      </c>
      <c r="I105" s="9">
        <f t="shared" si="41"/>
        <v>8.3211329256531366E-2</v>
      </c>
      <c r="J105" s="9">
        <f t="shared" si="42"/>
        <v>8.5416020087414182E-2</v>
      </c>
      <c r="K105" s="9">
        <f t="shared" si="43"/>
        <v>0.10102147877827221</v>
      </c>
      <c r="L105" s="9">
        <f t="shared" si="44"/>
        <v>0.119141830286985</v>
      </c>
      <c r="N105" s="10">
        <f t="shared" si="45"/>
        <v>0.77525130977704892</v>
      </c>
    </row>
    <row r="106" spans="2:14" x14ac:dyDescent="0.35">
      <c r="B106" s="9">
        <f t="shared" si="34"/>
        <v>5.2931680865773913E-2</v>
      </c>
      <c r="C106" s="9">
        <f t="shared" si="35"/>
        <v>6.1662714841935674E-2</v>
      </c>
      <c r="D106" s="9">
        <f t="shared" si="36"/>
        <v>9.4484012106092613E-2</v>
      </c>
      <c r="E106" s="9">
        <f t="shared" si="37"/>
        <v>9.3063970267695632E-3</v>
      </c>
      <c r="F106" s="9">
        <f t="shared" si="38"/>
        <v>9.6550273469424394E-2</v>
      </c>
      <c r="G106" s="9">
        <f t="shared" si="39"/>
        <v>7.2055742994186711E-2</v>
      </c>
      <c r="H106" s="9">
        <f t="shared" si="40"/>
        <v>8.1354058954859032E-2</v>
      </c>
      <c r="I106" s="9">
        <f t="shared" si="41"/>
        <v>9.3539452521536809E-2</v>
      </c>
      <c r="J106" s="9">
        <f t="shared" si="42"/>
        <v>9.5529702423085297E-2</v>
      </c>
      <c r="K106" s="9">
        <f t="shared" si="43"/>
        <v>0.10102147877827221</v>
      </c>
      <c r="L106" s="9">
        <f t="shared" si="44"/>
        <v>0.14903702060866733</v>
      </c>
      <c r="N106" s="10">
        <f t="shared" si="45"/>
        <v>0.90747253459060351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D390-D958-46F3-9107-C4D21FB000BC}">
  <dimension ref="A1:N106"/>
  <sheetViews>
    <sheetView workbookViewId="0"/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21710</v>
      </c>
      <c r="C2" s="3">
        <v>7.5456000000000003</v>
      </c>
      <c r="D2" s="3">
        <v>32.637500000000003</v>
      </c>
      <c r="E2" s="7">
        <v>0.16350000000000001</v>
      </c>
      <c r="F2" s="4">
        <v>43903</v>
      </c>
      <c r="G2" s="5">
        <v>3558</v>
      </c>
      <c r="H2" s="8">
        <v>293.5668</v>
      </c>
      <c r="I2" s="5">
        <v>17683</v>
      </c>
      <c r="J2" s="6">
        <v>11600</v>
      </c>
      <c r="K2" s="6">
        <v>195</v>
      </c>
      <c r="L2" s="6">
        <v>22.253900000000002</v>
      </c>
    </row>
    <row r="3" spans="1:12" x14ac:dyDescent="0.35">
      <c r="A3" s="6">
        <v>2014</v>
      </c>
      <c r="B3" s="2">
        <v>26301</v>
      </c>
      <c r="C3" s="3">
        <v>14.2515</v>
      </c>
      <c r="D3" s="3">
        <v>34.161700000000003</v>
      </c>
      <c r="E3" s="7">
        <v>0.17480000000000001</v>
      </c>
      <c r="F3" s="4">
        <v>48568</v>
      </c>
      <c r="G3" s="5">
        <v>4153</v>
      </c>
      <c r="H3" s="8">
        <v>339.9</v>
      </c>
      <c r="I3" s="5">
        <v>18633</v>
      </c>
      <c r="J3" s="6">
        <v>12829</v>
      </c>
      <c r="K3" s="6">
        <v>468</v>
      </c>
      <c r="L3" s="6">
        <v>23.366499999999998</v>
      </c>
    </row>
    <row r="4" spans="1:12" x14ac:dyDescent="0.35">
      <c r="A4" s="6">
        <v>2015</v>
      </c>
      <c r="B4" s="6">
        <v>34879</v>
      </c>
      <c r="C4" s="6">
        <v>16.779</v>
      </c>
      <c r="D4" s="6">
        <v>35.65</v>
      </c>
      <c r="E4" s="6">
        <v>0.1777</v>
      </c>
      <c r="F4" s="6">
        <v>57845</v>
      </c>
      <c r="G4" s="6">
        <v>4844</v>
      </c>
      <c r="H4" s="6">
        <v>392.83300000000003</v>
      </c>
      <c r="I4" s="6">
        <v>20210</v>
      </c>
      <c r="J4" s="6">
        <v>11952</v>
      </c>
      <c r="K4" s="6">
        <v>520</v>
      </c>
      <c r="L4" s="6">
        <v>24.4008</v>
      </c>
    </row>
    <row r="5" spans="1:12" x14ac:dyDescent="0.35">
      <c r="A5" s="6">
        <v>2016</v>
      </c>
      <c r="B5" s="6">
        <v>37387</v>
      </c>
      <c r="C5" s="6">
        <v>21.425799999999999</v>
      </c>
      <c r="D5" s="6">
        <v>37.6111</v>
      </c>
      <c r="E5" s="6">
        <v>0.1963</v>
      </c>
      <c r="F5" s="6">
        <v>61068</v>
      </c>
      <c r="G5" s="6">
        <v>5624</v>
      </c>
      <c r="H5" s="6">
        <v>454.5949</v>
      </c>
      <c r="I5" s="6">
        <v>21584</v>
      </c>
      <c r="J5" s="6">
        <v>12932</v>
      </c>
      <c r="K5" s="6">
        <v>519</v>
      </c>
      <c r="L5" s="6">
        <v>25.696100000000001</v>
      </c>
    </row>
    <row r="6" spans="1:12" x14ac:dyDescent="0.35">
      <c r="A6" s="6">
        <v>2017</v>
      </c>
      <c r="B6" s="6">
        <v>38163</v>
      </c>
      <c r="C6" s="6">
        <v>42.84</v>
      </c>
      <c r="D6" s="6">
        <v>39.819299999999998</v>
      </c>
      <c r="E6" s="6">
        <v>0.21940000000000001</v>
      </c>
      <c r="F6" s="6">
        <v>66925</v>
      </c>
      <c r="G6" s="6">
        <v>6201</v>
      </c>
      <c r="H6" s="6">
        <v>526.63490000000002</v>
      </c>
      <c r="I6" s="6">
        <v>22454</v>
      </c>
      <c r="J6" s="6">
        <v>14047</v>
      </c>
      <c r="K6" s="6">
        <v>606</v>
      </c>
      <c r="L6" s="6">
        <v>27.34</v>
      </c>
    </row>
    <row r="7" spans="1:12" x14ac:dyDescent="0.35">
      <c r="A7" s="6">
        <v>2018</v>
      </c>
      <c r="B7" s="6">
        <v>34172</v>
      </c>
      <c r="C7" s="6">
        <v>53.892720000000004</v>
      </c>
      <c r="D7" s="6">
        <v>42.360100000000003</v>
      </c>
      <c r="E7" s="6">
        <v>0.2039</v>
      </c>
      <c r="F7" s="6">
        <v>85195</v>
      </c>
      <c r="G7" s="6">
        <v>6822</v>
      </c>
      <c r="H7" s="6">
        <v>577.85209999999995</v>
      </c>
      <c r="I7" s="6">
        <v>24271</v>
      </c>
      <c r="J7" s="6">
        <v>14982</v>
      </c>
      <c r="K7" s="6">
        <v>1000</v>
      </c>
      <c r="L7" s="6">
        <v>28.5944</v>
      </c>
    </row>
    <row r="8" spans="1:12" x14ac:dyDescent="0.35">
      <c r="A8" s="6">
        <v>2019</v>
      </c>
      <c r="B8" s="6">
        <v>24331</v>
      </c>
      <c r="C8" s="6">
        <v>43.922566799999998</v>
      </c>
      <c r="D8" s="6">
        <v>44.588200000000001</v>
      </c>
      <c r="E8" s="6">
        <v>0.16470000000000001</v>
      </c>
      <c r="F8" s="6">
        <v>81675</v>
      </c>
      <c r="G8" s="6">
        <v>7092</v>
      </c>
      <c r="H8" s="6">
        <v>614.10680000000002</v>
      </c>
      <c r="I8" s="6">
        <v>26541</v>
      </c>
      <c r="J8" s="6">
        <v>16251</v>
      </c>
      <c r="K8" s="6">
        <v>1164</v>
      </c>
      <c r="L8" s="6">
        <v>39.371499999999997</v>
      </c>
    </row>
    <row r="9" spans="1:12" x14ac:dyDescent="0.35">
      <c r="A9" s="6">
        <v>2020</v>
      </c>
      <c r="B9" s="6">
        <v>30475</v>
      </c>
      <c r="C9" s="6">
        <v>56.967569139599995</v>
      </c>
      <c r="D9" s="6">
        <v>45.878799999999998</v>
      </c>
      <c r="E9" s="6">
        <v>0.18640000000000001</v>
      </c>
      <c r="F9" s="6">
        <v>79940</v>
      </c>
      <c r="G9" s="6">
        <v>7272</v>
      </c>
      <c r="H9" s="6">
        <v>625.25070000000005</v>
      </c>
      <c r="I9" s="6">
        <v>25878</v>
      </c>
      <c r="J9" s="6">
        <v>16165</v>
      </c>
      <c r="K9" s="6">
        <v>1418</v>
      </c>
      <c r="L9" s="6">
        <v>34.985500000000002</v>
      </c>
    </row>
    <row r="10" spans="1:12" x14ac:dyDescent="0.35">
      <c r="A10" s="6">
        <v>2021</v>
      </c>
      <c r="B10" s="6">
        <v>20512</v>
      </c>
      <c r="C10" s="6">
        <v>52.54</v>
      </c>
      <c r="D10" s="6">
        <v>58.1</v>
      </c>
      <c r="E10" s="6">
        <v>0.21340000000000001</v>
      </c>
      <c r="F10" s="6">
        <v>82684</v>
      </c>
      <c r="G10" s="6">
        <v>7912</v>
      </c>
      <c r="H10" s="6">
        <v>686.12</v>
      </c>
      <c r="I10" s="6">
        <v>28505</v>
      </c>
      <c r="J10" s="6">
        <v>18759</v>
      </c>
      <c r="K10" s="6">
        <v>1756</v>
      </c>
      <c r="L10" s="6">
        <v>36.572499999999998</v>
      </c>
    </row>
    <row r="11" spans="1:12" x14ac:dyDescent="0.35">
      <c r="A11" s="6">
        <v>2022</v>
      </c>
      <c r="B11" s="6">
        <v>26480</v>
      </c>
      <c r="C11" s="6">
        <v>32.35</v>
      </c>
      <c r="D11" s="6">
        <v>112.12</v>
      </c>
      <c r="E11" s="6">
        <v>0.18240000000000001</v>
      </c>
      <c r="F11" s="6">
        <v>87369</v>
      </c>
      <c r="G11" s="6">
        <v>8226</v>
      </c>
      <c r="H11" s="6">
        <v>787.79</v>
      </c>
      <c r="I11" s="6">
        <v>30113</v>
      </c>
      <c r="J11" s="6">
        <v>19983</v>
      </c>
      <c r="K11" s="6">
        <v>2075</v>
      </c>
      <c r="L11" s="6">
        <v>38.416899999999998</v>
      </c>
    </row>
    <row r="12" spans="1:12" x14ac:dyDescent="0.35">
      <c r="A12" s="6">
        <v>2023</v>
      </c>
      <c r="B12" s="6">
        <v>32448</v>
      </c>
      <c r="C12" s="6">
        <v>32.77055</v>
      </c>
      <c r="D12" s="6">
        <v>67.317999999999998</v>
      </c>
      <c r="E12" s="6">
        <v>0.15140000000000001</v>
      </c>
      <c r="F12" s="6">
        <v>92054</v>
      </c>
      <c r="G12" s="6">
        <v>8452</v>
      </c>
      <c r="H12" s="6">
        <v>842.31719999999996</v>
      </c>
      <c r="I12" s="6">
        <v>31741</v>
      </c>
      <c r="J12" s="6">
        <v>21174</v>
      </c>
      <c r="K12" s="6">
        <v>2075</v>
      </c>
      <c r="L12" s="6">
        <v>40.261302999999998</v>
      </c>
    </row>
    <row r="15" spans="1:12" x14ac:dyDescent="0.35">
      <c r="A15" s="6" t="s">
        <v>26</v>
      </c>
      <c r="B15" s="6">
        <f>MAX(B2:B12)</f>
        <v>38163</v>
      </c>
      <c r="C15" s="6">
        <f t="shared" ref="C15:L15" si="0">MAX(C2:C12)</f>
        <v>56.967569139599995</v>
      </c>
      <c r="D15" s="6">
        <f t="shared" si="0"/>
        <v>112.12</v>
      </c>
      <c r="E15" s="6">
        <f t="shared" si="0"/>
        <v>0.21940000000000001</v>
      </c>
      <c r="F15" s="6">
        <f t="shared" si="0"/>
        <v>92054</v>
      </c>
      <c r="G15" s="6">
        <f t="shared" si="0"/>
        <v>8452</v>
      </c>
      <c r="H15" s="6">
        <f t="shared" si="0"/>
        <v>842.31719999999996</v>
      </c>
      <c r="I15" s="6">
        <f t="shared" si="0"/>
        <v>31741</v>
      </c>
      <c r="J15" s="6">
        <f t="shared" si="0"/>
        <v>21174</v>
      </c>
      <c r="K15" s="6">
        <f t="shared" si="0"/>
        <v>2075</v>
      </c>
      <c r="L15" s="6">
        <f t="shared" si="0"/>
        <v>40.261302999999998</v>
      </c>
    </row>
    <row r="16" spans="1:12" x14ac:dyDescent="0.35">
      <c r="A16" s="6" t="s">
        <v>27</v>
      </c>
      <c r="B16" s="6">
        <f>MIN(B2:B12)</f>
        <v>20512</v>
      </c>
      <c r="C16" s="6">
        <f t="shared" ref="C16:L16" si="1">MIN(C2:C12)</f>
        <v>7.5456000000000003</v>
      </c>
      <c r="D16" s="6">
        <f t="shared" si="1"/>
        <v>32.637500000000003</v>
      </c>
      <c r="E16" s="6">
        <f t="shared" si="1"/>
        <v>0.15140000000000001</v>
      </c>
      <c r="F16" s="6">
        <f t="shared" si="1"/>
        <v>43903</v>
      </c>
      <c r="G16" s="6">
        <f t="shared" si="1"/>
        <v>3558</v>
      </c>
      <c r="H16" s="6">
        <f t="shared" si="1"/>
        <v>293.5668</v>
      </c>
      <c r="I16" s="6">
        <f t="shared" si="1"/>
        <v>17683</v>
      </c>
      <c r="J16" s="6">
        <f t="shared" si="1"/>
        <v>11600</v>
      </c>
      <c r="K16" s="6">
        <f t="shared" si="1"/>
        <v>195</v>
      </c>
      <c r="L16" s="6">
        <f t="shared" si="1"/>
        <v>22.253900000000002</v>
      </c>
    </row>
    <row r="17" spans="1:12" x14ac:dyDescent="0.35">
      <c r="A17" s="6" t="s">
        <v>28</v>
      </c>
      <c r="B17" s="6">
        <f>B15-B16</f>
        <v>17651</v>
      </c>
      <c r="C17" s="6">
        <f t="shared" ref="C17:L17" si="2">C15-C16</f>
        <v>49.421969139599994</v>
      </c>
      <c r="D17" s="6">
        <f t="shared" si="2"/>
        <v>79.482500000000002</v>
      </c>
      <c r="E17" s="6">
        <f t="shared" si="2"/>
        <v>6.8000000000000005E-2</v>
      </c>
      <c r="F17" s="6">
        <f t="shared" si="2"/>
        <v>48151</v>
      </c>
      <c r="G17" s="6">
        <f t="shared" si="2"/>
        <v>4894</v>
      </c>
      <c r="H17" s="6">
        <f t="shared" si="2"/>
        <v>548.7503999999999</v>
      </c>
      <c r="I17" s="6">
        <f t="shared" si="2"/>
        <v>14058</v>
      </c>
      <c r="J17" s="6">
        <f t="shared" si="2"/>
        <v>9574</v>
      </c>
      <c r="K17" s="6">
        <f t="shared" si="2"/>
        <v>1880</v>
      </c>
      <c r="L17" s="6">
        <f t="shared" si="2"/>
        <v>18.007402999999996</v>
      </c>
    </row>
    <row r="19" spans="1:12" x14ac:dyDescent="0.35">
      <c r="A19" s="6" t="s">
        <v>29</v>
      </c>
      <c r="B19" s="6">
        <f>(B2-$B$16)/$B$17</f>
        <v>6.7871508696391136E-2</v>
      </c>
      <c r="C19" s="6">
        <f>(C2-$C$16)/$C$17</f>
        <v>0</v>
      </c>
      <c r="D19" s="6">
        <f>(D2-$D$16)/$D$17</f>
        <v>0</v>
      </c>
      <c r="E19" s="6">
        <f>(E2-$E$16)/$E$17</f>
        <v>0.17794117647058821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0</v>
      </c>
    </row>
    <row r="20" spans="1:12" x14ac:dyDescent="0.35">
      <c r="B20" s="6">
        <f t="shared" ref="B20:B29" si="3">(B3-$B$16)/$B$17</f>
        <v>0.32797008668064132</v>
      </c>
      <c r="C20" s="6">
        <f t="shared" ref="C20:C29" si="4">(C3-$C$16)/$C$17</f>
        <v>0.13568662108662946</v>
      </c>
      <c r="D20" s="6">
        <f t="shared" ref="D20:D29" si="5">(D3-$D$16)/$D$17</f>
        <v>1.9176548296794896E-2</v>
      </c>
      <c r="E20" s="6">
        <f t="shared" ref="E20:E29" si="6">(E3-$E$16)/$E$17</f>
        <v>0.34411764705882358</v>
      </c>
      <c r="F20" s="6">
        <f t="shared" ref="F20:F29" si="7">(F3-$F$16)/$F$17</f>
        <v>9.6882723100247134E-2</v>
      </c>
      <c r="G20" s="6">
        <f t="shared" ref="G20:G29" si="8">(G3-$G$16)/$G$17</f>
        <v>0.12157744176542705</v>
      </c>
      <c r="H20" s="6">
        <f t="shared" ref="H20:H29" si="9">(H3-$H$16)/$H$17</f>
        <v>8.4434015902311838E-2</v>
      </c>
      <c r="I20" s="6">
        <f t="shared" ref="I20:I29" si="10">(I3-$I$16)/$I$17</f>
        <v>6.7577180253236585E-2</v>
      </c>
      <c r="J20" s="6">
        <f t="shared" ref="J20:J29" si="11">(J3-$J$16)/$J$17</f>
        <v>0.12836849801545852</v>
      </c>
      <c r="K20" s="6">
        <f t="shared" ref="K20:K29" si="12">(K3-$K$16)/$K$17</f>
        <v>0.14521276595744681</v>
      </c>
      <c r="L20" s="6">
        <f t="shared" ref="L20:L29" si="13">(L3-$L$16)/$L$17</f>
        <v>6.1785700025705936E-2</v>
      </c>
    </row>
    <row r="21" spans="1:12" x14ac:dyDescent="0.35">
      <c r="B21" s="6">
        <f t="shared" si="3"/>
        <v>0.81394821823126173</v>
      </c>
      <c r="C21" s="6">
        <f t="shared" si="4"/>
        <v>0.18682784520217788</v>
      </c>
      <c r="D21" s="6">
        <f t="shared" si="5"/>
        <v>3.7901424841946287E-2</v>
      </c>
      <c r="E21" s="6">
        <f t="shared" si="6"/>
        <v>0.38676470588235279</v>
      </c>
      <c r="F21" s="6">
        <f t="shared" si="7"/>
        <v>0.28954746526551889</v>
      </c>
      <c r="G21" s="6">
        <f t="shared" si="8"/>
        <v>0.26277073968124232</v>
      </c>
      <c r="H21" s="6">
        <f t="shared" si="9"/>
        <v>0.18089499342506182</v>
      </c>
      <c r="I21" s="6">
        <f t="shared" si="10"/>
        <v>0.17975529947360933</v>
      </c>
      <c r="J21" s="6">
        <f t="shared" si="11"/>
        <v>3.6766241905159806E-2</v>
      </c>
      <c r="K21" s="6">
        <f t="shared" si="12"/>
        <v>0.17287234042553193</v>
      </c>
      <c r="L21" s="6">
        <f t="shared" si="13"/>
        <v>0.11922318837424803</v>
      </c>
    </row>
    <row r="22" spans="1:12" x14ac:dyDescent="0.35">
      <c r="B22" s="6">
        <f t="shared" si="3"/>
        <v>0.9560364851849753</v>
      </c>
      <c r="C22" s="6">
        <f t="shared" si="4"/>
        <v>0.28085080869184365</v>
      </c>
      <c r="D22" s="6">
        <f t="shared" si="5"/>
        <v>6.2574780612084394E-2</v>
      </c>
      <c r="E22" s="6">
        <f t="shared" si="6"/>
        <v>0.6602941176470587</v>
      </c>
      <c r="F22" s="6">
        <f t="shared" si="7"/>
        <v>0.35648273140744741</v>
      </c>
      <c r="G22" s="6">
        <f t="shared" si="8"/>
        <v>0.4221495709031467</v>
      </c>
      <c r="H22" s="6">
        <f t="shared" si="9"/>
        <v>0.29344507083730603</v>
      </c>
      <c r="I22" s="6">
        <f t="shared" si="10"/>
        <v>0.27749324228197469</v>
      </c>
      <c r="J22" s="6">
        <f t="shared" si="11"/>
        <v>0.13912680175475245</v>
      </c>
      <c r="K22" s="6">
        <f t="shared" si="12"/>
        <v>0.17234042553191489</v>
      </c>
      <c r="L22" s="6">
        <f t="shared" si="13"/>
        <v>0.19115471564667044</v>
      </c>
    </row>
    <row r="23" spans="1:12" x14ac:dyDescent="0.35">
      <c r="B23" s="6">
        <f t="shared" si="3"/>
        <v>1</v>
      </c>
      <c r="C23" s="6">
        <f t="shared" si="4"/>
        <v>0.71414394477697785</v>
      </c>
      <c r="D23" s="6">
        <f t="shared" si="5"/>
        <v>9.0356996823200017E-2</v>
      </c>
      <c r="E23" s="6">
        <f t="shared" si="6"/>
        <v>1</v>
      </c>
      <c r="F23" s="6">
        <f t="shared" si="7"/>
        <v>0.47812091129986917</v>
      </c>
      <c r="G23" s="6">
        <f t="shared" si="8"/>
        <v>0.54004903964037598</v>
      </c>
      <c r="H23" s="6">
        <f t="shared" si="9"/>
        <v>0.42472515737573963</v>
      </c>
      <c r="I23" s="6">
        <f t="shared" si="10"/>
        <v>0.33937971261914923</v>
      </c>
      <c r="J23" s="6">
        <f t="shared" si="11"/>
        <v>0.25558805097138082</v>
      </c>
      <c r="K23" s="6">
        <f t="shared" si="12"/>
        <v>0.21861702127659574</v>
      </c>
      <c r="L23" s="6">
        <f t="shared" si="13"/>
        <v>0.28244494778064327</v>
      </c>
    </row>
    <row r="24" spans="1:12" x14ac:dyDescent="0.35">
      <c r="B24" s="6">
        <f t="shared" si="3"/>
        <v>0.77389383037788229</v>
      </c>
      <c r="C24" s="6">
        <f t="shared" si="4"/>
        <v>0.93778375906239986</v>
      </c>
      <c r="D24" s="6">
        <f t="shared" si="5"/>
        <v>0.12232378196458339</v>
      </c>
      <c r="E24" s="6">
        <f t="shared" si="6"/>
        <v>0.77205882352941158</v>
      </c>
      <c r="F24" s="6">
        <f t="shared" si="7"/>
        <v>0.85755228344167311</v>
      </c>
      <c r="G24" s="6">
        <f t="shared" si="8"/>
        <v>0.66693910911319987</v>
      </c>
      <c r="H24" s="6">
        <f t="shared" si="9"/>
        <v>0.51805939458085137</v>
      </c>
      <c r="I24" s="6">
        <f t="shared" si="10"/>
        <v>0.46862996158770809</v>
      </c>
      <c r="J24" s="6">
        <f t="shared" si="11"/>
        <v>0.35324838103196154</v>
      </c>
      <c r="K24" s="6">
        <f t="shared" si="12"/>
        <v>0.42819148936170215</v>
      </c>
      <c r="L24" s="6">
        <f t="shared" si="13"/>
        <v>0.35210518696116255</v>
      </c>
    </row>
    <row r="25" spans="1:12" x14ac:dyDescent="0.35">
      <c r="B25" s="6">
        <f t="shared" si="3"/>
        <v>0.2163616792249731</v>
      </c>
      <c r="C25" s="6">
        <f t="shared" si="4"/>
        <v>0.73604851108315072</v>
      </c>
      <c r="D25" s="6">
        <f t="shared" si="5"/>
        <v>0.15035636775390807</v>
      </c>
      <c r="E25" s="6">
        <f t="shared" si="6"/>
        <v>0.19558823529411773</v>
      </c>
      <c r="F25" s="6">
        <f t="shared" si="7"/>
        <v>0.78444892110236553</v>
      </c>
      <c r="G25" s="6">
        <f t="shared" si="8"/>
        <v>0.72210870453616671</v>
      </c>
      <c r="H25" s="6">
        <f t="shared" si="9"/>
        <v>0.58412713685493456</v>
      </c>
      <c r="I25" s="6">
        <f t="shared" si="10"/>
        <v>0.63010385545596814</v>
      </c>
      <c r="J25" s="6">
        <f t="shared" si="11"/>
        <v>0.48579486108209735</v>
      </c>
      <c r="K25" s="6">
        <f t="shared" si="12"/>
        <v>0.5154255319148936</v>
      </c>
      <c r="L25" s="6">
        <f t="shared" si="13"/>
        <v>0.95058682254181792</v>
      </c>
    </row>
    <row r="26" spans="1:12" x14ac:dyDescent="0.35">
      <c r="B26" s="6">
        <f t="shared" si="3"/>
        <v>0.56444394085320948</v>
      </c>
      <c r="C26" s="6">
        <f t="shared" si="4"/>
        <v>1</v>
      </c>
      <c r="D26" s="6">
        <f t="shared" si="5"/>
        <v>0.16659390431856064</v>
      </c>
      <c r="E26" s="6">
        <f t="shared" si="6"/>
        <v>0.51470588235294124</v>
      </c>
      <c r="F26" s="6">
        <f t="shared" si="7"/>
        <v>0.74841643994932605</v>
      </c>
      <c r="G26" s="6">
        <f t="shared" si="8"/>
        <v>0.75888843481814472</v>
      </c>
      <c r="H26" s="6">
        <f t="shared" si="9"/>
        <v>0.60443491248480208</v>
      </c>
      <c r="I26" s="6">
        <f t="shared" si="10"/>
        <v>0.58294209702660404</v>
      </c>
      <c r="J26" s="6">
        <f t="shared" si="11"/>
        <v>0.47681219970754124</v>
      </c>
      <c r="K26" s="6">
        <f t="shared" si="12"/>
        <v>0.65053191489361706</v>
      </c>
      <c r="L26" s="6">
        <f t="shared" si="13"/>
        <v>0.70702032936120784</v>
      </c>
    </row>
    <row r="27" spans="1:12" x14ac:dyDescent="0.35">
      <c r="B27" s="6">
        <f t="shared" si="3"/>
        <v>0</v>
      </c>
      <c r="C27" s="6">
        <f t="shared" si="4"/>
        <v>0.91041293544792512</v>
      </c>
      <c r="D27" s="6">
        <f t="shared" si="5"/>
        <v>0.32035353694209412</v>
      </c>
      <c r="E27" s="6">
        <f t="shared" si="6"/>
        <v>0.91176470588235292</v>
      </c>
      <c r="F27" s="6">
        <f t="shared" si="7"/>
        <v>0.80540383377292268</v>
      </c>
      <c r="G27" s="6">
        <f t="shared" si="8"/>
        <v>0.8896608091540662</v>
      </c>
      <c r="H27" s="6">
        <f t="shared" si="9"/>
        <v>0.71535838516017491</v>
      </c>
      <c r="I27" s="6">
        <f t="shared" si="10"/>
        <v>0.7698107838952909</v>
      </c>
      <c r="J27" s="6">
        <f t="shared" si="11"/>
        <v>0.74775433465636099</v>
      </c>
      <c r="K27" s="6">
        <f t="shared" si="12"/>
        <v>0.8303191489361702</v>
      </c>
      <c r="L27" s="6">
        <f t="shared" si="13"/>
        <v>0.79515074994434232</v>
      </c>
    </row>
    <row r="28" spans="1:12" x14ac:dyDescent="0.35">
      <c r="B28" s="6">
        <f t="shared" si="3"/>
        <v>0.33811115517534418</v>
      </c>
      <c r="C28" s="6">
        <f t="shared" si="4"/>
        <v>0.5018901600204585</v>
      </c>
      <c r="D28" s="6">
        <f t="shared" si="5"/>
        <v>1</v>
      </c>
      <c r="E28" s="6">
        <f t="shared" si="6"/>
        <v>0.45588235294117646</v>
      </c>
      <c r="F28" s="6">
        <f t="shared" si="7"/>
        <v>0.90270191688646129</v>
      </c>
      <c r="G28" s="6">
        <f t="shared" si="8"/>
        <v>0.9538210053126277</v>
      </c>
      <c r="H28" s="6">
        <f t="shared" si="9"/>
        <v>0.90063387653111515</v>
      </c>
      <c r="I28" s="6">
        <f t="shared" si="10"/>
        <v>0.88419405320813771</v>
      </c>
      <c r="J28" s="6">
        <f t="shared" si="11"/>
        <v>0.87560058491748483</v>
      </c>
      <c r="K28" s="6">
        <f t="shared" si="12"/>
        <v>1</v>
      </c>
      <c r="L28" s="6">
        <f t="shared" si="13"/>
        <v>0.89757529167309691</v>
      </c>
    </row>
    <row r="29" spans="1:12" x14ac:dyDescent="0.35">
      <c r="B29" s="6">
        <f t="shared" si="3"/>
        <v>0.67622231035068836</v>
      </c>
      <c r="C29" s="6">
        <f t="shared" si="4"/>
        <v>0.51039953363145507</v>
      </c>
      <c r="D29" s="6">
        <f t="shared" si="5"/>
        <v>0.43632875161198997</v>
      </c>
      <c r="E29" s="6">
        <f t="shared" si="6"/>
        <v>0</v>
      </c>
      <c r="F29" s="6">
        <f t="shared" si="7"/>
        <v>1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6" si="14">B19+0.0001</f>
        <v>6.7971508696391139E-2</v>
      </c>
      <c r="C31" s="6">
        <f t="shared" si="14"/>
        <v>1E-4</v>
      </c>
      <c r="D31" s="6">
        <f t="shared" si="14"/>
        <v>1E-4</v>
      </c>
      <c r="E31" s="6">
        <f t="shared" si="14"/>
        <v>0.1780411764705882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1E-4</v>
      </c>
    </row>
    <row r="32" spans="1:12" x14ac:dyDescent="0.35">
      <c r="B32" s="6">
        <f t="shared" si="14"/>
        <v>0.3280700866806413</v>
      </c>
      <c r="C32" s="6">
        <f t="shared" si="14"/>
        <v>0.13578662108662945</v>
      </c>
      <c r="D32" s="6">
        <f t="shared" si="14"/>
        <v>1.9276548296794895E-2</v>
      </c>
      <c r="E32" s="6">
        <f t="shared" si="14"/>
        <v>0.34421764705882357</v>
      </c>
      <c r="F32" s="6">
        <f t="shared" si="14"/>
        <v>9.6982723100247137E-2</v>
      </c>
      <c r="G32" s="6">
        <f t="shared" si="14"/>
        <v>0.12167744176542705</v>
      </c>
      <c r="H32" s="6">
        <f t="shared" si="14"/>
        <v>8.453401590231184E-2</v>
      </c>
      <c r="I32" s="6">
        <f t="shared" si="14"/>
        <v>6.7677180253236588E-2</v>
      </c>
      <c r="J32" s="6">
        <f t="shared" si="14"/>
        <v>0.12846849801545851</v>
      </c>
      <c r="K32" s="6">
        <f t="shared" si="14"/>
        <v>0.1453127659574468</v>
      </c>
      <c r="L32" s="6">
        <f t="shared" si="14"/>
        <v>6.1885700025705939E-2</v>
      </c>
    </row>
    <row r="33" spans="1:12" x14ac:dyDescent="0.35">
      <c r="B33" s="6">
        <f t="shared" si="14"/>
        <v>0.81404821823126172</v>
      </c>
      <c r="C33" s="6">
        <f t="shared" si="14"/>
        <v>0.18692784520217787</v>
      </c>
      <c r="D33" s="6">
        <f t="shared" si="14"/>
        <v>3.8001424841946289E-2</v>
      </c>
      <c r="E33" s="6">
        <f t="shared" si="14"/>
        <v>0.38686470588235278</v>
      </c>
      <c r="F33" s="6">
        <f t="shared" si="14"/>
        <v>0.28964746526551888</v>
      </c>
      <c r="G33" s="6">
        <f t="shared" si="14"/>
        <v>0.2628707396812423</v>
      </c>
      <c r="H33" s="6">
        <f t="shared" si="14"/>
        <v>0.18099499342506181</v>
      </c>
      <c r="I33" s="6">
        <f t="shared" si="14"/>
        <v>0.17985529947360931</v>
      </c>
      <c r="J33" s="6">
        <f t="shared" si="14"/>
        <v>3.6866241905159809E-2</v>
      </c>
      <c r="K33" s="6">
        <f t="shared" si="14"/>
        <v>0.17297234042553192</v>
      </c>
      <c r="L33" s="6">
        <f t="shared" si="14"/>
        <v>0.11932318837424803</v>
      </c>
    </row>
    <row r="34" spans="1:12" x14ac:dyDescent="0.35">
      <c r="B34" s="6">
        <f t="shared" si="14"/>
        <v>0.95613648518497529</v>
      </c>
      <c r="C34" s="6">
        <f t="shared" si="14"/>
        <v>0.28095080869184363</v>
      </c>
      <c r="D34" s="6">
        <f t="shared" si="14"/>
        <v>6.2674780612084396E-2</v>
      </c>
      <c r="E34" s="6">
        <f t="shared" si="14"/>
        <v>0.66039411764705869</v>
      </c>
      <c r="F34" s="6">
        <f t="shared" si="14"/>
        <v>0.3565827314074474</v>
      </c>
      <c r="G34" s="6">
        <f t="shared" si="14"/>
        <v>0.42224957090314669</v>
      </c>
      <c r="H34" s="6">
        <f t="shared" si="14"/>
        <v>0.29354507083730602</v>
      </c>
      <c r="I34" s="6">
        <f t="shared" si="14"/>
        <v>0.27759324228197468</v>
      </c>
      <c r="J34" s="6">
        <f t="shared" si="14"/>
        <v>0.13922680175475244</v>
      </c>
      <c r="K34" s="6">
        <f t="shared" si="14"/>
        <v>0.17244042553191488</v>
      </c>
      <c r="L34" s="6">
        <f t="shared" si="14"/>
        <v>0.19125471564667043</v>
      </c>
    </row>
    <row r="35" spans="1:12" x14ac:dyDescent="0.35">
      <c r="B35" s="6">
        <f t="shared" si="14"/>
        <v>1.0001</v>
      </c>
      <c r="C35" s="6">
        <f t="shared" si="14"/>
        <v>0.71424394477697783</v>
      </c>
      <c r="D35" s="6">
        <f t="shared" si="14"/>
        <v>9.045699682320002E-2</v>
      </c>
      <c r="E35" s="6">
        <f t="shared" si="14"/>
        <v>1.0001</v>
      </c>
      <c r="F35" s="6">
        <f t="shared" si="14"/>
        <v>0.47822091129986916</v>
      </c>
      <c r="G35" s="6">
        <f t="shared" si="14"/>
        <v>0.54014903964037597</v>
      </c>
      <c r="H35" s="6">
        <f t="shared" si="14"/>
        <v>0.42482515737573961</v>
      </c>
      <c r="I35" s="6">
        <f t="shared" si="14"/>
        <v>0.33947971261914922</v>
      </c>
      <c r="J35" s="6">
        <f t="shared" si="14"/>
        <v>0.25568805097138081</v>
      </c>
      <c r="K35" s="6">
        <f t="shared" si="14"/>
        <v>0.21871702127659573</v>
      </c>
      <c r="L35" s="6">
        <f t="shared" si="14"/>
        <v>0.28254494778064326</v>
      </c>
    </row>
    <row r="36" spans="1:12" x14ac:dyDescent="0.35">
      <c r="B36" s="6">
        <f>B24+0.0001</f>
        <v>0.77399383037788227</v>
      </c>
      <c r="C36" s="6">
        <f t="shared" si="14"/>
        <v>0.93788375906239985</v>
      </c>
      <c r="D36" s="6">
        <f t="shared" si="14"/>
        <v>0.12242378196458339</v>
      </c>
      <c r="E36" s="6">
        <f t="shared" si="14"/>
        <v>0.77215882352941156</v>
      </c>
      <c r="F36" s="6">
        <f t="shared" si="14"/>
        <v>0.8576522834416731</v>
      </c>
      <c r="G36" s="6">
        <f t="shared" si="14"/>
        <v>0.66703910911319986</v>
      </c>
      <c r="H36" s="6">
        <f t="shared" si="14"/>
        <v>0.51815939458085136</v>
      </c>
      <c r="I36" s="6">
        <f t="shared" si="14"/>
        <v>0.46872996158770808</v>
      </c>
      <c r="J36" s="6">
        <f t="shared" si="14"/>
        <v>0.35334838103196153</v>
      </c>
      <c r="K36" s="6">
        <f t="shared" si="14"/>
        <v>0.42829148936170214</v>
      </c>
      <c r="L36" s="6">
        <f t="shared" si="14"/>
        <v>0.35220518696116254</v>
      </c>
    </row>
    <row r="37" spans="1:12" x14ac:dyDescent="0.35">
      <c r="B37" s="6">
        <f t="shared" ref="B37:L41" si="15">B25+0.0001</f>
        <v>0.21646167922497309</v>
      </c>
      <c r="C37" s="6">
        <f t="shared" si="15"/>
        <v>0.73614851108315071</v>
      </c>
      <c r="D37" s="6">
        <f t="shared" si="15"/>
        <v>0.15045636775390805</v>
      </c>
      <c r="E37" s="6">
        <f t="shared" si="15"/>
        <v>0.19568823529411772</v>
      </c>
      <c r="F37" s="6">
        <f t="shared" si="15"/>
        <v>0.78454892110236552</v>
      </c>
      <c r="G37" s="6">
        <f t="shared" si="15"/>
        <v>0.7222087045361667</v>
      </c>
      <c r="H37" s="6">
        <f t="shared" si="15"/>
        <v>0.58422713685493455</v>
      </c>
      <c r="I37" s="6">
        <f t="shared" si="15"/>
        <v>0.63020385545596813</v>
      </c>
      <c r="J37" s="6">
        <f t="shared" si="15"/>
        <v>0.48589486108209734</v>
      </c>
      <c r="K37" s="6">
        <f t="shared" si="15"/>
        <v>0.51552553191489359</v>
      </c>
      <c r="L37" s="6">
        <f t="shared" si="15"/>
        <v>0.95068682254181791</v>
      </c>
    </row>
    <row r="38" spans="1:12" x14ac:dyDescent="0.35">
      <c r="B38" s="6">
        <f t="shared" si="15"/>
        <v>0.56454394085320947</v>
      </c>
      <c r="C38" s="6">
        <f t="shared" si="15"/>
        <v>1.0001</v>
      </c>
      <c r="D38" s="6">
        <f t="shared" si="15"/>
        <v>0.16669390431856063</v>
      </c>
      <c r="E38" s="6">
        <f t="shared" si="15"/>
        <v>0.51480588235294122</v>
      </c>
      <c r="F38" s="6">
        <f t="shared" si="15"/>
        <v>0.74851643994932604</v>
      </c>
      <c r="G38" s="6">
        <f t="shared" si="15"/>
        <v>0.75898843481814471</v>
      </c>
      <c r="H38" s="6">
        <f t="shared" si="15"/>
        <v>0.60453491248480207</v>
      </c>
      <c r="I38" s="6">
        <f t="shared" si="15"/>
        <v>0.58304209702660403</v>
      </c>
      <c r="J38" s="6">
        <f t="shared" si="15"/>
        <v>0.47691219970754123</v>
      </c>
      <c r="K38" s="6">
        <f t="shared" si="15"/>
        <v>0.65063191489361705</v>
      </c>
      <c r="L38" s="6">
        <f t="shared" si="15"/>
        <v>0.70712032936120783</v>
      </c>
    </row>
    <row r="39" spans="1:12" x14ac:dyDescent="0.35">
      <c r="B39" s="6">
        <f t="shared" si="15"/>
        <v>1E-4</v>
      </c>
      <c r="C39" s="6">
        <f t="shared" si="15"/>
        <v>0.91051293544792511</v>
      </c>
      <c r="D39" s="6">
        <f t="shared" si="15"/>
        <v>0.32045353694209411</v>
      </c>
      <c r="E39" s="6">
        <f t="shared" si="15"/>
        <v>0.91186470588235291</v>
      </c>
      <c r="F39" s="6">
        <f t="shared" si="15"/>
        <v>0.80550383377292267</v>
      </c>
      <c r="G39" s="6">
        <f t="shared" si="15"/>
        <v>0.88976080915406619</v>
      </c>
      <c r="H39" s="6">
        <f t="shared" si="15"/>
        <v>0.7154583851601749</v>
      </c>
      <c r="I39" s="6">
        <f t="shared" si="15"/>
        <v>0.76991078389529088</v>
      </c>
      <c r="J39" s="6">
        <f t="shared" si="15"/>
        <v>0.74785433465636098</v>
      </c>
      <c r="K39" s="6">
        <f t="shared" si="15"/>
        <v>0.83041914893617019</v>
      </c>
      <c r="L39" s="6">
        <f t="shared" si="15"/>
        <v>0.79525074994434231</v>
      </c>
    </row>
    <row r="40" spans="1:12" x14ac:dyDescent="0.35">
      <c r="B40" s="6">
        <f t="shared" si="15"/>
        <v>0.33821115517534417</v>
      </c>
      <c r="C40" s="6">
        <f t="shared" si="15"/>
        <v>0.50199016002045849</v>
      </c>
      <c r="D40" s="6">
        <f t="shared" si="15"/>
        <v>1.0001</v>
      </c>
      <c r="E40" s="6">
        <f t="shared" si="15"/>
        <v>0.45598235294117645</v>
      </c>
      <c r="F40" s="6">
        <f t="shared" si="15"/>
        <v>0.90280191688646128</v>
      </c>
      <c r="G40" s="6">
        <f t="shared" si="15"/>
        <v>0.95392100531262769</v>
      </c>
      <c r="H40" s="6">
        <f t="shared" si="15"/>
        <v>0.90073387653111514</v>
      </c>
      <c r="I40" s="6">
        <f t="shared" si="15"/>
        <v>0.8842940532081377</v>
      </c>
      <c r="J40" s="6">
        <f t="shared" si="15"/>
        <v>0.87570058491748481</v>
      </c>
      <c r="K40" s="6">
        <f t="shared" si="15"/>
        <v>1.0001</v>
      </c>
      <c r="L40" s="6">
        <f t="shared" si="15"/>
        <v>0.8976752916730969</v>
      </c>
    </row>
    <row r="41" spans="1:12" x14ac:dyDescent="0.35">
      <c r="B41" s="6">
        <f t="shared" si="15"/>
        <v>0.67632231035068835</v>
      </c>
      <c r="C41" s="6">
        <f t="shared" si="15"/>
        <v>0.51049953363145506</v>
      </c>
      <c r="D41" s="6">
        <f t="shared" si="15"/>
        <v>0.43642875161198996</v>
      </c>
      <c r="E41" s="6">
        <f t="shared" si="15"/>
        <v>1E-4</v>
      </c>
      <c r="F41" s="6">
        <f t="shared" si="15"/>
        <v>1.0001</v>
      </c>
      <c r="G41" s="6">
        <f t="shared" si="15"/>
        <v>1.0001</v>
      </c>
      <c r="H41" s="6">
        <f t="shared" si="15"/>
        <v>1.0001</v>
      </c>
      <c r="I41" s="6">
        <f t="shared" si="15"/>
        <v>1.0001</v>
      </c>
      <c r="J41" s="6">
        <f t="shared" si="15"/>
        <v>1.0001</v>
      </c>
      <c r="K41" s="6">
        <f t="shared" si="15"/>
        <v>1.0001</v>
      </c>
      <c r="L41" s="6">
        <f t="shared" si="15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5.7359592147753657</v>
      </c>
      <c r="C44" s="6">
        <f t="shared" ref="C44:L44" si="16">SUM(C31:C41)</f>
        <v>5.9151441190030178</v>
      </c>
      <c r="D44" s="6">
        <f t="shared" si="16"/>
        <v>2.4070660931651617</v>
      </c>
      <c r="E44" s="6">
        <f t="shared" si="16"/>
        <v>5.4202176470588226</v>
      </c>
      <c r="F44" s="6">
        <f t="shared" si="16"/>
        <v>6.3206572262258307</v>
      </c>
      <c r="G44" s="6">
        <f t="shared" si="16"/>
        <v>6.3390648549243966</v>
      </c>
      <c r="H44" s="6">
        <f t="shared" si="16"/>
        <v>5.3072129431522974</v>
      </c>
      <c r="I44" s="6">
        <f t="shared" si="16"/>
        <v>5.2009861858016784</v>
      </c>
      <c r="J44" s="6">
        <f t="shared" si="16"/>
        <v>4.5001599540421973</v>
      </c>
      <c r="K44" s="6">
        <f t="shared" si="16"/>
        <v>5.1346106382978718</v>
      </c>
      <c r="L44" s="6">
        <f t="shared" si="16"/>
        <v>5.3581469323088955</v>
      </c>
    </row>
    <row r="45" spans="1:12" x14ac:dyDescent="0.35">
      <c r="B45" s="6" t="s">
        <v>38</v>
      </c>
    </row>
    <row r="46" spans="1:12" x14ac:dyDescent="0.35">
      <c r="B46" s="6">
        <f>B31/$B$44</f>
        <v>1.1850068341019936E-2</v>
      </c>
      <c r="C46" s="6">
        <f t="shared" ref="C46:C56" si="17">C31/$C$44</f>
        <v>1.6905758843430301E-5</v>
      </c>
      <c r="D46" s="6">
        <f t="shared" ref="D46:D56" si="18">D31/$D$44</f>
        <v>4.1544351558916033E-5</v>
      </c>
      <c r="E46" s="6">
        <f t="shared" ref="E46:E56" si="19">E31/$E$44</f>
        <v>3.2847606510266032E-2</v>
      </c>
      <c r="F46" s="6">
        <f t="shared" ref="F46:F56" si="20">F31/$F$44</f>
        <v>1.5821139546229067E-5</v>
      </c>
      <c r="G46" s="6">
        <f t="shared" ref="G46:G56" si="21">G31/$G$44</f>
        <v>1.5775197491837724E-5</v>
      </c>
      <c r="H46" s="6">
        <f t="shared" ref="H46:H56" si="22">H31/$H$44</f>
        <v>1.8842281451892059E-5</v>
      </c>
      <c r="I46" s="6">
        <f t="shared" ref="I46:I56" si="23">I31/$I$44</f>
        <v>1.9227122785481124E-5</v>
      </c>
      <c r="J46" s="6">
        <f>J31/$J$44</f>
        <v>2.222143235379369E-5</v>
      </c>
      <c r="K46" s="6">
        <f>K31/$K$44</f>
        <v>1.9475673433565374E-5</v>
      </c>
      <c r="L46" s="6">
        <f>L31/$L$44</f>
        <v>1.8663168678151329E-5</v>
      </c>
    </row>
    <row r="47" spans="1:12" x14ac:dyDescent="0.35">
      <c r="B47" s="6">
        <f t="shared" ref="B47:B54" si="24">B32/$B$44</f>
        <v>5.7195331137564469E-2</v>
      </c>
      <c r="C47" s="6">
        <f t="shared" si="17"/>
        <v>2.2955758702548051E-2</v>
      </c>
      <c r="D47" s="6">
        <f t="shared" si="18"/>
        <v>8.0083169928447107E-3</v>
      </c>
      <c r="E47" s="6">
        <f t="shared" si="19"/>
        <v>6.3506240795626848E-2</v>
      </c>
      <c r="F47" s="6">
        <f t="shared" si="20"/>
        <v>1.5343771957423031E-2</v>
      </c>
      <c r="G47" s="6">
        <f t="shared" si="21"/>
        <v>1.9194856741511956E-2</v>
      </c>
      <c r="H47" s="6">
        <f t="shared" si="22"/>
        <v>1.5928137198900787E-2</v>
      </c>
      <c r="I47" s="6">
        <f t="shared" si="23"/>
        <v>1.3012374545041182E-2</v>
      </c>
      <c r="J47" s="6">
        <f t="shared" ref="J47:J56" si="25">J32/$J$44</f>
        <v>2.8547540382439899E-2</v>
      </c>
      <c r="K47" s="6">
        <f t="shared" ref="K47:K56" si="26">K32/$K$44</f>
        <v>2.8300639755153491E-2</v>
      </c>
      <c r="L47" s="6">
        <f t="shared" ref="L47:L56" si="27">L32/$L$44</f>
        <v>1.1549832583452239E-2</v>
      </c>
    </row>
    <row r="48" spans="1:12" x14ac:dyDescent="0.35">
      <c r="B48" s="6">
        <f t="shared" si="24"/>
        <v>0.14192015454613754</v>
      </c>
      <c r="C48" s="6">
        <f t="shared" si="17"/>
        <v>3.160157072110089E-2</v>
      </c>
      <c r="D48" s="6">
        <f t="shared" si="18"/>
        <v>1.5787445533735418E-2</v>
      </c>
      <c r="E48" s="6">
        <f t="shared" si="19"/>
        <v>7.1374385877710556E-2</v>
      </c>
      <c r="F48" s="6">
        <f t="shared" si="20"/>
        <v>4.5825529671773099E-2</v>
      </c>
      <c r="G48" s="6">
        <f t="shared" si="21"/>
        <v>4.1468378332970603E-2</v>
      </c>
      <c r="H48" s="6">
        <f t="shared" si="22"/>
        <v>3.4103586074983677E-2</v>
      </c>
      <c r="I48" s="6">
        <f t="shared" si="23"/>
        <v>3.4580999265985644E-2</v>
      </c>
      <c r="J48" s="6">
        <f t="shared" si="25"/>
        <v>8.1922070063410284E-3</v>
      </c>
      <c r="K48" s="6">
        <f t="shared" si="26"/>
        <v>3.3687528151671579E-2</v>
      </c>
      <c r="L48" s="6">
        <f t="shared" si="27"/>
        <v>2.2269487918434167E-2</v>
      </c>
    </row>
    <row r="49" spans="2:12" x14ac:dyDescent="0.35">
      <c r="B49" s="6">
        <f t="shared" si="24"/>
        <v>0.16669164639839928</v>
      </c>
      <c r="C49" s="6">
        <f t="shared" si="17"/>
        <v>4.7496866186110299E-2</v>
      </c>
      <c r="D49" s="6">
        <f t="shared" si="18"/>
        <v>2.6037831196263683E-2</v>
      </c>
      <c r="E49" s="6">
        <f t="shared" si="19"/>
        <v>0.12183904054210977</v>
      </c>
      <c r="F49" s="6">
        <f t="shared" si="20"/>
        <v>5.6415451533727429E-2</v>
      </c>
      <c r="G49" s="6">
        <f t="shared" si="21"/>
        <v>6.6610703718408742E-2</v>
      </c>
      <c r="H49" s="6">
        <f t="shared" si="22"/>
        <v>5.531058843532112E-2</v>
      </c>
      <c r="I49" s="6">
        <f t="shared" si="23"/>
        <v>5.3373193537753369E-2</v>
      </c>
      <c r="J49" s="6">
        <f t="shared" si="25"/>
        <v>3.0938189570282756E-2</v>
      </c>
      <c r="K49" s="6">
        <f t="shared" si="26"/>
        <v>3.3583934144046229E-2</v>
      </c>
      <c r="L49" s="6">
        <f t="shared" si="27"/>
        <v>3.5694190186056782E-2</v>
      </c>
    </row>
    <row r="50" spans="2:12" x14ac:dyDescent="0.35">
      <c r="B50" s="6">
        <f t="shared" si="24"/>
        <v>0.17435619092685029</v>
      </c>
      <c r="C50" s="6">
        <f t="shared" si="17"/>
        <v>0.12074835885779936</v>
      </c>
      <c r="D50" s="6">
        <f t="shared" si="18"/>
        <v>3.7579772769867723E-2</v>
      </c>
      <c r="E50" s="6">
        <f t="shared" si="19"/>
        <v>0.18451288585112169</v>
      </c>
      <c r="F50" s="6">
        <f t="shared" si="20"/>
        <v>7.5659997716000613E-2</v>
      </c>
      <c r="G50" s="6">
        <f t="shared" si="21"/>
        <v>8.5209577753534133E-2</v>
      </c>
      <c r="H50" s="6">
        <f t="shared" si="22"/>
        <v>8.0046751831180235E-2</v>
      </c>
      <c r="I50" s="6">
        <f t="shared" si="23"/>
        <v>6.5272181177082264E-2</v>
      </c>
      <c r="J50" s="6">
        <f t="shared" si="25"/>
        <v>5.6817547283338911E-2</v>
      </c>
      <c r="K50" s="6">
        <f t="shared" si="26"/>
        <v>4.259661280745148E-2</v>
      </c>
      <c r="L50" s="6">
        <f t="shared" si="27"/>
        <v>5.2731840195896038E-2</v>
      </c>
    </row>
    <row r="51" spans="2:12" x14ac:dyDescent="0.35">
      <c r="B51" s="6">
        <f t="shared" si="24"/>
        <v>0.13493712235333488</v>
      </c>
      <c r="C51" s="6">
        <f t="shared" si="17"/>
        <v>0.15855636653878818</v>
      </c>
      <c r="D51" s="6">
        <f t="shared" si="18"/>
        <v>5.0860166371087361E-2</v>
      </c>
      <c r="E51" s="6">
        <f t="shared" si="19"/>
        <v>0.14245900696412234</v>
      </c>
      <c r="F51" s="6">
        <f t="shared" si="20"/>
        <v>0.13569036458472714</v>
      </c>
      <c r="G51" s="6">
        <f t="shared" si="21"/>
        <v>0.10522673681040219</v>
      </c>
      <c r="H51" s="6">
        <f t="shared" si="22"/>
        <v>9.7633051496343951E-2</v>
      </c>
      <c r="I51" s="6">
        <f t="shared" si="23"/>
        <v>9.0123285246807128E-2</v>
      </c>
      <c r="J51" s="6">
        <f t="shared" si="25"/>
        <v>7.8519071464242501E-2</v>
      </c>
      <c r="K51" s="6">
        <f t="shared" si="26"/>
        <v>8.341265181183849E-2</v>
      </c>
      <c r="L51" s="6">
        <f t="shared" si="27"/>
        <v>6.5732648135760005E-2</v>
      </c>
    </row>
    <row r="52" spans="2:12" x14ac:dyDescent="0.35">
      <c r="B52" s="6">
        <f t="shared" si="24"/>
        <v>3.7737660105285502E-2</v>
      </c>
      <c r="C52" s="6">
        <f t="shared" si="17"/>
        <v>0.12445149201322023</v>
      </c>
      <c r="D52" s="6">
        <f t="shared" si="18"/>
        <v>6.2506122362459129E-2</v>
      </c>
      <c r="E52" s="6">
        <f t="shared" si="19"/>
        <v>3.610339068216277E-2</v>
      </c>
      <c r="F52" s="6">
        <f t="shared" si="20"/>
        <v>0.12412457961603982</v>
      </c>
      <c r="G52" s="6">
        <f t="shared" si="21"/>
        <v>0.11392984944382308</v>
      </c>
      <c r="H52" s="6">
        <f t="shared" si="22"/>
        <v>0.11008172144453737</v>
      </c>
      <c r="I52" s="6">
        <f t="shared" si="23"/>
        <v>0.12117006908735496</v>
      </c>
      <c r="J52" s="6">
        <f t="shared" si="25"/>
        <v>0.10797279786591807</v>
      </c>
      <c r="K52" s="6">
        <f t="shared" si="26"/>
        <v>0.1004020690623955</v>
      </c>
      <c r="L52" s="6">
        <f t="shared" si="27"/>
        <v>0.17742828529193666</v>
      </c>
    </row>
    <row r="53" spans="2:12" x14ac:dyDescent="0.35">
      <c r="B53" s="6">
        <f t="shared" si="24"/>
        <v>9.8421888949103767E-2</v>
      </c>
      <c r="C53" s="6">
        <f t="shared" si="17"/>
        <v>0.16907449419314644</v>
      </c>
      <c r="D53" s="6">
        <f t="shared" si="18"/>
        <v>6.925190163738594E-2</v>
      </c>
      <c r="E53" s="6">
        <f t="shared" si="19"/>
        <v>9.4978821123961832E-2</v>
      </c>
      <c r="F53" s="6">
        <f t="shared" si="20"/>
        <v>0.11842383049084876</v>
      </c>
      <c r="G53" s="6">
        <f t="shared" si="21"/>
        <v>0.11973192453277036</v>
      </c>
      <c r="H53" s="6">
        <f t="shared" si="22"/>
        <v>0.11390816968533575</v>
      </c>
      <c r="I53" s="6">
        <f t="shared" si="23"/>
        <v>0.11210221988634914</v>
      </c>
      <c r="J53" s="6">
        <f t="shared" si="25"/>
        <v>0.10597672184500073</v>
      </c>
      <c r="K53" s="6">
        <f t="shared" si="26"/>
        <v>0.12671494699923383</v>
      </c>
      <c r="L53" s="6">
        <f t="shared" si="27"/>
        <v>0.13197105982618146</v>
      </c>
    </row>
    <row r="54" spans="2:12" x14ac:dyDescent="0.35">
      <c r="B54" s="6">
        <f t="shared" si="24"/>
        <v>1.7433875705114519E-5</v>
      </c>
      <c r="C54" s="6">
        <f t="shared" si="17"/>
        <v>0.15392912110506443</v>
      </c>
      <c r="D54" s="6">
        <f t="shared" si="18"/>
        <v>0.13313034397020443</v>
      </c>
      <c r="E54" s="6">
        <f t="shared" si="19"/>
        <v>0.16823396499163809</v>
      </c>
      <c r="F54" s="6">
        <f t="shared" si="20"/>
        <v>0.12743988559143909</v>
      </c>
      <c r="G54" s="6">
        <f t="shared" si="21"/>
        <v>0.14036152484902728</v>
      </c>
      <c r="H54" s="6">
        <f t="shared" si="22"/>
        <v>0.13480868260304207</v>
      </c>
      <c r="I54" s="6">
        <f t="shared" si="23"/>
        <v>0.1480316917582078</v>
      </c>
      <c r="J54" s="6">
        <f t="shared" si="25"/>
        <v>0.16618394508057713</v>
      </c>
      <c r="K54" s="6">
        <f t="shared" si="26"/>
        <v>0.16172972157660137</v>
      </c>
      <c r="L54" s="6">
        <f t="shared" si="27"/>
        <v>0.14841898887637603</v>
      </c>
    </row>
    <row r="55" spans="2:12" x14ac:dyDescent="0.35">
      <c r="B55" s="6">
        <f>B40/$B$44</f>
        <v>5.8963312414101493E-2</v>
      </c>
      <c r="C55" s="6">
        <f t="shared" si="17"/>
        <v>8.486524587080857E-2</v>
      </c>
      <c r="D55" s="6">
        <f t="shared" si="18"/>
        <v>0.41548505994071921</v>
      </c>
      <c r="E55" s="6">
        <f t="shared" si="19"/>
        <v>8.4126207217639415E-2</v>
      </c>
      <c r="F55" s="6">
        <f t="shared" si="20"/>
        <v>0.14283355109663798</v>
      </c>
      <c r="G55" s="6">
        <f t="shared" si="21"/>
        <v>0.15048292250419085</v>
      </c>
      <c r="H55" s="6">
        <f t="shared" si="22"/>
        <v>0.16971881214853063</v>
      </c>
      <c r="I55" s="6">
        <f t="shared" si="23"/>
        <v>0.17002430339503641</v>
      </c>
      <c r="J55" s="6">
        <f t="shared" si="25"/>
        <v>0.19459321309921454</v>
      </c>
      <c r="K55" s="6">
        <f t="shared" si="26"/>
        <v>0.19477621000908729</v>
      </c>
      <c r="L55" s="6">
        <f t="shared" si="27"/>
        <v>0.167534653867037</v>
      </c>
    </row>
    <row r="56" spans="2:12" x14ac:dyDescent="0.35">
      <c r="B56" s="6">
        <f>B41/$B$44</f>
        <v>0.11790919095249787</v>
      </c>
      <c r="C56" s="6">
        <f t="shared" si="17"/>
        <v>8.6303820052570146E-2</v>
      </c>
      <c r="D56" s="6">
        <f t="shared" si="18"/>
        <v>0.18131149487387352</v>
      </c>
      <c r="E56" s="6">
        <f t="shared" si="19"/>
        <v>1.8449443640748096E-5</v>
      </c>
      <c r="F56" s="6">
        <f t="shared" si="20"/>
        <v>0.15822721660183689</v>
      </c>
      <c r="G56" s="6">
        <f t="shared" si="21"/>
        <v>0.15776775011586908</v>
      </c>
      <c r="H56" s="6">
        <f t="shared" si="22"/>
        <v>0.18844165680037248</v>
      </c>
      <c r="I56" s="6">
        <f t="shared" si="23"/>
        <v>0.1922904549775967</v>
      </c>
      <c r="J56" s="6">
        <f t="shared" si="25"/>
        <v>0.22223654497029066</v>
      </c>
      <c r="K56" s="6">
        <f t="shared" si="26"/>
        <v>0.19477621000908729</v>
      </c>
      <c r="L56" s="6">
        <f t="shared" si="27"/>
        <v>0.18665034995019142</v>
      </c>
    </row>
    <row r="58" spans="2:12" x14ac:dyDescent="0.35">
      <c r="B58" s="6" t="s">
        <v>0</v>
      </c>
    </row>
    <row r="59" spans="2:12" x14ac:dyDescent="0.35">
      <c r="B59" s="6">
        <f t="shared" ref="B59:L69" si="28">LN(B46)</f>
        <v>-4.4354216442429486</v>
      </c>
      <c r="C59" s="6">
        <f t="shared" si="28"/>
        <v>-10.987856234114448</v>
      </c>
      <c r="D59" s="6">
        <f t="shared" si="28"/>
        <v>-10.088748989130986</v>
      </c>
      <c r="E59" s="6">
        <f t="shared" si="28"/>
        <v>-3.4158763978851385</v>
      </c>
      <c r="F59" s="6">
        <f t="shared" si="28"/>
        <v>-11.054163566219637</v>
      </c>
      <c r="G59" s="6">
        <f t="shared" si="28"/>
        <v>-11.057071630322955</v>
      </c>
      <c r="H59" s="6">
        <f t="shared" si="28"/>
        <v>-10.879407199974992</v>
      </c>
      <c r="I59" s="6">
        <f t="shared" si="28"/>
        <v>-10.859188630697773</v>
      </c>
      <c r="J59" s="6">
        <f t="shared" si="28"/>
        <v>-10.714453313463446</v>
      </c>
      <c r="K59" s="6">
        <f t="shared" si="28"/>
        <v>-10.846344387418133</v>
      </c>
      <c r="L59" s="6">
        <f t="shared" si="28"/>
        <v>-10.888958565699248</v>
      </c>
    </row>
    <row r="60" spans="2:12" x14ac:dyDescent="0.35">
      <c r="B60" s="6">
        <f t="shared" si="28"/>
        <v>-2.861283007396914</v>
      </c>
      <c r="C60" s="6">
        <f t="shared" si="28"/>
        <v>-3.7741864500934059</v>
      </c>
      <c r="D60" s="6">
        <f t="shared" si="28"/>
        <v>-4.827274653231596</v>
      </c>
      <c r="E60" s="6">
        <f t="shared" si="28"/>
        <v>-2.7566170976665858</v>
      </c>
      <c r="F60" s="6">
        <f t="shared" si="28"/>
        <v>-4.1770456229546866</v>
      </c>
      <c r="G60" s="6">
        <f t="shared" si="28"/>
        <v>-3.953112913880386</v>
      </c>
      <c r="H60" s="6">
        <f t="shared" si="28"/>
        <v>-4.1396680985644219</v>
      </c>
      <c r="I60" s="6">
        <f t="shared" si="28"/>
        <v>-4.3418544861986739</v>
      </c>
      <c r="J60" s="6">
        <f t="shared" si="28"/>
        <v>-3.5561844978193724</v>
      </c>
      <c r="K60" s="6">
        <f t="shared" si="28"/>
        <v>-3.564870868399292</v>
      </c>
      <c r="L60" s="6">
        <f t="shared" si="28"/>
        <v>-4.4610843370585869</v>
      </c>
    </row>
    <row r="61" spans="2:12" x14ac:dyDescent="0.35">
      <c r="B61" s="6">
        <f t="shared" si="28"/>
        <v>-1.9524906714548771</v>
      </c>
      <c r="C61" s="6">
        <f t="shared" si="28"/>
        <v>-3.4545484532606388</v>
      </c>
      <c r="D61" s="6">
        <f t="shared" si="28"/>
        <v>-4.1485402412728138</v>
      </c>
      <c r="E61" s="6">
        <f t="shared" si="28"/>
        <v>-2.639816215208155</v>
      </c>
      <c r="F61" s="6">
        <f t="shared" si="28"/>
        <v>-3.0829139267465595</v>
      </c>
      <c r="G61" s="6">
        <f t="shared" si="28"/>
        <v>-3.1828241100707855</v>
      </c>
      <c r="H61" s="6">
        <f t="shared" si="28"/>
        <v>-3.3783527367327006</v>
      </c>
      <c r="I61" s="6">
        <f t="shared" si="28"/>
        <v>-3.3644509019210957</v>
      </c>
      <c r="J61" s="6">
        <f t="shared" si="28"/>
        <v>-4.8045719416755102</v>
      </c>
      <c r="K61" s="6">
        <f t="shared" si="28"/>
        <v>-3.3906275946421287</v>
      </c>
      <c r="L61" s="6">
        <f t="shared" si="28"/>
        <v>-3.8045377922100942</v>
      </c>
    </row>
    <row r="62" spans="2:12" x14ac:dyDescent="0.35">
      <c r="B62" s="6">
        <f t="shared" si="28"/>
        <v>-1.791609602068303</v>
      </c>
      <c r="C62" s="6">
        <f t="shared" si="28"/>
        <v>-3.0470915451472464</v>
      </c>
      <c r="D62" s="6">
        <f t="shared" si="28"/>
        <v>-3.648204752504224</v>
      </c>
      <c r="E62" s="6">
        <f t="shared" si="28"/>
        <v>-2.105054445162696</v>
      </c>
      <c r="F62" s="6">
        <f t="shared" si="28"/>
        <v>-2.8750121946352718</v>
      </c>
      <c r="G62" s="6">
        <f t="shared" si="28"/>
        <v>-2.7088899978566818</v>
      </c>
      <c r="H62" s="6">
        <f t="shared" si="28"/>
        <v>-2.8947909161726035</v>
      </c>
      <c r="I62" s="6">
        <f t="shared" si="28"/>
        <v>-2.9304466527320261</v>
      </c>
      <c r="J62" s="6">
        <f t="shared" si="28"/>
        <v>-3.4757639497611743</v>
      </c>
      <c r="K62" s="6">
        <f t="shared" si="28"/>
        <v>-3.3937074768381841</v>
      </c>
      <c r="L62" s="6">
        <f t="shared" si="28"/>
        <v>-3.3327673433264806</v>
      </c>
    </row>
    <row r="63" spans="2:12" x14ac:dyDescent="0.35">
      <c r="B63" s="6">
        <f t="shared" si="28"/>
        <v>-1.7466549978768964</v>
      </c>
      <c r="C63" s="6">
        <f t="shared" si="28"/>
        <v>-2.1140465777815738</v>
      </c>
      <c r="D63" s="6">
        <f t="shared" si="28"/>
        <v>-3.2812893315859415</v>
      </c>
      <c r="E63" s="6">
        <f t="shared" si="28"/>
        <v>-1.6900359759288952</v>
      </c>
      <c r="F63" s="6">
        <f t="shared" si="28"/>
        <v>-2.5815056899649278</v>
      </c>
      <c r="G63" s="6">
        <f t="shared" si="28"/>
        <v>-2.4626414365173699</v>
      </c>
      <c r="H63" s="6">
        <f t="shared" si="28"/>
        <v>-2.5251444171124504</v>
      </c>
      <c r="I63" s="6">
        <f t="shared" si="28"/>
        <v>-2.729189349135102</v>
      </c>
      <c r="J63" s="6">
        <f t="shared" si="28"/>
        <v>-2.8679100699197018</v>
      </c>
      <c r="K63" s="6">
        <f t="shared" si="28"/>
        <v>-3.1559805404301962</v>
      </c>
      <c r="L63" s="6">
        <f t="shared" si="28"/>
        <v>-2.942535827586795</v>
      </c>
    </row>
    <row r="64" spans="2:12" x14ac:dyDescent="0.35">
      <c r="B64" s="6">
        <f t="shared" si="28"/>
        <v>-2.0029463693894161</v>
      </c>
      <c r="C64" s="6">
        <f t="shared" si="28"/>
        <v>-1.8416451240339324</v>
      </c>
      <c r="D64" s="6">
        <f t="shared" si="28"/>
        <v>-2.9786752478356813</v>
      </c>
      <c r="E64" s="6">
        <f t="shared" si="28"/>
        <v>-1.9487009910857178</v>
      </c>
      <c r="F64" s="6">
        <f t="shared" si="28"/>
        <v>-1.9973797199332937</v>
      </c>
      <c r="G64" s="6">
        <f t="shared" si="28"/>
        <v>-2.2516378587795893</v>
      </c>
      <c r="H64" s="6">
        <f t="shared" si="28"/>
        <v>-2.3265392005089063</v>
      </c>
      <c r="I64" s="6">
        <f t="shared" si="28"/>
        <v>-2.4065767099457434</v>
      </c>
      <c r="J64" s="6">
        <f t="shared" si="28"/>
        <v>-2.5444137351119274</v>
      </c>
      <c r="K64" s="6">
        <f t="shared" si="28"/>
        <v>-2.4839552807410188</v>
      </c>
      <c r="L64" s="6">
        <f t="shared" si="28"/>
        <v>-2.7221595494342155</v>
      </c>
    </row>
    <row r="65" spans="2:12" x14ac:dyDescent="0.35">
      <c r="B65" s="6">
        <f t="shared" si="28"/>
        <v>-3.277096741353728</v>
      </c>
      <c r="C65" s="6">
        <f t="shared" si="28"/>
        <v>-2.0838392613836705</v>
      </c>
      <c r="D65" s="6">
        <f t="shared" si="28"/>
        <v>-2.772490769237987</v>
      </c>
      <c r="E65" s="6">
        <f t="shared" si="28"/>
        <v>-3.3213684933403016</v>
      </c>
      <c r="F65" s="6">
        <f t="shared" si="28"/>
        <v>-2.0864695434016709</v>
      </c>
      <c r="G65" s="6">
        <f t="shared" si="28"/>
        <v>-2.1721723757526394</v>
      </c>
      <c r="H65" s="6">
        <f t="shared" si="28"/>
        <v>-2.2065322667967635</v>
      </c>
      <c r="I65" s="6">
        <f t="shared" si="28"/>
        <v>-2.1105601905700562</v>
      </c>
      <c r="J65" s="6">
        <f t="shared" si="28"/>
        <v>-2.2258759551947689</v>
      </c>
      <c r="K65" s="6">
        <f t="shared" si="28"/>
        <v>-2.2985724637456637</v>
      </c>
      <c r="L65" s="6">
        <f t="shared" si="28"/>
        <v>-1.7291887782316739</v>
      </c>
    </row>
    <row r="66" spans="2:12" x14ac:dyDescent="0.35">
      <c r="B66" s="6">
        <f t="shared" si="28"/>
        <v>-2.3184920509922122</v>
      </c>
      <c r="C66" s="6">
        <f t="shared" si="28"/>
        <v>-1.7774158671379316</v>
      </c>
      <c r="D66" s="6">
        <f t="shared" si="28"/>
        <v>-2.6700046738240539</v>
      </c>
      <c r="E66" s="6">
        <f t="shared" si="28"/>
        <v>-2.3541013477726609</v>
      </c>
      <c r="F66" s="6">
        <f t="shared" si="28"/>
        <v>-2.1334853057469556</v>
      </c>
      <c r="G66" s="6">
        <f t="shared" si="28"/>
        <v>-2.1224999974431191</v>
      </c>
      <c r="H66" s="6">
        <f t="shared" si="28"/>
        <v>-2.1723626842765249</v>
      </c>
      <c r="I66" s="6">
        <f t="shared" si="28"/>
        <v>-2.1883441463672741</v>
      </c>
      <c r="J66" s="6">
        <f t="shared" si="28"/>
        <v>-2.2445358142226728</v>
      </c>
      <c r="K66" s="6">
        <f t="shared" si="28"/>
        <v>-2.0658152270327657</v>
      </c>
      <c r="L66" s="6">
        <f t="shared" si="28"/>
        <v>-2.025172624174238</v>
      </c>
    </row>
    <row r="67" spans="2:12" x14ac:dyDescent="0.35">
      <c r="B67" s="6">
        <f t="shared" si="28"/>
        <v>-10.957095364853412</v>
      </c>
      <c r="C67" s="6">
        <f t="shared" si="28"/>
        <v>-1.8712630350817461</v>
      </c>
      <c r="D67" s="6">
        <f t="shared" si="28"/>
        <v>-2.0164266008249481</v>
      </c>
      <c r="E67" s="6">
        <f t="shared" si="28"/>
        <v>-1.7823996196550171</v>
      </c>
      <c r="F67" s="6">
        <f t="shared" si="28"/>
        <v>-2.0601105111252611</v>
      </c>
      <c r="G67" s="6">
        <f t="shared" si="28"/>
        <v>-1.9635338644829643</v>
      </c>
      <c r="H67" s="6">
        <f t="shared" si="28"/>
        <v>-2.003898671576434</v>
      </c>
      <c r="I67" s="6">
        <f t="shared" si="28"/>
        <v>-1.9103288946399237</v>
      </c>
      <c r="J67" s="6">
        <f t="shared" si="28"/>
        <v>-1.7946600012233969</v>
      </c>
      <c r="K67" s="6">
        <f t="shared" si="28"/>
        <v>-1.8218287223841065</v>
      </c>
      <c r="L67" s="6">
        <f t="shared" si="28"/>
        <v>-1.9077159990467267</v>
      </c>
    </row>
    <row r="68" spans="2:12" x14ac:dyDescent="0.35">
      <c r="B68" s="6">
        <f t="shared" si="28"/>
        <v>-2.8308398519786322</v>
      </c>
      <c r="C68" s="6">
        <f t="shared" si="28"/>
        <v>-2.4666906231736574</v>
      </c>
      <c r="D68" s="6">
        <f t="shared" si="28"/>
        <v>-0.87830862215446992</v>
      </c>
      <c r="E68" s="6">
        <f t="shared" si="28"/>
        <v>-2.4754371408362341</v>
      </c>
      <c r="F68" s="6">
        <f t="shared" si="28"/>
        <v>-1.9460753050163424</v>
      </c>
      <c r="G68" s="6">
        <f t="shared" si="28"/>
        <v>-1.893905672964562</v>
      </c>
      <c r="H68" s="6">
        <f t="shared" si="28"/>
        <v>-1.773612257561672</v>
      </c>
      <c r="I68" s="6">
        <f t="shared" si="28"/>
        <v>-1.7718138910025734</v>
      </c>
      <c r="J68" s="6">
        <f t="shared" si="28"/>
        <v>-1.6368439859986739</v>
      </c>
      <c r="K68" s="6">
        <f t="shared" si="28"/>
        <v>-1.6359040204416171</v>
      </c>
      <c r="L68" s="6">
        <f t="shared" si="28"/>
        <v>-1.7865650603571139</v>
      </c>
    </row>
    <row r="69" spans="2:12" x14ac:dyDescent="0.35">
      <c r="B69" s="6">
        <f t="shared" si="28"/>
        <v>-2.137840518985259</v>
      </c>
      <c r="C69" s="6">
        <f t="shared" si="28"/>
        <v>-2.4498814170685868</v>
      </c>
      <c r="D69" s="6">
        <f t="shared" si="28"/>
        <v>-1.7075387607277464</v>
      </c>
      <c r="E69" s="6">
        <f t="shared" si="28"/>
        <v>-10.900476342905412</v>
      </c>
      <c r="F69" s="6">
        <f t="shared" si="28"/>
        <v>-1.8437231992431213</v>
      </c>
      <c r="G69" s="6">
        <f t="shared" si="28"/>
        <v>-1.8466312633464397</v>
      </c>
      <c r="H69" s="6">
        <f t="shared" si="28"/>
        <v>-1.6689668329984761</v>
      </c>
      <c r="I69" s="6">
        <f t="shared" si="28"/>
        <v>-1.6487482637212563</v>
      </c>
      <c r="J69" s="6">
        <f t="shared" si="28"/>
        <v>-1.5040129464869305</v>
      </c>
      <c r="K69" s="6">
        <f t="shared" si="28"/>
        <v>-1.6359040204416171</v>
      </c>
      <c r="L69" s="6">
        <f t="shared" si="28"/>
        <v>-1.6785181987227318</v>
      </c>
    </row>
    <row r="71" spans="2:12" x14ac:dyDescent="0.35">
      <c r="B71" s="6" t="s">
        <v>1</v>
      </c>
    </row>
    <row r="72" spans="2:12" x14ac:dyDescent="0.35">
      <c r="B72" s="6">
        <f t="shared" ref="B72:L82" si="29">B46*B59</f>
        <v>-5.2560049605517953E-2</v>
      </c>
      <c r="C72" s="6">
        <f t="shared" si="29"/>
        <v>-1.8575804770022108E-4</v>
      </c>
      <c r="D72" s="6">
        <f t="shared" si="29"/>
        <v>-4.1913053479411641E-4</v>
      </c>
      <c r="E72" s="6">
        <f t="shared" si="29"/>
        <v>-0.11220336380543595</v>
      </c>
      <c r="F72" s="6">
        <f t="shared" si="29"/>
        <v>-1.7488946434800204E-4</v>
      </c>
      <c r="G72" s="6">
        <f t="shared" si="29"/>
        <v>-1.7442748864974074E-4</v>
      </c>
      <c r="H72" s="6">
        <f t="shared" si="29"/>
        <v>-2.0499285249166971E-4</v>
      </c>
      <c r="I72" s="6">
        <f t="shared" si="29"/>
        <v>-2.0879095315312672E-4</v>
      </c>
      <c r="J72" s="6">
        <f t="shared" si="29"/>
        <v>-2.3809049951300861E-4</v>
      </c>
      <c r="K72" s="6">
        <f t="shared" si="29"/>
        <v>-2.1123986123734023E-4</v>
      </c>
      <c r="L72" s="6">
        <f t="shared" si="29"/>
        <v>-2.0322247044104582E-4</v>
      </c>
    </row>
    <row r="73" spans="2:12" x14ac:dyDescent="0.35">
      <c r="B73" s="6">
        <f t="shared" si="29"/>
        <v>-0.16365202908635282</v>
      </c>
      <c r="C73" s="6">
        <f t="shared" si="29"/>
        <v>-8.6639313446770644E-2</v>
      </c>
      <c r="D73" s="6">
        <f t="shared" si="29"/>
        <v>-3.8658345634603151E-2</v>
      </c>
      <c r="E73" s="6">
        <f t="shared" si="29"/>
        <v>-0.1750623891857562</v>
      </c>
      <c r="F73" s="6">
        <f t="shared" si="29"/>
        <v>-6.4091635494368734E-2</v>
      </c>
      <c r="G73" s="6">
        <f t="shared" si="29"/>
        <v>-7.5879436064954897E-2</v>
      </c>
      <c r="H73" s="6">
        <f t="shared" si="29"/>
        <v>-6.5937201431846851E-2</v>
      </c>
      <c r="I73" s="6">
        <f t="shared" si="29"/>
        <v>-5.6497836794484488E-2</v>
      </c>
      <c r="J73" s="6">
        <f t="shared" si="29"/>
        <v>-0.10152032055890528</v>
      </c>
      <c r="K73" s="6">
        <f t="shared" si="29"/>
        <v>-0.10088812622020955</v>
      </c>
      <c r="L73" s="6">
        <f t="shared" si="29"/>
        <v>-5.1524777233687695E-2</v>
      </c>
    </row>
    <row r="74" spans="2:12" x14ac:dyDescent="0.35">
      <c r="B74" s="6">
        <f t="shared" si="29"/>
        <v>-0.27709777784276801</v>
      </c>
      <c r="C74" s="6">
        <f t="shared" si="29"/>
        <v>-0.10916915725518576</v>
      </c>
      <c r="D74" s="6">
        <f t="shared" si="29"/>
        <v>-6.5494853103604131E-2</v>
      </c>
      <c r="E74" s="6">
        <f t="shared" si="29"/>
        <v>-0.18841526119050428</v>
      </c>
      <c r="F74" s="6">
        <f t="shared" si="29"/>
        <v>-0.14127616362564699</v>
      </c>
      <c r="G74" s="6">
        <f t="shared" si="29"/>
        <v>-0.13198655436371581</v>
      </c>
      <c r="H74" s="6">
        <f t="shared" si="29"/>
        <v>-0.11521394334882033</v>
      </c>
      <c r="I74" s="6">
        <f t="shared" si="29"/>
        <v>-0.11634607416977816</v>
      </c>
      <c r="J74" s="6">
        <f t="shared" si="29"/>
        <v>-3.9360047923063635E-2</v>
      </c>
      <c r="K74" s="6">
        <f t="shared" si="29"/>
        <v>-0.1142218625463412</v>
      </c>
      <c r="L74" s="6">
        <f t="shared" si="29"/>
        <v>-8.4725108398848892E-2</v>
      </c>
    </row>
    <row r="75" spans="2:12" x14ac:dyDescent="0.35">
      <c r="B75" s="6">
        <f t="shared" si="29"/>
        <v>-0.29864635427194641</v>
      </c>
      <c r="C75" s="6">
        <f t="shared" si="29"/>
        <v>-0.14472729937668682</v>
      </c>
      <c r="D75" s="6">
        <f t="shared" si="29"/>
        <v>-9.4991339515111919E-2</v>
      </c>
      <c r="E75" s="6">
        <f t="shared" si="29"/>
        <v>-0.25647781388752611</v>
      </c>
      <c r="F75" s="6">
        <f t="shared" si="29"/>
        <v>-0.16219511112532151</v>
      </c>
      <c r="G75" s="6">
        <f t="shared" si="29"/>
        <v>-0.18044106905299231</v>
      </c>
      <c r="H75" s="6">
        <f t="shared" si="29"/>
        <v>-0.16011258897072903</v>
      </c>
      <c r="I75" s="6">
        <f t="shared" si="29"/>
        <v>-0.15640729634832798</v>
      </c>
      <c r="J75" s="6">
        <f t="shared" si="29"/>
        <v>-0.10753384397926596</v>
      </c>
      <c r="K75" s="6">
        <f t="shared" si="29"/>
        <v>-0.11397404840629087</v>
      </c>
      <c r="L75" s="6">
        <f t="shared" si="29"/>
        <v>-0.1189604313985746</v>
      </c>
    </row>
    <row r="76" spans="2:12" x14ac:dyDescent="0.35">
      <c r="B76" s="6">
        <f t="shared" si="29"/>
        <v>-0.30454011229316141</v>
      </c>
      <c r="C76" s="6">
        <f t="shared" si="29"/>
        <v>-0.25526765481607211</v>
      </c>
      <c r="D76" s="6">
        <f t="shared" si="29"/>
        <v>-0.12331010747319082</v>
      </c>
      <c r="E76" s="6">
        <f t="shared" si="29"/>
        <v>-0.31183341511085727</v>
      </c>
      <c r="F76" s="6">
        <f t="shared" si="29"/>
        <v>-0.19531671460658903</v>
      </c>
      <c r="G76" s="6">
        <f t="shared" si="29"/>
        <v>-0.20984063696400182</v>
      </c>
      <c r="H76" s="6">
        <f t="shared" si="29"/>
        <v>-0.20212960849449058</v>
      </c>
      <c r="I76" s="6">
        <f t="shared" si="29"/>
        <v>-0.1781401416633096</v>
      </c>
      <c r="J76" s="6">
        <f t="shared" si="29"/>
        <v>-0.16294761600202645</v>
      </c>
      <c r="K76" s="6">
        <f t="shared" si="29"/>
        <v>-0.13443408110855654</v>
      </c>
      <c r="L76" s="6">
        <f t="shared" si="29"/>
        <v>-0.15516532903100558</v>
      </c>
    </row>
    <row r="77" spans="2:12" x14ac:dyDescent="0.35">
      <c r="B77" s="6">
        <f t="shared" si="29"/>
        <v>-0.2702718193134675</v>
      </c>
      <c r="C77" s="6">
        <f t="shared" si="29"/>
        <v>-0.29200455932069624</v>
      </c>
      <c r="D77" s="6">
        <f t="shared" si="29"/>
        <v>-0.15149591867036263</v>
      </c>
      <c r="E77" s="6">
        <f t="shared" si="29"/>
        <v>-0.27761000806007236</v>
      </c>
      <c r="F77" s="6">
        <f t="shared" si="29"/>
        <v>-0.27102518241188878</v>
      </c>
      <c r="G77" s="6">
        <f t="shared" si="29"/>
        <v>-0.23693250435813737</v>
      </c>
      <c r="H77" s="6">
        <f t="shared" si="29"/>
        <v>-0.22714712157154893</v>
      </c>
      <c r="I77" s="6">
        <f t="shared" si="29"/>
        <v>-0.21688859929876284</v>
      </c>
      <c r="J77" s="6">
        <f t="shared" si="29"/>
        <v>-0.19978500390185361</v>
      </c>
      <c r="K77" s="6">
        <f t="shared" si="29"/>
        <v>-0.20719329694862812</v>
      </c>
      <c r="L77" s="6">
        <f t="shared" si="29"/>
        <v>-0.17893475583235827</v>
      </c>
    </row>
    <row r="78" spans="2:12" x14ac:dyDescent="0.35">
      <c r="B78" s="6">
        <f t="shared" si="29"/>
        <v>-0.1236699629573457</v>
      </c>
      <c r="C78" s="6">
        <f t="shared" si="29"/>
        <v>-0.25933690519492458</v>
      </c>
      <c r="D78" s="6">
        <f t="shared" si="29"/>
        <v>-0.17329764727077807</v>
      </c>
      <c r="E78" s="6">
        <f t="shared" si="29"/>
        <v>-0.11991266431449124</v>
      </c>
      <c r="F78" s="6">
        <f t="shared" si="29"/>
        <v>-0.25898215495640292</v>
      </c>
      <c r="G78" s="6">
        <f t="shared" si="29"/>
        <v>-0.24747527173552969</v>
      </c>
      <c r="H78" s="6">
        <f t="shared" si="29"/>
        <v>-0.24289887035190494</v>
      </c>
      <c r="I78" s="6">
        <f t="shared" si="29"/>
        <v>-0.25573672410439474</v>
      </c>
      <c r="J78" s="6">
        <f t="shared" si="29"/>
        <v>-0.24033405458485207</v>
      </c>
      <c r="K78" s="6">
        <f t="shared" si="29"/>
        <v>-0.23078143124991271</v>
      </c>
      <c r="L78" s="6">
        <f t="shared" si="29"/>
        <v>-0.30680699986770482</v>
      </c>
    </row>
    <row r="79" spans="2:12" x14ac:dyDescent="0.35">
      <c r="B79" s="6">
        <f t="shared" si="29"/>
        <v>-0.22819036717213534</v>
      </c>
      <c r="C79" s="6">
        <f t="shared" si="29"/>
        <v>-0.30051568870721856</v>
      </c>
      <c r="D79" s="6">
        <f t="shared" si="29"/>
        <v>-0.18490290104302412</v>
      </c>
      <c r="E79" s="6">
        <f t="shared" si="29"/>
        <v>-0.22358977081777703</v>
      </c>
      <c r="F79" s="6">
        <f t="shared" si="29"/>
        <v>-0.25265550220249411</v>
      </c>
      <c r="G79" s="6">
        <f t="shared" si="29"/>
        <v>-0.25413100951466483</v>
      </c>
      <c r="H79" s="6">
        <f t="shared" si="29"/>
        <v>-0.24744985725866184</v>
      </c>
      <c r="I79" s="6">
        <f t="shared" si="29"/>
        <v>-0.24531823668306915</v>
      </c>
      <c r="J79" s="6">
        <f t="shared" si="29"/>
        <v>-0.23786854765501844</v>
      </c>
      <c r="K79" s="6">
        <f t="shared" si="29"/>
        <v>-0.26176966700366711</v>
      </c>
      <c r="L79" s="6">
        <f t="shared" si="29"/>
        <v>-0.26726417754324328</v>
      </c>
    </row>
    <row r="80" spans="2:12" x14ac:dyDescent="0.35">
      <c r="B80" s="6">
        <f t="shared" si="29"/>
        <v>-1.9102463867994081E-4</v>
      </c>
      <c r="C80" s="6">
        <f t="shared" si="29"/>
        <v>-0.2880418743465285</v>
      </c>
      <c r="D80" s="6">
        <f t="shared" si="29"/>
        <v>-0.26844756695849542</v>
      </c>
      <c r="E80" s="6">
        <f t="shared" si="29"/>
        <v>-0.29986015521415121</v>
      </c>
      <c r="F80" s="6">
        <f t="shared" si="29"/>
        <v>-0.26254024784352437</v>
      </c>
      <c r="G80" s="6">
        <f t="shared" si="29"/>
        <v>-0.27560460731153213</v>
      </c>
      <c r="H80" s="6">
        <f t="shared" si="29"/>
        <v>-0.27014293998520511</v>
      </c>
      <c r="I80" s="6">
        <f t="shared" si="29"/>
        <v>-0.28278921808813501</v>
      </c>
      <c r="J80" s="6">
        <f t="shared" si="29"/>
        <v>-0.29824367908161747</v>
      </c>
      <c r="K80" s="6">
        <f t="shared" si="29"/>
        <v>-0.29464385203143695</v>
      </c>
      <c r="L80" s="6">
        <f t="shared" si="29"/>
        <v>-0.28314127964180069</v>
      </c>
    </row>
    <row r="81" spans="1:14" x14ac:dyDescent="0.35">
      <c r="B81" s="6">
        <f t="shared" si="29"/>
        <v>-0.1669156945865049</v>
      </c>
      <c r="C81" s="6">
        <f t="shared" si="29"/>
        <v>-0.20933630622285046</v>
      </c>
      <c r="D81" s="6">
        <f t="shared" si="29"/>
        <v>-0.36492411052230045</v>
      </c>
      <c r="E81" s="6">
        <f t="shared" si="29"/>
        <v>-0.20824913786422988</v>
      </c>
      <c r="F81" s="6">
        <f t="shared" si="29"/>
        <v>-0.27796484651695708</v>
      </c>
      <c r="G81" s="6">
        <f t="shared" si="29"/>
        <v>-0.28500046061497358</v>
      </c>
      <c r="H81" s="6">
        <f t="shared" si="29"/>
        <v>-0.30101536556544073</v>
      </c>
      <c r="I81" s="6">
        <f t="shared" si="29"/>
        <v>-0.30125142256336152</v>
      </c>
      <c r="J81" s="6">
        <f t="shared" si="29"/>
        <v>-0.31851873057760771</v>
      </c>
      <c r="K81" s="6">
        <f t="shared" si="29"/>
        <v>-0.31863518504024663</v>
      </c>
      <c r="L81" s="6">
        <f t="shared" si="29"/>
        <v>-0.29931155899787115</v>
      </c>
    </row>
    <row r="82" spans="1:14" x14ac:dyDescent="0.35">
      <c r="B82" s="6">
        <f t="shared" si="29"/>
        <v>-0.25207104597902003</v>
      </c>
      <c r="C82" s="6">
        <f t="shared" si="29"/>
        <v>-0.21143412496882286</v>
      </c>
      <c r="D82" s="6">
        <f t="shared" si="29"/>
        <v>-0.3095964052626291</v>
      </c>
      <c r="E82" s="6">
        <f t="shared" si="29"/>
        <v>-2.0110772394574131E-4</v>
      </c>
      <c r="F82" s="6">
        <f t="shared" si="29"/>
        <v>-0.29172719000047304</v>
      </c>
      <c r="G82" s="6">
        <f t="shared" si="29"/>
        <v>-0.29133885971179274</v>
      </c>
      <c r="H82" s="6">
        <f t="shared" si="29"/>
        <v>-0.31450287515510339</v>
      </c>
      <c r="I82" s="6">
        <f t="shared" si="29"/>
        <v>-0.31703855377448298</v>
      </c>
      <c r="J82" s="6">
        <f t="shared" si="29"/>
        <v>-0.33424664081784211</v>
      </c>
      <c r="K82" s="6">
        <f t="shared" si="29"/>
        <v>-0.31863518504024663</v>
      </c>
      <c r="L82" s="6">
        <f t="shared" si="29"/>
        <v>-0.31329600918936285</v>
      </c>
    </row>
    <row r="84" spans="1:14" x14ac:dyDescent="0.35">
      <c r="B84" s="6" t="s">
        <v>34</v>
      </c>
    </row>
    <row r="85" spans="1:14" x14ac:dyDescent="0.35">
      <c r="B85" s="6">
        <f>SUM(B72:B82)</f>
        <v>-2.1378062377468998</v>
      </c>
      <c r="C85" s="6">
        <f t="shared" ref="C85:L85" si="30">SUM(C72:C82)</f>
        <v>-2.1566586417034568</v>
      </c>
      <c r="D85" s="6">
        <f t="shared" si="30"/>
        <v>-1.7755383259888937</v>
      </c>
      <c r="E85" s="6">
        <f t="shared" si="30"/>
        <v>-2.1734150871747473</v>
      </c>
      <c r="F85" s="6">
        <f t="shared" si="30"/>
        <v>-2.1779496382480148</v>
      </c>
      <c r="G85" s="6">
        <f t="shared" si="30"/>
        <v>-2.1888048371809452</v>
      </c>
      <c r="H85" s="6">
        <f t="shared" si="30"/>
        <v>-2.1467553649862436</v>
      </c>
      <c r="I85" s="6">
        <f t="shared" si="30"/>
        <v>-2.1266228944412595</v>
      </c>
      <c r="J85" s="6">
        <f t="shared" si="30"/>
        <v>-2.0405965755815658</v>
      </c>
      <c r="K85" s="6">
        <f t="shared" si="30"/>
        <v>-2.0953879754567737</v>
      </c>
      <c r="L85" s="6">
        <f t="shared" si="30"/>
        <v>-2.0593336496048988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31">B85*$C$87</f>
        <v>0.89153444772926049</v>
      </c>
      <c r="C89" s="6">
        <f t="shared" si="31"/>
        <v>0.89939651083535932</v>
      </c>
      <c r="D89" s="6">
        <f t="shared" si="31"/>
        <v>0.7404569941525514</v>
      </c>
      <c r="E89" s="6">
        <f t="shared" si="31"/>
        <v>0.90638449136202159</v>
      </c>
      <c r="F89" s="6">
        <f t="shared" si="31"/>
        <v>0.90827554604014171</v>
      </c>
      <c r="G89" s="6">
        <f t="shared" si="31"/>
        <v>0.91280251561052761</v>
      </c>
      <c r="H89" s="6">
        <f t="shared" si="31"/>
        <v>0.89526652366304393</v>
      </c>
      <c r="I89" s="6">
        <f t="shared" si="31"/>
        <v>0.88687063132639099</v>
      </c>
      <c r="J89" s="6">
        <f t="shared" si="31"/>
        <v>0.8509948698469082</v>
      </c>
      <c r="K89" s="6">
        <f t="shared" si="31"/>
        <v>0.87384465836634828</v>
      </c>
      <c r="L89" s="6">
        <f t="shared" si="31"/>
        <v>0.85880883663515184</v>
      </c>
    </row>
    <row r="91" spans="1:14" x14ac:dyDescent="0.35">
      <c r="A91" s="6" t="s">
        <v>33</v>
      </c>
      <c r="B91" s="6">
        <f>1-B89</f>
        <v>0.10846555227073951</v>
      </c>
      <c r="C91" s="6">
        <f t="shared" ref="C91:L91" si="32">1-C89</f>
        <v>0.10060348916464068</v>
      </c>
      <c r="D91" s="6">
        <f t="shared" si="32"/>
        <v>0.2595430058474486</v>
      </c>
      <c r="E91" s="6">
        <f t="shared" si="32"/>
        <v>9.3615508637978406E-2</v>
      </c>
      <c r="F91" s="6">
        <f t="shared" si="32"/>
        <v>9.1724453959858288E-2</v>
      </c>
      <c r="G91" s="6">
        <f t="shared" si="32"/>
        <v>8.7197484389472391E-2</v>
      </c>
      <c r="H91" s="6">
        <f t="shared" si="32"/>
        <v>0.10473347633695607</v>
      </c>
      <c r="I91" s="6">
        <f t="shared" si="32"/>
        <v>0.11312936867360901</v>
      </c>
      <c r="J91" s="6">
        <f t="shared" si="32"/>
        <v>0.1490051301530918</v>
      </c>
      <c r="K91" s="6">
        <f t="shared" si="32"/>
        <v>0.12615534163365172</v>
      </c>
      <c r="L91" s="6">
        <f t="shared" si="32"/>
        <v>0.14119116336484816</v>
      </c>
    </row>
    <row r="92" spans="1:14" x14ac:dyDescent="0.35">
      <c r="A92" s="6" t="s">
        <v>34</v>
      </c>
      <c r="B92" s="6">
        <f>SUM(B91:L91)</f>
        <v>1.3753639744322947</v>
      </c>
    </row>
    <row r="93" spans="1:14" x14ac:dyDescent="0.35">
      <c r="A93" s="6" t="s">
        <v>31</v>
      </c>
      <c r="B93" s="6">
        <f t="shared" ref="B93:L93" si="33">B91/$B$92</f>
        <v>7.8863162251658181E-2</v>
      </c>
      <c r="C93" s="6">
        <f t="shared" si="33"/>
        <v>7.3146811342187812E-2</v>
      </c>
      <c r="D93" s="6">
        <f t="shared" si="33"/>
        <v>0.18870859690401551</v>
      </c>
      <c r="E93" s="6">
        <f t="shared" si="33"/>
        <v>6.8065988624298399E-2</v>
      </c>
      <c r="F93" s="6">
        <f t="shared" si="33"/>
        <v>6.66910400919285E-2</v>
      </c>
      <c r="G93" s="6">
        <f t="shared" si="33"/>
        <v>6.339956986692534E-2</v>
      </c>
      <c r="H93" s="6">
        <f t="shared" si="33"/>
        <v>7.614964350086792E-2</v>
      </c>
      <c r="I93" s="6">
        <f t="shared" si="33"/>
        <v>8.2254131107589251E-2</v>
      </c>
      <c r="J93" s="6">
        <f t="shared" si="33"/>
        <v>0.10833868919287075</v>
      </c>
      <c r="K93" s="6">
        <f t="shared" si="33"/>
        <v>9.172505895083119E-2</v>
      </c>
      <c r="L93" s="6">
        <f t="shared" si="33"/>
        <v>0.10265730816682708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4.7886628720906644E-3</v>
      </c>
      <c r="C96" s="9">
        <f>C31*$C$94</f>
        <v>9.2176757657481384E-6</v>
      </c>
      <c r="D96" s="9">
        <f>D31*$D$94</f>
        <v>9.4474564649627667E-6</v>
      </c>
      <c r="E96" s="9">
        <f>E31*$E$94</f>
        <v>9.592648275359817E-3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1.4902211839682768E-5</v>
      </c>
      <c r="N96" s="10">
        <f>SUM(B96:L96)</f>
        <v>1.4468878162467919E-2</v>
      </c>
    </row>
    <row r="97" spans="2:14" x14ac:dyDescent="0.35">
      <c r="B97" s="9">
        <f t="shared" ref="B97:B106" si="34">B32*$B$94</f>
        <v>2.3112875874926168E-2</v>
      </c>
      <c r="C97" s="9">
        <f t="shared" ref="C97:C106" si="35">C32*$C$94</f>
        <v>1.2516370465030492E-2</v>
      </c>
      <c r="D97" s="9">
        <f t="shared" ref="D97:D106" si="36">D32*$D$94</f>
        <v>1.8211435082872191E-3</v>
      </c>
      <c r="E97" s="9">
        <f t="shared" ref="E97:E106" si="37">E32*$E$94</f>
        <v>1.8546040213077958E-2</v>
      </c>
      <c r="F97" s="9">
        <f t="shared" ref="F97:F106" si="38">F32*$F$94</f>
        <v>9.3627721599223324E-3</v>
      </c>
      <c r="G97" s="9">
        <f t="shared" ref="G97:G106" si="39">G32*$G$94</f>
        <v>8.7666818038593473E-3</v>
      </c>
      <c r="H97" s="9">
        <f t="shared" ref="H97:H106" si="40">H32*$H$94</f>
        <v>6.8764976636413039E-3</v>
      </c>
      <c r="I97" s="9">
        <f t="shared" ref="I97:I106" si="41">I32*$I$94</f>
        <v>6.3298534037487374E-3</v>
      </c>
      <c r="J97" s="9">
        <f t="shared" ref="J97:J106" si="42">J32*$J$94</f>
        <v>1.2271330253132163E-2</v>
      </c>
      <c r="K97" s="9">
        <f t="shared" ref="K97:K106" si="43">K32*$K$94</f>
        <v>1.4678242678114437E-2</v>
      </c>
      <c r="L97" s="9">
        <f t="shared" ref="L97:L106" si="44">L32*$L$94</f>
        <v>9.2223381163013107E-3</v>
      </c>
      <c r="N97" s="10">
        <f t="shared" ref="N97:N106" si="45">SUM(B97:L97)</f>
        <v>0.12350414614004149</v>
      </c>
    </row>
    <row r="98" spans="2:14" x14ac:dyDescent="0.35">
      <c r="B98" s="9">
        <f t="shared" si="34"/>
        <v>5.7350536327621222E-2</v>
      </c>
      <c r="C98" s="9">
        <f t="shared" si="35"/>
        <v>1.723040268663634E-2</v>
      </c>
      <c r="D98" s="9">
        <f t="shared" si="36"/>
        <v>3.5901680680084209E-3</v>
      </c>
      <c r="E98" s="9">
        <f t="shared" si="37"/>
        <v>2.0843813365235699E-2</v>
      </c>
      <c r="F98" s="9">
        <f t="shared" si="38"/>
        <v>2.7962745706540799E-2</v>
      </c>
      <c r="G98" s="9">
        <f t="shared" si="39"/>
        <v>1.8939452513911964E-2</v>
      </c>
      <c r="H98" s="9">
        <f t="shared" si="40"/>
        <v>1.4723205045132288E-2</v>
      </c>
      <c r="I98" s="9">
        <f t="shared" si="41"/>
        <v>1.6821884057452718E-2</v>
      </c>
      <c r="J98" s="9">
        <f t="shared" si="42"/>
        <v>3.5214689717602181E-3</v>
      </c>
      <c r="K98" s="9">
        <f t="shared" si="43"/>
        <v>1.747217440008594E-2</v>
      </c>
      <c r="L98" s="9">
        <f t="shared" si="44"/>
        <v>1.7781794305394161E-2</v>
      </c>
      <c r="N98" s="10">
        <f t="shared" si="45"/>
        <v>0.21623764544777979</v>
      </c>
    </row>
    <row r="99" spans="2:14" x14ac:dyDescent="0.35">
      <c r="B99" s="9">
        <f t="shared" si="34"/>
        <v>6.7360801239647231E-2</v>
      </c>
      <c r="C99" s="9">
        <f t="shared" si="35"/>
        <v>2.589713460646148E-2</v>
      </c>
      <c r="D99" s="9">
        <f t="shared" si="36"/>
        <v>5.9211726128375972E-3</v>
      </c>
      <c r="E99" s="9">
        <f t="shared" si="37"/>
        <v>3.5581254961833696E-2</v>
      </c>
      <c r="F99" s="9">
        <f t="shared" si="38"/>
        <v>3.4424717760087348E-2</v>
      </c>
      <c r="G99" s="9">
        <f t="shared" si="39"/>
        <v>3.0422464313971363E-2</v>
      </c>
      <c r="H99" s="9">
        <f t="shared" si="40"/>
        <v>2.3878695129293536E-2</v>
      </c>
      <c r="I99" s="9">
        <f t="shared" si="41"/>
        <v>2.59633235743768E-2</v>
      </c>
      <c r="J99" s="9">
        <f t="shared" si="42"/>
        <v>1.3298965044444947E-2</v>
      </c>
      <c r="K99" s="9">
        <f t="shared" si="43"/>
        <v>1.741844494389418E-2</v>
      </c>
      <c r="L99" s="9">
        <f t="shared" si="44"/>
        <v>2.8501182879049729E-2</v>
      </c>
      <c r="N99" s="10">
        <f t="shared" si="45"/>
        <v>0.3086681570658979</v>
      </c>
    </row>
    <row r="100" spans="2:14" x14ac:dyDescent="0.35">
      <c r="B100" s="9">
        <f t="shared" si="34"/>
        <v>7.0458076188503763E-2</v>
      </c>
      <c r="C100" s="9">
        <f t="shared" si="35"/>
        <v>6.5836691006030998E-2</v>
      </c>
      <c r="D100" s="9">
        <f t="shared" si="36"/>
        <v>8.5458853943845732E-3</v>
      </c>
      <c r="E100" s="9">
        <f t="shared" si="37"/>
        <v>5.3884206622124765E-2</v>
      </c>
      <c r="F100" s="9">
        <f t="shared" si="38"/>
        <v>4.6167742990500665E-2</v>
      </c>
      <c r="G100" s="9">
        <f t="shared" si="39"/>
        <v>3.8916948684015303E-2</v>
      </c>
      <c r="H100" s="9">
        <f t="shared" si="40"/>
        <v>3.4557795119141269E-2</v>
      </c>
      <c r="I100" s="9">
        <f t="shared" si="41"/>
        <v>3.1751571303433528E-2</v>
      </c>
      <c r="J100" s="9">
        <f t="shared" si="42"/>
        <v>2.4423361086326045E-2</v>
      </c>
      <c r="K100" s="9">
        <f t="shared" si="43"/>
        <v>2.209290763257727E-2</v>
      </c>
      <c r="L100" s="9">
        <f t="shared" si="44"/>
        <v>4.2105446660592509E-2</v>
      </c>
      <c r="N100" s="10">
        <f t="shared" si="45"/>
        <v>0.43874063268763069</v>
      </c>
    </row>
    <row r="101" spans="2:14" x14ac:dyDescent="0.35">
      <c r="B101" s="9">
        <f t="shared" si="34"/>
        <v>5.4528663403856308E-2</v>
      </c>
      <c r="C101" s="9">
        <f t="shared" si="35"/>
        <v>8.6451083969982481E-2</v>
      </c>
      <c r="D101" s="9">
        <f t="shared" si="36"/>
        <v>1.1565933503864954E-2</v>
      </c>
      <c r="E101" s="9">
        <f t="shared" si="37"/>
        <v>4.1603005291626423E-2</v>
      </c>
      <c r="F101" s="9">
        <f t="shared" si="38"/>
        <v>8.2798282679701851E-2</v>
      </c>
      <c r="G101" s="9">
        <f t="shared" si="39"/>
        <v>4.8059192694062593E-2</v>
      </c>
      <c r="H101" s="9">
        <f t="shared" si="40"/>
        <v>4.2150154919252718E-2</v>
      </c>
      <c r="I101" s="9">
        <f t="shared" si="41"/>
        <v>4.3840359951360056E-2</v>
      </c>
      <c r="J101" s="9">
        <f t="shared" si="42"/>
        <v>3.3751890502611986E-2</v>
      </c>
      <c r="K101" s="9">
        <f t="shared" si="43"/>
        <v>4.326231337213058E-2</v>
      </c>
      <c r="L101" s="9">
        <f t="shared" si="44"/>
        <v>5.2486363071303187E-2</v>
      </c>
      <c r="N101" s="10">
        <f t="shared" si="45"/>
        <v>0.54049724335975313</v>
      </c>
    </row>
    <row r="102" spans="2:14" x14ac:dyDescent="0.35">
      <c r="B102" s="9">
        <f t="shared" si="34"/>
        <v>1.524994849187543E-2</v>
      </c>
      <c r="C102" s="9">
        <f t="shared" si="35"/>
        <v>6.7855782906027326E-2</v>
      </c>
      <c r="D102" s="9">
        <f t="shared" si="36"/>
        <v>1.421429984231474E-2</v>
      </c>
      <c r="E102" s="9">
        <f t="shared" si="37"/>
        <v>1.0543450959011305E-2</v>
      </c>
      <c r="F102" s="9">
        <f t="shared" si="38"/>
        <v>7.5740838798695392E-2</v>
      </c>
      <c r="G102" s="9">
        <f t="shared" si="39"/>
        <v>5.2034081394083151E-2</v>
      </c>
      <c r="H102" s="9">
        <f t="shared" si="40"/>
        <v>4.7524496485076333E-2</v>
      </c>
      <c r="I102" s="9">
        <f t="shared" si="41"/>
        <v>5.8943029313381641E-2</v>
      </c>
      <c r="J102" s="9">
        <f t="shared" si="42"/>
        <v>4.6412750213057824E-2</v>
      </c>
      <c r="K102" s="9">
        <f t="shared" si="43"/>
        <v>5.2073944187579158E-2</v>
      </c>
      <c r="L102" s="9">
        <f t="shared" si="44"/>
        <v>0.14167336422713067</v>
      </c>
      <c r="N102" s="10">
        <f t="shared" si="45"/>
        <v>0.58226598681823294</v>
      </c>
    </row>
    <row r="103" spans="2:14" x14ac:dyDescent="0.35">
      <c r="B103" s="9">
        <f t="shared" si="34"/>
        <v>3.977270272612099E-2</v>
      </c>
      <c r="C103" s="9">
        <f t="shared" si="35"/>
        <v>9.2185975333247114E-2</v>
      </c>
      <c r="D103" s="9">
        <f t="shared" si="36"/>
        <v>1.5748334040242701E-2</v>
      </c>
      <c r="E103" s="9">
        <f t="shared" si="37"/>
        <v>2.7737132821708966E-2</v>
      </c>
      <c r="F103" s="9">
        <f t="shared" si="38"/>
        <v>7.2262240749392484E-2</v>
      </c>
      <c r="G103" s="9">
        <f t="shared" si="39"/>
        <v>5.4684007194096863E-2</v>
      </c>
      <c r="H103" s="9">
        <f t="shared" si="40"/>
        <v>4.9176451265432589E-2</v>
      </c>
      <c r="I103" s="9">
        <f t="shared" si="41"/>
        <v>5.4531985354341853E-2</v>
      </c>
      <c r="J103" s="9">
        <f t="shared" si="42"/>
        <v>4.5554725047495692E-2</v>
      </c>
      <c r="K103" s="9">
        <f t="shared" si="43"/>
        <v>6.5721226060286117E-2</v>
      </c>
      <c r="L103" s="9">
        <f t="shared" si="44"/>
        <v>0.10537656944286969</v>
      </c>
      <c r="N103" s="10">
        <f t="shared" si="45"/>
        <v>0.62275135003523507</v>
      </c>
    </row>
    <row r="104" spans="2:14" x14ac:dyDescent="0.35">
      <c r="B104" s="9">
        <f t="shared" si="34"/>
        <v>7.0451031085395231E-6</v>
      </c>
      <c r="C104" s="9">
        <f t="shared" si="35"/>
        <v>8.3928130194785372E-2</v>
      </c>
      <c r="D104" s="9">
        <f t="shared" si="36"/>
        <v>3.0274708393037714E-2</v>
      </c>
      <c r="E104" s="9">
        <f t="shared" si="37"/>
        <v>4.9130193203867342E-2</v>
      </c>
      <c r="F104" s="9">
        <f t="shared" si="38"/>
        <v>7.7763839047540709E-2</v>
      </c>
      <c r="G104" s="9">
        <f t="shared" si="39"/>
        <v>6.4105965594145595E-2</v>
      </c>
      <c r="H104" s="9">
        <f t="shared" si="40"/>
        <v>5.8199623683700734E-2</v>
      </c>
      <c r="I104" s="9">
        <f t="shared" si="41"/>
        <v>7.200983223276948E-2</v>
      </c>
      <c r="J104" s="9">
        <f t="shared" si="42"/>
        <v>7.1435158529683643E-2</v>
      </c>
      <c r="K104" s="9">
        <f t="shared" si="43"/>
        <v>8.3881782253100876E-2</v>
      </c>
      <c r="L104" s="9">
        <f t="shared" si="44"/>
        <v>0.11850995141337177</v>
      </c>
      <c r="N104" s="10">
        <f t="shared" si="45"/>
        <v>0.70924622964911166</v>
      </c>
    </row>
    <row r="105" spans="2:14" x14ac:dyDescent="0.35">
      <c r="B105" s="9">
        <f t="shared" si="34"/>
        <v>2.3827324606685601E-2</v>
      </c>
      <c r="C105" s="9">
        <f t="shared" si="35"/>
        <v>4.6271825326646095E-2</v>
      </c>
      <c r="D105" s="9">
        <f t="shared" si="36"/>
        <v>9.4484012106092613E-2</v>
      </c>
      <c r="E105" s="9">
        <f t="shared" si="37"/>
        <v>2.4567790542870685E-2</v>
      </c>
      <c r="F105" s="9">
        <f t="shared" si="38"/>
        <v>8.7157056258482551E-2</v>
      </c>
      <c r="G105" s="9">
        <f t="shared" si="39"/>
        <v>6.8728613934169513E-2</v>
      </c>
      <c r="H105" s="9">
        <f t="shared" si="40"/>
        <v>7.3271029790971956E-2</v>
      </c>
      <c r="I105" s="9">
        <f t="shared" si="41"/>
        <v>8.2708110794060541E-2</v>
      </c>
      <c r="J105" s="9">
        <f t="shared" si="42"/>
        <v>8.3647051583730689E-2</v>
      </c>
      <c r="K105" s="9">
        <f t="shared" si="43"/>
        <v>0.10102147877827221</v>
      </c>
      <c r="L105" s="9">
        <f t="shared" si="44"/>
        <v>0.13377347359761504</v>
      </c>
      <c r="N105" s="10">
        <f t="shared" si="45"/>
        <v>0.81945776731959741</v>
      </c>
    </row>
    <row r="106" spans="2:14" x14ac:dyDescent="0.35">
      <c r="B106" s="9">
        <f t="shared" si="34"/>
        <v>4.7647604110262663E-2</v>
      </c>
      <c r="C106" s="9">
        <f t="shared" si="35"/>
        <v>4.7056191795803892E-2</v>
      </c>
      <c r="D106" s="9">
        <f t="shared" si="36"/>
        <v>4.1231416309123234E-2</v>
      </c>
      <c r="E106" s="9">
        <f t="shared" si="37"/>
        <v>5.3878818740250737E-6</v>
      </c>
      <c r="F106" s="9">
        <f t="shared" si="38"/>
        <v>9.6550273469424394E-2</v>
      </c>
      <c r="G106" s="9">
        <f t="shared" si="39"/>
        <v>7.2055742994186711E-2</v>
      </c>
      <c r="H106" s="9">
        <f t="shared" si="40"/>
        <v>8.1354058954859032E-2</v>
      </c>
      <c r="I106" s="9">
        <f t="shared" si="41"/>
        <v>9.3539452521536809E-2</v>
      </c>
      <c r="J106" s="9">
        <f t="shared" si="42"/>
        <v>9.5529702423085297E-2</v>
      </c>
      <c r="K106" s="9">
        <f t="shared" si="43"/>
        <v>0.10102147877827221</v>
      </c>
      <c r="L106" s="9">
        <f t="shared" si="44"/>
        <v>0.14903702060866733</v>
      </c>
      <c r="N106" s="10">
        <f t="shared" si="45"/>
        <v>0.82502832984709551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8AE8-460A-45C1-957C-635FFB78810C}">
  <dimension ref="A1:N106"/>
  <sheetViews>
    <sheetView workbookViewId="0"/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40073</v>
      </c>
      <c r="C2" s="3">
        <v>28.237300000000001</v>
      </c>
      <c r="D2" s="3">
        <v>15.3459</v>
      </c>
      <c r="E2" s="7">
        <v>0.25</v>
      </c>
      <c r="F2" s="4">
        <v>43919</v>
      </c>
      <c r="G2" s="5">
        <v>5232</v>
      </c>
      <c r="H2" s="8">
        <v>573.01729999999998</v>
      </c>
      <c r="I2" s="5">
        <v>17802</v>
      </c>
      <c r="J2" s="6">
        <v>8267</v>
      </c>
      <c r="K2" s="6">
        <v>593</v>
      </c>
      <c r="L2" s="6">
        <v>11.62575</v>
      </c>
    </row>
    <row r="3" spans="1:12" x14ac:dyDescent="0.35">
      <c r="A3" s="6">
        <v>2014</v>
      </c>
      <c r="B3" s="2">
        <v>46283</v>
      </c>
      <c r="C3" s="3">
        <v>29.847999999999999</v>
      </c>
      <c r="D3" s="3">
        <v>21.566500000000001</v>
      </c>
      <c r="E3" s="7">
        <v>0.27</v>
      </c>
      <c r="F3" s="4">
        <v>50471</v>
      </c>
      <c r="G3" s="5">
        <v>6235</v>
      </c>
      <c r="H3" s="8">
        <v>669.24879999999996</v>
      </c>
      <c r="I3" s="5">
        <v>18484</v>
      </c>
      <c r="J3" s="6">
        <v>9267</v>
      </c>
      <c r="K3" s="6">
        <v>1166</v>
      </c>
      <c r="L3" s="6">
        <v>32.5854</v>
      </c>
    </row>
    <row r="4" spans="1:12" x14ac:dyDescent="0.35">
      <c r="A4" s="6">
        <v>2015</v>
      </c>
      <c r="B4" s="6">
        <v>60308</v>
      </c>
      <c r="C4" s="6">
        <v>47.934899999999999</v>
      </c>
      <c r="D4" s="6">
        <v>25.5244</v>
      </c>
      <c r="E4" s="6">
        <v>0.27</v>
      </c>
      <c r="F4" s="6">
        <v>54413</v>
      </c>
      <c r="G4" s="6">
        <v>7725</v>
      </c>
      <c r="H4" s="6">
        <v>776.00080000000003</v>
      </c>
      <c r="I4" s="6">
        <v>19978</v>
      </c>
      <c r="J4" s="6">
        <v>10055</v>
      </c>
      <c r="K4" s="6">
        <v>1269</v>
      </c>
      <c r="L4" s="6">
        <v>34.7455</v>
      </c>
    </row>
    <row r="5" spans="1:12" x14ac:dyDescent="0.35">
      <c r="A5" s="6">
        <v>2016</v>
      </c>
      <c r="B5" s="6">
        <v>51358</v>
      </c>
      <c r="C5" s="6">
        <v>55.956200000000003</v>
      </c>
      <c r="D5" s="6">
        <v>30.858000000000001</v>
      </c>
      <c r="E5" s="6">
        <v>0.28749999999999998</v>
      </c>
      <c r="F5" s="6">
        <v>56818</v>
      </c>
      <c r="G5" s="6">
        <v>10323</v>
      </c>
      <c r="H5" s="6">
        <v>918.45230000000004</v>
      </c>
      <c r="I5" s="6">
        <v>21467</v>
      </c>
      <c r="J5" s="6">
        <v>11006</v>
      </c>
      <c r="K5" s="6">
        <v>1419</v>
      </c>
      <c r="L5" s="6">
        <v>36.948599999999999</v>
      </c>
    </row>
    <row r="6" spans="1:12" x14ac:dyDescent="0.35">
      <c r="A6" s="6">
        <v>2017</v>
      </c>
      <c r="B6" s="6">
        <v>51647</v>
      </c>
      <c r="C6" s="6">
        <v>73.927599999999998</v>
      </c>
      <c r="D6" s="6">
        <v>38.2301</v>
      </c>
      <c r="E6" s="6">
        <v>0.30620000000000003</v>
      </c>
      <c r="F6" s="6">
        <v>60376</v>
      </c>
      <c r="G6" s="6">
        <v>11680</v>
      </c>
      <c r="H6" s="6">
        <v>1032.0854999999999</v>
      </c>
      <c r="I6" s="6">
        <v>22359</v>
      </c>
      <c r="J6" s="6">
        <v>11946</v>
      </c>
      <c r="K6" s="6">
        <v>1702</v>
      </c>
      <c r="L6" s="6">
        <v>40.768500000000003</v>
      </c>
    </row>
    <row r="7" spans="1:12" x14ac:dyDescent="0.35">
      <c r="A7" s="6">
        <v>2018</v>
      </c>
      <c r="B7" s="6">
        <v>56827</v>
      </c>
      <c r="C7" s="6">
        <v>30.937202147149538</v>
      </c>
      <c r="D7" s="6">
        <v>43.434699999999999</v>
      </c>
      <c r="E7" s="6">
        <v>0.24260000000000001</v>
      </c>
      <c r="F7" s="6">
        <v>70641</v>
      </c>
      <c r="G7" s="6">
        <v>13173</v>
      </c>
      <c r="H7" s="6">
        <v>1134.7573</v>
      </c>
      <c r="I7" s="6">
        <v>24202</v>
      </c>
      <c r="J7" s="6">
        <v>12752</v>
      </c>
      <c r="K7" s="6">
        <v>1800</v>
      </c>
      <c r="L7" s="6">
        <v>46.9</v>
      </c>
    </row>
    <row r="8" spans="1:12" x14ac:dyDescent="0.35">
      <c r="A8" s="6">
        <v>2019</v>
      </c>
      <c r="B8" s="6">
        <v>68303</v>
      </c>
      <c r="C8" s="6">
        <v>27.843481932434585</v>
      </c>
      <c r="D8" s="6">
        <v>49.619700000000002</v>
      </c>
      <c r="E8" s="6">
        <v>0.26190000000000002</v>
      </c>
      <c r="F8" s="6">
        <v>71261</v>
      </c>
      <c r="G8" s="6">
        <v>13847</v>
      </c>
      <c r="H8" s="6">
        <v>1178.0231000000001</v>
      </c>
      <c r="I8" s="6">
        <v>26590</v>
      </c>
      <c r="J8" s="6">
        <v>13830</v>
      </c>
      <c r="K8" s="6">
        <v>1920</v>
      </c>
      <c r="L8" s="6">
        <v>74.408500000000004</v>
      </c>
    </row>
    <row r="9" spans="1:12" x14ac:dyDescent="0.35">
      <c r="A9" s="6">
        <v>2020</v>
      </c>
      <c r="B9" s="6">
        <v>62843</v>
      </c>
      <c r="C9" s="6">
        <v>17.513550135501355</v>
      </c>
      <c r="D9" s="6">
        <v>51.268799999999999</v>
      </c>
      <c r="E9" s="6">
        <v>0.26429999999999998</v>
      </c>
      <c r="F9" s="6">
        <v>72564</v>
      </c>
      <c r="G9" s="6">
        <v>14228</v>
      </c>
      <c r="H9" s="6">
        <v>1212.0255</v>
      </c>
      <c r="I9" s="6">
        <v>26015</v>
      </c>
      <c r="J9" s="6">
        <v>13804</v>
      </c>
      <c r="K9" s="6">
        <v>2340</v>
      </c>
      <c r="L9" s="6">
        <v>66.0381</v>
      </c>
    </row>
    <row r="10" spans="1:12" x14ac:dyDescent="0.35">
      <c r="A10" s="6">
        <v>2021</v>
      </c>
      <c r="B10" s="6">
        <v>71765</v>
      </c>
      <c r="C10" s="6">
        <v>25.85</v>
      </c>
      <c r="D10" s="6">
        <v>54.69</v>
      </c>
      <c r="E10" s="6">
        <v>0.25340000000000001</v>
      </c>
      <c r="F10" s="6">
        <v>81115</v>
      </c>
      <c r="G10" s="6">
        <v>14540</v>
      </c>
      <c r="H10" s="6">
        <v>1233.03</v>
      </c>
      <c r="I10" s="6">
        <v>28907</v>
      </c>
      <c r="J10" s="6">
        <v>16409</v>
      </c>
      <c r="K10" s="6">
        <v>2644</v>
      </c>
      <c r="L10" s="6">
        <v>77.7834</v>
      </c>
    </row>
    <row r="11" spans="1:12" x14ac:dyDescent="0.35">
      <c r="A11" s="6">
        <v>2022</v>
      </c>
      <c r="B11" s="6">
        <v>94833</v>
      </c>
      <c r="C11" s="6">
        <v>36.479999999999997</v>
      </c>
      <c r="D11" s="6">
        <v>56.33</v>
      </c>
      <c r="E11" s="6">
        <v>0.23350000000000001</v>
      </c>
      <c r="F11" s="6">
        <v>88436</v>
      </c>
      <c r="G11" s="6">
        <v>15015</v>
      </c>
      <c r="H11" s="6">
        <v>1267.57</v>
      </c>
      <c r="I11" s="6">
        <v>30865</v>
      </c>
      <c r="J11" s="6">
        <v>17714</v>
      </c>
      <c r="K11" s="6">
        <v>3010</v>
      </c>
      <c r="L11" s="6">
        <v>86.149000000000001</v>
      </c>
    </row>
    <row r="12" spans="1:12" x14ac:dyDescent="0.35">
      <c r="A12" s="6">
        <v>2023</v>
      </c>
      <c r="B12" s="6">
        <v>117901</v>
      </c>
      <c r="C12" s="6">
        <v>33.671039999999998</v>
      </c>
      <c r="D12" s="6">
        <v>70.020799999999994</v>
      </c>
      <c r="E12" s="6">
        <v>0.21360001000000001</v>
      </c>
      <c r="F12" s="6">
        <v>95757</v>
      </c>
      <c r="G12" s="6">
        <v>16079</v>
      </c>
      <c r="H12" s="6">
        <v>1473.0269000000001</v>
      </c>
      <c r="I12" s="6">
        <v>32831</v>
      </c>
      <c r="J12" s="6">
        <v>18977</v>
      </c>
      <c r="K12" s="6">
        <v>3010</v>
      </c>
      <c r="L12" s="6">
        <v>94.514602999999994</v>
      </c>
    </row>
    <row r="15" spans="1:12" x14ac:dyDescent="0.35">
      <c r="A15" s="6" t="s">
        <v>26</v>
      </c>
      <c r="B15" s="6">
        <f>MAX(B2:B12)</f>
        <v>117901</v>
      </c>
      <c r="C15" s="6">
        <f t="shared" ref="C15:L15" si="0">MAX(C2:C12)</f>
        <v>73.927599999999998</v>
      </c>
      <c r="D15" s="6">
        <f t="shared" si="0"/>
        <v>70.020799999999994</v>
      </c>
      <c r="E15" s="6">
        <f t="shared" si="0"/>
        <v>0.30620000000000003</v>
      </c>
      <c r="F15" s="6">
        <f t="shared" si="0"/>
        <v>95757</v>
      </c>
      <c r="G15" s="6">
        <f t="shared" si="0"/>
        <v>16079</v>
      </c>
      <c r="H15" s="6">
        <f t="shared" si="0"/>
        <v>1473.0269000000001</v>
      </c>
      <c r="I15" s="6">
        <f t="shared" si="0"/>
        <v>32831</v>
      </c>
      <c r="J15" s="6">
        <f t="shared" si="0"/>
        <v>18977</v>
      </c>
      <c r="K15" s="6">
        <f t="shared" si="0"/>
        <v>3010</v>
      </c>
      <c r="L15" s="6">
        <f t="shared" si="0"/>
        <v>94.514602999999994</v>
      </c>
    </row>
    <row r="16" spans="1:12" x14ac:dyDescent="0.35">
      <c r="A16" s="6" t="s">
        <v>27</v>
      </c>
      <c r="B16" s="6">
        <f>MIN(B2:B12)</f>
        <v>40073</v>
      </c>
      <c r="C16" s="6">
        <f t="shared" ref="C16:L16" si="1">MIN(C2:C12)</f>
        <v>17.513550135501355</v>
      </c>
      <c r="D16" s="6">
        <f t="shared" si="1"/>
        <v>15.3459</v>
      </c>
      <c r="E16" s="6">
        <f t="shared" si="1"/>
        <v>0.21360001000000001</v>
      </c>
      <c r="F16" s="6">
        <f t="shared" si="1"/>
        <v>43919</v>
      </c>
      <c r="G16" s="6">
        <f t="shared" si="1"/>
        <v>5232</v>
      </c>
      <c r="H16" s="6">
        <f t="shared" si="1"/>
        <v>573.01729999999998</v>
      </c>
      <c r="I16" s="6">
        <f t="shared" si="1"/>
        <v>17802</v>
      </c>
      <c r="J16" s="6">
        <f t="shared" si="1"/>
        <v>8267</v>
      </c>
      <c r="K16" s="6">
        <f t="shared" si="1"/>
        <v>593</v>
      </c>
      <c r="L16" s="6">
        <f t="shared" si="1"/>
        <v>11.62575</v>
      </c>
    </row>
    <row r="17" spans="1:12" x14ac:dyDescent="0.35">
      <c r="A17" s="6" t="s">
        <v>28</v>
      </c>
      <c r="B17" s="6">
        <f>B15-B16</f>
        <v>77828</v>
      </c>
      <c r="C17" s="6">
        <f t="shared" ref="C17:L17" si="2">C15-C16</f>
        <v>56.414049864498644</v>
      </c>
      <c r="D17" s="6">
        <f t="shared" si="2"/>
        <v>54.674899999999994</v>
      </c>
      <c r="E17" s="6">
        <f t="shared" si="2"/>
        <v>9.2599990000000021E-2</v>
      </c>
      <c r="F17" s="6">
        <f t="shared" si="2"/>
        <v>51838</v>
      </c>
      <c r="G17" s="6">
        <f t="shared" si="2"/>
        <v>10847</v>
      </c>
      <c r="H17" s="6">
        <f t="shared" si="2"/>
        <v>900.00960000000009</v>
      </c>
      <c r="I17" s="6">
        <f t="shared" si="2"/>
        <v>15029</v>
      </c>
      <c r="J17" s="6">
        <f t="shared" si="2"/>
        <v>10710</v>
      </c>
      <c r="K17" s="6">
        <f t="shared" si="2"/>
        <v>2417</v>
      </c>
      <c r="L17" s="6">
        <f t="shared" si="2"/>
        <v>82.888852999999997</v>
      </c>
    </row>
    <row r="19" spans="1:12" x14ac:dyDescent="0.35">
      <c r="A19" s="6" t="s">
        <v>29</v>
      </c>
      <c r="B19" s="6">
        <f>(B2-$B$16)/$B$17</f>
        <v>0</v>
      </c>
      <c r="C19" s="6">
        <f>(C2-$C$16)/$C$17</f>
        <v>0.19009005540740484</v>
      </c>
      <c r="D19" s="6">
        <f>(D2-$D$16)/$D$17</f>
        <v>0</v>
      </c>
      <c r="E19" s="6">
        <f>(E2-$E$16)/$E$17</f>
        <v>0.39308848737456653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0</v>
      </c>
    </row>
    <row r="20" spans="1:12" x14ac:dyDescent="0.35">
      <c r="B20" s="6">
        <f t="shared" ref="B20:B29" si="3">(B3-$B$16)/$B$17</f>
        <v>7.9791334738140512E-2</v>
      </c>
      <c r="C20" s="6">
        <f t="shared" ref="C20:C29" si="4">(C3-$C$16)/$C$17</f>
        <v>0.21864145357627857</v>
      </c>
      <c r="D20" s="6">
        <f t="shared" ref="D20:D29" si="5">(D3-$D$16)/$D$17</f>
        <v>0.11377432789086037</v>
      </c>
      <c r="E20" s="6">
        <f t="shared" ref="E20:E29" si="6">(E3-$E$16)/$E$17</f>
        <v>0.60907123208112657</v>
      </c>
      <c r="F20" s="6">
        <f t="shared" ref="F20:F29" si="7">(F3-$F$16)/$F$17</f>
        <v>0.12639376519155832</v>
      </c>
      <c r="G20" s="6">
        <f t="shared" ref="G20:G29" si="8">(G3-$G$16)/$G$17</f>
        <v>9.2467963492209829E-2</v>
      </c>
      <c r="H20" s="6">
        <f t="shared" ref="H20:H29" si="9">(H3-$H$16)/$H$17</f>
        <v>0.10692274837957282</v>
      </c>
      <c r="I20" s="6">
        <f t="shared" ref="I20:I29" si="10">(I3-$I$16)/$I$17</f>
        <v>4.5378934060815758E-2</v>
      </c>
      <c r="J20" s="6">
        <f t="shared" ref="J20:J29" si="11">(J3-$J$16)/$J$17</f>
        <v>9.3370681605975725E-2</v>
      </c>
      <c r="K20" s="6">
        <f t="shared" ref="K20:K29" si="12">(K3-$K$16)/$K$17</f>
        <v>0.2370707488622259</v>
      </c>
      <c r="L20" s="6">
        <f t="shared" ref="L20:L29" si="13">(L3-$L$16)/$L$17</f>
        <v>0.25286451967190332</v>
      </c>
    </row>
    <row r="21" spans="1:12" x14ac:dyDescent="0.35">
      <c r="B21" s="6">
        <f t="shared" si="3"/>
        <v>0.25999640232307136</v>
      </c>
      <c r="C21" s="6">
        <f t="shared" si="4"/>
        <v>0.53925130242497976</v>
      </c>
      <c r="D21" s="6">
        <f t="shared" si="5"/>
        <v>0.18616403505081858</v>
      </c>
      <c r="E21" s="6">
        <f t="shared" si="6"/>
        <v>0.60907123208112657</v>
      </c>
      <c r="F21" s="6">
        <f t="shared" si="7"/>
        <v>0.20243836567768819</v>
      </c>
      <c r="G21" s="6">
        <f t="shared" si="8"/>
        <v>0.22983313358532312</v>
      </c>
      <c r="H21" s="6">
        <f t="shared" si="9"/>
        <v>0.22553481651751273</v>
      </c>
      <c r="I21" s="6">
        <f t="shared" si="10"/>
        <v>0.14478674562512475</v>
      </c>
      <c r="J21" s="6">
        <f t="shared" si="11"/>
        <v>0.16694677871148458</v>
      </c>
      <c r="K21" s="6">
        <f t="shared" si="12"/>
        <v>0.27968556061232935</v>
      </c>
      <c r="L21" s="6">
        <f t="shared" si="13"/>
        <v>0.27892471862290097</v>
      </c>
    </row>
    <row r="22" spans="1:12" x14ac:dyDescent="0.35">
      <c r="B22" s="6">
        <f t="shared" si="3"/>
        <v>0.14499922906922957</v>
      </c>
      <c r="C22" s="6">
        <f t="shared" si="4"/>
        <v>0.68143751347110082</v>
      </c>
      <c r="D22" s="6">
        <f t="shared" si="5"/>
        <v>0.28371519655271438</v>
      </c>
      <c r="E22" s="6">
        <f t="shared" si="6"/>
        <v>0.79805613369936601</v>
      </c>
      <c r="F22" s="6">
        <f t="shared" si="7"/>
        <v>0.24883290250395462</v>
      </c>
      <c r="G22" s="6">
        <f t="shared" si="8"/>
        <v>0.46934636304969118</v>
      </c>
      <c r="H22" s="6">
        <f t="shared" si="9"/>
        <v>0.38381257266589158</v>
      </c>
      <c r="I22" s="6">
        <f t="shared" si="10"/>
        <v>0.24386186705702309</v>
      </c>
      <c r="J22" s="6">
        <f t="shared" si="11"/>
        <v>0.25574229691876749</v>
      </c>
      <c r="K22" s="6">
        <f t="shared" si="12"/>
        <v>0.34174596607364499</v>
      </c>
      <c r="L22" s="6">
        <f t="shared" si="13"/>
        <v>0.30550368455454441</v>
      </c>
    </row>
    <row r="23" spans="1:12" x14ac:dyDescent="0.35">
      <c r="B23" s="6">
        <f t="shared" si="3"/>
        <v>0.14871254561340391</v>
      </c>
      <c r="C23" s="6">
        <f t="shared" si="4"/>
        <v>1</v>
      </c>
      <c r="D23" s="6">
        <f t="shared" si="5"/>
        <v>0.41855037686397234</v>
      </c>
      <c r="E23" s="6">
        <f t="shared" si="6"/>
        <v>1</v>
      </c>
      <c r="F23" s="6">
        <f t="shared" si="7"/>
        <v>0.31746980979204442</v>
      </c>
      <c r="G23" s="6">
        <f t="shared" si="8"/>
        <v>0.59445007836268093</v>
      </c>
      <c r="H23" s="6">
        <f t="shared" si="9"/>
        <v>0.51007033702751603</v>
      </c>
      <c r="I23" s="6">
        <f t="shared" si="10"/>
        <v>0.30321378667908711</v>
      </c>
      <c r="J23" s="6">
        <f t="shared" si="11"/>
        <v>0.34351073762838469</v>
      </c>
      <c r="K23" s="6">
        <f t="shared" si="12"/>
        <v>0.45883326437732724</v>
      </c>
      <c r="L23" s="6">
        <f t="shared" si="13"/>
        <v>0.35158828895846833</v>
      </c>
    </row>
    <row r="24" spans="1:12" x14ac:dyDescent="0.35">
      <c r="B24" s="6">
        <f t="shared" si="3"/>
        <v>0.21526956879272241</v>
      </c>
      <c r="C24" s="6">
        <f t="shared" si="4"/>
        <v>0.23794873872538064</v>
      </c>
      <c r="D24" s="6">
        <f t="shared" si="5"/>
        <v>0.51374213761707843</v>
      </c>
      <c r="E24" s="6">
        <f t="shared" si="6"/>
        <v>0.31317487183313947</v>
      </c>
      <c r="F24" s="6">
        <f t="shared" si="7"/>
        <v>0.51549056676569316</v>
      </c>
      <c r="G24" s="6">
        <f t="shared" si="8"/>
        <v>0.73209182262376693</v>
      </c>
      <c r="H24" s="6">
        <f t="shared" si="9"/>
        <v>0.62414889796731055</v>
      </c>
      <c r="I24" s="6">
        <f t="shared" si="10"/>
        <v>0.42584336948566104</v>
      </c>
      <c r="J24" s="6">
        <f t="shared" si="11"/>
        <v>0.41876750700280113</v>
      </c>
      <c r="K24" s="6">
        <f t="shared" si="12"/>
        <v>0.49937939594538683</v>
      </c>
      <c r="L24" s="6">
        <f t="shared" si="13"/>
        <v>0.42556084109403702</v>
      </c>
    </row>
    <row r="25" spans="1:12" x14ac:dyDescent="0.35">
      <c r="B25" s="6">
        <f t="shared" si="3"/>
        <v>0.36272292748111218</v>
      </c>
      <c r="C25" s="6">
        <f t="shared" si="4"/>
        <v>0.18310920456419591</v>
      </c>
      <c r="D25" s="6">
        <f t="shared" si="5"/>
        <v>0.62686534406098604</v>
      </c>
      <c r="E25" s="6">
        <f t="shared" si="6"/>
        <v>0.52159822047496984</v>
      </c>
      <c r="F25" s="6">
        <f t="shared" si="7"/>
        <v>0.52745090474169531</v>
      </c>
      <c r="G25" s="6">
        <f t="shared" si="8"/>
        <v>0.79422881902830278</v>
      </c>
      <c r="H25" s="6">
        <f t="shared" si="9"/>
        <v>0.67222149630403949</v>
      </c>
      <c r="I25" s="6">
        <f t="shared" si="10"/>
        <v>0.58473617672499834</v>
      </c>
      <c r="J25" s="6">
        <f t="shared" si="11"/>
        <v>0.51942110177404299</v>
      </c>
      <c r="K25" s="6">
        <f t="shared" si="12"/>
        <v>0.54902772031443936</v>
      </c>
      <c r="L25" s="6">
        <f t="shared" si="13"/>
        <v>0.75743296870086996</v>
      </c>
    </row>
    <row r="26" spans="1:12" x14ac:dyDescent="0.35">
      <c r="B26" s="6">
        <f t="shared" si="3"/>
        <v>0.29256822737318189</v>
      </c>
      <c r="C26" s="6">
        <f t="shared" si="4"/>
        <v>0</v>
      </c>
      <c r="D26" s="6">
        <f t="shared" si="5"/>
        <v>0.65702726479609475</v>
      </c>
      <c r="E26" s="6">
        <f t="shared" si="6"/>
        <v>0.54751614983975661</v>
      </c>
      <c r="F26" s="6">
        <f t="shared" si="7"/>
        <v>0.55258690535900301</v>
      </c>
      <c r="G26" s="6">
        <f t="shared" si="8"/>
        <v>0.82935373836083714</v>
      </c>
      <c r="H26" s="6">
        <f t="shared" si="9"/>
        <v>0.71000153776137487</v>
      </c>
      <c r="I26" s="6">
        <f t="shared" si="10"/>
        <v>0.54647681149777094</v>
      </c>
      <c r="J26" s="6">
        <f t="shared" si="11"/>
        <v>0.51699346405228763</v>
      </c>
      <c r="K26" s="6">
        <f t="shared" si="12"/>
        <v>0.72279685560612328</v>
      </c>
      <c r="L26" s="6">
        <f t="shared" si="13"/>
        <v>0.65644954696139912</v>
      </c>
    </row>
    <row r="27" spans="1:12" x14ac:dyDescent="0.35">
      <c r="B27" s="6">
        <f t="shared" si="3"/>
        <v>0.40720563293416251</v>
      </c>
      <c r="C27" s="6">
        <f t="shared" si="4"/>
        <v>0.14777258297395829</v>
      </c>
      <c r="D27" s="6">
        <f t="shared" si="5"/>
        <v>0.71960076744539092</v>
      </c>
      <c r="E27" s="6">
        <f t="shared" si="6"/>
        <v>0.42980555397468184</v>
      </c>
      <c r="F27" s="6">
        <f t="shared" si="7"/>
        <v>0.71754311508931667</v>
      </c>
      <c r="G27" s="6">
        <f t="shared" si="8"/>
        <v>0.8581174518299991</v>
      </c>
      <c r="H27" s="6">
        <f t="shared" si="9"/>
        <v>0.73333962215514137</v>
      </c>
      <c r="I27" s="6">
        <f t="shared" si="10"/>
        <v>0.73890478408410409</v>
      </c>
      <c r="J27" s="6">
        <f t="shared" si="11"/>
        <v>0.76022408963585431</v>
      </c>
      <c r="K27" s="6">
        <f t="shared" si="12"/>
        <v>0.84857261067438972</v>
      </c>
      <c r="L27" s="6">
        <f t="shared" si="13"/>
        <v>0.79814893807252951</v>
      </c>
    </row>
    <row r="28" spans="1:12" x14ac:dyDescent="0.35">
      <c r="B28" s="6">
        <f t="shared" si="3"/>
        <v>0.70360281646708123</v>
      </c>
      <c r="C28" s="6">
        <f t="shared" si="4"/>
        <v>0.33620082071849672</v>
      </c>
      <c r="D28" s="6">
        <f t="shared" si="5"/>
        <v>0.74959624983310447</v>
      </c>
      <c r="E28" s="6">
        <f t="shared" si="6"/>
        <v>0.21490272299165478</v>
      </c>
      <c r="F28" s="6">
        <f t="shared" si="7"/>
        <v>0.85877155754465839</v>
      </c>
      <c r="G28" s="6">
        <f t="shared" si="8"/>
        <v>0.90190836175901168</v>
      </c>
      <c r="H28" s="6">
        <f t="shared" si="9"/>
        <v>0.77171699057432264</v>
      </c>
      <c r="I28" s="6">
        <f t="shared" si="10"/>
        <v>0.86918623993612354</v>
      </c>
      <c r="J28" s="6">
        <f t="shared" si="11"/>
        <v>0.88207282913165264</v>
      </c>
      <c r="K28" s="6">
        <f t="shared" si="12"/>
        <v>1</v>
      </c>
      <c r="L28" s="6">
        <f t="shared" si="13"/>
        <v>0.89907445093974225</v>
      </c>
    </row>
    <row r="29" spans="1:12" x14ac:dyDescent="0.35">
      <c r="B29" s="6">
        <f t="shared" si="3"/>
        <v>1</v>
      </c>
      <c r="C29" s="6">
        <f t="shared" si="4"/>
        <v>0.28640896910091451</v>
      </c>
      <c r="D29" s="6">
        <f t="shared" si="5"/>
        <v>1</v>
      </c>
      <c r="E29" s="6">
        <f t="shared" si="6"/>
        <v>0</v>
      </c>
      <c r="F29" s="6">
        <f t="shared" si="7"/>
        <v>1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6" si="14">B19+0.0001</f>
        <v>1E-4</v>
      </c>
      <c r="C31" s="6">
        <f t="shared" si="14"/>
        <v>0.19019005540740483</v>
      </c>
      <c r="D31" s="6">
        <f t="shared" si="14"/>
        <v>1E-4</v>
      </c>
      <c r="E31" s="6">
        <f t="shared" si="14"/>
        <v>0.39318848737456652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1E-4</v>
      </c>
    </row>
    <row r="32" spans="1:12" x14ac:dyDescent="0.35">
      <c r="B32" s="6">
        <f t="shared" si="14"/>
        <v>7.9891334738140515E-2</v>
      </c>
      <c r="C32" s="6">
        <f t="shared" si="14"/>
        <v>0.21874145357627856</v>
      </c>
      <c r="D32" s="6">
        <f t="shared" si="14"/>
        <v>0.11387432789086037</v>
      </c>
      <c r="E32" s="6">
        <f t="shared" si="14"/>
        <v>0.60917123208112656</v>
      </c>
      <c r="F32" s="6">
        <f t="shared" si="14"/>
        <v>0.12649376519155831</v>
      </c>
      <c r="G32" s="6">
        <f t="shared" si="14"/>
        <v>9.2567963492209832E-2</v>
      </c>
      <c r="H32" s="6">
        <f t="shared" si="14"/>
        <v>0.10702274837957282</v>
      </c>
      <c r="I32" s="6">
        <f t="shared" si="14"/>
        <v>4.5478934060815761E-2</v>
      </c>
      <c r="J32" s="6">
        <f t="shared" si="14"/>
        <v>9.3470681605975728E-2</v>
      </c>
      <c r="K32" s="6">
        <f t="shared" si="14"/>
        <v>0.23717074886222589</v>
      </c>
      <c r="L32" s="6">
        <f t="shared" si="14"/>
        <v>0.25296451967190331</v>
      </c>
    </row>
    <row r="33" spans="1:12" x14ac:dyDescent="0.35">
      <c r="B33" s="6">
        <f t="shared" si="14"/>
        <v>0.26009640232307135</v>
      </c>
      <c r="C33" s="6">
        <f t="shared" si="14"/>
        <v>0.53935130242497975</v>
      </c>
      <c r="D33" s="6">
        <f t="shared" si="14"/>
        <v>0.18626403505081857</v>
      </c>
      <c r="E33" s="6">
        <f t="shared" si="14"/>
        <v>0.60917123208112656</v>
      </c>
      <c r="F33" s="6">
        <f t="shared" si="14"/>
        <v>0.20253836567768818</v>
      </c>
      <c r="G33" s="6">
        <f t="shared" si="14"/>
        <v>0.22993313358532311</v>
      </c>
      <c r="H33" s="6">
        <f t="shared" si="14"/>
        <v>0.22563481651751272</v>
      </c>
      <c r="I33" s="6">
        <f t="shared" si="14"/>
        <v>0.14488674562512474</v>
      </c>
      <c r="J33" s="6">
        <f t="shared" si="14"/>
        <v>0.16704677871148457</v>
      </c>
      <c r="K33" s="6">
        <f t="shared" si="14"/>
        <v>0.27978556061232934</v>
      </c>
      <c r="L33" s="6">
        <f t="shared" si="14"/>
        <v>0.27902471862290096</v>
      </c>
    </row>
    <row r="34" spans="1:12" x14ac:dyDescent="0.35">
      <c r="B34" s="6">
        <f t="shared" si="14"/>
        <v>0.14509922906922956</v>
      </c>
      <c r="C34" s="6">
        <f t="shared" si="14"/>
        <v>0.68153751347110081</v>
      </c>
      <c r="D34" s="6">
        <f t="shared" si="14"/>
        <v>0.28381519655271437</v>
      </c>
      <c r="E34" s="6">
        <f t="shared" si="14"/>
        <v>0.798156133699366</v>
      </c>
      <c r="F34" s="6">
        <f t="shared" si="14"/>
        <v>0.24893290250395461</v>
      </c>
      <c r="G34" s="6">
        <f t="shared" si="14"/>
        <v>0.46944636304969117</v>
      </c>
      <c r="H34" s="6">
        <f t="shared" si="14"/>
        <v>0.38391257266589157</v>
      </c>
      <c r="I34" s="6">
        <f t="shared" si="14"/>
        <v>0.24396186705702308</v>
      </c>
      <c r="J34" s="6">
        <f t="shared" si="14"/>
        <v>0.25584229691876748</v>
      </c>
      <c r="K34" s="6">
        <f t="shared" si="14"/>
        <v>0.34184596607364498</v>
      </c>
      <c r="L34" s="6">
        <f t="shared" si="14"/>
        <v>0.3056036845545444</v>
      </c>
    </row>
    <row r="35" spans="1:12" x14ac:dyDescent="0.35">
      <c r="B35" s="6">
        <f t="shared" si="14"/>
        <v>0.1488125456134039</v>
      </c>
      <c r="C35" s="6">
        <f t="shared" si="14"/>
        <v>1.0001</v>
      </c>
      <c r="D35" s="6">
        <f t="shared" si="14"/>
        <v>0.41865037686397233</v>
      </c>
      <c r="E35" s="6">
        <f t="shared" si="14"/>
        <v>1.0001</v>
      </c>
      <c r="F35" s="6">
        <f t="shared" si="14"/>
        <v>0.31756980979204441</v>
      </c>
      <c r="G35" s="6">
        <f t="shared" si="14"/>
        <v>0.59455007836268092</v>
      </c>
      <c r="H35" s="6">
        <f t="shared" si="14"/>
        <v>0.51017033702751602</v>
      </c>
      <c r="I35" s="6">
        <f t="shared" si="14"/>
        <v>0.30331378667908709</v>
      </c>
      <c r="J35" s="6">
        <f t="shared" si="14"/>
        <v>0.34361073762838468</v>
      </c>
      <c r="K35" s="6">
        <f t="shared" si="14"/>
        <v>0.45893326437732723</v>
      </c>
      <c r="L35" s="6">
        <f t="shared" si="14"/>
        <v>0.35168828895846832</v>
      </c>
    </row>
    <row r="36" spans="1:12" x14ac:dyDescent="0.35">
      <c r="B36" s="6">
        <f>B24+0.0001</f>
        <v>0.2153695687927224</v>
      </c>
      <c r="C36" s="6">
        <f t="shared" si="14"/>
        <v>0.23804873872538063</v>
      </c>
      <c r="D36" s="6">
        <f t="shared" si="14"/>
        <v>0.51384213761707842</v>
      </c>
      <c r="E36" s="6">
        <f t="shared" si="14"/>
        <v>0.31327487183313946</v>
      </c>
      <c r="F36" s="6">
        <f t="shared" si="14"/>
        <v>0.51559056676569315</v>
      </c>
      <c r="G36" s="6">
        <f t="shared" si="14"/>
        <v>0.73219182262376692</v>
      </c>
      <c r="H36" s="6">
        <f t="shared" si="14"/>
        <v>0.62424889796731053</v>
      </c>
      <c r="I36" s="6">
        <f t="shared" si="14"/>
        <v>0.42594336948566103</v>
      </c>
      <c r="J36" s="6">
        <f t="shared" si="14"/>
        <v>0.41886750700280112</v>
      </c>
      <c r="K36" s="6">
        <f t="shared" si="14"/>
        <v>0.49947939594538682</v>
      </c>
      <c r="L36" s="6">
        <f t="shared" si="14"/>
        <v>0.42566084109403701</v>
      </c>
    </row>
    <row r="37" spans="1:12" x14ac:dyDescent="0.35">
      <c r="B37" s="6">
        <f t="shared" ref="B37:L41" si="15">B25+0.0001</f>
        <v>0.36282292748111217</v>
      </c>
      <c r="C37" s="6">
        <f t="shared" si="15"/>
        <v>0.1832092045641959</v>
      </c>
      <c r="D37" s="6">
        <f t="shared" si="15"/>
        <v>0.62696534406098603</v>
      </c>
      <c r="E37" s="6">
        <f t="shared" si="15"/>
        <v>0.52169822047496983</v>
      </c>
      <c r="F37" s="6">
        <f t="shared" si="15"/>
        <v>0.5275509047416953</v>
      </c>
      <c r="G37" s="6">
        <f t="shared" si="15"/>
        <v>0.79432881902830277</v>
      </c>
      <c r="H37" s="6">
        <f t="shared" si="15"/>
        <v>0.67232149630403948</v>
      </c>
      <c r="I37" s="6">
        <f t="shared" si="15"/>
        <v>0.58483617672499832</v>
      </c>
      <c r="J37" s="6">
        <f t="shared" si="15"/>
        <v>0.51952110177404298</v>
      </c>
      <c r="K37" s="6">
        <f t="shared" si="15"/>
        <v>0.54912772031443935</v>
      </c>
      <c r="L37" s="6">
        <f t="shared" si="15"/>
        <v>0.75753296870086995</v>
      </c>
    </row>
    <row r="38" spans="1:12" x14ac:dyDescent="0.35">
      <c r="B38" s="6">
        <f t="shared" si="15"/>
        <v>0.29266822737318188</v>
      </c>
      <c r="C38" s="6">
        <f t="shared" si="15"/>
        <v>1E-4</v>
      </c>
      <c r="D38" s="6">
        <f t="shared" si="15"/>
        <v>0.65712726479609473</v>
      </c>
      <c r="E38" s="6">
        <f t="shared" si="15"/>
        <v>0.54761614983975659</v>
      </c>
      <c r="F38" s="6">
        <f t="shared" si="15"/>
        <v>0.552686905359003</v>
      </c>
      <c r="G38" s="6">
        <f t="shared" si="15"/>
        <v>0.82945373836083713</v>
      </c>
      <c r="H38" s="6">
        <f t="shared" si="15"/>
        <v>0.71010153776137486</v>
      </c>
      <c r="I38" s="6">
        <f t="shared" si="15"/>
        <v>0.54657681149777093</v>
      </c>
      <c r="J38" s="6">
        <f t="shared" si="15"/>
        <v>0.51709346405228762</v>
      </c>
      <c r="K38" s="6">
        <f t="shared" si="15"/>
        <v>0.72289685560612327</v>
      </c>
      <c r="L38" s="6">
        <f t="shared" si="15"/>
        <v>0.65654954696139911</v>
      </c>
    </row>
    <row r="39" spans="1:12" x14ac:dyDescent="0.35">
      <c r="B39" s="6">
        <f t="shared" si="15"/>
        <v>0.4073056329341625</v>
      </c>
      <c r="C39" s="6">
        <f t="shared" si="15"/>
        <v>0.14787258297395828</v>
      </c>
      <c r="D39" s="6">
        <f t="shared" si="15"/>
        <v>0.71970076744539091</v>
      </c>
      <c r="E39" s="6">
        <f t="shared" si="15"/>
        <v>0.42990555397468183</v>
      </c>
      <c r="F39" s="6">
        <f t="shared" si="15"/>
        <v>0.71764311508931666</v>
      </c>
      <c r="G39" s="6">
        <f t="shared" si="15"/>
        <v>0.85821745182999909</v>
      </c>
      <c r="H39" s="6">
        <f t="shared" si="15"/>
        <v>0.73343962215514136</v>
      </c>
      <c r="I39" s="6">
        <f t="shared" si="15"/>
        <v>0.73900478408410408</v>
      </c>
      <c r="J39" s="6">
        <f t="shared" si="15"/>
        <v>0.76032408963585429</v>
      </c>
      <c r="K39" s="6">
        <f t="shared" si="15"/>
        <v>0.8486726106743897</v>
      </c>
      <c r="L39" s="6">
        <f t="shared" si="15"/>
        <v>0.7982489380725295</v>
      </c>
    </row>
    <row r="40" spans="1:12" x14ac:dyDescent="0.35">
      <c r="B40" s="6">
        <f t="shared" si="15"/>
        <v>0.70370281646708122</v>
      </c>
      <c r="C40" s="6">
        <f t="shared" si="15"/>
        <v>0.33630082071849671</v>
      </c>
      <c r="D40" s="6">
        <f t="shared" si="15"/>
        <v>0.74969624983310446</v>
      </c>
      <c r="E40" s="6">
        <f t="shared" si="15"/>
        <v>0.21500272299165477</v>
      </c>
      <c r="F40" s="6">
        <f t="shared" si="15"/>
        <v>0.85887155754465838</v>
      </c>
      <c r="G40" s="6">
        <f t="shared" si="15"/>
        <v>0.90200836175901167</v>
      </c>
      <c r="H40" s="6">
        <f t="shared" si="15"/>
        <v>0.77181699057432263</v>
      </c>
      <c r="I40" s="6">
        <f t="shared" si="15"/>
        <v>0.86928623993612353</v>
      </c>
      <c r="J40" s="6">
        <f t="shared" si="15"/>
        <v>0.88217282913165262</v>
      </c>
      <c r="K40" s="6">
        <f t="shared" si="15"/>
        <v>1.0001</v>
      </c>
      <c r="L40" s="6">
        <f t="shared" si="15"/>
        <v>0.89917445093974224</v>
      </c>
    </row>
    <row r="41" spans="1:12" x14ac:dyDescent="0.35">
      <c r="B41" s="6">
        <f t="shared" si="15"/>
        <v>1.0001</v>
      </c>
      <c r="C41" s="6">
        <f t="shared" si="15"/>
        <v>0.2865089691009145</v>
      </c>
      <c r="D41" s="6">
        <f t="shared" si="15"/>
        <v>1.0001</v>
      </c>
      <c r="E41" s="6">
        <f t="shared" si="15"/>
        <v>1E-4</v>
      </c>
      <c r="F41" s="6">
        <f t="shared" si="15"/>
        <v>1.0001</v>
      </c>
      <c r="G41" s="6">
        <f t="shared" si="15"/>
        <v>1.0001</v>
      </c>
      <c r="H41" s="6">
        <f t="shared" si="15"/>
        <v>1.0001</v>
      </c>
      <c r="I41" s="6">
        <f t="shared" si="15"/>
        <v>1.0001</v>
      </c>
      <c r="J41" s="6">
        <f t="shared" si="15"/>
        <v>1.0001</v>
      </c>
      <c r="K41" s="6">
        <f t="shared" si="15"/>
        <v>1.0001</v>
      </c>
      <c r="L41" s="6">
        <f t="shared" si="15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3.6159686847921053</v>
      </c>
      <c r="C44" s="6">
        <f t="shared" ref="C44:L44" si="16">SUM(C31:C41)</f>
        <v>3.8219606409627107</v>
      </c>
      <c r="D44" s="6">
        <f t="shared" si="16"/>
        <v>5.2701357001110196</v>
      </c>
      <c r="E44" s="6">
        <f t="shared" si="16"/>
        <v>5.4373846043503882</v>
      </c>
      <c r="F44" s="6">
        <f t="shared" si="16"/>
        <v>5.0680778926656114</v>
      </c>
      <c r="G44" s="6">
        <f t="shared" si="16"/>
        <v>6.5028977320918218</v>
      </c>
      <c r="H44" s="6">
        <f t="shared" si="16"/>
        <v>5.7388690193526815</v>
      </c>
      <c r="I44" s="6">
        <f t="shared" si="16"/>
        <v>4.9034887151507087</v>
      </c>
      <c r="J44" s="6">
        <f t="shared" si="16"/>
        <v>4.9581494864612514</v>
      </c>
      <c r="K44" s="6">
        <f t="shared" si="16"/>
        <v>5.9382121224658659</v>
      </c>
      <c r="L44" s="6">
        <f t="shared" si="16"/>
        <v>5.7266479575763949</v>
      </c>
    </row>
    <row r="45" spans="1:12" x14ac:dyDescent="0.35">
      <c r="B45" s="6" t="s">
        <v>38</v>
      </c>
    </row>
    <row r="46" spans="1:12" x14ac:dyDescent="0.35">
      <c r="B46" s="6">
        <f>B31/$B$44</f>
        <v>2.7655106754816753E-5</v>
      </c>
      <c r="C46" s="6">
        <f t="shared" ref="C46:C56" si="17">C31/$C$44</f>
        <v>4.9762431713451134E-2</v>
      </c>
      <c r="D46" s="6">
        <f t="shared" ref="D46:D56" si="18">D31/$D$44</f>
        <v>1.8974843474693341E-5</v>
      </c>
      <c r="E46" s="6">
        <f t="shared" ref="E46:E56" si="19">E31/$E$44</f>
        <v>7.2312061033898728E-2</v>
      </c>
      <c r="F46" s="6">
        <f t="shared" ref="F46:F56" si="20">F31/$F$44</f>
        <v>1.9731346304822459E-5</v>
      </c>
      <c r="G46" s="6">
        <f t="shared" ref="G46:G56" si="21">G31/$G$44</f>
        <v>1.5377759903327355E-5</v>
      </c>
      <c r="H46" s="6">
        <f t="shared" ref="H46:H56" si="22">H31/$H$44</f>
        <v>1.7425036128682992E-5</v>
      </c>
      <c r="I46" s="6">
        <f t="shared" ref="I46:I56" si="23">I31/$I$44</f>
        <v>2.039364334438496E-5</v>
      </c>
      <c r="J46" s="6">
        <f>J31/$J$44</f>
        <v>2.0168815053491334E-5</v>
      </c>
      <c r="K46" s="6">
        <f>K31/$K$44</f>
        <v>1.684008552366678E-5</v>
      </c>
      <c r="L46" s="6">
        <f>L31/$L$44</f>
        <v>1.7462222357792975E-5</v>
      </c>
    </row>
    <row r="47" spans="1:12" x14ac:dyDescent="0.35">
      <c r="B47" s="6">
        <f t="shared" ref="B47:B54" si="24">B32/$B$44</f>
        <v>2.209403390968076E-2</v>
      </c>
      <c r="C47" s="6">
        <f t="shared" si="17"/>
        <v>5.7232785505917698E-2</v>
      </c>
      <c r="D47" s="6">
        <f t="shared" si="18"/>
        <v>2.1607475475149816E-2</v>
      </c>
      <c r="E47" s="6">
        <f t="shared" si="19"/>
        <v>0.1120338685613182</v>
      </c>
      <c r="F47" s="6">
        <f t="shared" si="20"/>
        <v>2.4958922863955336E-2</v>
      </c>
      <c r="G47" s="6">
        <f t="shared" si="21"/>
        <v>1.4234879173231747E-2</v>
      </c>
      <c r="H47" s="6">
        <f t="shared" si="22"/>
        <v>1.8648752571050052E-2</v>
      </c>
      <c r="I47" s="6">
        <f t="shared" si="23"/>
        <v>9.2748116091907768E-3</v>
      </c>
      <c r="J47" s="6">
        <f t="shared" ref="J47:J56" si="25">J32/$J$44</f>
        <v>1.8851928902346986E-2</v>
      </c>
      <c r="K47" s="6">
        <f t="shared" ref="K47:K56" si="26">K32/$K$44</f>
        <v>3.9939756945519794E-2</v>
      </c>
      <c r="L47" s="6">
        <f t="shared" ref="L47:L56" si="27">L32/$L$44</f>
        <v>4.4173226911430712E-2</v>
      </c>
    </row>
    <row r="48" spans="1:12" x14ac:dyDescent="0.35">
      <c r="B48" s="6">
        <f t="shared" si="24"/>
        <v>7.1929937727883059E-2</v>
      </c>
      <c r="C48" s="6">
        <f t="shared" si="17"/>
        <v>0.1411190101343176</v>
      </c>
      <c r="D48" s="6">
        <f t="shared" si="18"/>
        <v>3.5343309100540767E-2</v>
      </c>
      <c r="E48" s="6">
        <f t="shared" si="19"/>
        <v>0.1120338685613182</v>
      </c>
      <c r="F48" s="6">
        <f t="shared" si="20"/>
        <v>3.9963546331992325E-2</v>
      </c>
      <c r="G48" s="6">
        <f t="shared" si="21"/>
        <v>3.5358565220947935E-2</v>
      </c>
      <c r="H48" s="6">
        <f t="shared" si="22"/>
        <v>3.9316948297064169E-2</v>
      </c>
      <c r="I48" s="6">
        <f t="shared" si="23"/>
        <v>2.9547686156074216E-2</v>
      </c>
      <c r="J48" s="6">
        <f t="shared" si="25"/>
        <v>3.3691355851134253E-2</v>
      </c>
      <c r="K48" s="6">
        <f t="shared" si="26"/>
        <v>4.7116127689986811E-2</v>
      </c>
      <c r="L48" s="6">
        <f t="shared" si="27"/>
        <v>4.8723916799137151E-2</v>
      </c>
    </row>
    <row r="49" spans="2:12" x14ac:dyDescent="0.35">
      <c r="B49" s="6">
        <f t="shared" si="24"/>
        <v>4.012734669951154E-2</v>
      </c>
      <c r="C49" s="6">
        <f t="shared" si="17"/>
        <v>0.17832143695216832</v>
      </c>
      <c r="D49" s="6">
        <f t="shared" si="18"/>
        <v>5.3853489303270802E-2</v>
      </c>
      <c r="E49" s="6">
        <f t="shared" si="19"/>
        <v>0.14679045014781014</v>
      </c>
      <c r="F49" s="6">
        <f t="shared" si="20"/>
        <v>4.9117813059701337E-2</v>
      </c>
      <c r="G49" s="6">
        <f t="shared" si="21"/>
        <v>7.2190334584683963E-2</v>
      </c>
      <c r="H49" s="6">
        <f t="shared" si="22"/>
        <v>6.6896904489587947E-2</v>
      </c>
      <c r="I49" s="6">
        <f t="shared" si="23"/>
        <v>4.9752713063911866E-2</v>
      </c>
      <c r="J49" s="6">
        <f t="shared" si="25"/>
        <v>5.1600359694150361E-2</v>
      </c>
      <c r="K49" s="6">
        <f t="shared" si="26"/>
        <v>5.7567153046006736E-2</v>
      </c>
      <c r="L49" s="6">
        <f t="shared" si="27"/>
        <v>5.3365194930522768E-2</v>
      </c>
    </row>
    <row r="50" spans="2:12" x14ac:dyDescent="0.35">
      <c r="B50" s="6">
        <f t="shared" si="24"/>
        <v>4.1154268353947226E-2</v>
      </c>
      <c r="C50" s="6">
        <f t="shared" si="17"/>
        <v>0.26167197780144735</v>
      </c>
      <c r="D50" s="6">
        <f t="shared" si="18"/>
        <v>7.9438253716152527E-2</v>
      </c>
      <c r="E50" s="6">
        <f t="shared" si="19"/>
        <v>0.18393034018594742</v>
      </c>
      <c r="F50" s="6">
        <f t="shared" si="20"/>
        <v>6.2660798929634262E-2</v>
      </c>
      <c r="G50" s="6">
        <f t="shared" si="21"/>
        <v>9.1428483555657705E-2</v>
      </c>
      <c r="H50" s="6">
        <f t="shared" si="22"/>
        <v>8.8897365544868448E-2</v>
      </c>
      <c r="I50" s="6">
        <f t="shared" si="23"/>
        <v>6.1856731869681637E-2</v>
      </c>
      <c r="J50" s="6">
        <f t="shared" si="25"/>
        <v>6.9302214176206245E-2</v>
      </c>
      <c r="K50" s="6">
        <f t="shared" si="26"/>
        <v>7.7284754217697663E-2</v>
      </c>
      <c r="L50" s="6">
        <f t="shared" si="27"/>
        <v>6.1412591024245219E-2</v>
      </c>
    </row>
    <row r="51" spans="2:12" x14ac:dyDescent="0.35">
      <c r="B51" s="6">
        <f t="shared" si="24"/>
        <v>5.9560684167015883E-2</v>
      </c>
      <c r="C51" s="6">
        <f t="shared" si="17"/>
        <v>6.2284455829827362E-2</v>
      </c>
      <c r="D51" s="6">
        <f t="shared" si="18"/>
        <v>9.7500741319858975E-2</v>
      </c>
      <c r="E51" s="6">
        <f t="shared" si="19"/>
        <v>5.7614992248753542E-2</v>
      </c>
      <c r="F51" s="6">
        <f t="shared" si="20"/>
        <v>0.10173296024353576</v>
      </c>
      <c r="G51" s="6">
        <f t="shared" si="21"/>
        <v>0.11259470051487937</v>
      </c>
      <c r="H51" s="6">
        <f t="shared" si="22"/>
        <v>0.10877559600370929</v>
      </c>
      <c r="I51" s="6">
        <f t="shared" si="23"/>
        <v>8.6865371621961535E-2</v>
      </c>
      <c r="J51" s="6">
        <f t="shared" si="25"/>
        <v>8.4480612806564812E-2</v>
      </c>
      <c r="K51" s="6">
        <f t="shared" si="26"/>
        <v>8.4112757450297351E-2</v>
      </c>
      <c r="L51" s="6">
        <f t="shared" si="27"/>
        <v>7.4329842561892553E-2</v>
      </c>
    </row>
    <row r="52" spans="2:12" x14ac:dyDescent="0.35">
      <c r="B52" s="6">
        <f t="shared" si="24"/>
        <v>0.10033906792585294</v>
      </c>
      <c r="C52" s="6">
        <f t="shared" si="17"/>
        <v>4.7935921317611339E-2</v>
      </c>
      <c r="D52" s="6">
        <f t="shared" si="18"/>
        <v>0.11896569267614465</v>
      </c>
      <c r="E52" s="6">
        <f t="shared" si="19"/>
        <v>9.5946536512713329E-2</v>
      </c>
      <c r="F52" s="6">
        <f t="shared" si="20"/>
        <v>0.10409289594880794</v>
      </c>
      <c r="G52" s="6">
        <f t="shared" si="21"/>
        <v>0.12214997863310804</v>
      </c>
      <c r="H52" s="6">
        <f t="shared" si="22"/>
        <v>0.11715226363188096</v>
      </c>
      <c r="I52" s="6">
        <f t="shared" si="23"/>
        <v>0.11926940403023308</v>
      </c>
      <c r="J52" s="6">
        <f t="shared" si="25"/>
        <v>0.1047812501806672</v>
      </c>
      <c r="K52" s="6">
        <f t="shared" si="26"/>
        <v>9.2473577735113291E-2</v>
      </c>
      <c r="L52" s="6">
        <f t="shared" si="27"/>
        <v>0.13228209142813618</v>
      </c>
    </row>
    <row r="53" spans="2:12" x14ac:dyDescent="0.35">
      <c r="B53" s="6">
        <f t="shared" si="24"/>
        <v>8.0937710717483277E-2</v>
      </c>
      <c r="C53" s="6">
        <f t="shared" si="17"/>
        <v>2.6164581322012536E-5</v>
      </c>
      <c r="D53" s="6">
        <f t="shared" si="18"/>
        <v>0.1246888699245926</v>
      </c>
      <c r="E53" s="6">
        <f t="shared" si="19"/>
        <v>0.10071315341600358</v>
      </c>
      <c r="F53" s="6">
        <f t="shared" si="20"/>
        <v>0.10905256727779124</v>
      </c>
      <c r="G53" s="6">
        <f t="shared" si="21"/>
        <v>0.1275514043943026</v>
      </c>
      <c r="H53" s="6">
        <f t="shared" si="22"/>
        <v>0.12373544950525306</v>
      </c>
      <c r="I53" s="6">
        <f t="shared" si="23"/>
        <v>0.11146692553996668</v>
      </c>
      <c r="J53" s="6">
        <f t="shared" si="25"/>
        <v>0.10429162441839757</v>
      </c>
      <c r="K53" s="6">
        <f t="shared" si="26"/>
        <v>0.12173644873196909</v>
      </c>
      <c r="L53" s="6">
        <f t="shared" si="27"/>
        <v>0.11464814177948192</v>
      </c>
    </row>
    <row r="54" spans="2:12" x14ac:dyDescent="0.35">
      <c r="B54" s="6">
        <f t="shared" si="24"/>
        <v>0.11264080760632469</v>
      </c>
      <c r="C54" s="6">
        <f t="shared" si="17"/>
        <v>3.8690242225181776E-2</v>
      </c>
      <c r="D54" s="6">
        <f t="shared" si="18"/>
        <v>0.13656209410892964</v>
      </c>
      <c r="E54" s="6">
        <f t="shared" si="19"/>
        <v>7.9064768313560047E-2</v>
      </c>
      <c r="F54" s="6">
        <f t="shared" si="20"/>
        <v>0.14160064827098867</v>
      </c>
      <c r="G54" s="6">
        <f t="shared" si="21"/>
        <v>0.13197461919087133</v>
      </c>
      <c r="H54" s="6">
        <f t="shared" si="22"/>
        <v>0.12780211914260939</v>
      </c>
      <c r="I54" s="6">
        <f t="shared" si="23"/>
        <v>0.15070999996405432</v>
      </c>
      <c r="J54" s="6">
        <f t="shared" si="25"/>
        <v>0.15334835944579711</v>
      </c>
      <c r="K54" s="6">
        <f t="shared" si="26"/>
        <v>0.14291719345350282</v>
      </c>
      <c r="L54" s="6">
        <f t="shared" si="27"/>
        <v>0.13939200453494624</v>
      </c>
    </row>
    <row r="55" spans="2:12" x14ac:dyDescent="0.35">
      <c r="B55" s="6">
        <f>B40/$B$44</f>
        <v>0.1946097651306235</v>
      </c>
      <c r="C55" s="6">
        <f t="shared" si="17"/>
        <v>8.7991701723486651E-2</v>
      </c>
      <c r="D55" s="6">
        <f t="shared" si="18"/>
        <v>0.1422536899414775</v>
      </c>
      <c r="E55" s="6">
        <f t="shared" si="19"/>
        <v>3.9541569823777704E-2</v>
      </c>
      <c r="F55" s="6">
        <f t="shared" si="20"/>
        <v>0.16946692133275904</v>
      </c>
      <c r="G55" s="6">
        <f t="shared" si="21"/>
        <v>0.13870868017923724</v>
      </c>
      <c r="H55" s="6">
        <f t="shared" si="22"/>
        <v>0.1344893894548895</v>
      </c>
      <c r="I55" s="6">
        <f t="shared" si="23"/>
        <v>0.1772791354143875</v>
      </c>
      <c r="J55" s="6">
        <f t="shared" si="25"/>
        <v>0.17792380635971511</v>
      </c>
      <c r="K55" s="6">
        <f t="shared" si="26"/>
        <v>0.16841769532219145</v>
      </c>
      <c r="L55" s="6">
        <f t="shared" si="27"/>
        <v>0.15701584200756188</v>
      </c>
    </row>
    <row r="56" spans="2:12" x14ac:dyDescent="0.35">
      <c r="B56" s="6">
        <f>B41/$B$44</f>
        <v>0.27657872265492234</v>
      </c>
      <c r="C56" s="6">
        <f t="shared" si="17"/>
        <v>7.496387221526854E-2</v>
      </c>
      <c r="D56" s="6">
        <f t="shared" si="18"/>
        <v>0.18976740959040811</v>
      </c>
      <c r="E56" s="6">
        <f t="shared" si="19"/>
        <v>1.8391194899104831E-5</v>
      </c>
      <c r="F56" s="6">
        <f t="shared" si="20"/>
        <v>0.1973331943945294</v>
      </c>
      <c r="G56" s="6">
        <f t="shared" si="21"/>
        <v>0.15379297679317686</v>
      </c>
      <c r="H56" s="6">
        <f t="shared" si="22"/>
        <v>0.17426778632295858</v>
      </c>
      <c r="I56" s="6">
        <f t="shared" si="23"/>
        <v>0.20395682708719395</v>
      </c>
      <c r="J56" s="6">
        <f t="shared" si="25"/>
        <v>0.2017083193499668</v>
      </c>
      <c r="K56" s="6">
        <f t="shared" si="26"/>
        <v>0.16841769532219145</v>
      </c>
      <c r="L56" s="6">
        <f t="shared" si="27"/>
        <v>0.17463968580028755</v>
      </c>
    </row>
    <row r="58" spans="2:12" x14ac:dyDescent="0.35">
      <c r="B58" s="6" t="s">
        <v>0</v>
      </c>
    </row>
    <row r="59" spans="2:12" x14ac:dyDescent="0.35">
      <c r="B59" s="6">
        <f t="shared" ref="B59:L69" si="28">LN(B46)</f>
        <v>-10.495700154289439</v>
      </c>
      <c r="C59" s="6">
        <f t="shared" si="28"/>
        <v>-3.0004949629058038</v>
      </c>
      <c r="D59" s="6">
        <f t="shared" si="28"/>
        <v>-10.872396483744623</v>
      </c>
      <c r="E59" s="6">
        <f t="shared" si="28"/>
        <v>-2.6267643444508328</v>
      </c>
      <c r="F59" s="6">
        <f t="shared" si="28"/>
        <v>-10.833302003824782</v>
      </c>
      <c r="G59" s="6">
        <f t="shared" si="28"/>
        <v>-11.08258825447348</v>
      </c>
      <c r="H59" s="6">
        <f t="shared" si="28"/>
        <v>-10.957602527937741</v>
      </c>
      <c r="I59" s="6">
        <f t="shared" si="28"/>
        <v>-10.800287306437152</v>
      </c>
      <c r="J59" s="6">
        <f t="shared" si="28"/>
        <v>-10.81137295569159</v>
      </c>
      <c r="K59" s="6">
        <f t="shared" si="28"/>
        <v>-10.991748470560449</v>
      </c>
      <c r="L59" s="6">
        <f t="shared" si="28"/>
        <v>-10.955470732846575</v>
      </c>
    </row>
    <row r="60" spans="2:12" x14ac:dyDescent="0.35">
      <c r="B60" s="6">
        <f t="shared" si="28"/>
        <v>-3.8124476657418511</v>
      </c>
      <c r="C60" s="6">
        <f t="shared" si="28"/>
        <v>-2.860628371617012</v>
      </c>
      <c r="D60" s="6">
        <f t="shared" si="28"/>
        <v>-3.8347159373537529</v>
      </c>
      <c r="E60" s="6">
        <f t="shared" si="28"/>
        <v>-2.1889540555311502</v>
      </c>
      <c r="F60" s="6">
        <f t="shared" si="28"/>
        <v>-3.6905238909010607</v>
      </c>
      <c r="G60" s="6">
        <f t="shared" si="28"/>
        <v>-4.2520600462943596</v>
      </c>
      <c r="H60" s="6">
        <f t="shared" si="28"/>
        <v>-3.9819760214000737</v>
      </c>
      <c r="I60" s="6">
        <f t="shared" si="28"/>
        <v>-4.6804529823724677</v>
      </c>
      <c r="J60" s="6">
        <f t="shared" si="28"/>
        <v>-3.9711400412864006</v>
      </c>
      <c r="K60" s="6">
        <f t="shared" si="28"/>
        <v>-3.2203830365032249</v>
      </c>
      <c r="L60" s="6">
        <f t="shared" si="28"/>
        <v>-3.1196363994103149</v>
      </c>
    </row>
    <row r="61" spans="2:12" x14ac:dyDescent="0.35">
      <c r="B61" s="6">
        <f t="shared" si="28"/>
        <v>-2.6320627208354441</v>
      </c>
      <c r="C61" s="6">
        <f t="shared" si="28"/>
        <v>-1.958151701102582</v>
      </c>
      <c r="D61" s="6">
        <f t="shared" si="28"/>
        <v>-3.3426461803524781</v>
      </c>
      <c r="E61" s="6">
        <f t="shared" si="28"/>
        <v>-2.1889540555311502</v>
      </c>
      <c r="F61" s="6">
        <f t="shared" si="28"/>
        <v>-3.2197875820927155</v>
      </c>
      <c r="G61" s="6">
        <f t="shared" si="28"/>
        <v>-3.3422146183665937</v>
      </c>
      <c r="H61" s="6">
        <f t="shared" si="28"/>
        <v>-3.2360995986921415</v>
      </c>
      <c r="I61" s="6">
        <f t="shared" si="28"/>
        <v>-3.5217498408667671</v>
      </c>
      <c r="J61" s="6">
        <f t="shared" si="28"/>
        <v>-3.3905139774600266</v>
      </c>
      <c r="K61" s="6">
        <f t="shared" si="28"/>
        <v>-3.0551399227698468</v>
      </c>
      <c r="L61" s="6">
        <f t="shared" si="28"/>
        <v>-3.021585264740966</v>
      </c>
    </row>
    <row r="62" spans="2:12" x14ac:dyDescent="0.35">
      <c r="B62" s="6">
        <f t="shared" si="28"/>
        <v>-3.2156972145190927</v>
      </c>
      <c r="C62" s="6">
        <f t="shared" si="28"/>
        <v>-1.7241675316587932</v>
      </c>
      <c r="D62" s="6">
        <f t="shared" si="28"/>
        <v>-2.9214880807608354</v>
      </c>
      <c r="E62" s="6">
        <f t="shared" si="28"/>
        <v>-1.9187492184068236</v>
      </c>
      <c r="F62" s="6">
        <f t="shared" si="28"/>
        <v>-3.0135335185346186</v>
      </c>
      <c r="G62" s="6">
        <f t="shared" si="28"/>
        <v>-2.6284491120629747</v>
      </c>
      <c r="H62" s="6">
        <f t="shared" si="28"/>
        <v>-2.7046025836271768</v>
      </c>
      <c r="I62" s="6">
        <f t="shared" si="28"/>
        <v>-3.0006902829164797</v>
      </c>
      <c r="J62" s="6">
        <f t="shared" si="28"/>
        <v>-2.9642266357020484</v>
      </c>
      <c r="K62" s="6">
        <f t="shared" si="28"/>
        <v>-2.8548031335580877</v>
      </c>
      <c r="L62" s="6">
        <f t="shared" si="28"/>
        <v>-2.9305965258444155</v>
      </c>
    </row>
    <row r="63" spans="2:12" x14ac:dyDescent="0.35">
      <c r="B63" s="6">
        <f t="shared" si="28"/>
        <v>-3.1904276305324144</v>
      </c>
      <c r="C63" s="6">
        <f t="shared" si="28"/>
        <v>-1.3406635527434543</v>
      </c>
      <c r="D63" s="6">
        <f t="shared" si="28"/>
        <v>-2.5327752419119061</v>
      </c>
      <c r="E63" s="6">
        <f t="shared" si="28"/>
        <v>-1.693198179000841</v>
      </c>
      <c r="F63" s="6">
        <f t="shared" si="28"/>
        <v>-2.7700192433058248</v>
      </c>
      <c r="G63" s="6">
        <f t="shared" si="28"/>
        <v>-2.3921982127941885</v>
      </c>
      <c r="H63" s="6">
        <f t="shared" si="28"/>
        <v>-2.4202727708173617</v>
      </c>
      <c r="I63" s="6">
        <f t="shared" si="28"/>
        <v>-2.782934344196129</v>
      </c>
      <c r="J63" s="6">
        <f t="shared" si="28"/>
        <v>-2.669278422702082</v>
      </c>
      <c r="K63" s="6">
        <f t="shared" si="28"/>
        <v>-2.5602585715899684</v>
      </c>
      <c r="L63" s="6">
        <f t="shared" si="28"/>
        <v>-2.7901403993106513</v>
      </c>
    </row>
    <row r="64" spans="2:12" x14ac:dyDescent="0.35">
      <c r="B64" s="6">
        <f t="shared" si="28"/>
        <v>-2.8207595842105464</v>
      </c>
      <c r="C64" s="6">
        <f t="shared" si="28"/>
        <v>-2.7760433894595229</v>
      </c>
      <c r="D64" s="6">
        <f t="shared" si="28"/>
        <v>-2.3278952977266356</v>
      </c>
      <c r="E64" s="6">
        <f t="shared" si="28"/>
        <v>-2.8539724630513841</v>
      </c>
      <c r="F64" s="6">
        <f t="shared" si="28"/>
        <v>-2.2854039355775764</v>
      </c>
      <c r="G64" s="6">
        <f t="shared" si="28"/>
        <v>-2.1839606290832423</v>
      </c>
      <c r="H64" s="6">
        <f t="shared" si="28"/>
        <v>-2.2184682711561199</v>
      </c>
      <c r="I64" s="6">
        <f t="shared" si="28"/>
        <v>-2.4433958114901095</v>
      </c>
      <c r="J64" s="6">
        <f t="shared" si="28"/>
        <v>-2.4712332051849075</v>
      </c>
      <c r="K64" s="6">
        <f t="shared" si="28"/>
        <v>-2.4755970296871586</v>
      </c>
      <c r="L64" s="6">
        <f t="shared" si="28"/>
        <v>-2.5992427583436055</v>
      </c>
    </row>
    <row r="65" spans="2:12" x14ac:dyDescent="0.35">
      <c r="B65" s="6">
        <f t="shared" si="28"/>
        <v>-2.2992001491275067</v>
      </c>
      <c r="C65" s="6">
        <f t="shared" si="28"/>
        <v>-3.0378901324937004</v>
      </c>
      <c r="D65" s="6">
        <f t="shared" si="28"/>
        <v>-2.1289201242752509</v>
      </c>
      <c r="E65" s="6">
        <f t="shared" si="28"/>
        <v>-2.3439641539729155</v>
      </c>
      <c r="F65" s="6">
        <f t="shared" si="28"/>
        <v>-2.2624715482565301</v>
      </c>
      <c r="G65" s="6">
        <f t="shared" si="28"/>
        <v>-2.1025056562017919</v>
      </c>
      <c r="H65" s="6">
        <f t="shared" si="28"/>
        <v>-2.1442807917064228</v>
      </c>
      <c r="I65" s="6">
        <f t="shared" si="28"/>
        <v>-2.126370445216041</v>
      </c>
      <c r="J65" s="6">
        <f t="shared" si="28"/>
        <v>-2.2558804335914031</v>
      </c>
      <c r="K65" s="6">
        <f t="shared" si="28"/>
        <v>-2.3808323213752609</v>
      </c>
      <c r="L65" s="6">
        <f t="shared" si="28"/>
        <v>-2.0228185803786527</v>
      </c>
    </row>
    <row r="66" spans="2:12" x14ac:dyDescent="0.35">
      <c r="B66" s="6">
        <f t="shared" si="28"/>
        <v>-2.5140754236324163</v>
      </c>
      <c r="C66" s="6">
        <f t="shared" si="28"/>
        <v>-10.551103919719971</v>
      </c>
      <c r="D66" s="6">
        <f t="shared" si="28"/>
        <v>-2.081933685094409</v>
      </c>
      <c r="E66" s="6">
        <f t="shared" si="28"/>
        <v>-2.2954788679663598</v>
      </c>
      <c r="F66" s="6">
        <f t="shared" si="28"/>
        <v>-2.2159252444035316</v>
      </c>
      <c r="G66" s="6">
        <f t="shared" si="28"/>
        <v>-2.0592358239155155</v>
      </c>
      <c r="H66" s="6">
        <f t="shared" si="28"/>
        <v>-2.0896094642019096</v>
      </c>
      <c r="I66" s="6">
        <f t="shared" si="28"/>
        <v>-2.1940273640144663</v>
      </c>
      <c r="J66" s="6">
        <f t="shared" si="28"/>
        <v>-2.2605642229956571</v>
      </c>
      <c r="K66" s="6">
        <f t="shared" si="28"/>
        <v>-2.1058968272637286</v>
      </c>
      <c r="L66" s="6">
        <f t="shared" si="28"/>
        <v>-2.1658874775768457</v>
      </c>
    </row>
    <row r="67" spans="2:12" x14ac:dyDescent="0.35">
      <c r="B67" s="6">
        <f t="shared" si="28"/>
        <v>-2.1835512167976399</v>
      </c>
      <c r="C67" s="6">
        <f t="shared" si="28"/>
        <v>-3.2521678496229454</v>
      </c>
      <c r="D67" s="6">
        <f t="shared" si="28"/>
        <v>-1.9909758658967023</v>
      </c>
      <c r="E67" s="6">
        <f t="shared" si="28"/>
        <v>-2.5374879103398666</v>
      </c>
      <c r="F67" s="6">
        <f t="shared" si="28"/>
        <v>-1.9547445195480493</v>
      </c>
      <c r="G67" s="6">
        <f t="shared" si="28"/>
        <v>-2.0251456537407511</v>
      </c>
      <c r="H67" s="6">
        <f t="shared" si="28"/>
        <v>-2.0572721554656193</v>
      </c>
      <c r="I67" s="6">
        <f t="shared" si="28"/>
        <v>-1.8923978187890611</v>
      </c>
      <c r="J67" s="6">
        <f t="shared" si="28"/>
        <v>-1.8750430865828049</v>
      </c>
      <c r="K67" s="6">
        <f t="shared" si="28"/>
        <v>-1.9454898832048588</v>
      </c>
      <c r="L67" s="6">
        <f t="shared" si="28"/>
        <v>-1.9704651385779344</v>
      </c>
    </row>
    <row r="68" spans="2:12" x14ac:dyDescent="0.35">
      <c r="B68" s="6">
        <f t="shared" si="28"/>
        <v>-1.6367589299618768</v>
      </c>
      <c r="C68" s="6">
        <f t="shared" si="28"/>
        <v>-2.4305127675470652</v>
      </c>
      <c r="D68" s="6">
        <f t="shared" si="28"/>
        <v>-1.9501432664774887</v>
      </c>
      <c r="E68" s="6">
        <f t="shared" si="28"/>
        <v>-3.2304027598583858</v>
      </c>
      <c r="F68" s="6">
        <f t="shared" si="28"/>
        <v>-1.7750975255857284</v>
      </c>
      <c r="G68" s="6">
        <f t="shared" si="28"/>
        <v>-1.9753793712169725</v>
      </c>
      <c r="H68" s="6">
        <f t="shared" si="28"/>
        <v>-2.0062699718633596</v>
      </c>
      <c r="I68" s="6">
        <f t="shared" si="28"/>
        <v>-1.7300297523846395</v>
      </c>
      <c r="J68" s="6">
        <f t="shared" si="28"/>
        <v>-1.7263998744902898</v>
      </c>
      <c r="K68" s="6">
        <f t="shared" si="28"/>
        <v>-1.7813081035839331</v>
      </c>
      <c r="L68" s="6">
        <f t="shared" si="28"/>
        <v>-1.8514085742175828</v>
      </c>
    </row>
    <row r="69" spans="2:12" x14ac:dyDescent="0.35">
      <c r="B69" s="6">
        <f t="shared" si="28"/>
        <v>-1.2852597873129228</v>
      </c>
      <c r="C69" s="6">
        <f t="shared" si="28"/>
        <v>-2.5907489852987911</v>
      </c>
      <c r="D69" s="6">
        <f t="shared" si="28"/>
        <v>-1.6619561167681067</v>
      </c>
      <c r="E69" s="6">
        <f t="shared" si="28"/>
        <v>-10.903638545977357</v>
      </c>
      <c r="F69" s="6">
        <f t="shared" si="28"/>
        <v>-1.6228616368482656</v>
      </c>
      <c r="G69" s="6">
        <f t="shared" si="28"/>
        <v>-1.8721478874969639</v>
      </c>
      <c r="H69" s="6">
        <f t="shared" si="28"/>
        <v>-1.7471621609612258</v>
      </c>
      <c r="I69" s="6">
        <f t="shared" si="28"/>
        <v>-1.5898469394606365</v>
      </c>
      <c r="J69" s="6">
        <f t="shared" si="28"/>
        <v>-1.6009325887150749</v>
      </c>
      <c r="K69" s="6">
        <f t="shared" si="28"/>
        <v>-1.7813081035839331</v>
      </c>
      <c r="L69" s="6">
        <f t="shared" si="28"/>
        <v>-1.7450303658700586</v>
      </c>
    </row>
    <row r="71" spans="2:12" x14ac:dyDescent="0.35">
      <c r="B71" s="6" t="s">
        <v>1</v>
      </c>
    </row>
    <row r="72" spans="2:12" x14ac:dyDescent="0.35">
      <c r="B72" s="6">
        <f t="shared" ref="B72:L82" si="29">B46*B59</f>
        <v>-2.9025970823342109E-4</v>
      </c>
      <c r="C72" s="6">
        <f t="shared" si="29"/>
        <v>-0.14931192569815416</v>
      </c>
      <c r="D72" s="6">
        <f t="shared" si="29"/>
        <v>-2.0630202147386048E-4</v>
      </c>
      <c r="E72" s="6">
        <f t="shared" si="29"/>
        <v>-0.18994674359759761</v>
      </c>
      <c r="F72" s="6">
        <f t="shared" si="29"/>
        <v>-2.1375563346219385E-4</v>
      </c>
      <c r="G72" s="6">
        <f t="shared" si="29"/>
        <v>-1.7042538128472898E-4</v>
      </c>
      <c r="H72" s="6">
        <f t="shared" si="29"/>
        <v>-1.9093661993306322E-4</v>
      </c>
      <c r="I72" s="6">
        <f t="shared" si="29"/>
        <v>-2.2025720734436739E-4</v>
      </c>
      <c r="J72" s="6">
        <f t="shared" si="29"/>
        <v>-2.1805258161766163E-4</v>
      </c>
      <c r="K72" s="6">
        <f t="shared" si="29"/>
        <v>-1.8510198429887148E-4</v>
      </c>
      <c r="L72" s="6">
        <f t="shared" si="29"/>
        <v>-1.9130686597126003E-4</v>
      </c>
    </row>
    <row r="73" spans="2:12" x14ac:dyDescent="0.35">
      <c r="B73" s="6">
        <f t="shared" si="29"/>
        <v>-8.4232348005783719E-2</v>
      </c>
      <c r="C73" s="6">
        <f t="shared" si="29"/>
        <v>-0.16372173000489906</v>
      </c>
      <c r="D73" s="6">
        <f t="shared" si="29"/>
        <v>-8.2858530570537353E-2</v>
      </c>
      <c r="E73" s="6">
        <f t="shared" si="29"/>
        <v>-0.24523699094414128</v>
      </c>
      <c r="F73" s="6">
        <f t="shared" si="29"/>
        <v>-9.2111501120583889E-2</v>
      </c>
      <c r="G73" s="6">
        <f t="shared" si="29"/>
        <v>-6.0527560996326397E-2</v>
      </c>
      <c r="H73" s="6">
        <f t="shared" si="29"/>
        <v>-7.425888556694428E-2</v>
      </c>
      <c r="I73" s="6">
        <f t="shared" si="29"/>
        <v>-4.3410319657179758E-2</v>
      </c>
      <c r="J73" s="6">
        <f t="shared" si="29"/>
        <v>-7.4863649719594499E-2</v>
      </c>
      <c r="K73" s="6">
        <f t="shared" si="29"/>
        <v>-0.12862131574941379</v>
      </c>
      <c r="L73" s="6">
        <f t="shared" si="29"/>
        <v>-0.13780440655231052</v>
      </c>
    </row>
    <row r="74" spans="2:12" x14ac:dyDescent="0.35">
      <c r="B74" s="6">
        <f t="shared" si="29"/>
        <v>-0.18932410760557594</v>
      </c>
      <c r="C74" s="6">
        <f t="shared" si="29"/>
        <v>-0.2763324297524265</v>
      </c>
      <c r="D74" s="6">
        <f t="shared" si="29"/>
        <v>-0.11814017716593957</v>
      </c>
      <c r="E74" s="6">
        <f t="shared" si="29"/>
        <v>-0.24523699094414128</v>
      </c>
      <c r="F74" s="6">
        <f t="shared" si="29"/>
        <v>-0.12867413021613577</v>
      </c>
      <c r="G74" s="6">
        <f t="shared" si="29"/>
        <v>-0.11817591356592082</v>
      </c>
      <c r="H74" s="6">
        <f t="shared" si="29"/>
        <v>-0.12723356060592902</v>
      </c>
      <c r="I74" s="6">
        <f t="shared" si="29"/>
        <v>-0.10405955901813554</v>
      </c>
      <c r="J74" s="6">
        <f t="shared" si="29"/>
        <v>-0.11423101293285033</v>
      </c>
      <c r="K74" s="6">
        <f t="shared" si="29"/>
        <v>-0.14394636271200054</v>
      </c>
      <c r="L74" s="6">
        <f t="shared" si="29"/>
        <v>-0.14722346904073763</v>
      </c>
    </row>
    <row r="75" spans="2:12" x14ac:dyDescent="0.35">
      <c r="B75" s="6">
        <f t="shared" si="29"/>
        <v>-0.12903739700766118</v>
      </c>
      <c r="C75" s="6">
        <f t="shared" si="29"/>
        <v>-0.30745603179166914</v>
      </c>
      <c r="D75" s="6">
        <f t="shared" si="29"/>
        <v>-0.1573323271068868</v>
      </c>
      <c r="E75" s="6">
        <f t="shared" si="29"/>
        <v>-0.28165406149069649</v>
      </c>
      <c r="F75" s="6">
        <f t="shared" si="29"/>
        <v>-0.14801817601252742</v>
      </c>
      <c r="G75" s="6">
        <f t="shared" si="29"/>
        <v>-0.18974862083864161</v>
      </c>
      <c r="H75" s="6">
        <f t="shared" si="29"/>
        <v>-0.18092954071920003</v>
      </c>
      <c r="I75" s="6">
        <f t="shared" si="29"/>
        <v>-0.14929248263961212</v>
      </c>
      <c r="J75" s="6">
        <f t="shared" si="29"/>
        <v>-0.1529551606172069</v>
      </c>
      <c r="K75" s="6">
        <f t="shared" si="29"/>
        <v>-0.16434288890575804</v>
      </c>
      <c r="L75" s="6">
        <f t="shared" si="29"/>
        <v>-0.15639185486440005</v>
      </c>
    </row>
    <row r="76" spans="2:12" x14ac:dyDescent="0.35">
      <c r="B76" s="6">
        <f t="shared" si="29"/>
        <v>-0.13129971487077899</v>
      </c>
      <c r="C76" s="6">
        <f t="shared" si="29"/>
        <v>-0.35081408341269471</v>
      </c>
      <c r="D76" s="6">
        <f t="shared" si="29"/>
        <v>-0.20119924227298758</v>
      </c>
      <c r="E76" s="6">
        <f t="shared" si="29"/>
        <v>-0.3114305170658514</v>
      </c>
      <c r="F76" s="6">
        <f t="shared" si="29"/>
        <v>-0.17357161883600394</v>
      </c>
      <c r="G76" s="6">
        <f t="shared" si="29"/>
        <v>-0.21871505496032723</v>
      </c>
      <c r="H76" s="6">
        <f t="shared" si="29"/>
        <v>-0.21515587322564261</v>
      </c>
      <c r="I76" s="6">
        <f t="shared" si="29"/>
        <v>-0.17214322353986825</v>
      </c>
      <c r="J76" s="6">
        <f t="shared" si="29"/>
        <v>-0.18498690494602568</v>
      </c>
      <c r="K76" s="6">
        <f t="shared" si="29"/>
        <v>-0.19786895443908439</v>
      </c>
      <c r="L76" s="6">
        <f t="shared" si="29"/>
        <v>-0.17134975124308927</v>
      </c>
    </row>
    <row r="77" spans="2:12" x14ac:dyDescent="0.35">
      <c r="B77" s="6">
        <f t="shared" si="29"/>
        <v>-0.16800637070624741</v>
      </c>
      <c r="C77" s="6">
        <f t="shared" si="29"/>
        <v>-0.17290435187247588</v>
      </c>
      <c r="D77" s="6">
        <f t="shared" si="29"/>
        <v>-0.22697151724336079</v>
      </c>
      <c r="E77" s="6">
        <f t="shared" si="29"/>
        <v>-0.16443160133686155</v>
      </c>
      <c r="F77" s="6">
        <f t="shared" si="29"/>
        <v>-0.23250090771853374</v>
      </c>
      <c r="G77" s="6">
        <f t="shared" si="29"/>
        <v>-0.24590239296791522</v>
      </c>
      <c r="H77" s="6">
        <f t="shared" si="29"/>
        <v>-0.24131520841032547</v>
      </c>
      <c r="I77" s="6">
        <f t="shared" si="29"/>
        <v>-0.21224648518463263</v>
      </c>
      <c r="J77" s="6">
        <f t="shared" si="29"/>
        <v>-0.20877129556195231</v>
      </c>
      <c r="K77" s="6">
        <f t="shared" si="29"/>
        <v>-0.20822929250275254</v>
      </c>
      <c r="L77" s="6">
        <f t="shared" si="29"/>
        <v>-0.19320130500781954</v>
      </c>
    </row>
    <row r="78" spans="2:12" x14ac:dyDescent="0.35">
      <c r="B78" s="6">
        <f t="shared" si="29"/>
        <v>-0.23069959993843611</v>
      </c>
      <c r="C78" s="6">
        <f t="shared" si="29"/>
        <v>-0.1456240623627659</v>
      </c>
      <c r="D78" s="6">
        <f t="shared" si="29"/>
        <v>-0.2532684572365892</v>
      </c>
      <c r="E78" s="6">
        <f t="shared" si="29"/>
        <v>-0.22489524228365354</v>
      </c>
      <c r="F78" s="6">
        <f t="shared" si="29"/>
        <v>-0.23550721545980538</v>
      </c>
      <c r="G78" s="6">
        <f t="shared" si="29"/>
        <v>-0.25682102098103771</v>
      </c>
      <c r="H78" s="6">
        <f t="shared" si="29"/>
        <v>-0.25120734861076927</v>
      </c>
      <c r="I78" s="6">
        <f t="shared" si="29"/>
        <v>-0.25361093574841859</v>
      </c>
      <c r="J78" s="6">
        <f t="shared" si="29"/>
        <v>-0.23637397208981281</v>
      </c>
      <c r="K78" s="6">
        <f t="shared" si="29"/>
        <v>-0.22016408274496541</v>
      </c>
      <c r="L78" s="6">
        <f t="shared" si="29"/>
        <v>-0.26758267239218159</v>
      </c>
    </row>
    <row r="79" spans="2:12" x14ac:dyDescent="0.35">
      <c r="B79" s="6">
        <f t="shared" si="29"/>
        <v>-0.20348350935989473</v>
      </c>
      <c r="C79" s="6">
        <f t="shared" si="29"/>
        <v>-2.7606521654451841E-4</v>
      </c>
      <c r="D79" s="6">
        <f t="shared" si="29"/>
        <v>-0.25959395845236449</v>
      </c>
      <c r="E79" s="6">
        <f t="shared" si="29"/>
        <v>-0.2311849153926902</v>
      </c>
      <c r="F79" s="6">
        <f t="shared" si="29"/>
        <v>-0.24165233679787212</v>
      </c>
      <c r="G79" s="6">
        <f t="shared" si="29"/>
        <v>-0.2626584213194828</v>
      </c>
      <c r="H79" s="6">
        <f t="shared" si="29"/>
        <v>-0.25855876634345432</v>
      </c>
      <c r="I79" s="6">
        <f t="shared" si="29"/>
        <v>-0.24456148481724987</v>
      </c>
      <c r="J79" s="6">
        <f t="shared" si="29"/>
        <v>-0.23575791491832979</v>
      </c>
      <c r="K79" s="6">
        <f t="shared" si="29"/>
        <v>-0.25636440114700726</v>
      </c>
      <c r="L79" s="6">
        <f t="shared" si="29"/>
        <v>-0.24831497460763469</v>
      </c>
    </row>
    <row r="80" spans="2:12" x14ac:dyDescent="0.35">
      <c r="B80" s="6">
        <f t="shared" si="29"/>
        <v>-0.24595697250985912</v>
      </c>
      <c r="C80" s="6">
        <f t="shared" si="29"/>
        <v>-0.12582716185886031</v>
      </c>
      <c r="D80" s="6">
        <f t="shared" si="29"/>
        <v>-0.27189183356719315</v>
      </c>
      <c r="E80" s="6">
        <f t="shared" si="29"/>
        <v>-0.2006258937294812</v>
      </c>
      <c r="F80" s="6">
        <f t="shared" si="29"/>
        <v>-0.27679309117216605</v>
      </c>
      <c r="G80" s="6">
        <f t="shared" si="29"/>
        <v>-0.26726782645848379</v>
      </c>
      <c r="H80" s="6">
        <f t="shared" si="29"/>
        <v>-0.26292374112158989</v>
      </c>
      <c r="I80" s="6">
        <f t="shared" si="29"/>
        <v>-0.28520327520167588</v>
      </c>
      <c r="J80" s="6">
        <f t="shared" si="29"/>
        <v>-0.28753478121765685</v>
      </c>
      <c r="K80" s="6">
        <f t="shared" si="29"/>
        <v>-0.2780439539998214</v>
      </c>
      <c r="L80" s="6">
        <f t="shared" si="29"/>
        <v>-0.27466708553260888</v>
      </c>
    </row>
    <row r="81" spans="1:14" x14ac:dyDescent="0.35">
      <c r="B81" s="6">
        <f t="shared" si="29"/>
        <v>-0.31852927093533145</v>
      </c>
      <c r="C81" s="6">
        <f t="shared" si="29"/>
        <v>-0.21386495447712742</v>
      </c>
      <c r="D81" s="6">
        <f t="shared" si="29"/>
        <v>-0.2774150755709488</v>
      </c>
      <c r="E81" s="6">
        <f t="shared" si="29"/>
        <v>-0.12773519628786456</v>
      </c>
      <c r="F81" s="6">
        <f t="shared" si="29"/>
        <v>-0.30082031272641185</v>
      </c>
      <c r="G81" s="6">
        <f t="shared" si="29"/>
        <v>-0.27400226543479778</v>
      </c>
      <c r="H81" s="6">
        <f t="shared" si="29"/>
        <v>-0.26982202359758156</v>
      </c>
      <c r="I81" s="6">
        <f t="shared" si="29"/>
        <v>-0.30669817874391581</v>
      </c>
      <c r="J81" s="6">
        <f t="shared" si="29"/>
        <v>-0.30716763696824678</v>
      </c>
      <c r="K81" s="6">
        <f t="shared" si="29"/>
        <v>-0.30000380546434946</v>
      </c>
      <c r="L81" s="6">
        <f t="shared" si="29"/>
        <v>-0.29070047618079337</v>
      </c>
    </row>
    <row r="82" spans="1:14" x14ac:dyDescent="0.35">
      <c r="B82" s="6">
        <f t="shared" si="29"/>
        <v>-0.35547551025474533</v>
      </c>
      <c r="C82" s="6">
        <f t="shared" si="29"/>
        <v>-0.1942125758757752</v>
      </c>
      <c r="D82" s="6">
        <f t="shared" si="29"/>
        <v>-0.31538510713201745</v>
      </c>
      <c r="E82" s="6">
        <f t="shared" si="29"/>
        <v>-2.0053094160846156E-4</v>
      </c>
      <c r="F82" s="6">
        <f t="shared" si="29"/>
        <v>-0.32024447085960295</v>
      </c>
      <c r="G82" s="6">
        <f t="shared" si="29"/>
        <v>-0.28792319661521565</v>
      </c>
      <c r="H82" s="6">
        <f t="shared" si="29"/>
        <v>-0.30447408213794946</v>
      </c>
      <c r="I82" s="6">
        <f t="shared" si="29"/>
        <v>-0.32426013732667752</v>
      </c>
      <c r="J82" s="6">
        <f t="shared" si="29"/>
        <v>-0.32292142186230938</v>
      </c>
      <c r="K82" s="6">
        <f t="shared" si="29"/>
        <v>-0.30000380546434946</v>
      </c>
      <c r="L82" s="6">
        <f t="shared" si="29"/>
        <v>-0.30475155480750787</v>
      </c>
    </row>
    <row r="84" spans="1:14" x14ac:dyDescent="0.35">
      <c r="B84" s="6" t="s">
        <v>34</v>
      </c>
    </row>
    <row r="85" spans="1:14" x14ac:dyDescent="0.35">
      <c r="B85" s="6">
        <f>SUM(B72:B82)</f>
        <v>-2.0563350609025473</v>
      </c>
      <c r="C85" s="6">
        <f t="shared" ref="C85:L85" si="30">SUM(C72:C82)</f>
        <v>-2.1003453723233925</v>
      </c>
      <c r="D85" s="6">
        <f t="shared" si="30"/>
        <v>-2.164262528340299</v>
      </c>
      <c r="E85" s="6">
        <f t="shared" si="30"/>
        <v>-2.2225786840145876</v>
      </c>
      <c r="F85" s="6">
        <f t="shared" si="30"/>
        <v>-2.1501075165531054</v>
      </c>
      <c r="G85" s="6">
        <f t="shared" si="30"/>
        <v>-2.1819126995194336</v>
      </c>
      <c r="H85" s="6">
        <f t="shared" si="30"/>
        <v>-2.1860699669593187</v>
      </c>
      <c r="I85" s="6">
        <f t="shared" si="30"/>
        <v>-2.0957063390847104</v>
      </c>
      <c r="J85" s="6">
        <f t="shared" si="30"/>
        <v>-2.1257818034156033</v>
      </c>
      <c r="K85" s="6">
        <f t="shared" si="30"/>
        <v>-2.1977739651138011</v>
      </c>
      <c r="L85" s="6">
        <f t="shared" si="30"/>
        <v>-2.1921788570950547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31">B85*$C$87</f>
        <v>0.85755832801771248</v>
      </c>
      <c r="C89" s="6">
        <f t="shared" si="31"/>
        <v>0.87591205343687339</v>
      </c>
      <c r="D89" s="6">
        <f t="shared" si="31"/>
        <v>0.9025675778636405</v>
      </c>
      <c r="E89" s="6">
        <f t="shared" si="31"/>
        <v>0.92688730372315775</v>
      </c>
      <c r="F89" s="6">
        <f t="shared" si="31"/>
        <v>0.89666447944738881</v>
      </c>
      <c r="G89" s="6">
        <f t="shared" si="31"/>
        <v>0.90992827095952233</v>
      </c>
      <c r="H89" s="6">
        <f t="shared" si="31"/>
        <v>0.91166198614176774</v>
      </c>
      <c r="I89" s="6">
        <f t="shared" si="31"/>
        <v>0.87397742631144915</v>
      </c>
      <c r="J89" s="6">
        <f t="shared" si="31"/>
        <v>0.88651986912455605</v>
      </c>
      <c r="K89" s="6">
        <f t="shared" si="31"/>
        <v>0.91654293248135654</v>
      </c>
      <c r="L89" s="6">
        <f t="shared" si="31"/>
        <v>0.91420959120402179</v>
      </c>
    </row>
    <row r="91" spans="1:14" x14ac:dyDescent="0.35">
      <c r="A91" s="6" t="s">
        <v>33</v>
      </c>
      <c r="B91" s="6">
        <f>1-B89</f>
        <v>0.14244167198228752</v>
      </c>
      <c r="C91" s="6">
        <f t="shared" ref="C91:L91" si="32">1-C89</f>
        <v>0.12408794656312661</v>
      </c>
      <c r="D91" s="6">
        <f t="shared" si="32"/>
        <v>9.7432422136359498E-2</v>
      </c>
      <c r="E91" s="6">
        <f t="shared" si="32"/>
        <v>7.3112696276842248E-2</v>
      </c>
      <c r="F91" s="6">
        <f t="shared" si="32"/>
        <v>0.10333552055261119</v>
      </c>
      <c r="G91" s="6">
        <f t="shared" si="32"/>
        <v>9.0071729040477666E-2</v>
      </c>
      <c r="H91" s="6">
        <f t="shared" si="32"/>
        <v>8.8338013858232256E-2</v>
      </c>
      <c r="I91" s="6">
        <f t="shared" si="32"/>
        <v>0.12602257368855085</v>
      </c>
      <c r="J91" s="6">
        <f t="shared" si="32"/>
        <v>0.11348013087544395</v>
      </c>
      <c r="K91" s="6">
        <f t="shared" si="32"/>
        <v>8.3457067518643457E-2</v>
      </c>
      <c r="L91" s="6">
        <f t="shared" si="32"/>
        <v>8.5790408795978212E-2</v>
      </c>
    </row>
    <row r="92" spans="1:14" x14ac:dyDescent="0.35">
      <c r="A92" s="6" t="s">
        <v>34</v>
      </c>
      <c r="B92" s="6">
        <f>SUM(B91:L91)</f>
        <v>1.1275701812885535</v>
      </c>
    </row>
    <row r="93" spans="1:14" x14ac:dyDescent="0.35">
      <c r="A93" s="6" t="s">
        <v>31</v>
      </c>
      <c r="B93" s="6">
        <f t="shared" ref="B93:L93" si="33">B91/$B$92</f>
        <v>0.12632621396524465</v>
      </c>
      <c r="C93" s="6">
        <f t="shared" si="33"/>
        <v>0.11004897843371719</v>
      </c>
      <c r="D93" s="6">
        <f t="shared" si="33"/>
        <v>8.6409186543951202E-2</v>
      </c>
      <c r="E93" s="6">
        <f t="shared" si="33"/>
        <v>6.484092741197825E-2</v>
      </c>
      <c r="F93" s="6">
        <f t="shared" si="33"/>
        <v>9.1644424681861E-2</v>
      </c>
      <c r="G93" s="6">
        <f t="shared" si="33"/>
        <v>7.9881261969473497E-2</v>
      </c>
      <c r="H93" s="6">
        <f t="shared" si="33"/>
        <v>7.8343694542615708E-2</v>
      </c>
      <c r="I93" s="6">
        <f t="shared" si="33"/>
        <v>0.11176472718047228</v>
      </c>
      <c r="J93" s="6">
        <f t="shared" si="33"/>
        <v>0.10064130176426114</v>
      </c>
      <c r="K93" s="6">
        <f t="shared" si="33"/>
        <v>7.4014965013770778E-2</v>
      </c>
      <c r="L93" s="6">
        <f t="shared" si="33"/>
        <v>7.6084318492654263E-2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7.0451031085395231E-6</v>
      </c>
      <c r="C96" s="9">
        <f>C31*$C$94</f>
        <v>1.7531102646151309E-2</v>
      </c>
      <c r="D96" s="9">
        <f>D31*$D$94</f>
        <v>9.4474564649627667E-6</v>
      </c>
      <c r="E96" s="9">
        <f>E31*$E$94</f>
        <v>2.1184531242007636E-2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1.4902211839682768E-5</v>
      </c>
      <c r="N96" s="10">
        <f>SUM(B96:L96)</f>
        <v>3.8801028330519169E-2</v>
      </c>
    </row>
    <row r="97" spans="2:14" x14ac:dyDescent="0.35">
      <c r="B97" s="9">
        <f t="shared" ref="B97:B106" si="34">B32*$B$94</f>
        <v>5.6284269070904528E-3</v>
      </c>
      <c r="C97" s="9">
        <f t="shared" ref="C97:C106" si="35">C32*$C$94</f>
        <v>2.0162877955945839E-2</v>
      </c>
      <c r="D97" s="9">
        <f t="shared" ref="D97:D106" si="36">D32*$D$94</f>
        <v>1.0758227552257986E-2</v>
      </c>
      <c r="E97" s="9">
        <f t="shared" ref="E97:E106" si="37">E32*$E$94</f>
        <v>3.2821426395074231E-2</v>
      </c>
      <c r="F97" s="9">
        <f t="shared" ref="F97:F106" si="38">F32*$F$94</f>
        <v>1.2211786442777834E-2</v>
      </c>
      <c r="G97" s="9">
        <f t="shared" ref="G97:G106" si="39">G32*$G$94</f>
        <v>6.6693864482451062E-3</v>
      </c>
      <c r="H97" s="9">
        <f t="shared" ref="H97:H106" si="40">H32*$H$94</f>
        <v>8.7058643947433359E-3</v>
      </c>
      <c r="I97" s="9">
        <f t="shared" ref="I97:I106" si="41">I32*$I$94</f>
        <v>4.2536492283889405E-3</v>
      </c>
      <c r="J97" s="9">
        <f t="shared" ref="J97:J106" si="42">J32*$J$94</f>
        <v>8.9283335657452407E-3</v>
      </c>
      <c r="K97" s="9">
        <f t="shared" ref="K97:K106" si="43">K32*$K$94</f>
        <v>2.3956944078604419E-2</v>
      </c>
      <c r="L97" s="9">
        <f t="shared" ref="L97:L106" si="44">L32*$L$94</f>
        <v>3.7697308600743017E-2</v>
      </c>
      <c r="N97" s="10">
        <f t="shared" ref="N97:N106" si="45">SUM(B97:L97)</f>
        <v>0.1717942315696164</v>
      </c>
    </row>
    <row r="98" spans="2:14" x14ac:dyDescent="0.35">
      <c r="B98" s="9">
        <f t="shared" si="34"/>
        <v>1.8324059725262163E-2</v>
      </c>
      <c r="C98" s="9">
        <f t="shared" si="35"/>
        <v>4.9715654295874302E-2</v>
      </c>
      <c r="D98" s="9">
        <f t="shared" si="36"/>
        <v>1.7597213621309071E-2</v>
      </c>
      <c r="E98" s="9">
        <f t="shared" si="37"/>
        <v>3.2821426395074231E-2</v>
      </c>
      <c r="F98" s="9">
        <f t="shared" si="38"/>
        <v>1.9553179276303446E-2</v>
      </c>
      <c r="G98" s="9">
        <f t="shared" si="39"/>
        <v>1.6566346144857559E-2</v>
      </c>
      <c r="H98" s="9">
        <f t="shared" si="40"/>
        <v>1.8354472717962735E-2</v>
      </c>
      <c r="I98" s="9">
        <f t="shared" si="41"/>
        <v>1.3551271736227714E-2</v>
      </c>
      <c r="J98" s="9">
        <f t="shared" si="42"/>
        <v>1.5956333427700333E-2</v>
      </c>
      <c r="K98" s="9">
        <f t="shared" si="43"/>
        <v>2.8261524921373286E-2</v>
      </c>
      <c r="L98" s="9">
        <f t="shared" si="44"/>
        <v>4.158085465426347E-2</v>
      </c>
      <c r="N98" s="10">
        <f t="shared" si="45"/>
        <v>0.27228233691620835</v>
      </c>
    </row>
    <row r="99" spans="2:14" x14ac:dyDescent="0.35">
      <c r="B99" s="9">
        <f t="shared" si="34"/>
        <v>1.0222390297623176E-2</v>
      </c>
      <c r="C99" s="9">
        <f t="shared" si="35"/>
        <v>6.2821918213708111E-2</v>
      </c>
      <c r="D99" s="9">
        <f t="shared" si="36"/>
        <v>2.6813317135266194E-2</v>
      </c>
      <c r="E99" s="9">
        <f t="shared" si="37"/>
        <v>4.3003709654007474E-2</v>
      </c>
      <c r="F99" s="9">
        <f t="shared" si="38"/>
        <v>2.4032136598634516E-2</v>
      </c>
      <c r="G99" s="9">
        <f t="shared" si="39"/>
        <v>3.3822924193044918E-2</v>
      </c>
      <c r="H99" s="9">
        <f t="shared" si="40"/>
        <v>3.1229723097862757E-2</v>
      </c>
      <c r="I99" s="9">
        <f t="shared" si="41"/>
        <v>2.2817777702875599E-2</v>
      </c>
      <c r="J99" s="9">
        <f t="shared" si="42"/>
        <v>2.4438094682420249E-2</v>
      </c>
      <c r="K99" s="9">
        <f t="shared" si="43"/>
        <v>3.4530331973949294E-2</v>
      </c>
      <c r="L99" s="9">
        <f t="shared" si="44"/>
        <v>4.5541708462194089E-2</v>
      </c>
      <c r="N99" s="10">
        <f t="shared" si="45"/>
        <v>0.35927403201158636</v>
      </c>
    </row>
    <row r="100" spans="2:14" x14ac:dyDescent="0.35">
      <c r="B100" s="9">
        <f t="shared" si="34"/>
        <v>1.0483997276906715E-2</v>
      </c>
      <c r="C100" s="9">
        <f t="shared" si="35"/>
        <v>9.2185975333247114E-2</v>
      </c>
      <c r="D100" s="9">
        <f t="shared" si="36"/>
        <v>3.9551812094626333E-2</v>
      </c>
      <c r="E100" s="9">
        <f t="shared" si="37"/>
        <v>5.3884206622124765E-2</v>
      </c>
      <c r="F100" s="9">
        <f t="shared" si="38"/>
        <v>3.0658386142440736E-2</v>
      </c>
      <c r="G100" s="9">
        <f t="shared" si="39"/>
        <v>4.2836463997275184E-2</v>
      </c>
      <c r="H100" s="9">
        <f t="shared" si="40"/>
        <v>4.1500277647792058E-2</v>
      </c>
      <c r="I100" s="9">
        <f t="shared" si="41"/>
        <v>2.8368968651330879E-2</v>
      </c>
      <c r="J100" s="9">
        <f t="shared" si="42"/>
        <v>3.2821749340082418E-2</v>
      </c>
      <c r="K100" s="9">
        <f t="shared" si="43"/>
        <v>4.6357481279809369E-2</v>
      </c>
      <c r="L100" s="9">
        <f t="shared" si="44"/>
        <v>5.2409333835946606E-2</v>
      </c>
      <c r="N100" s="10">
        <f t="shared" si="45"/>
        <v>0.47105865222158216</v>
      </c>
    </row>
    <row r="101" spans="2:14" x14ac:dyDescent="0.35">
      <c r="B101" s="9">
        <f t="shared" si="34"/>
        <v>1.5173008185864253E-2</v>
      </c>
      <c r="C101" s="9">
        <f t="shared" si="35"/>
        <v>2.194256090015851E-2</v>
      </c>
      <c r="D101" s="9">
        <f t="shared" si="36"/>
        <v>4.8545012250007548E-2</v>
      </c>
      <c r="E101" s="9">
        <f t="shared" si="37"/>
        <v>1.6878880035373002E-2</v>
      </c>
      <c r="F101" s="9">
        <f t="shared" si="38"/>
        <v>4.9775432676215571E-2</v>
      </c>
      <c r="G101" s="9">
        <f t="shared" si="39"/>
        <v>5.2753350458377458E-2</v>
      </c>
      <c r="H101" s="9">
        <f t="shared" si="40"/>
        <v>5.0780103637374625E-2</v>
      </c>
      <c r="I101" s="9">
        <f t="shared" si="41"/>
        <v>3.9838525734293972E-2</v>
      </c>
      <c r="J101" s="9">
        <f t="shared" si="42"/>
        <v>4.0010287269950193E-2</v>
      </c>
      <c r="K101" s="9">
        <f t="shared" si="43"/>
        <v>5.0453101887492365E-2</v>
      </c>
      <c r="L101" s="9">
        <f t="shared" si="44"/>
        <v>6.3432880258408833E-2</v>
      </c>
      <c r="N101" s="10">
        <f t="shared" si="45"/>
        <v>0.44958314329351629</v>
      </c>
    </row>
    <row r="102" spans="2:14" x14ac:dyDescent="0.35">
      <c r="B102" s="9">
        <f t="shared" si="34"/>
        <v>2.5561249342465932E-2</v>
      </c>
      <c r="C102" s="9">
        <f t="shared" si="35"/>
        <v>1.6887630449733817E-2</v>
      </c>
      <c r="D102" s="9">
        <f t="shared" si="36"/>
        <v>5.9232277930565673E-2</v>
      </c>
      <c r="E102" s="9">
        <f t="shared" si="37"/>
        <v>2.8108483858082265E-2</v>
      </c>
      <c r="F102" s="9">
        <f t="shared" si="38"/>
        <v>5.0930091112741667E-2</v>
      </c>
      <c r="G102" s="9">
        <f t="shared" si="39"/>
        <v>5.7230230213757859E-2</v>
      </c>
      <c r="H102" s="9">
        <f t="shared" si="40"/>
        <v>5.4690613585579306E-2</v>
      </c>
      <c r="I102" s="9">
        <f t="shared" si="41"/>
        <v>5.4699785807064388E-2</v>
      </c>
      <c r="J102" s="9">
        <f t="shared" si="42"/>
        <v>4.962473378160958E-2</v>
      </c>
      <c r="K102" s="9">
        <f t="shared" si="43"/>
        <v>5.5468147529553175E-2</v>
      </c>
      <c r="L102" s="9">
        <f t="shared" si="44"/>
        <v>0.11288916775124139</v>
      </c>
      <c r="N102" s="10">
        <f t="shared" si="45"/>
        <v>0.56532241136239503</v>
      </c>
    </row>
    <row r="103" spans="2:14" x14ac:dyDescent="0.35">
      <c r="B103" s="9">
        <f t="shared" si="34"/>
        <v>2.0618778384375556E-2</v>
      </c>
      <c r="C103" s="9">
        <f t="shared" si="35"/>
        <v>9.2176757657481384E-6</v>
      </c>
      <c r="D103" s="9">
        <f t="shared" si="36"/>
        <v>6.2081812261011643E-2</v>
      </c>
      <c r="E103" s="9">
        <f t="shared" si="37"/>
        <v>2.9504911276450232E-2</v>
      </c>
      <c r="F103" s="9">
        <f t="shared" si="38"/>
        <v>5.3356736181763446E-2</v>
      </c>
      <c r="G103" s="9">
        <f t="shared" si="39"/>
        <v>5.9760929303965475E-2</v>
      </c>
      <c r="H103" s="9">
        <f t="shared" si="40"/>
        <v>5.7763865980376909E-2</v>
      </c>
      <c r="I103" s="9">
        <f t="shared" si="41"/>
        <v>5.1121383570111707E-2</v>
      </c>
      <c r="J103" s="9">
        <f t="shared" si="42"/>
        <v>4.9392845461291267E-2</v>
      </c>
      <c r="K103" s="9">
        <f t="shared" si="43"/>
        <v>7.302080727676602E-2</v>
      </c>
      <c r="L103" s="9">
        <f t="shared" si="44"/>
        <v>9.7840404320665181E-2</v>
      </c>
      <c r="N103" s="10">
        <f t="shared" si="45"/>
        <v>0.55447169169254318</v>
      </c>
    </row>
    <row r="104" spans="2:14" x14ac:dyDescent="0.35">
      <c r="B104" s="9">
        <f t="shared" si="34"/>
        <v>2.8695101807101261E-2</v>
      </c>
      <c r="C104" s="9">
        <f t="shared" si="35"/>
        <v>1.3630415244976359E-2</v>
      </c>
      <c r="D104" s="9">
        <f t="shared" si="36"/>
        <v>6.7993416682406216E-2</v>
      </c>
      <c r="E104" s="9">
        <f t="shared" si="37"/>
        <v>2.3162803418028961E-2</v>
      </c>
      <c r="F104" s="9">
        <f t="shared" si="38"/>
        <v>6.9281710844238703E-2</v>
      </c>
      <c r="G104" s="9">
        <f t="shared" si="39"/>
        <v>6.1833312810907141E-2</v>
      </c>
      <c r="H104" s="9">
        <f t="shared" si="40"/>
        <v>5.9662324028236076E-2</v>
      </c>
      <c r="I104" s="9">
        <f t="shared" si="41"/>
        <v>6.9119190994924126E-2</v>
      </c>
      <c r="J104" s="9">
        <f t="shared" si="42"/>
        <v>7.2626271400876311E-2</v>
      </c>
      <c r="K104" s="9">
        <f t="shared" si="43"/>
        <v>8.5725589569986729E-2</v>
      </c>
      <c r="L104" s="9">
        <f t="shared" si="44"/>
        <v>0.11895674775958645</v>
      </c>
      <c r="N104" s="10">
        <f t="shared" si="45"/>
        <v>0.67068688456126835</v>
      </c>
    </row>
    <row r="105" spans="2:14" x14ac:dyDescent="0.35">
      <c r="B105" s="9">
        <f t="shared" si="34"/>
        <v>4.9576588997802512E-2</v>
      </c>
      <c r="C105" s="9">
        <f t="shared" si="35"/>
        <v>3.0999119251380963E-2</v>
      </c>
      <c r="D105" s="9">
        <f t="shared" si="36"/>
        <v>7.0827226822441039E-2</v>
      </c>
      <c r="E105" s="9">
        <f t="shared" si="37"/>
        <v>1.1584092740727707E-2</v>
      </c>
      <c r="F105" s="9">
        <f t="shared" si="38"/>
        <v>8.2915992156831556E-2</v>
      </c>
      <c r="G105" s="9">
        <f t="shared" si="39"/>
        <v>6.4988383855129228E-2</v>
      </c>
      <c r="H105" s="9">
        <f t="shared" si="40"/>
        <v>6.2784166536891631E-2</v>
      </c>
      <c r="I105" s="9">
        <f t="shared" si="41"/>
        <v>8.1304428525277764E-2</v>
      </c>
      <c r="J105" s="9">
        <f t="shared" si="42"/>
        <v>8.4265281324545596E-2</v>
      </c>
      <c r="K105" s="9">
        <f t="shared" si="43"/>
        <v>0.10102147877827221</v>
      </c>
      <c r="L105" s="9">
        <f t="shared" si="44"/>
        <v>0.13399688148734479</v>
      </c>
      <c r="N105" s="10">
        <f t="shared" si="45"/>
        <v>0.77426364047664498</v>
      </c>
    </row>
    <row r="106" spans="2:14" x14ac:dyDescent="0.35">
      <c r="B106" s="9">
        <f t="shared" si="34"/>
        <v>7.0458076188503763E-2</v>
      </c>
      <c r="C106" s="9">
        <f t="shared" si="35"/>
        <v>2.6409467811509813E-2</v>
      </c>
      <c r="D106" s="9">
        <f t="shared" si="36"/>
        <v>9.4484012106092613E-2</v>
      </c>
      <c r="E106" s="9">
        <f t="shared" si="37"/>
        <v>5.3878818740250737E-6</v>
      </c>
      <c r="F106" s="9">
        <f t="shared" si="38"/>
        <v>9.6550273469424394E-2</v>
      </c>
      <c r="G106" s="9">
        <f t="shared" si="39"/>
        <v>7.2055742994186711E-2</v>
      </c>
      <c r="H106" s="9">
        <f t="shared" si="40"/>
        <v>8.1354058954859032E-2</v>
      </c>
      <c r="I106" s="9">
        <f t="shared" si="41"/>
        <v>9.3539452521536809E-2</v>
      </c>
      <c r="J106" s="9">
        <f t="shared" si="42"/>
        <v>9.5529702423085297E-2</v>
      </c>
      <c r="K106" s="9">
        <f t="shared" si="43"/>
        <v>0.10102147877827221</v>
      </c>
      <c r="L106" s="9">
        <f t="shared" si="44"/>
        <v>0.14903702060866733</v>
      </c>
      <c r="N106" s="10">
        <f t="shared" si="45"/>
        <v>0.88044467373801194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90F1-26E1-4C18-8985-027EA29AB37D}">
  <dimension ref="A1:N106"/>
  <sheetViews>
    <sheetView workbookViewId="0"/>
  </sheetViews>
  <sheetFormatPr defaultColWidth="9.140625" defaultRowHeight="14.15" x14ac:dyDescent="0.35"/>
  <cols>
    <col min="1" max="1" width="9.140625" style="6"/>
    <col min="2" max="2" width="12.42578125" style="6" bestFit="1" customWidth="1"/>
    <col min="3" max="12" width="11.140625" style="6" bestFit="1" customWidth="1"/>
    <col min="13" max="13" width="9.140625" style="6"/>
    <col min="14" max="14" width="11.140625" style="6" bestFit="1" customWidth="1"/>
    <col min="15" max="16384" width="9.140625" style="6"/>
  </cols>
  <sheetData>
    <row r="1" spans="1:12" ht="83.15" customHeight="1" x14ac:dyDescent="0.35">
      <c r="A1" s="1" t="s">
        <v>36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25</v>
      </c>
      <c r="J1" s="14" t="s">
        <v>22</v>
      </c>
      <c r="K1" s="14" t="s">
        <v>23</v>
      </c>
      <c r="L1" s="14" t="s">
        <v>24</v>
      </c>
    </row>
    <row r="2" spans="1:12" x14ac:dyDescent="0.35">
      <c r="A2" s="1">
        <v>2013</v>
      </c>
      <c r="B2" s="2">
        <v>25687</v>
      </c>
      <c r="C2" s="3">
        <v>15.606199999999999</v>
      </c>
      <c r="D2" s="3">
        <v>13.7371</v>
      </c>
      <c r="E2" s="7">
        <v>0.52</v>
      </c>
      <c r="F2" s="4">
        <v>34168</v>
      </c>
      <c r="G2" s="5">
        <v>4277</v>
      </c>
      <c r="H2" s="8">
        <v>395.42469999999997</v>
      </c>
      <c r="I2" s="5">
        <v>15458</v>
      </c>
      <c r="J2" s="6">
        <v>7733</v>
      </c>
      <c r="K2" s="6">
        <v>458</v>
      </c>
      <c r="L2" s="6">
        <v>20.834900000000001</v>
      </c>
    </row>
    <row r="3" spans="1:12" x14ac:dyDescent="0.35">
      <c r="A3" s="6">
        <v>2014</v>
      </c>
      <c r="B3" s="2">
        <v>30479</v>
      </c>
      <c r="C3" s="3">
        <v>14.6287</v>
      </c>
      <c r="D3" s="3">
        <v>15.1189</v>
      </c>
      <c r="E3" s="7">
        <v>0.6</v>
      </c>
      <c r="F3" s="4">
        <v>37730</v>
      </c>
      <c r="G3" s="5">
        <v>4922</v>
      </c>
      <c r="H3" s="8">
        <v>424.88940000000002</v>
      </c>
      <c r="I3" s="5">
        <v>16641</v>
      </c>
      <c r="J3" s="6">
        <v>8640</v>
      </c>
      <c r="K3" s="6">
        <v>900</v>
      </c>
      <c r="L3" s="6">
        <v>22.417400000000001</v>
      </c>
    </row>
    <row r="4" spans="1:12" x14ac:dyDescent="0.35">
      <c r="A4" s="6">
        <v>2015</v>
      </c>
      <c r="B4" s="6">
        <v>40328</v>
      </c>
      <c r="C4" s="6">
        <v>17.937999999999999</v>
      </c>
      <c r="D4" s="6">
        <v>17.3066</v>
      </c>
      <c r="E4" s="6">
        <v>0.72</v>
      </c>
      <c r="F4" s="6">
        <v>43233</v>
      </c>
      <c r="G4" s="6">
        <v>5631</v>
      </c>
      <c r="H4" s="6">
        <v>468.67930000000001</v>
      </c>
      <c r="I4" s="6">
        <v>17690</v>
      </c>
      <c r="J4" s="6">
        <v>9349</v>
      </c>
      <c r="K4" s="6">
        <v>1010</v>
      </c>
      <c r="L4" s="6">
        <v>22.748899999999999</v>
      </c>
    </row>
    <row r="5" spans="1:12" x14ac:dyDescent="0.35">
      <c r="A5" s="6">
        <v>2016</v>
      </c>
      <c r="B5" s="6">
        <v>34283</v>
      </c>
      <c r="C5" s="6">
        <v>25.907900000000001</v>
      </c>
      <c r="D5" s="6">
        <v>19.812000000000001</v>
      </c>
      <c r="E5" s="6">
        <v>0.84</v>
      </c>
      <c r="F5" s="6">
        <v>47479</v>
      </c>
      <c r="G5" s="6">
        <v>6352</v>
      </c>
      <c r="H5" s="6">
        <v>518.98649999999998</v>
      </c>
      <c r="I5" s="6">
        <v>18503</v>
      </c>
      <c r="J5" s="6">
        <v>10087</v>
      </c>
      <c r="K5" s="6">
        <v>1064</v>
      </c>
      <c r="L5" s="6">
        <v>22.895600000000002</v>
      </c>
    </row>
    <row r="6" spans="1:12" x14ac:dyDescent="0.35">
      <c r="A6" s="6">
        <v>2017</v>
      </c>
      <c r="B6" s="6">
        <v>36839</v>
      </c>
      <c r="C6" s="6">
        <v>74.990399999999994</v>
      </c>
      <c r="D6" s="6">
        <v>25.3522</v>
      </c>
      <c r="E6" s="6">
        <v>1.04</v>
      </c>
      <c r="F6" s="6">
        <v>55143</v>
      </c>
      <c r="G6" s="6">
        <v>6996</v>
      </c>
      <c r="H6" s="6">
        <v>581.95540000000005</v>
      </c>
      <c r="I6" s="6">
        <v>19188</v>
      </c>
      <c r="J6" s="6">
        <v>10978</v>
      </c>
      <c r="K6" s="6">
        <v>1274</v>
      </c>
      <c r="L6" s="6">
        <v>26.183700000000002</v>
      </c>
    </row>
    <row r="7" spans="1:12" x14ac:dyDescent="0.35">
      <c r="A7" s="6">
        <v>2018</v>
      </c>
      <c r="B7" s="6">
        <v>50429</v>
      </c>
      <c r="C7" s="6">
        <v>79.789785600000002</v>
      </c>
      <c r="D7" s="6">
        <v>29.919699999999999</v>
      </c>
      <c r="E7" s="6">
        <v>1.22</v>
      </c>
      <c r="F7" s="6">
        <v>60719</v>
      </c>
      <c r="G7" s="6">
        <v>7737</v>
      </c>
      <c r="H7" s="6">
        <v>626.2627</v>
      </c>
      <c r="I7" s="6">
        <v>20785</v>
      </c>
      <c r="J7" s="6">
        <v>11706</v>
      </c>
      <c r="K7" s="6">
        <v>1156</v>
      </c>
      <c r="L7" s="6">
        <v>27.3277</v>
      </c>
    </row>
    <row r="8" spans="1:12" x14ac:dyDescent="0.35">
      <c r="A8" s="6">
        <v>2019</v>
      </c>
      <c r="B8" s="6">
        <v>53577</v>
      </c>
      <c r="C8" s="6">
        <v>95.827532505600004</v>
      </c>
      <c r="D8" s="6">
        <v>31.7134</v>
      </c>
      <c r="E8" s="6">
        <v>0.85</v>
      </c>
      <c r="F8" s="6">
        <v>61092</v>
      </c>
      <c r="G8" s="6">
        <v>7941</v>
      </c>
      <c r="H8" s="6">
        <v>654.88499999999999</v>
      </c>
      <c r="I8" s="6">
        <v>22821</v>
      </c>
      <c r="J8" s="6">
        <v>12721</v>
      </c>
      <c r="K8" s="6">
        <v>1429</v>
      </c>
      <c r="L8" s="6">
        <v>29.682099999999998</v>
      </c>
    </row>
    <row r="9" spans="1:12" x14ac:dyDescent="0.35">
      <c r="A9" s="6">
        <v>2020</v>
      </c>
      <c r="B9" s="6">
        <v>66324</v>
      </c>
      <c r="C9" s="6">
        <v>63.437826518707197</v>
      </c>
      <c r="D9" s="6">
        <v>33.1008</v>
      </c>
      <c r="E9" s="6">
        <v>0.72</v>
      </c>
      <c r="F9" s="6">
        <v>67213</v>
      </c>
      <c r="G9" s="6">
        <v>8037</v>
      </c>
      <c r="H9" s="6">
        <v>664.28499999999997</v>
      </c>
      <c r="I9" s="6">
        <v>22560</v>
      </c>
      <c r="J9" s="6">
        <v>12769</v>
      </c>
      <c r="K9" s="6">
        <v>1772</v>
      </c>
      <c r="L9" s="6">
        <v>28.959499999999998</v>
      </c>
    </row>
    <row r="10" spans="1:12" x14ac:dyDescent="0.35">
      <c r="A10" s="6">
        <v>2021</v>
      </c>
      <c r="B10" s="6">
        <v>59966</v>
      </c>
      <c r="C10" s="6">
        <v>65.721588273380661</v>
      </c>
      <c r="D10" s="6">
        <v>34.549999999999997</v>
      </c>
      <c r="E10" s="6">
        <v>0.7</v>
      </c>
      <c r="F10" s="6">
        <v>67432</v>
      </c>
      <c r="G10" s="6">
        <v>8276</v>
      </c>
      <c r="H10" s="6">
        <v>671.61</v>
      </c>
      <c r="I10" s="6">
        <v>24899</v>
      </c>
      <c r="J10" s="6">
        <v>14844</v>
      </c>
      <c r="K10" s="6">
        <v>2014</v>
      </c>
      <c r="L10" s="6">
        <v>34.612200000000001</v>
      </c>
    </row>
    <row r="11" spans="1:12" x14ac:dyDescent="0.35">
      <c r="A11" s="6">
        <v>2022</v>
      </c>
      <c r="B11" s="6">
        <v>57420</v>
      </c>
      <c r="C11" s="6">
        <v>84.780848872661053</v>
      </c>
      <c r="D11" s="6">
        <v>49.27</v>
      </c>
      <c r="E11" s="6">
        <v>0.81</v>
      </c>
      <c r="F11" s="6">
        <v>68891</v>
      </c>
      <c r="G11" s="6">
        <v>8399</v>
      </c>
      <c r="H11" s="6">
        <v>708.94</v>
      </c>
      <c r="I11" s="6">
        <v>26045</v>
      </c>
      <c r="J11" s="6">
        <v>15606</v>
      </c>
      <c r="K11" s="6">
        <v>2218</v>
      </c>
      <c r="L11" s="6">
        <v>35.789200000000001</v>
      </c>
    </row>
    <row r="12" spans="1:12" x14ac:dyDescent="0.35">
      <c r="A12" s="6">
        <v>2023</v>
      </c>
      <c r="B12" s="6">
        <v>65292</v>
      </c>
      <c r="C12" s="6">
        <v>97.667537901305522</v>
      </c>
      <c r="D12" s="6">
        <v>56.026000000000003</v>
      </c>
      <c r="E12" s="6">
        <v>0.84</v>
      </c>
      <c r="F12" s="6">
        <v>78432</v>
      </c>
      <c r="G12" s="6">
        <v>8721</v>
      </c>
      <c r="H12" s="6">
        <v>798.92039999999997</v>
      </c>
      <c r="I12" s="6">
        <v>27502</v>
      </c>
      <c r="J12" s="6">
        <v>16607</v>
      </c>
      <c r="K12" s="6">
        <v>2218</v>
      </c>
      <c r="L12" s="6">
        <v>42.535699999999999</v>
      </c>
    </row>
    <row r="15" spans="1:12" x14ac:dyDescent="0.35">
      <c r="A15" s="6" t="s">
        <v>26</v>
      </c>
      <c r="B15" s="6">
        <f>MAX(B2:B12)</f>
        <v>66324</v>
      </c>
      <c r="C15" s="6">
        <f t="shared" ref="C15:L15" si="0">MAX(C2:C12)</f>
        <v>97.667537901305522</v>
      </c>
      <c r="D15" s="6">
        <f t="shared" si="0"/>
        <v>56.026000000000003</v>
      </c>
      <c r="E15" s="6">
        <f t="shared" si="0"/>
        <v>1.22</v>
      </c>
      <c r="F15" s="6">
        <f t="shared" si="0"/>
        <v>78432</v>
      </c>
      <c r="G15" s="6">
        <f t="shared" si="0"/>
        <v>8721</v>
      </c>
      <c r="H15" s="6">
        <f t="shared" si="0"/>
        <v>798.92039999999997</v>
      </c>
      <c r="I15" s="6">
        <f t="shared" si="0"/>
        <v>27502</v>
      </c>
      <c r="J15" s="6">
        <f t="shared" si="0"/>
        <v>16607</v>
      </c>
      <c r="K15" s="6">
        <f t="shared" si="0"/>
        <v>2218</v>
      </c>
      <c r="L15" s="6">
        <f t="shared" si="0"/>
        <v>42.535699999999999</v>
      </c>
    </row>
    <row r="16" spans="1:12" x14ac:dyDescent="0.35">
      <c r="A16" s="6" t="s">
        <v>27</v>
      </c>
      <c r="B16" s="6">
        <f>MIN(B2:B12)</f>
        <v>25687</v>
      </c>
      <c r="C16" s="6">
        <f t="shared" ref="C16:L16" si="1">MIN(C2:C12)</f>
        <v>14.6287</v>
      </c>
      <c r="D16" s="6">
        <f t="shared" si="1"/>
        <v>13.7371</v>
      </c>
      <c r="E16" s="6">
        <f t="shared" si="1"/>
        <v>0.52</v>
      </c>
      <c r="F16" s="6">
        <f t="shared" si="1"/>
        <v>34168</v>
      </c>
      <c r="G16" s="6">
        <f t="shared" si="1"/>
        <v>4277</v>
      </c>
      <c r="H16" s="6">
        <f t="shared" si="1"/>
        <v>395.42469999999997</v>
      </c>
      <c r="I16" s="6">
        <f t="shared" si="1"/>
        <v>15458</v>
      </c>
      <c r="J16" s="6">
        <f t="shared" si="1"/>
        <v>7733</v>
      </c>
      <c r="K16" s="6">
        <f t="shared" si="1"/>
        <v>458</v>
      </c>
      <c r="L16" s="6">
        <f t="shared" si="1"/>
        <v>20.834900000000001</v>
      </c>
    </row>
    <row r="17" spans="1:12" x14ac:dyDescent="0.35">
      <c r="A17" s="6" t="s">
        <v>28</v>
      </c>
      <c r="B17" s="6">
        <f>B15-B16</f>
        <v>40637</v>
      </c>
      <c r="C17" s="6">
        <f t="shared" ref="C17:L17" si="2">C15-C16</f>
        <v>83.038837901305527</v>
      </c>
      <c r="D17" s="6">
        <f t="shared" si="2"/>
        <v>42.288900000000005</v>
      </c>
      <c r="E17" s="6">
        <f t="shared" si="2"/>
        <v>0.7</v>
      </c>
      <c r="F17" s="6">
        <f t="shared" si="2"/>
        <v>44264</v>
      </c>
      <c r="G17" s="6">
        <f t="shared" si="2"/>
        <v>4444</v>
      </c>
      <c r="H17" s="6">
        <f t="shared" si="2"/>
        <v>403.4957</v>
      </c>
      <c r="I17" s="6">
        <f t="shared" si="2"/>
        <v>12044</v>
      </c>
      <c r="J17" s="6">
        <f t="shared" si="2"/>
        <v>8874</v>
      </c>
      <c r="K17" s="6">
        <f t="shared" si="2"/>
        <v>1760</v>
      </c>
      <c r="L17" s="6">
        <f t="shared" si="2"/>
        <v>21.700799999999997</v>
      </c>
    </row>
    <row r="19" spans="1:12" x14ac:dyDescent="0.35">
      <c r="A19" s="6" t="s">
        <v>29</v>
      </c>
      <c r="B19" s="6">
        <f>(B2-$B$16)/$B$17</f>
        <v>0</v>
      </c>
      <c r="C19" s="6">
        <f>(C2-$C$16)/$C$17</f>
        <v>1.1771600189802644E-2</v>
      </c>
      <c r="D19" s="6">
        <f>(D2-$D$16)/$D$17</f>
        <v>0</v>
      </c>
      <c r="E19" s="6">
        <f>(E2-$E$16)/$E$17</f>
        <v>0</v>
      </c>
      <c r="F19" s="6">
        <f>(F2-$F$16)/$F$17</f>
        <v>0</v>
      </c>
      <c r="G19" s="6">
        <f>(G2-$G$16)/$G$17</f>
        <v>0</v>
      </c>
      <c r="H19" s="6">
        <f>(H2-$H$16)/$H$17</f>
        <v>0</v>
      </c>
      <c r="I19" s="6">
        <f>(I2-$I$16)/$I$17</f>
        <v>0</v>
      </c>
      <c r="J19" s="6">
        <f>(J2-$J$16)/$J$17</f>
        <v>0</v>
      </c>
      <c r="K19" s="6">
        <f>(K2-$K$16)/$K$17</f>
        <v>0</v>
      </c>
      <c r="L19" s="6">
        <f>(L2-$L$16)/$L$17</f>
        <v>0</v>
      </c>
    </row>
    <row r="20" spans="1:12" x14ac:dyDescent="0.35">
      <c r="B20" s="6">
        <f t="shared" ref="B20:B29" si="3">(B3-$B$16)/$B$17</f>
        <v>0.11792209070551468</v>
      </c>
      <c r="C20" s="6">
        <f t="shared" ref="C20:C29" si="4">(C3-$C$16)/$C$17</f>
        <v>0</v>
      </c>
      <c r="D20" s="6">
        <f t="shared" ref="D20:D29" si="5">(D3-$D$16)/$D$17</f>
        <v>3.2675241020693371E-2</v>
      </c>
      <c r="E20" s="6">
        <f t="shared" ref="E20:E29" si="6">(E3-$E$16)/$E$17</f>
        <v>0.11428571428571424</v>
      </c>
      <c r="F20" s="6">
        <f t="shared" ref="F20:F29" si="7">(F3-$F$16)/$F$17</f>
        <v>8.0471715163564064E-2</v>
      </c>
      <c r="G20" s="6">
        <f t="shared" ref="G20:G29" si="8">(G3-$G$16)/$G$17</f>
        <v>0.14513951395139513</v>
      </c>
      <c r="H20" s="6">
        <f t="shared" ref="H20:H29" si="9">(H3-$H$16)/$H$17</f>
        <v>7.3023578689934115E-2</v>
      </c>
      <c r="I20" s="6">
        <f t="shared" ref="I20:I29" si="10">(I3-$I$16)/$I$17</f>
        <v>9.8223181667220189E-2</v>
      </c>
      <c r="J20" s="6">
        <f t="shared" ref="J20:J29" si="11">(J3-$J$16)/$J$17</f>
        <v>0.10220869957178273</v>
      </c>
      <c r="K20" s="6">
        <f t="shared" ref="K20:K29" si="12">(K3-$K$16)/$K$17</f>
        <v>0.25113636363636366</v>
      </c>
      <c r="L20" s="6">
        <f t="shared" ref="L20:L29" si="13">(L3-$L$16)/$L$17</f>
        <v>7.2923578854235782E-2</v>
      </c>
    </row>
    <row r="21" spans="1:12" x14ac:dyDescent="0.35">
      <c r="B21" s="6">
        <f t="shared" si="3"/>
        <v>0.36028742279203679</v>
      </c>
      <c r="C21" s="6">
        <f t="shared" si="4"/>
        <v>3.9852436325436225E-2</v>
      </c>
      <c r="D21" s="6">
        <f t="shared" si="5"/>
        <v>8.4407492273386148E-2</v>
      </c>
      <c r="E21" s="6">
        <f t="shared" si="6"/>
        <v>0.28571428571428564</v>
      </c>
      <c r="F21" s="6">
        <f t="shared" si="7"/>
        <v>0.20479396349177661</v>
      </c>
      <c r="G21" s="6">
        <f t="shared" si="8"/>
        <v>0.30468046804680465</v>
      </c>
      <c r="H21" s="6">
        <f t="shared" si="9"/>
        <v>0.18154989012274489</v>
      </c>
      <c r="I21" s="6">
        <f t="shared" si="10"/>
        <v>0.18532049153105282</v>
      </c>
      <c r="J21" s="6">
        <f t="shared" si="11"/>
        <v>0.18210502591841335</v>
      </c>
      <c r="K21" s="6">
        <f t="shared" si="12"/>
        <v>0.31363636363636366</v>
      </c>
      <c r="L21" s="6">
        <f t="shared" si="13"/>
        <v>8.8199513381995054E-2</v>
      </c>
    </row>
    <row r="22" spans="1:12" x14ac:dyDescent="0.35">
      <c r="B22" s="6">
        <f t="shared" si="3"/>
        <v>0.21153136304353176</v>
      </c>
      <c r="C22" s="6">
        <f t="shared" si="4"/>
        <v>0.13583041724892289</v>
      </c>
      <c r="D22" s="6">
        <f t="shared" si="5"/>
        <v>0.14365235321798392</v>
      </c>
      <c r="E22" s="6">
        <f t="shared" si="6"/>
        <v>0.45714285714285713</v>
      </c>
      <c r="F22" s="6">
        <f t="shared" si="7"/>
        <v>0.30071841677209471</v>
      </c>
      <c r="G22" s="6">
        <f t="shared" si="8"/>
        <v>0.46692169216921692</v>
      </c>
      <c r="H22" s="6">
        <f t="shared" si="9"/>
        <v>0.30622829437835397</v>
      </c>
      <c r="I22" s="6">
        <f t="shared" si="10"/>
        <v>0.25282298239787449</v>
      </c>
      <c r="J22" s="6">
        <f t="shared" si="11"/>
        <v>0.26526932612125309</v>
      </c>
      <c r="K22" s="6">
        <f t="shared" si="12"/>
        <v>0.3443181818181818</v>
      </c>
      <c r="L22" s="6">
        <f t="shared" si="13"/>
        <v>9.4959632824596366E-2</v>
      </c>
    </row>
    <row r="23" spans="1:12" x14ac:dyDescent="0.35">
      <c r="B23" s="6">
        <f t="shared" si="3"/>
        <v>0.27442970691734137</v>
      </c>
      <c r="C23" s="6">
        <f t="shared" si="4"/>
        <v>0.72690925746988322</v>
      </c>
      <c r="D23" s="6">
        <f t="shared" si="5"/>
        <v>0.27466072657363988</v>
      </c>
      <c r="E23" s="6">
        <f t="shared" si="6"/>
        <v>0.74285714285714288</v>
      </c>
      <c r="F23" s="6">
        <f t="shared" si="7"/>
        <v>0.47386137719139709</v>
      </c>
      <c r="G23" s="6">
        <f t="shared" si="8"/>
        <v>0.61183618361836178</v>
      </c>
      <c r="H23" s="6">
        <f t="shared" si="9"/>
        <v>0.4622867108620986</v>
      </c>
      <c r="I23" s="6">
        <f t="shared" si="10"/>
        <v>0.30969777482563932</v>
      </c>
      <c r="J23" s="6">
        <f t="shared" si="11"/>
        <v>0.36567500563443767</v>
      </c>
      <c r="K23" s="6">
        <f t="shared" si="12"/>
        <v>0.46363636363636362</v>
      </c>
      <c r="L23" s="6">
        <f t="shared" si="13"/>
        <v>0.24647939246479397</v>
      </c>
    </row>
    <row r="24" spans="1:12" x14ac:dyDescent="0.35">
      <c r="B24" s="6">
        <f t="shared" si="3"/>
        <v>0.60885400004921619</v>
      </c>
      <c r="C24" s="6">
        <f t="shared" si="4"/>
        <v>0.78470613566926561</v>
      </c>
      <c r="D24" s="6">
        <f t="shared" si="5"/>
        <v>0.38266779225754272</v>
      </c>
      <c r="E24" s="6">
        <f t="shared" si="6"/>
        <v>1</v>
      </c>
      <c r="F24" s="6">
        <f t="shared" si="7"/>
        <v>0.59983282125429238</v>
      </c>
      <c r="G24" s="6">
        <f t="shared" si="8"/>
        <v>0.77857785778577859</v>
      </c>
      <c r="H24" s="6">
        <f t="shared" si="9"/>
        <v>0.57209531600956343</v>
      </c>
      <c r="I24" s="6">
        <f t="shared" si="10"/>
        <v>0.44229491863168385</v>
      </c>
      <c r="J24" s="6">
        <f t="shared" si="11"/>
        <v>0.44771241830065361</v>
      </c>
      <c r="K24" s="6">
        <f t="shared" si="12"/>
        <v>0.39659090909090911</v>
      </c>
      <c r="L24" s="6">
        <f t="shared" si="13"/>
        <v>0.2991963429919634</v>
      </c>
    </row>
    <row r="25" spans="1:12" x14ac:dyDescent="0.35">
      <c r="B25" s="6">
        <f t="shared" si="3"/>
        <v>0.68632034845091916</v>
      </c>
      <c r="C25" s="6">
        <f t="shared" si="4"/>
        <v>0.97784162878227621</v>
      </c>
      <c r="D25" s="6">
        <f t="shared" si="5"/>
        <v>0.42508317785518185</v>
      </c>
      <c r="E25" s="6">
        <f t="shared" si="6"/>
        <v>0.47142857142857142</v>
      </c>
      <c r="F25" s="6">
        <f t="shared" si="7"/>
        <v>0.60825953370684982</v>
      </c>
      <c r="G25" s="6">
        <f t="shared" si="8"/>
        <v>0.82448244824482453</v>
      </c>
      <c r="H25" s="6">
        <f t="shared" si="9"/>
        <v>0.64303114010880413</v>
      </c>
      <c r="I25" s="6">
        <f t="shared" si="10"/>
        <v>0.61134174692793097</v>
      </c>
      <c r="J25" s="6">
        <f t="shared" si="11"/>
        <v>0.56209150326797386</v>
      </c>
      <c r="K25" s="6">
        <f t="shared" si="12"/>
        <v>0.5517045454545455</v>
      </c>
      <c r="L25" s="6">
        <f t="shared" si="13"/>
        <v>0.40769003907690032</v>
      </c>
    </row>
    <row r="26" spans="1:12" x14ac:dyDescent="0.35">
      <c r="B26" s="6">
        <f t="shared" si="3"/>
        <v>1</v>
      </c>
      <c r="C26" s="6">
        <f t="shared" si="4"/>
        <v>0.58778672428819989</v>
      </c>
      <c r="D26" s="6">
        <f t="shared" si="5"/>
        <v>0.45789084133188612</v>
      </c>
      <c r="E26" s="6">
        <f t="shared" si="6"/>
        <v>0.28571428571428564</v>
      </c>
      <c r="F26" s="6">
        <f t="shared" si="7"/>
        <v>0.74654346647388392</v>
      </c>
      <c r="G26" s="6">
        <f t="shared" si="8"/>
        <v>0.8460846084608461</v>
      </c>
      <c r="H26" s="6">
        <f t="shared" si="9"/>
        <v>0.66632754698501118</v>
      </c>
      <c r="I26" s="6">
        <f t="shared" si="10"/>
        <v>0.58967120557954167</v>
      </c>
      <c r="J26" s="6">
        <f t="shared" si="11"/>
        <v>0.56750056344376831</v>
      </c>
      <c r="K26" s="6">
        <f t="shared" si="12"/>
        <v>0.74659090909090908</v>
      </c>
      <c r="L26" s="6">
        <f t="shared" si="13"/>
        <v>0.37439172749391719</v>
      </c>
    </row>
    <row r="27" spans="1:12" x14ac:dyDescent="0.35">
      <c r="B27" s="6">
        <f t="shared" si="3"/>
        <v>0.84354160001968648</v>
      </c>
      <c r="C27" s="6">
        <f t="shared" si="4"/>
        <v>0.61528905708081183</v>
      </c>
      <c r="D27" s="6">
        <f t="shared" si="5"/>
        <v>0.49215988119813936</v>
      </c>
      <c r="E27" s="6">
        <f t="shared" si="6"/>
        <v>0.25714285714285706</v>
      </c>
      <c r="F27" s="6">
        <f t="shared" si="7"/>
        <v>0.75149105367793245</v>
      </c>
      <c r="G27" s="6">
        <f t="shared" si="8"/>
        <v>0.89986498649864988</v>
      </c>
      <c r="H27" s="6">
        <f t="shared" si="9"/>
        <v>0.68448139596035362</v>
      </c>
      <c r="I27" s="6">
        <f t="shared" si="10"/>
        <v>0.78387578877449349</v>
      </c>
      <c r="J27" s="6">
        <f t="shared" si="11"/>
        <v>0.80132972729321617</v>
      </c>
      <c r="K27" s="6">
        <f t="shared" si="12"/>
        <v>0.88409090909090904</v>
      </c>
      <c r="L27" s="6">
        <f t="shared" si="13"/>
        <v>0.63487521197375218</v>
      </c>
    </row>
    <row r="28" spans="1:12" x14ac:dyDescent="0.35">
      <c r="B28" s="6">
        <f t="shared" si="3"/>
        <v>0.78088933730344268</v>
      </c>
      <c r="C28" s="6">
        <f t="shared" si="4"/>
        <v>0.84481130330893195</v>
      </c>
      <c r="D28" s="6">
        <f t="shared" si="5"/>
        <v>0.84024176556968855</v>
      </c>
      <c r="E28" s="6">
        <f t="shared" si="6"/>
        <v>0.41428571428571437</v>
      </c>
      <c r="F28" s="6">
        <f t="shared" si="7"/>
        <v>0.78445237664919576</v>
      </c>
      <c r="G28" s="6">
        <f t="shared" si="8"/>
        <v>0.92754275427542754</v>
      </c>
      <c r="H28" s="6">
        <f t="shared" si="9"/>
        <v>0.77699787135278042</v>
      </c>
      <c r="I28" s="6">
        <f t="shared" si="10"/>
        <v>0.87902690136167383</v>
      </c>
      <c r="J28" s="6">
        <f t="shared" si="11"/>
        <v>0.88719855758395316</v>
      </c>
      <c r="K28" s="6">
        <f t="shared" si="12"/>
        <v>1</v>
      </c>
      <c r="L28" s="6">
        <f t="shared" si="13"/>
        <v>0.68911284376612847</v>
      </c>
    </row>
    <row r="29" spans="1:12" x14ac:dyDescent="0.35">
      <c r="B29" s="6">
        <f t="shared" si="3"/>
        <v>0.97460442453921303</v>
      </c>
      <c r="C29" s="6">
        <f t="shared" si="4"/>
        <v>1</v>
      </c>
      <c r="D29" s="6">
        <f t="shared" si="5"/>
        <v>1</v>
      </c>
      <c r="E29" s="6">
        <f t="shared" si="6"/>
        <v>0.45714285714285713</v>
      </c>
      <c r="F29" s="6">
        <f t="shared" si="7"/>
        <v>1</v>
      </c>
      <c r="G29" s="6">
        <f t="shared" si="8"/>
        <v>1</v>
      </c>
      <c r="H29" s="6">
        <f t="shared" si="9"/>
        <v>1</v>
      </c>
      <c r="I29" s="6">
        <f t="shared" si="10"/>
        <v>1</v>
      </c>
      <c r="J29" s="6">
        <f t="shared" si="11"/>
        <v>1</v>
      </c>
      <c r="K29" s="6">
        <f t="shared" si="12"/>
        <v>1</v>
      </c>
      <c r="L29" s="6">
        <f t="shared" si="13"/>
        <v>1</v>
      </c>
    </row>
    <row r="31" spans="1:12" x14ac:dyDescent="0.35">
      <c r="A31" s="6" t="s">
        <v>30</v>
      </c>
      <c r="B31" s="6">
        <f t="shared" ref="B31:L36" si="14">B19+0.0001</f>
        <v>1E-4</v>
      </c>
      <c r="C31" s="6">
        <f t="shared" si="14"/>
        <v>1.1871600189802644E-2</v>
      </c>
      <c r="D31" s="6">
        <f t="shared" si="14"/>
        <v>1E-4</v>
      </c>
      <c r="E31" s="6">
        <f t="shared" si="14"/>
        <v>1E-4</v>
      </c>
      <c r="F31" s="6">
        <f t="shared" si="14"/>
        <v>1E-4</v>
      </c>
      <c r="G31" s="6">
        <f t="shared" si="14"/>
        <v>1E-4</v>
      </c>
      <c r="H31" s="6">
        <f t="shared" si="14"/>
        <v>1E-4</v>
      </c>
      <c r="I31" s="6">
        <f t="shared" si="14"/>
        <v>1E-4</v>
      </c>
      <c r="J31" s="6">
        <f t="shared" si="14"/>
        <v>1E-4</v>
      </c>
      <c r="K31" s="6">
        <f t="shared" si="14"/>
        <v>1E-4</v>
      </c>
      <c r="L31" s="6">
        <f t="shared" si="14"/>
        <v>1E-4</v>
      </c>
    </row>
    <row r="32" spans="1:12" x14ac:dyDescent="0.35">
      <c r="B32" s="6">
        <f t="shared" si="14"/>
        <v>0.11802209070551468</v>
      </c>
      <c r="C32" s="6">
        <f t="shared" si="14"/>
        <v>1E-4</v>
      </c>
      <c r="D32" s="6">
        <f t="shared" si="14"/>
        <v>3.2775241020693374E-2</v>
      </c>
      <c r="E32" s="6">
        <f t="shared" si="14"/>
        <v>0.11438571428571424</v>
      </c>
      <c r="F32" s="6">
        <f t="shared" si="14"/>
        <v>8.0571715163564067E-2</v>
      </c>
      <c r="G32" s="6">
        <f t="shared" si="14"/>
        <v>0.14523951395139512</v>
      </c>
      <c r="H32" s="6">
        <f t="shared" si="14"/>
        <v>7.3123578689934118E-2</v>
      </c>
      <c r="I32" s="6">
        <f t="shared" si="14"/>
        <v>9.8323181667220191E-2</v>
      </c>
      <c r="J32" s="6">
        <f t="shared" si="14"/>
        <v>0.10230869957178274</v>
      </c>
      <c r="K32" s="6">
        <f t="shared" si="14"/>
        <v>0.25123636363636365</v>
      </c>
      <c r="L32" s="6">
        <f t="shared" si="14"/>
        <v>7.3023578854235785E-2</v>
      </c>
    </row>
    <row r="33" spans="1:12" x14ac:dyDescent="0.35">
      <c r="B33" s="6">
        <f t="shared" si="14"/>
        <v>0.36038742279203678</v>
      </c>
      <c r="C33" s="6">
        <f t="shared" si="14"/>
        <v>3.9952436325436227E-2</v>
      </c>
      <c r="D33" s="6">
        <f t="shared" si="14"/>
        <v>8.4507492273386151E-2</v>
      </c>
      <c r="E33" s="6">
        <f t="shared" si="14"/>
        <v>0.28581428571428563</v>
      </c>
      <c r="F33" s="6">
        <f t="shared" si="14"/>
        <v>0.2048939634917766</v>
      </c>
      <c r="G33" s="6">
        <f t="shared" si="14"/>
        <v>0.30478046804680464</v>
      </c>
      <c r="H33" s="6">
        <f t="shared" si="14"/>
        <v>0.18164989012274488</v>
      </c>
      <c r="I33" s="6">
        <f t="shared" si="14"/>
        <v>0.18542049153105281</v>
      </c>
      <c r="J33" s="6">
        <f t="shared" si="14"/>
        <v>0.18220502591841334</v>
      </c>
      <c r="K33" s="6">
        <f t="shared" si="14"/>
        <v>0.31373636363636365</v>
      </c>
      <c r="L33" s="6">
        <f t="shared" si="14"/>
        <v>8.8299513381995057E-2</v>
      </c>
    </row>
    <row r="34" spans="1:12" x14ac:dyDescent="0.35">
      <c r="B34" s="6">
        <f t="shared" si="14"/>
        <v>0.21163136304353175</v>
      </c>
      <c r="C34" s="6">
        <f t="shared" si="14"/>
        <v>0.13593041724892288</v>
      </c>
      <c r="D34" s="6">
        <f t="shared" si="14"/>
        <v>0.14375235321798391</v>
      </c>
      <c r="E34" s="6">
        <f t="shared" si="14"/>
        <v>0.45724285714285712</v>
      </c>
      <c r="F34" s="6">
        <f t="shared" si="14"/>
        <v>0.3008184167720947</v>
      </c>
      <c r="G34" s="6">
        <f t="shared" si="14"/>
        <v>0.46702169216921691</v>
      </c>
      <c r="H34" s="6">
        <f t="shared" si="14"/>
        <v>0.30632829437835396</v>
      </c>
      <c r="I34" s="6">
        <f t="shared" si="14"/>
        <v>0.25292298239787447</v>
      </c>
      <c r="J34" s="6">
        <f t="shared" si="14"/>
        <v>0.26536932612125308</v>
      </c>
      <c r="K34" s="6">
        <f t="shared" si="14"/>
        <v>0.34441818181818179</v>
      </c>
      <c r="L34" s="6">
        <f t="shared" si="14"/>
        <v>9.5059632824596368E-2</v>
      </c>
    </row>
    <row r="35" spans="1:12" x14ac:dyDescent="0.35">
      <c r="B35" s="6">
        <f t="shared" si="14"/>
        <v>0.27452970691734135</v>
      </c>
      <c r="C35" s="6">
        <f t="shared" si="14"/>
        <v>0.72700925746988321</v>
      </c>
      <c r="D35" s="6">
        <f t="shared" si="14"/>
        <v>0.27476072657363987</v>
      </c>
      <c r="E35" s="6">
        <f t="shared" si="14"/>
        <v>0.74295714285714287</v>
      </c>
      <c r="F35" s="6">
        <f t="shared" si="14"/>
        <v>0.47396137719139708</v>
      </c>
      <c r="G35" s="6">
        <f t="shared" si="14"/>
        <v>0.61193618361836177</v>
      </c>
      <c r="H35" s="6">
        <f t="shared" si="14"/>
        <v>0.46238671086209859</v>
      </c>
      <c r="I35" s="6">
        <f t="shared" si="14"/>
        <v>0.3097977748256393</v>
      </c>
      <c r="J35" s="6">
        <f t="shared" si="14"/>
        <v>0.36577500563443766</v>
      </c>
      <c r="K35" s="6">
        <f t="shared" si="14"/>
        <v>0.46373636363636361</v>
      </c>
      <c r="L35" s="6">
        <f t="shared" si="14"/>
        <v>0.24657939246479396</v>
      </c>
    </row>
    <row r="36" spans="1:12" x14ac:dyDescent="0.35">
      <c r="B36" s="6">
        <f>B24+0.0001</f>
        <v>0.60895400004921618</v>
      </c>
      <c r="C36" s="6">
        <f t="shared" si="14"/>
        <v>0.7848061356692656</v>
      </c>
      <c r="D36" s="6">
        <f t="shared" si="14"/>
        <v>0.3827677922575427</v>
      </c>
      <c r="E36" s="6">
        <f t="shared" si="14"/>
        <v>1.0001</v>
      </c>
      <c r="F36" s="6">
        <f t="shared" si="14"/>
        <v>0.59993282125429237</v>
      </c>
      <c r="G36" s="6">
        <f t="shared" si="14"/>
        <v>0.77867785778577858</v>
      </c>
      <c r="H36" s="6">
        <f t="shared" si="14"/>
        <v>0.57219531600956341</v>
      </c>
      <c r="I36" s="6">
        <f t="shared" si="14"/>
        <v>0.44239491863168384</v>
      </c>
      <c r="J36" s="6">
        <f t="shared" si="14"/>
        <v>0.4478124183006536</v>
      </c>
      <c r="K36" s="6">
        <f t="shared" si="14"/>
        <v>0.39669090909090909</v>
      </c>
      <c r="L36" s="6">
        <f t="shared" si="14"/>
        <v>0.29929634299196339</v>
      </c>
    </row>
    <row r="37" spans="1:12" x14ac:dyDescent="0.35">
      <c r="B37" s="6">
        <f t="shared" ref="B37:L41" si="15">B25+0.0001</f>
        <v>0.68642034845091915</v>
      </c>
      <c r="C37" s="6">
        <f t="shared" si="15"/>
        <v>0.9779416287822762</v>
      </c>
      <c r="D37" s="6">
        <f t="shared" si="15"/>
        <v>0.42518317785518184</v>
      </c>
      <c r="E37" s="6">
        <f t="shared" si="15"/>
        <v>0.47152857142857141</v>
      </c>
      <c r="F37" s="6">
        <f t="shared" si="15"/>
        <v>0.60835953370684981</v>
      </c>
      <c r="G37" s="6">
        <f t="shared" si="15"/>
        <v>0.82458244824482452</v>
      </c>
      <c r="H37" s="6">
        <f t="shared" si="15"/>
        <v>0.64313114010880412</v>
      </c>
      <c r="I37" s="6">
        <f t="shared" si="15"/>
        <v>0.61144174692793096</v>
      </c>
      <c r="J37" s="6">
        <f t="shared" si="15"/>
        <v>0.56219150326797385</v>
      </c>
      <c r="K37" s="6">
        <f t="shared" si="15"/>
        <v>0.55180454545454549</v>
      </c>
      <c r="L37" s="6">
        <f t="shared" si="15"/>
        <v>0.40779003907690031</v>
      </c>
    </row>
    <row r="38" spans="1:12" x14ac:dyDescent="0.35">
      <c r="B38" s="6">
        <f t="shared" si="15"/>
        <v>1.0001</v>
      </c>
      <c r="C38" s="6">
        <f t="shared" si="15"/>
        <v>0.58788672428819988</v>
      </c>
      <c r="D38" s="6">
        <f t="shared" si="15"/>
        <v>0.45799084133188611</v>
      </c>
      <c r="E38" s="6">
        <f t="shared" si="15"/>
        <v>0.28581428571428563</v>
      </c>
      <c r="F38" s="6">
        <f t="shared" si="15"/>
        <v>0.74664346647388391</v>
      </c>
      <c r="G38" s="6">
        <f t="shared" si="15"/>
        <v>0.84618460846084609</v>
      </c>
      <c r="H38" s="6">
        <f t="shared" si="15"/>
        <v>0.66642754698501117</v>
      </c>
      <c r="I38" s="6">
        <f t="shared" si="15"/>
        <v>0.58977120557954166</v>
      </c>
      <c r="J38" s="6">
        <f t="shared" si="15"/>
        <v>0.5676005634437683</v>
      </c>
      <c r="K38" s="6">
        <f t="shared" si="15"/>
        <v>0.74669090909090907</v>
      </c>
      <c r="L38" s="6">
        <f t="shared" si="15"/>
        <v>0.37449172749391718</v>
      </c>
    </row>
    <row r="39" spans="1:12" x14ac:dyDescent="0.35">
      <c r="B39" s="6">
        <f t="shared" si="15"/>
        <v>0.84364160001968647</v>
      </c>
      <c r="C39" s="6">
        <f t="shared" si="15"/>
        <v>0.61538905708081182</v>
      </c>
      <c r="D39" s="6">
        <f t="shared" si="15"/>
        <v>0.49225988119813935</v>
      </c>
      <c r="E39" s="6">
        <f t="shared" si="15"/>
        <v>0.25724285714285705</v>
      </c>
      <c r="F39" s="6">
        <f t="shared" si="15"/>
        <v>0.75159105367793244</v>
      </c>
      <c r="G39" s="6">
        <f t="shared" si="15"/>
        <v>0.89996498649864987</v>
      </c>
      <c r="H39" s="6">
        <f t="shared" si="15"/>
        <v>0.68458139596035361</v>
      </c>
      <c r="I39" s="6">
        <f t="shared" si="15"/>
        <v>0.78397578877449348</v>
      </c>
      <c r="J39" s="6">
        <f t="shared" si="15"/>
        <v>0.80142972729321615</v>
      </c>
      <c r="K39" s="6">
        <f t="shared" si="15"/>
        <v>0.88419090909090903</v>
      </c>
      <c r="L39" s="6">
        <f t="shared" si="15"/>
        <v>0.63497521197375217</v>
      </c>
    </row>
    <row r="40" spans="1:12" x14ac:dyDescent="0.35">
      <c r="B40" s="6">
        <f t="shared" si="15"/>
        <v>0.78098933730344267</v>
      </c>
      <c r="C40" s="6">
        <f t="shared" si="15"/>
        <v>0.84491130330893194</v>
      </c>
      <c r="D40" s="6">
        <f t="shared" si="15"/>
        <v>0.84034176556968854</v>
      </c>
      <c r="E40" s="6">
        <f t="shared" si="15"/>
        <v>0.41438571428571436</v>
      </c>
      <c r="F40" s="6">
        <f t="shared" si="15"/>
        <v>0.78455237664919575</v>
      </c>
      <c r="G40" s="6">
        <f t="shared" si="15"/>
        <v>0.92764275427542753</v>
      </c>
      <c r="H40" s="6">
        <f t="shared" si="15"/>
        <v>0.77709787135278041</v>
      </c>
      <c r="I40" s="6">
        <f t="shared" si="15"/>
        <v>0.87912690136167382</v>
      </c>
      <c r="J40" s="6">
        <f t="shared" si="15"/>
        <v>0.88729855758395315</v>
      </c>
      <c r="K40" s="6">
        <f t="shared" si="15"/>
        <v>1.0001</v>
      </c>
      <c r="L40" s="6">
        <f t="shared" si="15"/>
        <v>0.68921284376612846</v>
      </c>
    </row>
    <row r="41" spans="1:12" x14ac:dyDescent="0.35">
      <c r="B41" s="6">
        <f t="shared" si="15"/>
        <v>0.97470442453921302</v>
      </c>
      <c r="C41" s="6">
        <f t="shared" si="15"/>
        <v>1.0001</v>
      </c>
      <c r="D41" s="6">
        <f t="shared" si="15"/>
        <v>1.0001</v>
      </c>
      <c r="E41" s="6">
        <f t="shared" si="15"/>
        <v>0.45724285714285712</v>
      </c>
      <c r="F41" s="6">
        <f t="shared" si="15"/>
        <v>1.0001</v>
      </c>
      <c r="G41" s="6">
        <f t="shared" si="15"/>
        <v>1.0001</v>
      </c>
      <c r="H41" s="6">
        <f t="shared" si="15"/>
        <v>1.0001</v>
      </c>
      <c r="I41" s="6">
        <f t="shared" si="15"/>
        <v>1.0001</v>
      </c>
      <c r="J41" s="6">
        <f t="shared" si="15"/>
        <v>1.0001</v>
      </c>
      <c r="K41" s="6">
        <f t="shared" si="15"/>
        <v>1.0001</v>
      </c>
      <c r="L41" s="6">
        <f t="shared" si="15"/>
        <v>1.0001</v>
      </c>
    </row>
    <row r="43" spans="1:12" x14ac:dyDescent="0.35">
      <c r="A43" s="6" t="s">
        <v>31</v>
      </c>
      <c r="B43" s="6" t="s">
        <v>37</v>
      </c>
    </row>
    <row r="44" spans="1:12" x14ac:dyDescent="0.35">
      <c r="B44" s="6">
        <f>SUM(B31:B41)</f>
        <v>5.8594802938209014</v>
      </c>
      <c r="C44" s="6">
        <f t="shared" ref="C44:L44" si="16">SUM(C31:C41)</f>
        <v>5.7258985603635306</v>
      </c>
      <c r="D44" s="6">
        <f t="shared" si="16"/>
        <v>4.1345392712981415</v>
      </c>
      <c r="E44" s="6">
        <f t="shared" si="16"/>
        <v>4.486814285714285</v>
      </c>
      <c r="F44" s="6">
        <f t="shared" si="16"/>
        <v>5.5515247243809869</v>
      </c>
      <c r="G44" s="6">
        <f t="shared" si="16"/>
        <v>6.8062305130513048</v>
      </c>
      <c r="H44" s="6">
        <f t="shared" si="16"/>
        <v>5.3671217444696442</v>
      </c>
      <c r="I44" s="6">
        <f t="shared" si="16"/>
        <v>5.1533749916971106</v>
      </c>
      <c r="J44" s="6">
        <f t="shared" si="16"/>
        <v>5.182190827135452</v>
      </c>
      <c r="K44" s="6">
        <f t="shared" si="16"/>
        <v>5.952804545454546</v>
      </c>
      <c r="L44" s="6">
        <f t="shared" si="16"/>
        <v>3.908928282828283</v>
      </c>
    </row>
    <row r="45" spans="1:12" x14ac:dyDescent="0.35">
      <c r="B45" s="6" t="s">
        <v>38</v>
      </c>
    </row>
    <row r="46" spans="1:12" x14ac:dyDescent="0.35">
      <c r="B46" s="6">
        <f>B31/$B$44</f>
        <v>1.7066359981695771E-5</v>
      </c>
      <c r="C46" s="6">
        <f t="shared" ref="C46:C56" si="17">C31/$C$44</f>
        <v>2.0733165396924057E-3</v>
      </c>
      <c r="D46" s="6">
        <f t="shared" ref="D46:D56" si="18">D31/$D$44</f>
        <v>2.4186491755973214E-5</v>
      </c>
      <c r="E46" s="6">
        <f t="shared" ref="E46:E56" si="19">E31/$E$44</f>
        <v>2.2287528217602696E-5</v>
      </c>
      <c r="F46" s="6">
        <f t="shared" ref="F46:F56" si="20">F31/$F$44</f>
        <v>1.8013069375485908E-5</v>
      </c>
      <c r="G46" s="6">
        <f t="shared" ref="G46:G56" si="21">G31/$G$44</f>
        <v>1.4692420394555363E-5</v>
      </c>
      <c r="H46" s="6">
        <f t="shared" ref="H46:H56" si="22">H31/$H$44</f>
        <v>1.8631960436343999E-5</v>
      </c>
      <c r="I46" s="6">
        <f t="shared" ref="I46:I56" si="23">I31/$I$44</f>
        <v>1.9404759048413044E-5</v>
      </c>
      <c r="J46" s="6">
        <f>J31/$J$44</f>
        <v>1.9296857899630218E-5</v>
      </c>
      <c r="K46" s="6">
        <f>K31/$K$44</f>
        <v>1.6798804535982656E-5</v>
      </c>
      <c r="L46" s="6">
        <f>L31/$L$44</f>
        <v>2.5582459632041541E-5</v>
      </c>
    </row>
    <row r="47" spans="1:12" x14ac:dyDescent="0.35">
      <c r="B47" s="6">
        <f t="shared" ref="B47:B54" si="24">B32/$B$44</f>
        <v>2.0142074857726639E-2</v>
      </c>
      <c r="C47" s="6">
        <f t="shared" si="17"/>
        <v>1.7464507787866071E-5</v>
      </c>
      <c r="D47" s="6">
        <f t="shared" si="18"/>
        <v>7.9271809674703545E-3</v>
      </c>
      <c r="E47" s="6">
        <f t="shared" si="19"/>
        <v>2.5493748348334958E-2</v>
      </c>
      <c r="F47" s="6">
        <f t="shared" si="20"/>
        <v>1.4513438949431695E-2</v>
      </c>
      <c r="G47" s="6">
        <f t="shared" si="21"/>
        <v>2.1339199968747856E-2</v>
      </c>
      <c r="H47" s="6">
        <f t="shared" si="22"/>
        <v>1.3624356251147397E-2</v>
      </c>
      <c r="I47" s="6">
        <f t="shared" si="23"/>
        <v>1.9079376491257505E-2</v>
      </c>
      <c r="J47" s="6">
        <f t="shared" ref="J47:J56" si="25">J32/$J$44</f>
        <v>1.9742364375326504E-2</v>
      </c>
      <c r="K47" s="6">
        <f t="shared" ref="K47:K56" si="26">K32/$K$44</f>
        <v>4.2204705650583339E-2</v>
      </c>
      <c r="L47" s="6">
        <f t="shared" ref="L47:L56" si="27">L32/$L$44</f>
        <v>1.868122758225689E-2</v>
      </c>
    </row>
    <row r="48" spans="1:12" x14ac:dyDescent="0.35">
      <c r="B48" s="6">
        <f t="shared" si="24"/>
        <v>6.15050149024449E-2</v>
      </c>
      <c r="C48" s="6">
        <f t="shared" si="17"/>
        <v>6.977496353498043E-3</v>
      </c>
      <c r="D48" s="6">
        <f t="shared" si="18"/>
        <v>2.0439397651882244E-2</v>
      </c>
      <c r="E48" s="6">
        <f t="shared" si="19"/>
        <v>6.3700939578511001E-2</v>
      </c>
      <c r="F48" s="6">
        <f t="shared" si="20"/>
        <v>3.6907691789956489E-2</v>
      </c>
      <c r="G48" s="6">
        <f t="shared" si="21"/>
        <v>4.4779627645930013E-2</v>
      </c>
      <c r="H48" s="6">
        <f t="shared" si="22"/>
        <v>3.384493566033217E-2</v>
      </c>
      <c r="I48" s="6">
        <f t="shared" si="23"/>
        <v>3.5980399607983909E-2</v>
      </c>
      <c r="J48" s="6">
        <f t="shared" si="25"/>
        <v>3.5159844937460633E-2</v>
      </c>
      <c r="K48" s="6">
        <f t="shared" si="26"/>
        <v>5.2703958485572494E-2</v>
      </c>
      <c r="L48" s="6">
        <f t="shared" si="27"/>
        <v>2.2589187366238002E-2</v>
      </c>
    </row>
    <row r="49" spans="2:12" x14ac:dyDescent="0.35">
      <c r="B49" s="6">
        <f t="shared" si="24"/>
        <v>3.6117770251178592E-2</v>
      </c>
      <c r="C49" s="6">
        <f t="shared" si="17"/>
        <v>2.3739578306516979E-2</v>
      </c>
      <c r="D49" s="6">
        <f t="shared" si="18"/>
        <v>3.4768651060085171E-2</v>
      </c>
      <c r="E49" s="6">
        <f t="shared" si="19"/>
        <v>0.10190813080868705</v>
      </c>
      <c r="F49" s="6">
        <f t="shared" si="20"/>
        <v>5.4186630107395752E-2</v>
      </c>
      <c r="G49" s="6">
        <f t="shared" si="21"/>
        <v>6.8616790347267587E-2</v>
      </c>
      <c r="H49" s="6">
        <f t="shared" si="22"/>
        <v>5.7074966613902288E-2</v>
      </c>
      <c r="I49" s="6">
        <f t="shared" si="23"/>
        <v>4.9079095312367677E-2</v>
      </c>
      <c r="J49" s="6">
        <f t="shared" si="25"/>
        <v>5.1207941770824501E-2</v>
      </c>
      <c r="K49" s="6">
        <f t="shared" si="26"/>
        <v>5.7858137150021714E-2</v>
      </c>
      <c r="L49" s="6">
        <f t="shared" si="27"/>
        <v>2.4318592193719273E-2</v>
      </c>
    </row>
    <row r="50" spans="2:12" x14ac:dyDescent="0.35">
      <c r="B50" s="6">
        <f t="shared" si="24"/>
        <v>4.6852228039207827E-2</v>
      </c>
      <c r="C50" s="6">
        <f t="shared" si="17"/>
        <v>0.12696858838933503</v>
      </c>
      <c r="D50" s="6">
        <f t="shared" si="18"/>
        <v>6.6454980481385512E-2</v>
      </c>
      <c r="E50" s="6">
        <f t="shared" si="19"/>
        <v>0.16558678285898046</v>
      </c>
      <c r="F50" s="6">
        <f t="shared" si="20"/>
        <v>8.5374991686494803E-2</v>
      </c>
      <c r="G50" s="6">
        <f t="shared" si="21"/>
        <v>8.9908236643607933E-2</v>
      </c>
      <c r="H50" s="6">
        <f t="shared" si="22"/>
        <v>8.615170903073853E-2</v>
      </c>
      <c r="I50" s="6">
        <f t="shared" si="23"/>
        <v>6.0115511742260506E-2</v>
      </c>
      <c r="J50" s="6">
        <f t="shared" si="25"/>
        <v>7.0583083069641853E-2</v>
      </c>
      <c r="K50" s="6">
        <f t="shared" si="26"/>
        <v>7.7902165289546479E-2</v>
      </c>
      <c r="L50" s="6">
        <f t="shared" si="27"/>
        <v>6.3081073538239191E-2</v>
      </c>
    </row>
    <row r="51" spans="2:12" x14ac:dyDescent="0.35">
      <c r="B51" s="6">
        <f t="shared" si="24"/>
        <v>0.10392628177133506</v>
      </c>
      <c r="C51" s="6">
        <f t="shared" si="17"/>
        <v>0.13706252868360966</v>
      </c>
      <c r="D51" s="6">
        <f t="shared" si="18"/>
        <v>9.2578100518891246E-2</v>
      </c>
      <c r="E51" s="6">
        <f t="shared" si="19"/>
        <v>0.22289756970424454</v>
      </c>
      <c r="F51" s="6">
        <f t="shared" si="20"/>
        <v>0.10806631529884556</v>
      </c>
      <c r="G51" s="6">
        <f t="shared" si="21"/>
        <v>0.11440662438520453</v>
      </c>
      <c r="H51" s="6">
        <f t="shared" si="22"/>
        <v>0.10661120489751538</v>
      </c>
      <c r="I51" s="6">
        <f t="shared" si="23"/>
        <v>8.5845668002901193E-2</v>
      </c>
      <c r="J51" s="6">
        <f t="shared" si="25"/>
        <v>8.6413726016374787E-2</v>
      </c>
      <c r="K51" s="6">
        <f t="shared" si="26"/>
        <v>6.6639330430194474E-2</v>
      </c>
      <c r="L51" s="6">
        <f t="shared" si="27"/>
        <v>7.6567366126095618E-2</v>
      </c>
    </row>
    <row r="52" spans="2:12" x14ac:dyDescent="0.35">
      <c r="B52" s="6">
        <f t="shared" si="24"/>
        <v>0.11714696765424432</v>
      </c>
      <c r="C52" s="6">
        <f t="shared" si="17"/>
        <v>0.17079269191946492</v>
      </c>
      <c r="D52" s="6">
        <f t="shared" si="18"/>
        <v>0.10283689425972849</v>
      </c>
      <c r="E52" s="6">
        <f t="shared" si="19"/>
        <v>0.10509206341120172</v>
      </c>
      <c r="F52" s="6">
        <f t="shared" si="20"/>
        <v>0.10958422485899744</v>
      </c>
      <c r="G52" s="6">
        <f t="shared" si="21"/>
        <v>0.12115111979584652</v>
      </c>
      <c r="H52" s="6">
        <f t="shared" si="22"/>
        <v>0.11982793957888048</v>
      </c>
      <c r="I52" s="6">
        <f t="shared" si="23"/>
        <v>0.11864879771277247</v>
      </c>
      <c r="J52" s="6">
        <f t="shared" si="25"/>
        <v>0.10848529550941588</v>
      </c>
      <c r="K52" s="6">
        <f t="shared" si="26"/>
        <v>9.2696567011576664E-2</v>
      </c>
      <c r="L52" s="6">
        <f t="shared" si="27"/>
        <v>0.10432272213033444</v>
      </c>
    </row>
    <row r="53" spans="2:12" x14ac:dyDescent="0.35">
      <c r="B53" s="6">
        <f t="shared" si="24"/>
        <v>0.17068066617693939</v>
      </c>
      <c r="C53" s="6">
        <f t="shared" si="17"/>
        <v>0.1026715227471434</v>
      </c>
      <c r="D53" s="6">
        <f t="shared" si="18"/>
        <v>0.110771917081849</v>
      </c>
      <c r="E53" s="6">
        <f t="shared" si="19"/>
        <v>6.3700939578511001E-2</v>
      </c>
      <c r="F53" s="6">
        <f t="shared" si="20"/>
        <v>0.13449340560347359</v>
      </c>
      <c r="G53" s="6">
        <f t="shared" si="21"/>
        <v>0.12432499998908979</v>
      </c>
      <c r="H53" s="6">
        <f t="shared" si="22"/>
        <v>0.12416851689114509</v>
      </c>
      <c r="I53" s="6">
        <f t="shared" si="23"/>
        <v>0.1144436813796308</v>
      </c>
      <c r="J53" s="6">
        <f t="shared" si="25"/>
        <v>0.10952907416524443</v>
      </c>
      <c r="K53" s="6">
        <f t="shared" si="26"/>
        <v>0.12543514630613375</v>
      </c>
      <c r="L53" s="6">
        <f t="shared" si="27"/>
        <v>9.5804195011466364E-2</v>
      </c>
    </row>
    <row r="54" spans="2:12" x14ac:dyDescent="0.35">
      <c r="B54" s="6">
        <f t="shared" si="24"/>
        <v>0.14397891241469765</v>
      </c>
      <c r="C54" s="6">
        <f t="shared" si="17"/>
        <v>0.10747466979955396</v>
      </c>
      <c r="D54" s="6">
        <f t="shared" si="18"/>
        <v>0.11906039558395151</v>
      </c>
      <c r="E54" s="6">
        <f t="shared" si="19"/>
        <v>5.7333074373481653E-2</v>
      </c>
      <c r="F54" s="6">
        <f t="shared" si="20"/>
        <v>0.13538461791895151</v>
      </c>
      <c r="G54" s="6">
        <f t="shared" si="21"/>
        <v>0.13222663922018504</v>
      </c>
      <c r="H54" s="6">
        <f t="shared" si="22"/>
        <v>0.12755093484990454</v>
      </c>
      <c r="I54" s="6">
        <f t="shared" si="23"/>
        <v>0.15212861280958606</v>
      </c>
      <c r="J54" s="6">
        <f t="shared" si="25"/>
        <v>0.1546507556411659</v>
      </c>
      <c r="K54" s="6">
        <f t="shared" si="26"/>
        <v>0.1485335025431099</v>
      </c>
      <c r="L54" s="6">
        <f t="shared" si="27"/>
        <v>0.16244227727665533</v>
      </c>
    </row>
    <row r="55" spans="2:12" x14ac:dyDescent="0.35">
      <c r="B55" s="6">
        <f>B40/$B$44</f>
        <v>0.13328645172286574</v>
      </c>
      <c r="C55" s="6">
        <f t="shared" si="17"/>
        <v>0.14755960036694912</v>
      </c>
      <c r="D55" s="6">
        <f t="shared" si="18"/>
        <v>0.20324919185151247</v>
      </c>
      <c r="E55" s="6">
        <f t="shared" si="19"/>
        <v>9.2356333001143057E-2</v>
      </c>
      <c r="F55" s="6">
        <f t="shared" si="20"/>
        <v>0.14132196389284313</v>
      </c>
      <c r="G55" s="6">
        <f t="shared" si="21"/>
        <v>0.13629317321777801</v>
      </c>
      <c r="H55" s="6">
        <f t="shared" si="22"/>
        <v>0.14478856794212144</v>
      </c>
      <c r="I55" s="6">
        <f t="shared" si="23"/>
        <v>0.17059245693901262</v>
      </c>
      <c r="J55" s="6">
        <f t="shared" si="25"/>
        <v>0.17122074180244404</v>
      </c>
      <c r="K55" s="6">
        <f t="shared" si="26"/>
        <v>0.16800484416436254</v>
      </c>
      <c r="L55" s="6">
        <f t="shared" si="27"/>
        <v>0.17631759753531534</v>
      </c>
    </row>
    <row r="56" spans="2:12" x14ac:dyDescent="0.35">
      <c r="B56" s="6">
        <f>B41/$B$44</f>
        <v>0.16634656584937829</v>
      </c>
      <c r="C56" s="6">
        <f t="shared" si="17"/>
        <v>0.17466254238644857</v>
      </c>
      <c r="D56" s="6">
        <f t="shared" si="18"/>
        <v>0.24188910405148811</v>
      </c>
      <c r="E56" s="6">
        <f t="shared" si="19"/>
        <v>0.10190813080868705</v>
      </c>
      <c r="F56" s="6">
        <f t="shared" si="20"/>
        <v>0.18014870682423456</v>
      </c>
      <c r="G56" s="6">
        <f t="shared" si="21"/>
        <v>0.14693889636594817</v>
      </c>
      <c r="H56" s="6">
        <f t="shared" si="22"/>
        <v>0.18633823632387633</v>
      </c>
      <c r="I56" s="6">
        <f t="shared" si="23"/>
        <v>0.19406699524317886</v>
      </c>
      <c r="J56" s="6">
        <f t="shared" si="25"/>
        <v>0.1929878758542018</v>
      </c>
      <c r="K56" s="6">
        <f t="shared" si="26"/>
        <v>0.16800484416436254</v>
      </c>
      <c r="L56" s="6">
        <f t="shared" si="27"/>
        <v>0.2558501787800474</v>
      </c>
    </row>
    <row r="58" spans="2:12" x14ac:dyDescent="0.35">
      <c r="B58" s="6" t="s">
        <v>0</v>
      </c>
    </row>
    <row r="59" spans="2:12" x14ac:dyDescent="0.35">
      <c r="B59" s="6">
        <f t="shared" ref="B59:L69" si="28">LN(B46)</f>
        <v>-10.978401284570895</v>
      </c>
      <c r="C59" s="6">
        <f t="shared" si="28"/>
        <v>-6.1786057607587761</v>
      </c>
      <c r="D59" s="6">
        <f t="shared" si="28"/>
        <v>-10.629716272550665</v>
      </c>
      <c r="E59" s="6">
        <f t="shared" si="28"/>
        <v>-10.711483308702785</v>
      </c>
      <c r="F59" s="6">
        <f t="shared" si="28"/>
        <v>-10.924412987118183</v>
      </c>
      <c r="G59" s="6">
        <f t="shared" si="28"/>
        <v>-11.128178816574991</v>
      </c>
      <c r="H59" s="6">
        <f t="shared" si="28"/>
        <v>-10.890632148809564</v>
      </c>
      <c r="I59" s="6">
        <f t="shared" si="28"/>
        <v>-10.849992210205137</v>
      </c>
      <c r="J59" s="6">
        <f t="shared" si="28"/>
        <v>-10.855568278435269</v>
      </c>
      <c r="K59" s="6">
        <f t="shared" si="28"/>
        <v>-10.994202832659413</v>
      </c>
      <c r="L59" s="6">
        <f t="shared" si="28"/>
        <v>-10.5736036119388</v>
      </c>
    </row>
    <row r="60" spans="2:12" x14ac:dyDescent="0.35">
      <c r="B60" s="6">
        <f t="shared" si="28"/>
        <v>-3.9049443752639026</v>
      </c>
      <c r="C60" s="6">
        <f t="shared" si="28"/>
        <v>-10.955339862875821</v>
      </c>
      <c r="D60" s="6">
        <f t="shared" si="28"/>
        <v>-4.8374577961369942</v>
      </c>
      <c r="E60" s="6">
        <f t="shared" si="28"/>
        <v>-3.669322019685465</v>
      </c>
      <c r="F60" s="6">
        <f t="shared" si="28"/>
        <v>-4.2326802346931283</v>
      </c>
      <c r="G60" s="6">
        <f t="shared" si="28"/>
        <v>-3.8472095235606854</v>
      </c>
      <c r="H60" s="6">
        <f t="shared" si="28"/>
        <v>-4.2958961871712429</v>
      </c>
      <c r="I60" s="6">
        <f t="shared" si="28"/>
        <v>-3.9591472921512225</v>
      </c>
      <c r="J60" s="6">
        <f t="shared" si="28"/>
        <v>-3.9249884762969498</v>
      </c>
      <c r="K60" s="6">
        <f t="shared" si="28"/>
        <v>-3.165223555849098</v>
      </c>
      <c r="L60" s="6">
        <f t="shared" si="28"/>
        <v>-3.9802361319457598</v>
      </c>
    </row>
    <row r="61" spans="2:12" x14ac:dyDescent="0.35">
      <c r="B61" s="6">
        <f t="shared" si="28"/>
        <v>-2.7886365643649396</v>
      </c>
      <c r="C61" s="6">
        <f t="shared" si="28"/>
        <v>-4.9650651151625977</v>
      </c>
      <c r="D61" s="6">
        <f t="shared" si="28"/>
        <v>-3.8902909831668513</v>
      </c>
      <c r="E61" s="6">
        <f t="shared" si="28"/>
        <v>-2.7535559664576827</v>
      </c>
      <c r="F61" s="6">
        <f t="shared" si="28"/>
        <v>-3.2993353000659362</v>
      </c>
      <c r="G61" s="6">
        <f t="shared" si="28"/>
        <v>-3.1060019830330132</v>
      </c>
      <c r="H61" s="6">
        <f t="shared" si="28"/>
        <v>-3.3859659020329116</v>
      </c>
      <c r="I61" s="6">
        <f t="shared" si="28"/>
        <v>-3.3247809441294325</v>
      </c>
      <c r="J61" s="6">
        <f t="shared" si="28"/>
        <v>-3.3478506163722512</v>
      </c>
      <c r="K61" s="6">
        <f t="shared" si="28"/>
        <v>-2.9430647126774785</v>
      </c>
      <c r="L61" s="6">
        <f t="shared" si="28"/>
        <v>-3.7902839223127098</v>
      </c>
    </row>
    <row r="62" spans="2:12" x14ac:dyDescent="0.35">
      <c r="B62" s="6">
        <f t="shared" si="28"/>
        <v>-3.3209702840337769</v>
      </c>
      <c r="C62" s="6">
        <f t="shared" si="28"/>
        <v>-3.7406116529526088</v>
      </c>
      <c r="D62" s="6">
        <f t="shared" si="28"/>
        <v>-3.3590391298010873</v>
      </c>
      <c r="E62" s="6">
        <f t="shared" si="28"/>
        <v>-2.2836835498985275</v>
      </c>
      <c r="F62" s="6">
        <f t="shared" si="28"/>
        <v>-2.9153210779516265</v>
      </c>
      <c r="G62" s="6">
        <f t="shared" si="28"/>
        <v>-2.6792180169496675</v>
      </c>
      <c r="H62" s="6">
        <f t="shared" si="28"/>
        <v>-2.8633896715177887</v>
      </c>
      <c r="I62" s="6">
        <f t="shared" si="28"/>
        <v>-3.0143220922276588</v>
      </c>
      <c r="J62" s="6">
        <f t="shared" si="28"/>
        <v>-2.9718606462539916</v>
      </c>
      <c r="K62" s="6">
        <f t="shared" si="28"/>
        <v>-2.8497611757695598</v>
      </c>
      <c r="L62" s="6">
        <f t="shared" si="28"/>
        <v>-3.7165141103310861</v>
      </c>
    </row>
    <row r="63" spans="2:12" x14ac:dyDescent="0.35">
      <c r="B63" s="6">
        <f t="shared" si="28"/>
        <v>-3.0607567145617351</v>
      </c>
      <c r="C63" s="6">
        <f t="shared" si="28"/>
        <v>-2.0638155586330664</v>
      </c>
      <c r="D63" s="6">
        <f t="shared" si="28"/>
        <v>-2.7112305458206363</v>
      </c>
      <c r="E63" s="6">
        <f t="shared" si="28"/>
        <v>-1.7982598538697565</v>
      </c>
      <c r="F63" s="6">
        <f t="shared" si="28"/>
        <v>-2.4607020584675294</v>
      </c>
      <c r="G63" s="6">
        <f t="shared" si="28"/>
        <v>-2.4089657216390443</v>
      </c>
      <c r="H63" s="6">
        <f t="shared" si="28"/>
        <v>-2.4516454783554185</v>
      </c>
      <c r="I63" s="6">
        <f t="shared" si="28"/>
        <v>-2.8114873718698723</v>
      </c>
      <c r="J63" s="6">
        <f t="shared" si="28"/>
        <v>-2.6509647797728904</v>
      </c>
      <c r="K63" s="6">
        <f t="shared" si="28"/>
        <v>-2.5523015307337515</v>
      </c>
      <c r="L63" s="6">
        <f t="shared" si="28"/>
        <v>-2.763334498353625</v>
      </c>
    </row>
    <row r="64" spans="2:12" x14ac:dyDescent="0.35">
      <c r="B64" s="6">
        <f t="shared" si="28"/>
        <v>-2.2640734603006822</v>
      </c>
      <c r="C64" s="6">
        <f t="shared" si="28"/>
        <v>-1.9873180435301101</v>
      </c>
      <c r="D64" s="6">
        <f t="shared" si="28"/>
        <v>-2.3797026607758047</v>
      </c>
      <c r="E64" s="6">
        <f t="shared" si="28"/>
        <v>-1.501042941726269</v>
      </c>
      <c r="F64" s="6">
        <f t="shared" si="28"/>
        <v>-2.2250102097526718</v>
      </c>
      <c r="G64" s="6">
        <f t="shared" si="28"/>
        <v>-2.1679962962478219</v>
      </c>
      <c r="H64" s="6">
        <f t="shared" si="28"/>
        <v>-2.2385666611652688</v>
      </c>
      <c r="I64" s="6">
        <f t="shared" si="28"/>
        <v>-2.4552041529828448</v>
      </c>
      <c r="J64" s="6">
        <f t="shared" si="28"/>
        <v>-2.4486087498597189</v>
      </c>
      <c r="K64" s="6">
        <f t="shared" si="28"/>
        <v>-2.7084603287401361</v>
      </c>
      <c r="L64" s="6">
        <f t="shared" si="28"/>
        <v>-2.5695843226974571</v>
      </c>
    </row>
    <row r="65" spans="2:12" x14ac:dyDescent="0.35">
      <c r="B65" s="6">
        <f t="shared" si="28"/>
        <v>-2.1443259986634278</v>
      </c>
      <c r="C65" s="6">
        <f t="shared" si="28"/>
        <v>-1.7673047858998354</v>
      </c>
      <c r="D65" s="6">
        <f t="shared" si="28"/>
        <v>-2.2746110967708417</v>
      </c>
      <c r="E65" s="6">
        <f t="shared" si="28"/>
        <v>-2.2529185185918834</v>
      </c>
      <c r="F65" s="6">
        <f t="shared" si="28"/>
        <v>-2.2110618485959526</v>
      </c>
      <c r="G65" s="6">
        <f t="shared" si="28"/>
        <v>-2.1107165887095207</v>
      </c>
      <c r="H65" s="6">
        <f t="shared" si="28"/>
        <v>-2.1216984019704599</v>
      </c>
      <c r="I65" s="6">
        <f t="shared" si="28"/>
        <v>-2.1315874292088264</v>
      </c>
      <c r="J65" s="6">
        <f t="shared" si="28"/>
        <v>-2.2211406404448404</v>
      </c>
      <c r="K65" s="6">
        <f t="shared" si="28"/>
        <v>-2.378423840412403</v>
      </c>
      <c r="L65" s="6">
        <f t="shared" si="28"/>
        <v>-2.2602660871034552</v>
      </c>
    </row>
    <row r="66" spans="2:12" x14ac:dyDescent="0.35">
      <c r="B66" s="6">
        <f t="shared" si="28"/>
        <v>-1.7679609175943785</v>
      </c>
      <c r="C66" s="6">
        <f t="shared" si="28"/>
        <v>-2.2762204863100948</v>
      </c>
      <c r="D66" s="6">
        <f t="shared" si="28"/>
        <v>-2.2002819927343298</v>
      </c>
      <c r="E66" s="6">
        <f t="shared" si="28"/>
        <v>-2.7535559664576827</v>
      </c>
      <c r="F66" s="6">
        <f t="shared" si="28"/>
        <v>-2.006240110112659</v>
      </c>
      <c r="G66" s="6">
        <f t="shared" si="28"/>
        <v>-2.0848561744690906</v>
      </c>
      <c r="H66" s="6">
        <f t="shared" si="28"/>
        <v>-2.0861156288049143</v>
      </c>
      <c r="I66" s="6">
        <f t="shared" si="28"/>
        <v>-2.1676724426735272</v>
      </c>
      <c r="J66" s="6">
        <f t="shared" si="28"/>
        <v>-2.2115652474782954</v>
      </c>
      <c r="K66" s="6">
        <f t="shared" si="28"/>
        <v>-2.0759664164789831</v>
      </c>
      <c r="L66" s="6">
        <f t="shared" si="28"/>
        <v>-2.3454488057003031</v>
      </c>
    </row>
    <row r="67" spans="2:12" x14ac:dyDescent="0.35">
      <c r="B67" s="6">
        <f t="shared" si="28"/>
        <v>-1.938088431694349</v>
      </c>
      <c r="C67" s="6">
        <f t="shared" si="28"/>
        <v>-2.2305000889510667</v>
      </c>
      <c r="D67" s="6">
        <f t="shared" si="28"/>
        <v>-2.1281243887027661</v>
      </c>
      <c r="E67" s="6">
        <f t="shared" si="28"/>
        <v>-2.8588776075885933</v>
      </c>
      <c r="F67" s="6">
        <f t="shared" si="28"/>
        <v>-1.9996355296919484</v>
      </c>
      <c r="G67" s="6">
        <f t="shared" si="28"/>
        <v>-2.0232378649037992</v>
      </c>
      <c r="H67" s="6">
        <f t="shared" si="28"/>
        <v>-2.0592395051392898</v>
      </c>
      <c r="I67" s="6">
        <f t="shared" si="28"/>
        <v>-1.8830289790027186</v>
      </c>
      <c r="J67" s="6">
        <f t="shared" si="28"/>
        <v>-1.8665858937254858</v>
      </c>
      <c r="K67" s="6">
        <f t="shared" si="28"/>
        <v>-1.90694473983376</v>
      </c>
      <c r="L67" s="6">
        <f t="shared" si="28"/>
        <v>-1.8174325570758063</v>
      </c>
    </row>
    <row r="68" spans="2:12" x14ac:dyDescent="0.35">
      <c r="B68" s="6">
        <f t="shared" si="28"/>
        <v>-2.0152546944507925</v>
      </c>
      <c r="C68" s="6">
        <f t="shared" si="28"/>
        <v>-1.9135231145322744</v>
      </c>
      <c r="D68" s="6">
        <f t="shared" si="28"/>
        <v>-1.5933225066924419</v>
      </c>
      <c r="E68" s="6">
        <f t="shared" si="28"/>
        <v>-2.382100998606441</v>
      </c>
      <c r="F68" s="6">
        <f t="shared" si="28"/>
        <v>-1.9567145598085054</v>
      </c>
      <c r="G68" s="6">
        <f t="shared" si="28"/>
        <v>-1.9929470279773194</v>
      </c>
      <c r="H68" s="6">
        <f t="shared" si="28"/>
        <v>-1.9324807528232466</v>
      </c>
      <c r="I68" s="6">
        <f t="shared" si="28"/>
        <v>-1.7684778597964816</v>
      </c>
      <c r="J68" s="6">
        <f t="shared" si="28"/>
        <v>-1.764801667225109</v>
      </c>
      <c r="K68" s="6">
        <f t="shared" si="28"/>
        <v>-1.7837624656828972</v>
      </c>
      <c r="L68" s="6">
        <f t="shared" si="28"/>
        <v>-1.7354683787041363</v>
      </c>
    </row>
    <row r="69" spans="2:12" x14ac:dyDescent="0.35">
      <c r="B69" s="6">
        <f t="shared" si="28"/>
        <v>-1.7936819208583168</v>
      </c>
      <c r="C69" s="6">
        <f t="shared" si="28"/>
        <v>-1.744899495899304</v>
      </c>
      <c r="D69" s="6">
        <f t="shared" si="28"/>
        <v>-1.4192759055741482</v>
      </c>
      <c r="E69" s="6">
        <f t="shared" si="28"/>
        <v>-2.2836835498985275</v>
      </c>
      <c r="F69" s="6">
        <f t="shared" si="28"/>
        <v>-1.7139726201416672</v>
      </c>
      <c r="G69" s="6">
        <f t="shared" si="28"/>
        <v>-1.9177384495984746</v>
      </c>
      <c r="H69" s="6">
        <f t="shared" si="28"/>
        <v>-1.6801917818330478</v>
      </c>
      <c r="I69" s="6">
        <f t="shared" si="28"/>
        <v>-1.6395518432286207</v>
      </c>
      <c r="J69" s="6">
        <f t="shared" si="28"/>
        <v>-1.645127911458754</v>
      </c>
      <c r="K69" s="6">
        <f t="shared" si="28"/>
        <v>-1.7837624656828972</v>
      </c>
      <c r="L69" s="6">
        <f t="shared" si="28"/>
        <v>-1.3631632449622852</v>
      </c>
    </row>
    <row r="71" spans="2:12" x14ac:dyDescent="0.35">
      <c r="B71" s="6" t="s">
        <v>1</v>
      </c>
    </row>
    <row r="72" spans="2:12" x14ac:dyDescent="0.35">
      <c r="B72" s="6">
        <f t="shared" ref="B72:L82" si="29">B46*B59</f>
        <v>-1.8736134834599816E-4</v>
      </c>
      <c r="C72" s="6">
        <f t="shared" si="29"/>
        <v>-1.2810205516019951E-2</v>
      </c>
      <c r="D72" s="6">
        <f t="shared" si="29"/>
        <v>-2.57095544994381E-4</v>
      </c>
      <c r="E72" s="6">
        <f t="shared" si="29"/>
        <v>-2.3873248649509363E-4</v>
      </c>
      <c r="F72" s="6">
        <f t="shared" si="29"/>
        <v>-1.9678220902341907E-4</v>
      </c>
      <c r="G72" s="6">
        <f t="shared" si="29"/>
        <v>-1.6349988139890536E-4</v>
      </c>
      <c r="H72" s="6">
        <f t="shared" si="29"/>
        <v>-2.0291382732339584E-4</v>
      </c>
      <c r="I72" s="6">
        <f t="shared" si="29"/>
        <v>-2.1054148451618918E-4</v>
      </c>
      <c r="J72" s="6">
        <f t="shared" si="29"/>
        <v>-2.0947835848869883E-4</v>
      </c>
      <c r="K72" s="6">
        <f t="shared" si="29"/>
        <v>-1.846894644147923E-4</v>
      </c>
      <c r="L72" s="6">
        <f t="shared" si="29"/>
        <v>-2.70498787567633E-4</v>
      </c>
    </row>
    <row r="73" spans="2:12" x14ac:dyDescent="0.35">
      <c r="B73" s="6">
        <f t="shared" si="29"/>
        <v>-7.8653681921824106E-2</v>
      </c>
      <c r="C73" s="6">
        <f t="shared" si="29"/>
        <v>-1.9132961835391439E-4</v>
      </c>
      <c r="D73" s="6">
        <f t="shared" si="29"/>
        <v>-3.8347403372478266E-2</v>
      </c>
      <c r="E73" s="6">
        <f t="shared" si="29"/>
        <v>-9.3544772178865421E-2</v>
      </c>
      <c r="F73" s="6">
        <f t="shared" si="29"/>
        <v>-6.1430746178684936E-2</v>
      </c>
      <c r="G73" s="6">
        <f t="shared" si="29"/>
        <v>-8.2096373344932624E-2</v>
      </c>
      <c r="H73" s="6">
        <f t="shared" si="29"/>
        <v>-5.8528820071966789E-2</v>
      </c>
      <c r="I73" s="6">
        <f t="shared" si="29"/>
        <v>-7.553806177129585E-2</v>
      </c>
      <c r="J73" s="6">
        <f t="shared" si="29"/>
        <v>-7.7488552668011954E-2</v>
      </c>
      <c r="K73" s="6">
        <f t="shared" si="29"/>
        <v>-0.13358732849290392</v>
      </c>
      <c r="L73" s="6">
        <f t="shared" si="29"/>
        <v>-7.4355697012000607E-2</v>
      </c>
    </row>
    <row r="74" spans="2:12" x14ac:dyDescent="0.35">
      <c r="B74" s="6">
        <f t="shared" si="29"/>
        <v>-0.17151513344876834</v>
      </c>
      <c r="C74" s="6">
        <f t="shared" si="29"/>
        <v>-3.4643723735927369E-2</v>
      </c>
      <c r="D74" s="6">
        <f t="shared" si="29"/>
        <v>-7.9515204386479202E-2</v>
      </c>
      <c r="E74" s="6">
        <f t="shared" si="29"/>
        <v>-0.17540410224536931</v>
      </c>
      <c r="F74" s="6">
        <f t="shared" si="29"/>
        <v>-0.12177085036655719</v>
      </c>
      <c r="G74" s="6">
        <f t="shared" si="29"/>
        <v>-0.13908561226773855</v>
      </c>
      <c r="H74" s="6">
        <f t="shared" si="29"/>
        <v>-0.11459779810238248</v>
      </c>
      <c r="I74" s="6">
        <f t="shared" si="29"/>
        <v>-0.11962694697878701</v>
      </c>
      <c r="J74" s="6">
        <f t="shared" si="29"/>
        <v>-0.11770990854543036</v>
      </c>
      <c r="K74" s="6">
        <f t="shared" si="29"/>
        <v>-0.15511116043730716</v>
      </c>
      <c r="L74" s="6">
        <f t="shared" si="29"/>
        <v>-8.5619433692361288E-2</v>
      </c>
    </row>
    <row r="75" spans="2:12" x14ac:dyDescent="0.35">
      <c r="B75" s="6">
        <f t="shared" si="29"/>
        <v>-0.11994604172972327</v>
      </c>
      <c r="C75" s="6">
        <f t="shared" si="29"/>
        <v>-8.8800543249538372E-2</v>
      </c>
      <c r="D75" s="6">
        <f t="shared" si="29"/>
        <v>-0.11678925940122614</v>
      </c>
      <c r="E75" s="6">
        <f t="shared" si="29"/>
        <v>-0.23272592192870595</v>
      </c>
      <c r="F75" s="6">
        <f t="shared" si="29"/>
        <v>-0.15797142489525903</v>
      </c>
      <c r="G75" s="6">
        <f t="shared" si="29"/>
        <v>-0.18383934096365737</v>
      </c>
      <c r="H75" s="6">
        <f t="shared" si="29"/>
        <v>-0.16342786990447042</v>
      </c>
      <c r="I75" s="6">
        <f t="shared" si="29"/>
        <v>-0.14794020126661681</v>
      </c>
      <c r="J75" s="6">
        <f t="shared" si="29"/>
        <v>-0.15218286692437927</v>
      </c>
      <c r="K75" s="6">
        <f t="shared" si="29"/>
        <v>-0.16488187295248233</v>
      </c>
      <c r="L75" s="6">
        <f t="shared" si="29"/>
        <v>-9.0380391031345084E-2</v>
      </c>
    </row>
    <row r="76" spans="2:12" x14ac:dyDescent="0.35">
      <c r="B76" s="6">
        <f t="shared" si="29"/>
        <v>-0.14340327156318294</v>
      </c>
      <c r="C76" s="6">
        <f t="shared" si="29"/>
        <v>-0.26203974817558734</v>
      </c>
      <c r="D76" s="6">
        <f t="shared" si="29"/>
        <v>-0.18017477300304657</v>
      </c>
      <c r="E76" s="6">
        <f t="shared" si="29"/>
        <v>-0.29776806394675331</v>
      </c>
      <c r="F76" s="6">
        <f t="shared" si="29"/>
        <v>-0.21008241778460598</v>
      </c>
      <c r="G76" s="6">
        <f t="shared" si="29"/>
        <v>-0.21658586016746295</v>
      </c>
      <c r="H76" s="6">
        <f t="shared" si="29"/>
        <v>-0.21121344789780178</v>
      </c>
      <c r="I76" s="6">
        <f t="shared" si="29"/>
        <v>-0.16901400211686043</v>
      </c>
      <c r="J76" s="6">
        <f t="shared" si="29"/>
        <v>-0.18711326726540475</v>
      </c>
      <c r="K76" s="6">
        <f t="shared" si="29"/>
        <v>-0.19882981571598321</v>
      </c>
      <c r="L76" s="6">
        <f t="shared" si="29"/>
        <v>-0.17431410670139832</v>
      </c>
    </row>
    <row r="77" spans="2:12" x14ac:dyDescent="0.35">
      <c r="B77" s="6">
        <f t="shared" si="29"/>
        <v>-0.23529673638621029</v>
      </c>
      <c r="C77" s="6">
        <f t="shared" si="29"/>
        <v>-0.27238683634480076</v>
      </c>
      <c r="D77" s="6">
        <f t="shared" si="29"/>
        <v>-0.22030835213437541</v>
      </c>
      <c r="E77" s="6">
        <f t="shared" si="29"/>
        <v>-0.33457882373249531</v>
      </c>
      <c r="F77" s="6">
        <f t="shared" si="29"/>
        <v>-0.24044865487028272</v>
      </c>
      <c r="G77" s="6">
        <f t="shared" si="29"/>
        <v>-0.24803313793333917</v>
      </c>
      <c r="H77" s="6">
        <f t="shared" si="29"/>
        <v>-0.23865628899023736</v>
      </c>
      <c r="I77" s="6">
        <f t="shared" si="29"/>
        <v>-0.21076864059630954</v>
      </c>
      <c r="J77" s="6">
        <f t="shared" si="29"/>
        <v>-0.21159340563167572</v>
      </c>
      <c r="K77" s="6">
        <f t="shared" si="29"/>
        <v>-0.18048998280398709</v>
      </c>
      <c r="L77" s="6">
        <f t="shared" si="29"/>
        <v>-0.19674630362785162</v>
      </c>
    </row>
    <row r="78" spans="2:12" x14ac:dyDescent="0.35">
      <c r="B78" s="6">
        <f t="shared" si="29"/>
        <v>-0.2512012884055797</v>
      </c>
      <c r="C78" s="6">
        <f t="shared" si="29"/>
        <v>-0.30184274182598647</v>
      </c>
      <c r="D78" s="6">
        <f t="shared" si="29"/>
        <v>-0.23391394084062808</v>
      </c>
      <c r="E78" s="6">
        <f t="shared" si="29"/>
        <v>-0.23676385581612885</v>
      </c>
      <c r="F78" s="6">
        <f t="shared" si="29"/>
        <v>-0.24229749879368942</v>
      </c>
      <c r="G78" s="6">
        <f t="shared" si="29"/>
        <v>-0.25571567829382763</v>
      </c>
      <c r="H78" s="6">
        <f t="shared" si="29"/>
        <v>-0.25423874791592355</v>
      </c>
      <c r="I78" s="6">
        <f t="shared" si="29"/>
        <v>-0.25291028569528673</v>
      </c>
      <c r="J78" s="6">
        <f t="shared" si="29"/>
        <v>-0.24096109874663174</v>
      </c>
      <c r="K78" s="6">
        <f t="shared" si="29"/>
        <v>-0.22047172490471983</v>
      </c>
      <c r="L78" s="6">
        <f t="shared" si="29"/>
        <v>-0.23579711094551206</v>
      </c>
    </row>
    <row r="79" spans="2:12" x14ac:dyDescent="0.35">
      <c r="B79" s="6">
        <f t="shared" si="29"/>
        <v>-0.30175674718980156</v>
      </c>
      <c r="C79" s="6">
        <f t="shared" si="29"/>
        <v>-0.23370302343770072</v>
      </c>
      <c r="D79" s="6">
        <f t="shared" si="29"/>
        <v>-0.24372945445585265</v>
      </c>
      <c r="E79" s="6">
        <f t="shared" si="29"/>
        <v>-0.17540410224536931</v>
      </c>
      <c r="F79" s="6">
        <f t="shared" si="29"/>
        <v>-0.26982606486733934</v>
      </c>
      <c r="G79" s="6">
        <f t="shared" si="29"/>
        <v>-0.25919974386812344</v>
      </c>
      <c r="H79" s="6">
        <f t="shared" si="29"/>
        <v>-0.25902988369214475</v>
      </c>
      <c r="I79" s="6">
        <f t="shared" si="29"/>
        <v>-0.24807641436473518</v>
      </c>
      <c r="J79" s="6">
        <f t="shared" si="29"/>
        <v>-0.24223069401232739</v>
      </c>
      <c r="K79" s="6">
        <f t="shared" si="29"/>
        <v>-0.26039915117766144</v>
      </c>
      <c r="L79" s="6">
        <f t="shared" si="29"/>
        <v>-0.22470383477072273</v>
      </c>
    </row>
    <row r="80" spans="2:12" x14ac:dyDescent="0.35">
      <c r="B80" s="6">
        <f t="shared" si="29"/>
        <v>-0.27904386455885938</v>
      </c>
      <c r="C80" s="6">
        <f t="shared" si="29"/>
        <v>-0.23972226054789161</v>
      </c>
      <c r="D80" s="6">
        <f t="shared" si="29"/>
        <v>-0.25337533157080633</v>
      </c>
      <c r="E80" s="6">
        <f t="shared" si="29"/>
        <v>-0.1639082425005581</v>
      </c>
      <c r="F80" s="6">
        <f t="shared" si="29"/>
        <v>-0.27071989216450465</v>
      </c>
      <c r="G80" s="6">
        <f t="shared" si="29"/>
        <v>-0.26752594321925216</v>
      </c>
      <c r="H80" s="6">
        <f t="shared" si="29"/>
        <v>-0.26265792396037124</v>
      </c>
      <c r="I80" s="6">
        <f t="shared" si="29"/>
        <v>-0.28646258645593475</v>
      </c>
      <c r="J80" s="6">
        <f t="shared" si="29"/>
        <v>-0.28866891893378738</v>
      </c>
      <c r="K80" s="6">
        <f t="shared" si="29"/>
        <v>-0.28324518136366783</v>
      </c>
      <c r="L80" s="6">
        <f t="shared" si="29"/>
        <v>-0.29522788336812883</v>
      </c>
    </row>
    <row r="81" spans="1:14" x14ac:dyDescent="0.35">
      <c r="B81" s="6">
        <f t="shared" si="29"/>
        <v>-0.26860614754119411</v>
      </c>
      <c r="C81" s="6">
        <f t="shared" si="29"/>
        <v>-0.28235870607330221</v>
      </c>
      <c r="D81" s="6">
        <f t="shared" si="29"/>
        <v>-0.3238415118440649</v>
      </c>
      <c r="E81" s="6">
        <f t="shared" si="29"/>
        <v>-0.22000211306965187</v>
      </c>
      <c r="F81" s="6">
        <f t="shared" si="29"/>
        <v>-0.27652674436985802</v>
      </c>
      <c r="G81" s="6">
        <f t="shared" si="29"/>
        <v>-0.27162507449796869</v>
      </c>
      <c r="H81" s="6">
        <f t="shared" si="29"/>
        <v>-0.27980112077699065</v>
      </c>
      <c r="I81" s="6">
        <f t="shared" si="29"/>
        <v>-0.30168898314492848</v>
      </c>
      <c r="J81" s="6">
        <f t="shared" si="29"/>
        <v>-0.30217065059647313</v>
      </c>
      <c r="K81" s="6">
        <f t="shared" si="29"/>
        <v>-0.29968073507329424</v>
      </c>
      <c r="L81" s="6">
        <f t="shared" si="29"/>
        <v>-0.30599361513162215</v>
      </c>
    </row>
    <row r="82" spans="1:14" x14ac:dyDescent="0.35">
      <c r="B82" s="6">
        <f t="shared" si="29"/>
        <v>-0.29837282776089735</v>
      </c>
      <c r="C82" s="6">
        <f t="shared" si="29"/>
        <v>-0.30476858216260494</v>
      </c>
      <c r="D82" s="6">
        <f t="shared" si="29"/>
        <v>-0.34330737720119514</v>
      </c>
      <c r="E82" s="6">
        <f t="shared" si="29"/>
        <v>-0.23272592192870595</v>
      </c>
      <c r="F82" s="6">
        <f t="shared" si="29"/>
        <v>-0.30876995105066635</v>
      </c>
      <c r="G82" s="6">
        <f t="shared" si="29"/>
        <v>-0.28179037130254436</v>
      </c>
      <c r="H82" s="6">
        <f t="shared" si="29"/>
        <v>-0.31308397331264132</v>
      </c>
      <c r="I82" s="6">
        <f t="shared" si="29"/>
        <v>-0.31818289976079384</v>
      </c>
      <c r="J82" s="6">
        <f t="shared" si="29"/>
        <v>-0.3174897411408843</v>
      </c>
      <c r="K82" s="6">
        <f t="shared" si="29"/>
        <v>-0.29968073507329424</v>
      </c>
      <c r="L82" s="6">
        <f t="shared" si="29"/>
        <v>-0.34876555992999025</v>
      </c>
    </row>
    <row r="84" spans="1:14" x14ac:dyDescent="0.35">
      <c r="B84" s="6" t="s">
        <v>34</v>
      </c>
    </row>
    <row r="85" spans="1:14" x14ac:dyDescent="0.35">
      <c r="B85" s="6">
        <f>SUM(B72:B82)</f>
        <v>-2.1479831018543871</v>
      </c>
      <c r="C85" s="6">
        <f t="shared" ref="C85:L85" si="30">SUM(C72:C82)</f>
        <v>-2.0332677006877136</v>
      </c>
      <c r="D85" s="6">
        <f t="shared" si="30"/>
        <v>-2.0335597037551469</v>
      </c>
      <c r="E85" s="6">
        <f t="shared" si="30"/>
        <v>-2.1630646520790986</v>
      </c>
      <c r="F85" s="6">
        <f t="shared" si="30"/>
        <v>-2.1600410275504713</v>
      </c>
      <c r="G85" s="6">
        <f t="shared" si="30"/>
        <v>-2.2056606357402462</v>
      </c>
      <c r="H85" s="6">
        <f t="shared" si="30"/>
        <v>-2.1554387884522535</v>
      </c>
      <c r="I85" s="6">
        <f t="shared" si="30"/>
        <v>-2.1304195636360648</v>
      </c>
      <c r="J85" s="6">
        <f t="shared" si="30"/>
        <v>-2.1378185828234946</v>
      </c>
      <c r="K85" s="6">
        <f t="shared" si="30"/>
        <v>-2.1965623774597161</v>
      </c>
      <c r="L85" s="6">
        <f t="shared" si="30"/>
        <v>-2.0321744349985003</v>
      </c>
    </row>
    <row r="87" spans="1:14" x14ac:dyDescent="0.35">
      <c r="B87" s="6">
        <f>LN(11)</f>
        <v>2.3978952727983707</v>
      </c>
      <c r="C87" s="6">
        <f>-1/B87</f>
        <v>-0.41703239142424631</v>
      </c>
    </row>
    <row r="89" spans="1:14" x14ac:dyDescent="0.35">
      <c r="A89" s="6" t="s">
        <v>32</v>
      </c>
      <c r="B89" s="6">
        <f t="shared" ref="B89:L89" si="31">B85*$C$87</f>
        <v>0.89577852970520544</v>
      </c>
      <c r="C89" s="6">
        <f t="shared" si="31"/>
        <v>0.8479384916234759</v>
      </c>
      <c r="D89" s="6">
        <f t="shared" si="31"/>
        <v>0.84806026636099086</v>
      </c>
      <c r="E89" s="6">
        <f t="shared" si="31"/>
        <v>0.9020680246618018</v>
      </c>
      <c r="F89" s="6">
        <f t="shared" si="31"/>
        <v>0.90080707529385939</v>
      </c>
      <c r="G89" s="6">
        <f t="shared" si="31"/>
        <v>0.91983192959307825</v>
      </c>
      <c r="H89" s="6">
        <f t="shared" si="31"/>
        <v>0.89888779251682338</v>
      </c>
      <c r="I89" s="6">
        <f t="shared" si="31"/>
        <v>0.88845396536014742</v>
      </c>
      <c r="J89" s="6">
        <f t="shared" si="31"/>
        <v>0.89153959602607513</v>
      </c>
      <c r="K89" s="6">
        <f t="shared" si="31"/>
        <v>0.91603766118455332</v>
      </c>
      <c r="L89" s="6">
        <f t="shared" si="31"/>
        <v>0.84748256441864112</v>
      </c>
    </row>
    <row r="91" spans="1:14" x14ac:dyDescent="0.35">
      <c r="A91" s="6" t="s">
        <v>33</v>
      </c>
      <c r="B91" s="6">
        <f>1-B89</f>
        <v>0.10422147029479456</v>
      </c>
      <c r="C91" s="6">
        <f t="shared" ref="C91:L91" si="32">1-C89</f>
        <v>0.1520615083765241</v>
      </c>
      <c r="D91" s="6">
        <f t="shared" si="32"/>
        <v>0.15193973363900914</v>
      </c>
      <c r="E91" s="6">
        <f t="shared" si="32"/>
        <v>9.7931975338198196E-2</v>
      </c>
      <c r="F91" s="6">
        <f t="shared" si="32"/>
        <v>9.9192924706140606E-2</v>
      </c>
      <c r="G91" s="6">
        <f t="shared" si="32"/>
        <v>8.0168070406921754E-2</v>
      </c>
      <c r="H91" s="6">
        <f t="shared" si="32"/>
        <v>0.10111220748317662</v>
      </c>
      <c r="I91" s="6">
        <f t="shared" si="32"/>
        <v>0.11154603463985258</v>
      </c>
      <c r="J91" s="6">
        <f t="shared" si="32"/>
        <v>0.10846040397392487</v>
      </c>
      <c r="K91" s="6">
        <f t="shared" si="32"/>
        <v>8.396233881544668E-2</v>
      </c>
      <c r="L91" s="6">
        <f t="shared" si="32"/>
        <v>0.15251743558135888</v>
      </c>
    </row>
    <row r="92" spans="1:14" x14ac:dyDescent="0.35">
      <c r="A92" s="6" t="s">
        <v>34</v>
      </c>
      <c r="B92" s="6">
        <f>SUM(B91:L91)</f>
        <v>1.2431141032553481</v>
      </c>
    </row>
    <row r="93" spans="1:14" x14ac:dyDescent="0.35">
      <c r="A93" s="6" t="s">
        <v>31</v>
      </c>
      <c r="B93" s="6">
        <f t="shared" ref="B93:L93" si="33">B91/$B$92</f>
        <v>8.3839021713187356E-2</v>
      </c>
      <c r="C93" s="6">
        <f t="shared" si="33"/>
        <v>0.12232304981362531</v>
      </c>
      <c r="D93" s="6">
        <f t="shared" si="33"/>
        <v>0.12222509039284803</v>
      </c>
      <c r="E93" s="6">
        <f t="shared" si="33"/>
        <v>7.877955457326348E-2</v>
      </c>
      <c r="F93" s="6">
        <f t="shared" si="33"/>
        <v>7.9793901819940491E-2</v>
      </c>
      <c r="G93" s="6">
        <f t="shared" si="33"/>
        <v>6.4489711923455206E-2</v>
      </c>
      <c r="H93" s="6">
        <f t="shared" si="33"/>
        <v>8.1337833122795133E-2</v>
      </c>
      <c r="I93" s="6">
        <f t="shared" si="33"/>
        <v>8.9731131155013452E-2</v>
      </c>
      <c r="J93" s="6">
        <f t="shared" si="33"/>
        <v>8.7248953004313248E-2</v>
      </c>
      <c r="K93" s="6">
        <f t="shared" si="33"/>
        <v>6.754194051501318E-2</v>
      </c>
      <c r="L93" s="6">
        <f t="shared" si="33"/>
        <v>0.12268981196654502</v>
      </c>
    </row>
    <row r="94" spans="1:14" x14ac:dyDescent="0.35">
      <c r="B94" s="11">
        <v>7.045103108539523E-2</v>
      </c>
      <c r="C94" s="11">
        <v>9.2176757657481373E-2</v>
      </c>
      <c r="D94" s="11">
        <v>9.4474564649627654E-2</v>
      </c>
      <c r="E94" s="11">
        <v>5.3878818740250738E-2</v>
      </c>
      <c r="F94" s="11">
        <v>9.6540619407483652E-2</v>
      </c>
      <c r="G94" s="11">
        <v>7.2048538140372681E-2</v>
      </c>
      <c r="H94" s="11">
        <v>8.1345924362422786E-2</v>
      </c>
      <c r="I94" s="11">
        <v>9.3530099511585654E-2</v>
      </c>
      <c r="J94" s="11">
        <v>9.5520150408044499E-2</v>
      </c>
      <c r="K94" s="11">
        <v>0.10101137764050816</v>
      </c>
      <c r="L94" s="11">
        <v>0.14902211839682766</v>
      </c>
    </row>
    <row r="95" spans="1:14" x14ac:dyDescent="0.35">
      <c r="A95" s="6" t="s">
        <v>35</v>
      </c>
      <c r="N95" s="6" t="s">
        <v>35</v>
      </c>
    </row>
    <row r="96" spans="1:14" x14ac:dyDescent="0.35">
      <c r="B96" s="9">
        <f>B31*$B$94</f>
        <v>7.0451031085395231E-6</v>
      </c>
      <c r="C96" s="9">
        <f>C31*$C$94</f>
        <v>1.0942856137019482E-3</v>
      </c>
      <c r="D96" s="9">
        <f>D31*$D$94</f>
        <v>9.4474564649627667E-6</v>
      </c>
      <c r="E96" s="9">
        <f>E31*$E$94</f>
        <v>5.3878818740250737E-6</v>
      </c>
      <c r="F96" s="9">
        <f>F31*$F$94</f>
        <v>9.6540619407483655E-6</v>
      </c>
      <c r="G96" s="9">
        <f>G31*$G$94</f>
        <v>7.2048538140372684E-6</v>
      </c>
      <c r="H96" s="9">
        <f>H31*$H$94</f>
        <v>8.1345924362422795E-6</v>
      </c>
      <c r="I96" s="9">
        <f>I31*$I$94</f>
        <v>9.3530099511585665E-6</v>
      </c>
      <c r="J96" s="9">
        <f>J31*$J$94</f>
        <v>9.5520150408044506E-6</v>
      </c>
      <c r="K96" s="9">
        <f>K31*$K$94</f>
        <v>1.0101137764050817E-5</v>
      </c>
      <c r="L96" s="9">
        <f>L31*$L$94</f>
        <v>1.4902211839682768E-5</v>
      </c>
      <c r="N96" s="10">
        <f>SUM(B96:L96)</f>
        <v>1.1850679379362E-3</v>
      </c>
    </row>
    <row r="97" spans="2:14" x14ac:dyDescent="0.35">
      <c r="B97" s="9">
        <f t="shared" ref="B97:B106" si="34">B32*$B$94</f>
        <v>8.3147779810575501E-3</v>
      </c>
      <c r="C97" s="9">
        <f t="shared" ref="C97:C106" si="35">C32*$C$94</f>
        <v>9.2176757657481384E-6</v>
      </c>
      <c r="D97" s="9">
        <f t="shared" ref="D97:D106" si="36">D32*$D$94</f>
        <v>3.0964266267166246E-3</v>
      </c>
      <c r="E97" s="9">
        <f t="shared" ref="E97:E106" si="37">E32*$E$94</f>
        <v>6.1629671664741072E-3</v>
      </c>
      <c r="F97" s="9">
        <f t="shared" ref="F97:F106" si="38">F32*$F$94</f>
        <v>7.7784432886138181E-3</v>
      </c>
      <c r="G97" s="9">
        <f t="shared" ref="G97:G106" si="39">G32*$G$94</f>
        <v>1.0464294660416281E-2</v>
      </c>
      <c r="H97" s="9">
        <f t="shared" ref="H97:H106" si="40">H32*$H$94</f>
        <v>5.9483051012210516E-3</v>
      </c>
      <c r="I97" s="9">
        <f t="shared" ref="I97:I106" si="41">I32*$I$94</f>
        <v>9.1961769656308187E-3</v>
      </c>
      <c r="J97" s="9">
        <f t="shared" ref="J97:J106" si="42">J32*$J$94</f>
        <v>9.7725423711481248E-3</v>
      </c>
      <c r="K97" s="9">
        <f t="shared" ref="K97:K106" si="43">K32*$K$94</f>
        <v>2.5377731204300761E-2</v>
      </c>
      <c r="L97" s="9">
        <f t="shared" ref="L97:L106" si="44">L32*$L$94</f>
        <v>1.0882128413776006E-2</v>
      </c>
      <c r="N97" s="10">
        <f t="shared" ref="N97:N106" si="45">SUM(B97:L97)</f>
        <v>9.7003011455120886E-2</v>
      </c>
    </row>
    <row r="98" spans="2:14" x14ac:dyDescent="0.35">
      <c r="B98" s="9">
        <f t="shared" si="34"/>
        <v>2.5389665525907257E-2</v>
      </c>
      <c r="C98" s="9">
        <f t="shared" si="35"/>
        <v>3.6826860409956909E-3</v>
      </c>
      <c r="D98" s="9">
        <f t="shared" si="36"/>
        <v>7.98380854215993E-3</v>
      </c>
      <c r="E98" s="9">
        <f t="shared" si="37"/>
        <v>1.5399336093374232E-2</v>
      </c>
      <c r="F98" s="9">
        <f t="shared" si="38"/>
        <v>1.9780590148350454E-2</v>
      </c>
      <c r="G98" s="9">
        <f t="shared" si="39"/>
        <v>2.195898717651084E-2</v>
      </c>
      <c r="H98" s="9">
        <f t="shared" si="40"/>
        <v>1.4776478222367214E-2</v>
      </c>
      <c r="I98" s="9">
        <f t="shared" si="41"/>
        <v>1.7342397024386495E-2</v>
      </c>
      <c r="J98" s="9">
        <f t="shared" si="42"/>
        <v>1.7404251480828487E-2</v>
      </c>
      <c r="K98" s="9">
        <f t="shared" si="43"/>
        <v>3.1690942306832517E-2</v>
      </c>
      <c r="L98" s="9">
        <f t="shared" si="44"/>
        <v>1.3158580537593936E-2</v>
      </c>
      <c r="N98" s="10">
        <f t="shared" si="45"/>
        <v>0.18856772309930708</v>
      </c>
    </row>
    <row r="99" spans="2:14" x14ac:dyDescent="0.35">
      <c r="B99" s="9">
        <f t="shared" si="34"/>
        <v>1.4909647736424418E-2</v>
      </c>
      <c r="C99" s="9">
        <f t="shared" si="35"/>
        <v>1.2529625129034291E-2</v>
      </c>
      <c r="D99" s="9">
        <f t="shared" si="36"/>
        <v>1.3580940987628531E-2</v>
      </c>
      <c r="E99" s="9">
        <f t="shared" si="37"/>
        <v>2.4635705020274359E-2</v>
      </c>
      <c r="F99" s="9">
        <f t="shared" si="38"/>
        <v>2.9041196284356592E-2</v>
      </c>
      <c r="G99" s="9">
        <f t="shared" si="39"/>
        <v>3.3648230200635211E-2</v>
      </c>
      <c r="H99" s="9">
        <f t="shared" si="40"/>
        <v>2.4918558264571563E-2</v>
      </c>
      <c r="I99" s="9">
        <f t="shared" si="41"/>
        <v>2.3655911712440227E-2</v>
      </c>
      <c r="J99" s="9">
        <f t="shared" si="42"/>
        <v>2.5348117944783505E-2</v>
      </c>
      <c r="K99" s="9">
        <f t="shared" si="43"/>
        <v>3.4790155029893563E-2</v>
      </c>
      <c r="L99" s="9">
        <f t="shared" si="44"/>
        <v>1.4165987857545964E-2</v>
      </c>
      <c r="N99" s="10">
        <f t="shared" si="45"/>
        <v>0.25122407616758824</v>
      </c>
    </row>
    <row r="100" spans="2:14" x14ac:dyDescent="0.35">
      <c r="B100" s="9">
        <f t="shared" si="34"/>
        <v>1.9340900915898056E-2</v>
      </c>
      <c r="C100" s="9">
        <f t="shared" si="35"/>
        <v>6.7013356140546904E-2</v>
      </c>
      <c r="D100" s="9">
        <f t="shared" si="36"/>
        <v>2.5957900025860008E-2</v>
      </c>
      <c r="E100" s="9">
        <f t="shared" si="37"/>
        <v>4.0029653231774577E-2</v>
      </c>
      <c r="F100" s="9">
        <f t="shared" si="38"/>
        <v>4.5756524929281471E-2</v>
      </c>
      <c r="G100" s="9">
        <f t="shared" si="39"/>
        <v>4.408910746490164E-2</v>
      </c>
      <c r="H100" s="9">
        <f t="shared" si="40"/>
        <v>3.761327440797773E-2</v>
      </c>
      <c r="I100" s="9">
        <f t="shared" si="41"/>
        <v>2.8975416707909849E-2</v>
      </c>
      <c r="J100" s="9">
        <f t="shared" si="42"/>
        <v>3.4938883553704808E-2</v>
      </c>
      <c r="K100" s="9">
        <f t="shared" si="43"/>
        <v>4.6842648952908739E-2</v>
      </c>
      <c r="L100" s="9">
        <f t="shared" si="44"/>
        <v>3.6745783418106359E-2</v>
      </c>
      <c r="N100" s="10">
        <f t="shared" si="45"/>
        <v>0.42730344974887013</v>
      </c>
    </row>
    <row r="101" spans="2:14" x14ac:dyDescent="0.35">
      <c r="B101" s="9">
        <f t="shared" si="34"/>
        <v>4.2901437187043097E-2</v>
      </c>
      <c r="C101" s="9">
        <f t="shared" si="35"/>
        <v>7.2340884975690342E-2</v>
      </c>
      <c r="D101" s="9">
        <f t="shared" si="36"/>
        <v>3.6161820535430468E-2</v>
      </c>
      <c r="E101" s="9">
        <f t="shared" si="37"/>
        <v>5.3884206622124765E-2</v>
      </c>
      <c r="F101" s="9">
        <f t="shared" si="38"/>
        <v>5.7917886166768559E-2</v>
      </c>
      <c r="G101" s="9">
        <f t="shared" si="39"/>
        <v>5.6102601335742359E-2</v>
      </c>
      <c r="H101" s="9">
        <f t="shared" si="40"/>
        <v>4.6545756896646549E-2</v>
      </c>
      <c r="I101" s="9">
        <f t="shared" si="41"/>
        <v>4.137724076304123E-2</v>
      </c>
      <c r="J101" s="9">
        <f t="shared" si="42"/>
        <v>4.2775109550668572E-2</v>
      </c>
      <c r="K101" s="9">
        <f t="shared" si="43"/>
        <v>4.007029522473831E-2</v>
      </c>
      <c r="L101" s="9">
        <f t="shared" si="44"/>
        <v>4.460177506108591E-2</v>
      </c>
      <c r="N101" s="10">
        <f t="shared" si="45"/>
        <v>0.53467901431898013</v>
      </c>
    </row>
    <row r="102" spans="2:14" x14ac:dyDescent="0.35">
      <c r="B102" s="9">
        <f t="shared" si="34"/>
        <v>4.8359021306363534E-2</v>
      </c>
      <c r="C102" s="9">
        <f t="shared" si="35"/>
        <v>9.0143488519426482E-2</v>
      </c>
      <c r="D102" s="9">
        <f t="shared" si="36"/>
        <v>4.0168995624213506E-2</v>
      </c>
      <c r="E102" s="9">
        <f t="shared" si="37"/>
        <v>2.5405402430849371E-2</v>
      </c>
      <c r="F102" s="9">
        <f t="shared" si="38"/>
        <v>5.8731406206507207E-2</v>
      </c>
      <c r="G102" s="9">
        <f t="shared" si="39"/>
        <v>5.940995997224912E-2</v>
      </c>
      <c r="H102" s="9">
        <f t="shared" si="40"/>
        <v>5.2316097078409514E-2</v>
      </c>
      <c r="I102" s="9">
        <f t="shared" si="41"/>
        <v>5.7188207435707156E-2</v>
      </c>
      <c r="J102" s="9">
        <f t="shared" si="42"/>
        <v>5.3700616950281499E-2</v>
      </c>
      <c r="K102" s="9">
        <f t="shared" si="43"/>
        <v>5.5738537324658048E-2</v>
      </c>
      <c r="L102" s="9">
        <f t="shared" si="44"/>
        <v>6.0769735484364817E-2</v>
      </c>
      <c r="N102" s="10">
        <f t="shared" si="45"/>
        <v>0.60193146833303024</v>
      </c>
    </row>
    <row r="103" spans="2:14" x14ac:dyDescent="0.35">
      <c r="B103" s="9">
        <f t="shared" si="34"/>
        <v>7.0458076188503763E-2</v>
      </c>
      <c r="C103" s="9">
        <f t="shared" si="35"/>
        <v>5.4189492114763968E-2</v>
      </c>
      <c r="D103" s="9">
        <f t="shared" si="36"/>
        <v>4.3268485348346639E-2</v>
      </c>
      <c r="E103" s="9">
        <f t="shared" si="37"/>
        <v>1.5399336093374232E-2</v>
      </c>
      <c r="F103" s="9">
        <f t="shared" si="38"/>
        <v>7.2081422729939504E-2</v>
      </c>
      <c r="G103" s="9">
        <f t="shared" si="39"/>
        <v>6.0966364036487593E-2</v>
      </c>
      <c r="H103" s="9">
        <f t="shared" si="40"/>
        <v>5.4211164830077672E-2</v>
      </c>
      <c r="I103" s="9">
        <f t="shared" si="41"/>
        <v>5.5161359546922369E-2</v>
      </c>
      <c r="J103" s="9">
        <f t="shared" si="42"/>
        <v>5.4217291191839552E-2</v>
      </c>
      <c r="K103" s="9">
        <f t="shared" si="43"/>
        <v>7.5424277398916162E-2</v>
      </c>
      <c r="L103" s="9">
        <f t="shared" si="44"/>
        <v>5.5807550553231049E-2</v>
      </c>
      <c r="N103" s="10">
        <f t="shared" si="45"/>
        <v>0.61118482003240249</v>
      </c>
    </row>
    <row r="104" spans="2:14" x14ac:dyDescent="0.35">
      <c r="B104" s="9">
        <f t="shared" si="34"/>
        <v>5.9435420587919501E-2</v>
      </c>
      <c r="C104" s="9">
        <f t="shared" si="35"/>
        <v>5.6724567979603964E-2</v>
      </c>
      <c r="D104" s="9">
        <f t="shared" si="36"/>
        <v>4.6506037970671647E-2</v>
      </c>
      <c r="E104" s="9">
        <f t="shared" si="37"/>
        <v>1.3859941272224209E-2</v>
      </c>
      <c r="F104" s="9">
        <f t="shared" si="38"/>
        <v>7.2559065863190886E-2</v>
      </c>
      <c r="G104" s="9">
        <f t="shared" si="39"/>
        <v>6.4841161654747959E-2</v>
      </c>
      <c r="H104" s="9">
        <f t="shared" si="40"/>
        <v>5.5687906455712727E-2</v>
      </c>
      <c r="I104" s="9">
        <f t="shared" si="41"/>
        <v>7.332533353875223E-2</v>
      </c>
      <c r="J104" s="9">
        <f t="shared" si="42"/>
        <v>7.6552688092526092E-2</v>
      </c>
      <c r="K104" s="9">
        <f t="shared" si="43"/>
        <v>8.9313341824486026E-2</v>
      </c>
      <c r="L104" s="9">
        <f t="shared" si="44"/>
        <v>9.4625351217803244E-2</v>
      </c>
      <c r="N104" s="10">
        <f t="shared" si="45"/>
        <v>0.70343081645763861</v>
      </c>
    </row>
    <row r="105" spans="2:14" x14ac:dyDescent="0.35">
      <c r="B105" s="9">
        <f t="shared" si="34"/>
        <v>5.5021504079727057E-2</v>
      </c>
      <c r="C105" s="9">
        <f t="shared" si="35"/>
        <v>7.7881184447174165E-2</v>
      </c>
      <c r="D105" s="9">
        <f t="shared" si="36"/>
        <v>7.9390922459095792E-2</v>
      </c>
      <c r="E105" s="9">
        <f t="shared" si="37"/>
        <v>2.2326612788549336E-2</v>
      </c>
      <c r="F105" s="9">
        <f t="shared" si="38"/>
        <v>7.5741172399326775E-2</v>
      </c>
      <c r="G105" s="9">
        <f t="shared" si="39"/>
        <v>6.6835304362053496E-2</v>
      </c>
      <c r="H105" s="9">
        <f t="shared" si="40"/>
        <v>6.3213744665263027E-2</v>
      </c>
      <c r="I105" s="9">
        <f t="shared" si="41"/>
        <v>8.2224826567669301E-2</v>
      </c>
      <c r="J105" s="9">
        <f t="shared" si="42"/>
        <v>8.4754891677260136E-2</v>
      </c>
      <c r="K105" s="9">
        <f t="shared" si="43"/>
        <v>0.10102147877827221</v>
      </c>
      <c r="L105" s="9">
        <f t="shared" si="44"/>
        <v>0.10270795800433029</v>
      </c>
      <c r="N105" s="10">
        <f t="shared" si="45"/>
        <v>0.81111960022872154</v>
      </c>
    </row>
    <row r="106" spans="2:14" x14ac:dyDescent="0.35">
      <c r="B106" s="9">
        <f t="shared" si="34"/>
        <v>6.8668931712284359E-2</v>
      </c>
      <c r="C106" s="9">
        <f t="shared" si="35"/>
        <v>9.2185975333247114E-2</v>
      </c>
      <c r="D106" s="9">
        <f t="shared" si="36"/>
        <v>9.4484012106092613E-2</v>
      </c>
      <c r="E106" s="9">
        <f t="shared" si="37"/>
        <v>2.4635705020274359E-2</v>
      </c>
      <c r="F106" s="9">
        <f t="shared" si="38"/>
        <v>9.6550273469424394E-2</v>
      </c>
      <c r="G106" s="9">
        <f t="shared" si="39"/>
        <v>7.2055742994186711E-2</v>
      </c>
      <c r="H106" s="9">
        <f t="shared" si="40"/>
        <v>8.1354058954859032E-2</v>
      </c>
      <c r="I106" s="9">
        <f t="shared" si="41"/>
        <v>9.3539452521536809E-2</v>
      </c>
      <c r="J106" s="9">
        <f t="shared" si="42"/>
        <v>9.5529702423085297E-2</v>
      </c>
      <c r="K106" s="9">
        <f t="shared" si="43"/>
        <v>0.10102147877827221</v>
      </c>
      <c r="L106" s="9">
        <f t="shared" si="44"/>
        <v>0.14903702060866733</v>
      </c>
      <c r="N106" s="10">
        <f t="shared" si="45"/>
        <v>0.9690623539219303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Fujian</vt:lpstr>
      <vt:lpstr>Fuzhou</vt:lpstr>
      <vt:lpstr>Quanzhou</vt:lpstr>
      <vt:lpstr>Xiamen</vt:lpstr>
      <vt:lpstr>Sanming</vt:lpstr>
      <vt:lpstr>Longyan</vt:lpstr>
      <vt:lpstr>Putian</vt:lpstr>
      <vt:lpstr>Zhangzhou</vt:lpstr>
      <vt:lpstr>Nanping</vt:lpstr>
      <vt:lpstr>Ningde</vt:lpstr>
      <vt:lpstr>aggregate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郭书婷</dc:creator>
  <cp:lastModifiedBy>书婷 郭</cp:lastModifiedBy>
  <dcterms:created xsi:type="dcterms:W3CDTF">2023-07-25T14:40:02Z</dcterms:created>
  <dcterms:modified xsi:type="dcterms:W3CDTF">2025-07-11T17:36:09Z</dcterms:modified>
</cp:coreProperties>
</file>