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zh.sharepoint.com/sites/AMR-BenchmarkingProject/Shared Documents/BenchmarkingProject/Benchmarking_manuscript_supplementary_files/"/>
    </mc:Choice>
  </mc:AlternateContent>
  <xr:revisionPtr revIDLastSave="2" documentId="13_ncr:1_{7DE01ACC-42FF-D743-A72F-7332239327C9}" xr6:coauthVersionLast="47" xr6:coauthVersionMax="47" xr10:uidLastSave="{A9DE7E46-140B-4245-9294-BFC5439C20AE}"/>
  <bookViews>
    <workbookView xWindow="800" yWindow="760" windowWidth="25440" windowHeight="15280" activeTab="1" xr2:uid="{F322D996-7F55-7D4D-9ABE-EBC605B45233}"/>
  </bookViews>
  <sheets>
    <sheet name="Read_me" sheetId="1" r:id="rId1"/>
    <sheet name="Read_quality_metrics" sheetId="2" r:id="rId2"/>
  </sheets>
  <definedNames>
    <definedName name="_xlnm._FilterDatabase" localSheetId="1" hidden="1">Read_quality_metrics!$F$1:$F$270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4" i="2"/>
  <c r="L3" i="2"/>
  <c r="L2" i="2"/>
</calcChain>
</file>

<file path=xl/sharedStrings.xml><?xml version="1.0" encoding="utf-8"?>
<sst xmlns="http://schemas.openxmlformats.org/spreadsheetml/2006/main" count="1147" uniqueCount="54">
  <si>
    <t>Sheet</t>
  </si>
  <si>
    <t>Description</t>
  </si>
  <si>
    <t>Headers</t>
  </si>
  <si>
    <t>Sheet 2</t>
  </si>
  <si>
    <t>Read quality metrics</t>
  </si>
  <si>
    <t>Sample</t>
  </si>
  <si>
    <t>Number_of_bases</t>
  </si>
  <si>
    <t>N50</t>
  </si>
  <si>
    <t>Mean_qual</t>
  </si>
  <si>
    <t>Flowcell</t>
  </si>
  <si>
    <t>Basecaller</t>
  </si>
  <si>
    <t>acibau_nr</t>
  </si>
  <si>
    <t>R9.4.1</t>
  </si>
  <si>
    <t>Dorado</t>
  </si>
  <si>
    <t>FAST</t>
  </si>
  <si>
    <t>acipit_s</t>
  </si>
  <si>
    <t>acibaur</t>
  </si>
  <si>
    <t>bursta</t>
  </si>
  <si>
    <t>camjej</t>
  </si>
  <si>
    <t>entfael</t>
  </si>
  <si>
    <t>entfae_r</t>
  </si>
  <si>
    <t>entfae_s</t>
  </si>
  <si>
    <t>esccol_r</t>
  </si>
  <si>
    <t>esccol</t>
  </si>
  <si>
    <t>esccol_s</t>
  </si>
  <si>
    <t>klepne_s</t>
  </si>
  <si>
    <t>klequa</t>
  </si>
  <si>
    <t>pseaer</t>
  </si>
  <si>
    <t>pseaer_r</t>
  </si>
  <si>
    <t>pseaer_s</t>
  </si>
  <si>
    <t>staaur</t>
  </si>
  <si>
    <t>strpyo</t>
  </si>
  <si>
    <t>staaur_r</t>
  </si>
  <si>
    <t>staaur_s</t>
  </si>
  <si>
    <t>HAC</t>
  </si>
  <si>
    <t>SUP</t>
  </si>
  <si>
    <t>Guppy</t>
  </si>
  <si>
    <t>R10.4.1</t>
  </si>
  <si>
    <t>Rerio</t>
  </si>
  <si>
    <t>Dorado-5kHz</t>
  </si>
  <si>
    <t>mean_quality</t>
  </si>
  <si>
    <t>Illumina</t>
  </si>
  <si>
    <t>acibau_r</t>
  </si>
  <si>
    <t>Mode</t>
  </si>
  <si>
    <t xml:space="preserve">short name of bacterial isolate used </t>
  </si>
  <si>
    <t xml:space="preserve">Total number of passed bases from ONT </t>
  </si>
  <si>
    <t>Mean base quality</t>
  </si>
  <si>
    <t>Flow cell chemistry used for ONT sequencing</t>
  </si>
  <si>
    <t>Basecaller used for ONT basecalling</t>
  </si>
  <si>
    <t>Mean base quality for Illumina</t>
  </si>
  <si>
    <t>Total number of reads sequenced from Illumina sequencing</t>
  </si>
  <si>
    <t>Basecalling model used</t>
  </si>
  <si>
    <t>Read length N50 (bp) for ONT</t>
  </si>
  <si>
    <t>Total_reads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</si>
</sst>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3162300</xdr:colOff>
      <xdr:row>10</xdr:row>
      <xdr:rowOff>60060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B60DDD-F15A-4D48-84C8-43214CFEC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3200"/>
          <a:ext cx="4610100" cy="1888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680D-ACD8-2B49-B809-C36EE2942B3B}">
  <dimension ref="A14:B28"/>
  <sheetViews>
    <sheetView workbookViewId="0">
      <selection activeCell="A28" sqref="A28"/>
    </sheetView>
  </sheetViews>
  <sheetFormatPr baseColWidth="10" defaultRowHeight="16" x14ac:dyDescent="0.2"/>
  <cols>
    <col min="1" max="1" width="19" style="3" bestFit="1" customWidth="1"/>
    <col min="2" max="2" width="56.33203125" style="3" bestFit="1" customWidth="1"/>
    <col min="3" max="16384" width="10.83203125" style="3"/>
  </cols>
  <sheetData>
    <row r="14" spans="1:2" x14ac:dyDescent="0.2">
      <c r="A14" s="1" t="s">
        <v>0</v>
      </c>
      <c r="B14" s="1" t="s">
        <v>1</v>
      </c>
    </row>
    <row r="15" spans="1:2" x14ac:dyDescent="0.2">
      <c r="A15" s="4" t="s">
        <v>3</v>
      </c>
      <c r="B15" s="4" t="s">
        <v>4</v>
      </c>
    </row>
    <row r="16" spans="1:2" x14ac:dyDescent="0.2">
      <c r="A16" s="5"/>
      <c r="B16" s="5"/>
    </row>
    <row r="17" spans="1:2" x14ac:dyDescent="0.2">
      <c r="A17" s="5"/>
      <c r="B17" s="5"/>
    </row>
    <row r="18" spans="1:2" x14ac:dyDescent="0.2">
      <c r="A18" s="5"/>
      <c r="B18" s="5"/>
    </row>
    <row r="19" spans="1:2" ht="18" x14ac:dyDescent="0.2">
      <c r="A19" s="2" t="s">
        <v>2</v>
      </c>
      <c r="B19" s="2" t="s">
        <v>1</v>
      </c>
    </row>
    <row r="20" spans="1:2" x14ac:dyDescent="0.2">
      <c r="A20" s="6" t="s">
        <v>5</v>
      </c>
      <c r="B20" s="4" t="s">
        <v>44</v>
      </c>
    </row>
    <row r="21" spans="1:2" x14ac:dyDescent="0.2">
      <c r="A21" s="4" t="s">
        <v>6</v>
      </c>
      <c r="B21" s="4" t="s">
        <v>45</v>
      </c>
    </row>
    <row r="22" spans="1:2" x14ac:dyDescent="0.2">
      <c r="A22" s="4" t="s">
        <v>7</v>
      </c>
      <c r="B22" s="4" t="s">
        <v>52</v>
      </c>
    </row>
    <row r="23" spans="1:2" x14ac:dyDescent="0.2">
      <c r="A23" s="4" t="s">
        <v>8</v>
      </c>
      <c r="B23" s="4" t="s">
        <v>46</v>
      </c>
    </row>
    <row r="24" spans="1:2" x14ac:dyDescent="0.2">
      <c r="A24" s="4" t="s">
        <v>9</v>
      </c>
      <c r="B24" s="4" t="s">
        <v>47</v>
      </c>
    </row>
    <row r="25" spans="1:2" x14ac:dyDescent="0.2">
      <c r="A25" s="4" t="s">
        <v>10</v>
      </c>
      <c r="B25" s="4" t="s">
        <v>48</v>
      </c>
    </row>
    <row r="26" spans="1:2" x14ac:dyDescent="0.2">
      <c r="A26" s="4" t="s">
        <v>43</v>
      </c>
      <c r="B26" s="4" t="s">
        <v>51</v>
      </c>
    </row>
    <row r="27" spans="1:2" x14ac:dyDescent="0.2">
      <c r="A27" s="4" t="s">
        <v>40</v>
      </c>
      <c r="B27" s="4" t="s">
        <v>49</v>
      </c>
    </row>
    <row r="28" spans="1:2" x14ac:dyDescent="0.2">
      <c r="A28" s="4" t="s">
        <v>53</v>
      </c>
      <c r="B28" s="4" t="s">
        <v>50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B8102-7C5D-6E41-B375-90168A8B1DB5}">
  <dimension ref="A1:M288"/>
  <sheetViews>
    <sheetView tabSelected="1" workbookViewId="0">
      <selection activeCell="J26" sqref="J26"/>
    </sheetView>
  </sheetViews>
  <sheetFormatPr baseColWidth="10" defaultRowHeight="16" x14ac:dyDescent="0.2"/>
  <cols>
    <col min="1" max="1" width="13.1640625" style="3" bestFit="1" customWidth="1"/>
    <col min="2" max="2" width="19" style="3" bestFit="1" customWidth="1"/>
    <col min="3" max="3" width="11" style="3" bestFit="1" customWidth="1"/>
    <col min="4" max="4" width="11.5" style="3" bestFit="1" customWidth="1"/>
    <col min="5" max="9" width="10.83203125" style="3"/>
    <col min="10" max="10" width="11.5" style="3" bestFit="1" customWidth="1"/>
    <col min="11" max="11" width="14" style="3" bestFit="1" customWidth="1"/>
    <col min="12" max="12" width="17.6640625" style="3" bestFit="1" customWidth="1"/>
    <col min="13" max="16384" width="10.83203125" style="3"/>
  </cols>
  <sheetData>
    <row r="1" spans="1:13" x14ac:dyDescent="0.2">
      <c r="A1" s="7" t="s">
        <v>5</v>
      </c>
      <c r="B1" s="1" t="s">
        <v>6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43</v>
      </c>
      <c r="J1" s="1" t="s">
        <v>5</v>
      </c>
      <c r="K1" s="1" t="s">
        <v>40</v>
      </c>
      <c r="L1" s="1" t="s">
        <v>53</v>
      </c>
      <c r="M1" s="1" t="s">
        <v>10</v>
      </c>
    </row>
    <row r="2" spans="1:13" x14ac:dyDescent="0.2">
      <c r="A2" s="4" t="s">
        <v>19</v>
      </c>
      <c r="B2" s="4">
        <v>2020063756</v>
      </c>
      <c r="C2" s="4">
        <v>5471</v>
      </c>
      <c r="D2" s="4">
        <v>20.2</v>
      </c>
      <c r="E2" s="6" t="s">
        <v>37</v>
      </c>
      <c r="F2" s="4" t="s">
        <v>39</v>
      </c>
      <c r="G2" s="4" t="s">
        <v>35</v>
      </c>
      <c r="J2" s="4" t="s">
        <v>11</v>
      </c>
      <c r="K2" s="4">
        <v>36.293870344441437</v>
      </c>
      <c r="L2" s="4">
        <f>1740839*2</f>
        <v>3481678</v>
      </c>
      <c r="M2" s="4" t="s">
        <v>41</v>
      </c>
    </row>
    <row r="3" spans="1:13" x14ac:dyDescent="0.2">
      <c r="A3" s="4" t="s">
        <v>30</v>
      </c>
      <c r="B3" s="4">
        <v>411282508</v>
      </c>
      <c r="C3" s="4">
        <v>4636</v>
      </c>
      <c r="D3" s="4">
        <v>19.8</v>
      </c>
      <c r="E3" s="6" t="s">
        <v>37</v>
      </c>
      <c r="F3" s="4" t="s">
        <v>39</v>
      </c>
      <c r="G3" s="4" t="s">
        <v>35</v>
      </c>
      <c r="J3" s="4" t="s">
        <v>42</v>
      </c>
      <c r="K3" s="4">
        <v>36.310527507173788</v>
      </c>
      <c r="L3" s="4">
        <f>1323904*2</f>
        <v>2647808</v>
      </c>
      <c r="M3" s="4" t="s">
        <v>41</v>
      </c>
    </row>
    <row r="4" spans="1:13" x14ac:dyDescent="0.2">
      <c r="A4" s="4" t="s">
        <v>18</v>
      </c>
      <c r="B4" s="4">
        <v>1419696980</v>
      </c>
      <c r="C4" s="4">
        <v>4979</v>
      </c>
      <c r="D4" s="4">
        <v>19.600000000000001</v>
      </c>
      <c r="E4" s="6" t="s">
        <v>37</v>
      </c>
      <c r="F4" s="4" t="s">
        <v>39</v>
      </c>
      <c r="G4" s="4" t="s">
        <v>35</v>
      </c>
      <c r="J4" s="4" t="s">
        <v>15</v>
      </c>
      <c r="K4" s="4">
        <v>36.234396099922257</v>
      </c>
      <c r="L4" s="4">
        <f>1005283*2</f>
        <v>2010566</v>
      </c>
      <c r="M4" s="4" t="s">
        <v>41</v>
      </c>
    </row>
    <row r="5" spans="1:13" x14ac:dyDescent="0.2">
      <c r="A5" s="4" t="s">
        <v>23</v>
      </c>
      <c r="B5" s="4">
        <v>1537236444</v>
      </c>
      <c r="C5" s="4">
        <v>4732</v>
      </c>
      <c r="D5" s="4">
        <v>19.5</v>
      </c>
      <c r="E5" s="6" t="s">
        <v>37</v>
      </c>
      <c r="F5" s="4" t="s">
        <v>39</v>
      </c>
      <c r="G5" s="4" t="s">
        <v>35</v>
      </c>
      <c r="J5" s="4" t="s">
        <v>17</v>
      </c>
      <c r="K5" s="4">
        <v>33.008924955750864</v>
      </c>
      <c r="L5" s="4">
        <v>5577758</v>
      </c>
      <c r="M5" s="4" t="s">
        <v>41</v>
      </c>
    </row>
    <row r="6" spans="1:13" x14ac:dyDescent="0.2">
      <c r="A6" s="4" t="s">
        <v>27</v>
      </c>
      <c r="B6" s="4">
        <v>2529813579</v>
      </c>
      <c r="C6" s="4">
        <v>11706</v>
      </c>
      <c r="D6" s="4">
        <v>19.5</v>
      </c>
      <c r="E6" s="6" t="s">
        <v>37</v>
      </c>
      <c r="F6" s="4" t="s">
        <v>39</v>
      </c>
      <c r="G6" s="4" t="s">
        <v>35</v>
      </c>
      <c r="J6" s="4" t="s">
        <v>18</v>
      </c>
      <c r="K6" s="4">
        <v>33.335562278426295</v>
      </c>
      <c r="L6" s="4">
        <f>8067749*2</f>
        <v>16135498</v>
      </c>
      <c r="M6" s="4" t="s">
        <v>41</v>
      </c>
    </row>
    <row r="7" spans="1:13" x14ac:dyDescent="0.2">
      <c r="A7" s="4" t="s">
        <v>26</v>
      </c>
      <c r="B7" s="4">
        <v>876131860</v>
      </c>
      <c r="C7" s="4">
        <v>6808</v>
      </c>
      <c r="D7" s="4">
        <v>19.399999999999999</v>
      </c>
      <c r="E7" s="6" t="s">
        <v>37</v>
      </c>
      <c r="F7" s="4" t="s">
        <v>39</v>
      </c>
      <c r="G7" s="4" t="s">
        <v>35</v>
      </c>
      <c r="J7" s="4" t="s">
        <v>20</v>
      </c>
      <c r="K7" s="4">
        <v>36.413734900000001</v>
      </c>
      <c r="L7" s="4">
        <f>2126423*2</f>
        <v>4252846</v>
      </c>
      <c r="M7" s="4" t="s">
        <v>41</v>
      </c>
    </row>
    <row r="8" spans="1:13" x14ac:dyDescent="0.2">
      <c r="A8" s="4" t="s">
        <v>17</v>
      </c>
      <c r="B8" s="4">
        <v>847582948</v>
      </c>
      <c r="C8" s="4">
        <v>5536</v>
      </c>
      <c r="D8" s="4">
        <v>18.899999999999999</v>
      </c>
      <c r="E8" s="6" t="s">
        <v>37</v>
      </c>
      <c r="F8" s="4" t="s">
        <v>39</v>
      </c>
      <c r="G8" s="4" t="s">
        <v>35</v>
      </c>
      <c r="J8" s="4" t="s">
        <v>21</v>
      </c>
      <c r="K8" s="4">
        <v>36.257852404134852</v>
      </c>
      <c r="L8" s="4">
        <f>1803116*2</f>
        <v>3606232</v>
      </c>
      <c r="M8" s="4" t="s">
        <v>41</v>
      </c>
    </row>
    <row r="9" spans="1:13" x14ac:dyDescent="0.2">
      <c r="A9" s="6" t="s">
        <v>32</v>
      </c>
      <c r="B9" s="4">
        <v>452209958</v>
      </c>
      <c r="C9" s="4">
        <v>6686</v>
      </c>
      <c r="D9" s="4">
        <v>16.899999999999999</v>
      </c>
      <c r="E9" s="6" t="s">
        <v>37</v>
      </c>
      <c r="F9" s="4" t="s">
        <v>36</v>
      </c>
      <c r="G9" s="4" t="s">
        <v>35</v>
      </c>
      <c r="J9" s="4" t="s">
        <v>19</v>
      </c>
      <c r="K9" s="4">
        <v>33.142964776333187</v>
      </c>
      <c r="L9" s="4">
        <f>6806105*2</f>
        <v>13612210</v>
      </c>
      <c r="M9" s="4" t="s">
        <v>41</v>
      </c>
    </row>
    <row r="10" spans="1:13" x14ac:dyDescent="0.2">
      <c r="A10" s="6" t="s">
        <v>11</v>
      </c>
      <c r="B10" s="4">
        <v>169023066</v>
      </c>
      <c r="C10" s="4">
        <v>8890</v>
      </c>
      <c r="D10" s="4">
        <v>16.8</v>
      </c>
      <c r="E10" s="6" t="s">
        <v>37</v>
      </c>
      <c r="F10" s="4" t="s">
        <v>36</v>
      </c>
      <c r="G10" s="4" t="s">
        <v>35</v>
      </c>
      <c r="J10" s="4" t="s">
        <v>23</v>
      </c>
      <c r="K10" s="4">
        <v>33.217563206498575</v>
      </c>
      <c r="L10" s="4">
        <f>5321879*2</f>
        <v>10643758</v>
      </c>
      <c r="M10" s="4" t="s">
        <v>41</v>
      </c>
    </row>
    <row r="11" spans="1:13" x14ac:dyDescent="0.2">
      <c r="A11" s="6" t="s">
        <v>29</v>
      </c>
      <c r="B11" s="4">
        <v>601234546</v>
      </c>
      <c r="C11" s="4">
        <v>9277</v>
      </c>
      <c r="D11" s="4">
        <v>16.600000000000001</v>
      </c>
      <c r="E11" s="6" t="s">
        <v>37</v>
      </c>
      <c r="F11" s="4" t="s">
        <v>36</v>
      </c>
      <c r="G11" s="4" t="s">
        <v>35</v>
      </c>
      <c r="J11" s="4" t="s">
        <v>22</v>
      </c>
      <c r="K11" s="4">
        <v>36.009476188648279</v>
      </c>
      <c r="L11" s="4">
        <f>1371135*2</f>
        <v>2742270</v>
      </c>
      <c r="M11" s="4" t="s">
        <v>41</v>
      </c>
    </row>
    <row r="12" spans="1:13" x14ac:dyDescent="0.2">
      <c r="A12" s="6" t="s">
        <v>28</v>
      </c>
      <c r="B12" s="4">
        <v>609893460</v>
      </c>
      <c r="C12" s="4">
        <v>7861</v>
      </c>
      <c r="D12" s="4">
        <v>16.5</v>
      </c>
      <c r="E12" s="6" t="s">
        <v>37</v>
      </c>
      <c r="F12" s="4" t="s">
        <v>36</v>
      </c>
      <c r="G12" s="4" t="s">
        <v>35</v>
      </c>
      <c r="J12" s="4" t="s">
        <v>24</v>
      </c>
      <c r="K12" s="4">
        <v>36.111594328846195</v>
      </c>
      <c r="L12" s="4">
        <f>1490672*2</f>
        <v>2981344</v>
      </c>
      <c r="M12" s="4" t="s">
        <v>41</v>
      </c>
    </row>
    <row r="13" spans="1:13" x14ac:dyDescent="0.2">
      <c r="A13" s="6" t="s">
        <v>29</v>
      </c>
      <c r="B13" s="4">
        <v>602376362</v>
      </c>
      <c r="C13" s="4">
        <v>9392</v>
      </c>
      <c r="D13" s="4">
        <v>16.5</v>
      </c>
      <c r="E13" s="6" t="s">
        <v>37</v>
      </c>
      <c r="F13" s="4" t="s">
        <v>13</v>
      </c>
      <c r="G13" s="4" t="s">
        <v>35</v>
      </c>
      <c r="J13" s="4" t="s">
        <v>25</v>
      </c>
      <c r="K13" s="4">
        <v>35.727992126518018</v>
      </c>
      <c r="L13" s="4">
        <f>1828855*2</f>
        <v>3657710</v>
      </c>
      <c r="M13" s="4" t="s">
        <v>41</v>
      </c>
    </row>
    <row r="14" spans="1:13" x14ac:dyDescent="0.2">
      <c r="A14" s="6" t="s">
        <v>32</v>
      </c>
      <c r="B14" s="4">
        <v>453246786</v>
      </c>
      <c r="C14" s="4">
        <v>6716</v>
      </c>
      <c r="D14" s="4">
        <v>16.5</v>
      </c>
      <c r="E14" s="6" t="s">
        <v>37</v>
      </c>
      <c r="F14" s="4" t="s">
        <v>13</v>
      </c>
      <c r="G14" s="4" t="s">
        <v>35</v>
      </c>
      <c r="J14" s="4" t="s">
        <v>26</v>
      </c>
      <c r="K14" s="4">
        <v>32.938520432743481</v>
      </c>
      <c r="L14" s="4">
        <f>5853388*2</f>
        <v>11706776</v>
      </c>
      <c r="M14" s="4" t="s">
        <v>41</v>
      </c>
    </row>
    <row r="15" spans="1:13" x14ac:dyDescent="0.2">
      <c r="A15" s="6" t="s">
        <v>28</v>
      </c>
      <c r="B15" s="4">
        <v>611318883</v>
      </c>
      <c r="C15" s="4">
        <v>7916</v>
      </c>
      <c r="D15" s="4">
        <v>16.399999999999999</v>
      </c>
      <c r="E15" s="6" t="s">
        <v>37</v>
      </c>
      <c r="F15" s="4" t="s">
        <v>13</v>
      </c>
      <c r="G15" s="4" t="s">
        <v>35</v>
      </c>
      <c r="J15" s="4" t="s">
        <v>27</v>
      </c>
      <c r="K15" s="4">
        <v>33.049266202897002</v>
      </c>
      <c r="L15" s="4">
        <f>4888025*2</f>
        <v>9776050</v>
      </c>
      <c r="M15" s="4" t="s">
        <v>41</v>
      </c>
    </row>
    <row r="16" spans="1:13" x14ac:dyDescent="0.2">
      <c r="A16" s="6" t="s">
        <v>11</v>
      </c>
      <c r="B16" s="4">
        <v>168646545</v>
      </c>
      <c r="C16" s="4">
        <v>9239</v>
      </c>
      <c r="D16" s="4">
        <v>16.3</v>
      </c>
      <c r="E16" s="6" t="s">
        <v>37</v>
      </c>
      <c r="F16" s="4" t="s">
        <v>13</v>
      </c>
      <c r="G16" s="4" t="s">
        <v>35</v>
      </c>
      <c r="J16" s="4" t="s">
        <v>28</v>
      </c>
      <c r="K16" s="4">
        <v>35.977305680934776</v>
      </c>
      <c r="L16" s="4">
        <f>1798881*2</f>
        <v>3597762</v>
      </c>
      <c r="M16" s="4" t="s">
        <v>41</v>
      </c>
    </row>
    <row r="17" spans="1:13" x14ac:dyDescent="0.2">
      <c r="A17" s="6" t="s">
        <v>33</v>
      </c>
      <c r="B17" s="4">
        <v>1403371364</v>
      </c>
      <c r="C17" s="4">
        <v>4005</v>
      </c>
      <c r="D17" s="4">
        <v>16.3</v>
      </c>
      <c r="E17" s="6" t="s">
        <v>37</v>
      </c>
      <c r="F17" s="4" t="s">
        <v>36</v>
      </c>
      <c r="G17" s="4" t="s">
        <v>35</v>
      </c>
      <c r="J17" s="4" t="s">
        <v>29</v>
      </c>
      <c r="K17" s="4">
        <v>35.488750675423475</v>
      </c>
      <c r="L17" s="4">
        <f>1335918*2</f>
        <v>2671836</v>
      </c>
      <c r="M17" s="4" t="s">
        <v>41</v>
      </c>
    </row>
    <row r="18" spans="1:13" x14ac:dyDescent="0.2">
      <c r="A18" s="6" t="s">
        <v>32</v>
      </c>
      <c r="B18" s="4">
        <v>448225317</v>
      </c>
      <c r="C18" s="4">
        <v>6713</v>
      </c>
      <c r="D18" s="4">
        <v>16.2</v>
      </c>
      <c r="E18" s="6" t="s">
        <v>37</v>
      </c>
      <c r="F18" s="4" t="s">
        <v>38</v>
      </c>
      <c r="G18" s="4" t="s">
        <v>35</v>
      </c>
      <c r="J18" s="4" t="s">
        <v>30</v>
      </c>
      <c r="K18" s="4">
        <v>33.35085223026207</v>
      </c>
      <c r="L18" s="4">
        <f>5742025*2</f>
        <v>11484050</v>
      </c>
      <c r="M18" s="4" t="s">
        <v>41</v>
      </c>
    </row>
    <row r="19" spans="1:13" x14ac:dyDescent="0.2">
      <c r="A19" s="6" t="s">
        <v>29</v>
      </c>
      <c r="B19" s="4">
        <v>593894389</v>
      </c>
      <c r="C19" s="4">
        <v>9407</v>
      </c>
      <c r="D19" s="4">
        <v>16.100000000000001</v>
      </c>
      <c r="E19" s="6" t="s">
        <v>37</v>
      </c>
      <c r="F19" s="4" t="s">
        <v>38</v>
      </c>
      <c r="G19" s="4" t="s">
        <v>35</v>
      </c>
      <c r="J19" s="4" t="s">
        <v>32</v>
      </c>
      <c r="K19" s="4">
        <v>36.262704321801309</v>
      </c>
      <c r="L19" s="4">
        <f>1920619*2</f>
        <v>3841238</v>
      </c>
      <c r="M19" s="4" t="s">
        <v>41</v>
      </c>
    </row>
    <row r="20" spans="1:13" x14ac:dyDescent="0.2">
      <c r="A20" s="6" t="s">
        <v>15</v>
      </c>
      <c r="B20" s="4">
        <v>141885896</v>
      </c>
      <c r="C20" s="4">
        <v>8216</v>
      </c>
      <c r="D20" s="4">
        <v>16</v>
      </c>
      <c r="E20" s="6" t="s">
        <v>37</v>
      </c>
      <c r="F20" s="4" t="s">
        <v>36</v>
      </c>
      <c r="G20" s="4" t="s">
        <v>35</v>
      </c>
      <c r="J20" s="4" t="s">
        <v>33</v>
      </c>
      <c r="K20" s="4">
        <v>36.317083184010528</v>
      </c>
      <c r="L20" s="4">
        <f>1315813*2</f>
        <v>2631626</v>
      </c>
      <c r="M20" s="4" t="s">
        <v>41</v>
      </c>
    </row>
    <row r="21" spans="1:13" x14ac:dyDescent="0.2">
      <c r="A21" s="6" t="s">
        <v>27</v>
      </c>
      <c r="B21" s="4">
        <v>282172266</v>
      </c>
      <c r="C21" s="4">
        <v>10603</v>
      </c>
      <c r="D21" s="4">
        <v>16</v>
      </c>
      <c r="E21" s="6" t="s">
        <v>37</v>
      </c>
      <c r="F21" s="4" t="s">
        <v>36</v>
      </c>
      <c r="G21" s="4" t="s">
        <v>35</v>
      </c>
      <c r="J21" s="4" t="s">
        <v>31</v>
      </c>
      <c r="K21" s="4">
        <v>33.220300600473394</v>
      </c>
      <c r="L21" s="4">
        <f>6046735*2</f>
        <v>12093470</v>
      </c>
      <c r="M21" s="4" t="s">
        <v>41</v>
      </c>
    </row>
    <row r="22" spans="1:13" x14ac:dyDescent="0.2">
      <c r="A22" s="6" t="s">
        <v>28</v>
      </c>
      <c r="B22" s="4">
        <v>603950142</v>
      </c>
      <c r="C22" s="4">
        <v>7927</v>
      </c>
      <c r="D22" s="4">
        <v>16</v>
      </c>
      <c r="E22" s="6" t="s">
        <v>37</v>
      </c>
      <c r="F22" s="4" t="s">
        <v>38</v>
      </c>
      <c r="G22" s="4" t="s">
        <v>35</v>
      </c>
    </row>
    <row r="23" spans="1:13" x14ac:dyDescent="0.2">
      <c r="A23" s="6" t="s">
        <v>11</v>
      </c>
      <c r="B23" s="4">
        <v>164881029</v>
      </c>
      <c r="C23" s="4">
        <v>9184</v>
      </c>
      <c r="D23" s="4">
        <v>15.9</v>
      </c>
      <c r="E23" s="6" t="s">
        <v>37</v>
      </c>
      <c r="F23" s="4" t="s">
        <v>38</v>
      </c>
      <c r="G23" s="4" t="s">
        <v>35</v>
      </c>
    </row>
    <row r="24" spans="1:13" x14ac:dyDescent="0.2">
      <c r="A24" s="6" t="s">
        <v>27</v>
      </c>
      <c r="B24" s="4">
        <v>284200978</v>
      </c>
      <c r="C24" s="4">
        <v>10599</v>
      </c>
      <c r="D24" s="4">
        <v>15.9</v>
      </c>
      <c r="E24" s="6" t="s">
        <v>37</v>
      </c>
      <c r="F24" s="4" t="s">
        <v>13</v>
      </c>
      <c r="G24" s="4" t="s">
        <v>35</v>
      </c>
    </row>
    <row r="25" spans="1:13" x14ac:dyDescent="0.2">
      <c r="A25" s="6" t="s">
        <v>33</v>
      </c>
      <c r="B25" s="4">
        <v>1406366581</v>
      </c>
      <c r="C25" s="4">
        <v>4017</v>
      </c>
      <c r="D25" s="4">
        <v>15.9</v>
      </c>
      <c r="E25" s="6" t="s">
        <v>37</v>
      </c>
      <c r="F25" s="4" t="s">
        <v>13</v>
      </c>
      <c r="G25" s="4" t="s">
        <v>35</v>
      </c>
    </row>
    <row r="26" spans="1:13" x14ac:dyDescent="0.2">
      <c r="A26" s="6" t="s">
        <v>20</v>
      </c>
      <c r="B26" s="4">
        <v>878594845</v>
      </c>
      <c r="C26" s="4">
        <v>4413</v>
      </c>
      <c r="D26" s="4">
        <v>15.7</v>
      </c>
      <c r="E26" s="6" t="s">
        <v>37</v>
      </c>
      <c r="F26" s="4" t="s">
        <v>36</v>
      </c>
      <c r="G26" s="4" t="s">
        <v>35</v>
      </c>
    </row>
    <row r="27" spans="1:13" x14ac:dyDescent="0.2">
      <c r="A27" s="6" t="s">
        <v>25</v>
      </c>
      <c r="B27" s="4">
        <v>302521111</v>
      </c>
      <c r="C27" s="4">
        <v>5109</v>
      </c>
      <c r="D27" s="4">
        <v>15.7</v>
      </c>
      <c r="E27" s="6" t="s">
        <v>37</v>
      </c>
      <c r="F27" s="4" t="s">
        <v>13</v>
      </c>
      <c r="G27" s="4" t="s">
        <v>35</v>
      </c>
    </row>
    <row r="28" spans="1:13" x14ac:dyDescent="0.2">
      <c r="A28" s="6" t="s">
        <v>25</v>
      </c>
      <c r="B28" s="4">
        <v>299823690</v>
      </c>
      <c r="C28" s="4">
        <v>5112</v>
      </c>
      <c r="D28" s="4">
        <v>15.6</v>
      </c>
      <c r="E28" s="6" t="s">
        <v>37</v>
      </c>
      <c r="F28" s="4" t="s">
        <v>36</v>
      </c>
      <c r="G28" s="4" t="s">
        <v>35</v>
      </c>
    </row>
    <row r="29" spans="1:13" x14ac:dyDescent="0.2">
      <c r="A29" s="6" t="s">
        <v>33</v>
      </c>
      <c r="B29" s="4">
        <v>1388419895</v>
      </c>
      <c r="C29" s="4">
        <v>4008</v>
      </c>
      <c r="D29" s="4">
        <v>15.6</v>
      </c>
      <c r="E29" s="6" t="s">
        <v>37</v>
      </c>
      <c r="F29" s="4" t="s">
        <v>38</v>
      </c>
      <c r="G29" s="4" t="s">
        <v>35</v>
      </c>
    </row>
    <row r="30" spans="1:13" x14ac:dyDescent="0.2">
      <c r="A30" s="6" t="s">
        <v>15</v>
      </c>
      <c r="B30" s="4">
        <v>142103027</v>
      </c>
      <c r="C30" s="4">
        <v>8414</v>
      </c>
      <c r="D30" s="4">
        <v>15.5</v>
      </c>
      <c r="E30" s="6" t="s">
        <v>37</v>
      </c>
      <c r="F30" s="4" t="s">
        <v>13</v>
      </c>
      <c r="G30" s="4" t="s">
        <v>35</v>
      </c>
    </row>
    <row r="31" spans="1:13" x14ac:dyDescent="0.2">
      <c r="A31" s="6" t="s">
        <v>26</v>
      </c>
      <c r="B31" s="4">
        <v>296821439</v>
      </c>
      <c r="C31" s="4">
        <v>8852</v>
      </c>
      <c r="D31" s="4">
        <v>15.5</v>
      </c>
      <c r="E31" s="6" t="s">
        <v>37</v>
      </c>
      <c r="F31" s="4" t="s">
        <v>13</v>
      </c>
      <c r="G31" s="4" t="s">
        <v>35</v>
      </c>
    </row>
    <row r="32" spans="1:13" x14ac:dyDescent="0.2">
      <c r="A32" s="6" t="s">
        <v>27</v>
      </c>
      <c r="B32" s="4">
        <v>281520176</v>
      </c>
      <c r="C32" s="4">
        <v>10637</v>
      </c>
      <c r="D32" s="4">
        <v>15.5</v>
      </c>
      <c r="E32" s="6" t="s">
        <v>37</v>
      </c>
      <c r="F32" s="4" t="s">
        <v>38</v>
      </c>
      <c r="G32" s="4" t="s">
        <v>35</v>
      </c>
    </row>
    <row r="33" spans="1:7" x14ac:dyDescent="0.2">
      <c r="A33" s="4" t="s">
        <v>31</v>
      </c>
      <c r="B33" s="4">
        <v>43500633</v>
      </c>
      <c r="C33" s="4">
        <v>6974</v>
      </c>
      <c r="D33" s="4">
        <v>15.5</v>
      </c>
      <c r="E33" s="6" t="s">
        <v>37</v>
      </c>
      <c r="F33" s="4" t="s">
        <v>39</v>
      </c>
      <c r="G33" s="4" t="s">
        <v>35</v>
      </c>
    </row>
    <row r="34" spans="1:7" x14ac:dyDescent="0.2">
      <c r="A34" s="6" t="s">
        <v>19</v>
      </c>
      <c r="B34" s="4">
        <v>824159608</v>
      </c>
      <c r="C34" s="4">
        <v>7457</v>
      </c>
      <c r="D34" s="4">
        <v>15.4</v>
      </c>
      <c r="E34" s="6" t="s">
        <v>37</v>
      </c>
      <c r="F34" s="4" t="s">
        <v>36</v>
      </c>
      <c r="G34" s="4" t="s">
        <v>35</v>
      </c>
    </row>
    <row r="35" spans="1:7" x14ac:dyDescent="0.2">
      <c r="A35" s="6" t="s">
        <v>31</v>
      </c>
      <c r="B35" s="4">
        <v>211793670</v>
      </c>
      <c r="C35" s="4">
        <v>7289</v>
      </c>
      <c r="D35" s="4">
        <v>15.4</v>
      </c>
      <c r="E35" s="6" t="s">
        <v>12</v>
      </c>
      <c r="F35" s="4" t="s">
        <v>36</v>
      </c>
      <c r="G35" s="4" t="s">
        <v>35</v>
      </c>
    </row>
    <row r="36" spans="1:7" x14ac:dyDescent="0.2">
      <c r="A36" s="6" t="s">
        <v>20</v>
      </c>
      <c r="B36" s="4">
        <v>854598086</v>
      </c>
      <c r="C36" s="4">
        <v>4444</v>
      </c>
      <c r="D36" s="4">
        <v>15.3</v>
      </c>
      <c r="E36" s="6" t="s">
        <v>37</v>
      </c>
      <c r="F36" s="4" t="s">
        <v>13</v>
      </c>
      <c r="G36" s="4" t="s">
        <v>35</v>
      </c>
    </row>
    <row r="37" spans="1:7" x14ac:dyDescent="0.2">
      <c r="A37" s="6" t="s">
        <v>21</v>
      </c>
      <c r="B37" s="4">
        <v>848931616</v>
      </c>
      <c r="C37" s="4">
        <v>3409</v>
      </c>
      <c r="D37" s="4">
        <v>15.3</v>
      </c>
      <c r="E37" s="6" t="s">
        <v>37</v>
      </c>
      <c r="F37" s="4" t="s">
        <v>36</v>
      </c>
      <c r="G37" s="4" t="s">
        <v>35</v>
      </c>
    </row>
    <row r="38" spans="1:7" x14ac:dyDescent="0.2">
      <c r="A38" s="6" t="s">
        <v>26</v>
      </c>
      <c r="B38" s="4">
        <v>294748607</v>
      </c>
      <c r="C38" s="4">
        <v>8820</v>
      </c>
      <c r="D38" s="4">
        <v>15.3</v>
      </c>
      <c r="E38" s="6" t="s">
        <v>37</v>
      </c>
      <c r="F38" s="4" t="s">
        <v>36</v>
      </c>
      <c r="G38" s="4" t="s">
        <v>35</v>
      </c>
    </row>
    <row r="39" spans="1:7" x14ac:dyDescent="0.2">
      <c r="A39" s="6" t="s">
        <v>15</v>
      </c>
      <c r="B39" s="4">
        <v>137677818</v>
      </c>
      <c r="C39" s="4">
        <v>8357</v>
      </c>
      <c r="D39" s="4">
        <v>15.2</v>
      </c>
      <c r="E39" s="6" t="s">
        <v>37</v>
      </c>
      <c r="F39" s="4" t="s">
        <v>38</v>
      </c>
      <c r="G39" s="4" t="s">
        <v>35</v>
      </c>
    </row>
    <row r="40" spans="1:7" x14ac:dyDescent="0.2">
      <c r="A40" s="6" t="s">
        <v>22</v>
      </c>
      <c r="B40" s="4">
        <v>467077295</v>
      </c>
      <c r="C40" s="4">
        <v>4402</v>
      </c>
      <c r="D40" s="4">
        <v>15.2</v>
      </c>
      <c r="E40" s="6" t="s">
        <v>37</v>
      </c>
      <c r="F40" s="4" t="s">
        <v>13</v>
      </c>
      <c r="G40" s="4" t="s">
        <v>35</v>
      </c>
    </row>
    <row r="41" spans="1:7" x14ac:dyDescent="0.2">
      <c r="A41" s="6" t="s">
        <v>25</v>
      </c>
      <c r="B41" s="4">
        <v>298179418</v>
      </c>
      <c r="C41" s="4">
        <v>5112</v>
      </c>
      <c r="D41" s="4">
        <v>15.2</v>
      </c>
      <c r="E41" s="6" t="s">
        <v>37</v>
      </c>
      <c r="F41" s="4" t="s">
        <v>38</v>
      </c>
      <c r="G41" s="4" t="s">
        <v>35</v>
      </c>
    </row>
    <row r="42" spans="1:7" x14ac:dyDescent="0.2">
      <c r="A42" s="6" t="s">
        <v>19</v>
      </c>
      <c r="B42" s="4">
        <v>827260083</v>
      </c>
      <c r="C42" s="4">
        <v>7581</v>
      </c>
      <c r="D42" s="4">
        <v>15.1</v>
      </c>
      <c r="E42" s="6" t="s">
        <v>37</v>
      </c>
      <c r="F42" s="4" t="s">
        <v>13</v>
      </c>
      <c r="G42" s="4" t="s">
        <v>35</v>
      </c>
    </row>
    <row r="43" spans="1:7" x14ac:dyDescent="0.2">
      <c r="A43" s="6" t="s">
        <v>22</v>
      </c>
      <c r="B43" s="4">
        <v>464124928</v>
      </c>
      <c r="C43" s="4">
        <v>4393</v>
      </c>
      <c r="D43" s="4">
        <v>15.1</v>
      </c>
      <c r="E43" s="6" t="s">
        <v>37</v>
      </c>
      <c r="F43" s="4" t="s">
        <v>36</v>
      </c>
      <c r="G43" s="4" t="s">
        <v>35</v>
      </c>
    </row>
    <row r="44" spans="1:7" x14ac:dyDescent="0.2">
      <c r="A44" s="6" t="s">
        <v>26</v>
      </c>
      <c r="B44" s="4">
        <v>292056073</v>
      </c>
      <c r="C44" s="4">
        <v>8868</v>
      </c>
      <c r="D44" s="4">
        <v>15.1</v>
      </c>
      <c r="E44" s="6" t="s">
        <v>37</v>
      </c>
      <c r="F44" s="4" t="s">
        <v>38</v>
      </c>
      <c r="G44" s="4" t="s">
        <v>35</v>
      </c>
    </row>
    <row r="45" spans="1:7" x14ac:dyDescent="0.2">
      <c r="A45" s="6" t="s">
        <v>32</v>
      </c>
      <c r="B45" s="4">
        <v>991083814</v>
      </c>
      <c r="C45" s="4">
        <v>3466</v>
      </c>
      <c r="D45" s="4">
        <v>15.1</v>
      </c>
      <c r="E45" s="6" t="s">
        <v>12</v>
      </c>
      <c r="F45" s="4" t="s">
        <v>36</v>
      </c>
      <c r="G45" s="4" t="s">
        <v>35</v>
      </c>
    </row>
    <row r="46" spans="1:7" x14ac:dyDescent="0.2">
      <c r="A46" s="6" t="s">
        <v>31</v>
      </c>
      <c r="B46" s="4">
        <v>85735881</v>
      </c>
      <c r="C46" s="4">
        <v>3988</v>
      </c>
      <c r="D46" s="4">
        <v>15.1</v>
      </c>
      <c r="E46" s="6" t="s">
        <v>37</v>
      </c>
      <c r="F46" s="4" t="s">
        <v>36</v>
      </c>
      <c r="G46" s="4" t="s">
        <v>35</v>
      </c>
    </row>
    <row r="47" spans="1:7" x14ac:dyDescent="0.2">
      <c r="A47" s="6" t="s">
        <v>15</v>
      </c>
      <c r="B47" s="4">
        <v>549348187</v>
      </c>
      <c r="C47" s="4">
        <v>7697</v>
      </c>
      <c r="D47" s="4">
        <v>15</v>
      </c>
      <c r="E47" s="6" t="s">
        <v>12</v>
      </c>
      <c r="F47" s="4" t="s">
        <v>36</v>
      </c>
      <c r="G47" s="4" t="s">
        <v>35</v>
      </c>
    </row>
    <row r="48" spans="1:7" x14ac:dyDescent="0.2">
      <c r="A48" s="6" t="s">
        <v>21</v>
      </c>
      <c r="B48" s="4">
        <v>852705848</v>
      </c>
      <c r="C48" s="4">
        <v>3399</v>
      </c>
      <c r="D48" s="4">
        <v>15</v>
      </c>
      <c r="E48" s="6" t="s">
        <v>37</v>
      </c>
      <c r="F48" s="4" t="s">
        <v>13</v>
      </c>
      <c r="G48" s="4" t="s">
        <v>35</v>
      </c>
    </row>
    <row r="49" spans="1:7" x14ac:dyDescent="0.2">
      <c r="A49" s="6" t="s">
        <v>31</v>
      </c>
      <c r="B49" s="4">
        <v>213590148</v>
      </c>
      <c r="C49" s="4">
        <v>7397</v>
      </c>
      <c r="D49" s="4">
        <v>15</v>
      </c>
      <c r="E49" s="4" t="s">
        <v>12</v>
      </c>
      <c r="F49" s="4" t="s">
        <v>13</v>
      </c>
      <c r="G49" s="4" t="s">
        <v>35</v>
      </c>
    </row>
    <row r="50" spans="1:7" x14ac:dyDescent="0.2">
      <c r="A50" s="6" t="s">
        <v>16</v>
      </c>
      <c r="B50" s="4">
        <v>297962950</v>
      </c>
      <c r="C50" s="4">
        <v>6994</v>
      </c>
      <c r="D50" s="4">
        <v>14.9</v>
      </c>
      <c r="E50" s="6" t="s">
        <v>37</v>
      </c>
      <c r="F50" s="4" t="s">
        <v>36</v>
      </c>
      <c r="G50" s="4" t="s">
        <v>35</v>
      </c>
    </row>
    <row r="51" spans="1:7" x14ac:dyDescent="0.2">
      <c r="A51" s="6" t="s">
        <v>20</v>
      </c>
      <c r="B51" s="4">
        <v>860960129</v>
      </c>
      <c r="C51" s="4">
        <v>4424</v>
      </c>
      <c r="D51" s="4">
        <v>14.9</v>
      </c>
      <c r="E51" s="6" t="s">
        <v>37</v>
      </c>
      <c r="F51" s="4" t="s">
        <v>38</v>
      </c>
      <c r="G51" s="4" t="s">
        <v>35</v>
      </c>
    </row>
    <row r="52" spans="1:7" x14ac:dyDescent="0.2">
      <c r="A52" s="6" t="s">
        <v>30</v>
      </c>
      <c r="B52" s="4">
        <v>360168112</v>
      </c>
      <c r="C52" s="4">
        <v>5583</v>
      </c>
      <c r="D52" s="4">
        <v>14.9</v>
      </c>
      <c r="E52" s="6" t="s">
        <v>37</v>
      </c>
      <c r="F52" s="4" t="s">
        <v>36</v>
      </c>
      <c r="G52" s="4" t="s">
        <v>35</v>
      </c>
    </row>
    <row r="53" spans="1:7" x14ac:dyDescent="0.2">
      <c r="A53" s="6" t="s">
        <v>32</v>
      </c>
      <c r="B53" s="4">
        <v>445845025</v>
      </c>
      <c r="C53" s="4">
        <v>6701</v>
      </c>
      <c r="D53" s="4">
        <v>14.9</v>
      </c>
      <c r="E53" s="6" t="s">
        <v>37</v>
      </c>
      <c r="F53" s="4" t="s">
        <v>13</v>
      </c>
      <c r="G53" s="4" t="s">
        <v>34</v>
      </c>
    </row>
    <row r="54" spans="1:7" x14ac:dyDescent="0.2">
      <c r="A54" s="6" t="s">
        <v>33</v>
      </c>
      <c r="B54" s="4">
        <v>1072044141</v>
      </c>
      <c r="C54" s="4">
        <v>2377</v>
      </c>
      <c r="D54" s="4">
        <v>14.9</v>
      </c>
      <c r="E54" s="6" t="s">
        <v>12</v>
      </c>
      <c r="F54" s="4" t="s">
        <v>36</v>
      </c>
      <c r="G54" s="4" t="s">
        <v>35</v>
      </c>
    </row>
    <row r="55" spans="1:7" x14ac:dyDescent="0.2">
      <c r="A55" s="6" t="s">
        <v>19</v>
      </c>
      <c r="B55" s="4">
        <v>808548537</v>
      </c>
      <c r="C55" s="4">
        <v>7532</v>
      </c>
      <c r="D55" s="4">
        <v>14.8</v>
      </c>
      <c r="E55" s="6" t="s">
        <v>37</v>
      </c>
      <c r="F55" s="4" t="s">
        <v>38</v>
      </c>
      <c r="G55" s="4" t="s">
        <v>35</v>
      </c>
    </row>
    <row r="56" spans="1:7" x14ac:dyDescent="0.2">
      <c r="A56" s="6" t="s">
        <v>24</v>
      </c>
      <c r="B56" s="4">
        <v>788284474</v>
      </c>
      <c r="C56" s="4">
        <v>6167</v>
      </c>
      <c r="D56" s="4">
        <v>14.8</v>
      </c>
      <c r="E56" s="6" t="s">
        <v>37</v>
      </c>
      <c r="F56" s="4" t="s">
        <v>36</v>
      </c>
      <c r="G56" s="4" t="s">
        <v>35</v>
      </c>
    </row>
    <row r="57" spans="1:7" x14ac:dyDescent="0.2">
      <c r="A57" s="6" t="s">
        <v>24</v>
      </c>
      <c r="B57" s="4">
        <v>791469355</v>
      </c>
      <c r="C57" s="4">
        <v>6211</v>
      </c>
      <c r="D57" s="4">
        <v>14.8</v>
      </c>
      <c r="E57" s="6" t="s">
        <v>37</v>
      </c>
      <c r="F57" s="4" t="s">
        <v>13</v>
      </c>
      <c r="G57" s="4" t="s">
        <v>35</v>
      </c>
    </row>
    <row r="58" spans="1:7" x14ac:dyDescent="0.2">
      <c r="A58" s="6" t="s">
        <v>31</v>
      </c>
      <c r="B58" s="4">
        <v>86681587</v>
      </c>
      <c r="C58" s="4">
        <v>3958</v>
      </c>
      <c r="D58" s="4">
        <v>14.8</v>
      </c>
      <c r="E58" s="6" t="s">
        <v>37</v>
      </c>
      <c r="F58" s="4" t="s">
        <v>13</v>
      </c>
      <c r="G58" s="4" t="s">
        <v>35</v>
      </c>
    </row>
    <row r="59" spans="1:7" x14ac:dyDescent="0.2">
      <c r="A59" s="6" t="s">
        <v>18</v>
      </c>
      <c r="B59" s="4">
        <v>433718516</v>
      </c>
      <c r="C59" s="4">
        <v>5256</v>
      </c>
      <c r="D59" s="4">
        <v>14.7</v>
      </c>
      <c r="E59" s="6" t="s">
        <v>37</v>
      </c>
      <c r="F59" s="4" t="s">
        <v>36</v>
      </c>
      <c r="G59" s="4" t="s">
        <v>35</v>
      </c>
    </row>
    <row r="60" spans="1:7" x14ac:dyDescent="0.2">
      <c r="A60" s="6" t="s">
        <v>22</v>
      </c>
      <c r="B60" s="4">
        <v>458592695</v>
      </c>
      <c r="C60" s="4">
        <v>4403</v>
      </c>
      <c r="D60" s="4">
        <v>14.7</v>
      </c>
      <c r="E60" s="6" t="s">
        <v>37</v>
      </c>
      <c r="F60" s="4" t="s">
        <v>38</v>
      </c>
      <c r="G60" s="4" t="s">
        <v>35</v>
      </c>
    </row>
    <row r="61" spans="1:7" x14ac:dyDescent="0.2">
      <c r="A61" s="6" t="s">
        <v>30</v>
      </c>
      <c r="B61" s="4">
        <v>177055490</v>
      </c>
      <c r="C61" s="4">
        <v>4104</v>
      </c>
      <c r="D61" s="4">
        <v>14.7</v>
      </c>
      <c r="E61" s="6" t="s">
        <v>12</v>
      </c>
      <c r="F61" s="4" t="s">
        <v>36</v>
      </c>
      <c r="G61" s="4" t="s">
        <v>35</v>
      </c>
    </row>
    <row r="62" spans="1:7" x14ac:dyDescent="0.2">
      <c r="A62" s="6" t="s">
        <v>31</v>
      </c>
      <c r="B62" s="4">
        <v>209347393</v>
      </c>
      <c r="C62" s="4">
        <v>7271</v>
      </c>
      <c r="D62" s="4">
        <v>14.7</v>
      </c>
      <c r="E62" s="6" t="s">
        <v>12</v>
      </c>
      <c r="F62" s="4" t="s">
        <v>36</v>
      </c>
      <c r="G62" s="4" t="s">
        <v>34</v>
      </c>
    </row>
    <row r="63" spans="1:7" x14ac:dyDescent="0.2">
      <c r="A63" s="6" t="s">
        <v>11</v>
      </c>
      <c r="B63" s="4">
        <v>164045116</v>
      </c>
      <c r="C63" s="4">
        <v>9158</v>
      </c>
      <c r="D63" s="4">
        <v>14.6</v>
      </c>
      <c r="E63" s="6" t="s">
        <v>37</v>
      </c>
      <c r="F63" s="4" t="s">
        <v>13</v>
      </c>
      <c r="G63" s="4" t="s">
        <v>34</v>
      </c>
    </row>
    <row r="64" spans="1:7" x14ac:dyDescent="0.2">
      <c r="A64" s="6" t="s">
        <v>21</v>
      </c>
      <c r="B64" s="4">
        <v>836226481</v>
      </c>
      <c r="C64" s="4">
        <v>3390</v>
      </c>
      <c r="D64" s="4">
        <v>14.6</v>
      </c>
      <c r="E64" s="6" t="s">
        <v>37</v>
      </c>
      <c r="F64" s="4" t="s">
        <v>38</v>
      </c>
      <c r="G64" s="4" t="s">
        <v>35</v>
      </c>
    </row>
    <row r="65" spans="1:7" x14ac:dyDescent="0.2">
      <c r="A65" s="6" t="s">
        <v>32</v>
      </c>
      <c r="B65" s="4">
        <v>441577538</v>
      </c>
      <c r="C65" s="4">
        <v>6661</v>
      </c>
      <c r="D65" s="4">
        <v>14.6</v>
      </c>
      <c r="E65" s="6" t="s">
        <v>37</v>
      </c>
      <c r="F65" s="4" t="s">
        <v>36</v>
      </c>
      <c r="G65" s="4" t="s">
        <v>34</v>
      </c>
    </row>
    <row r="66" spans="1:7" x14ac:dyDescent="0.2">
      <c r="A66" s="6" t="s">
        <v>11</v>
      </c>
      <c r="B66" s="4">
        <v>654057924</v>
      </c>
      <c r="C66" s="4">
        <v>3244</v>
      </c>
      <c r="D66" s="4">
        <v>14.5</v>
      </c>
      <c r="E66" s="6" t="s">
        <v>12</v>
      </c>
      <c r="F66" s="4" t="s">
        <v>36</v>
      </c>
      <c r="G66" s="4" t="s">
        <v>35</v>
      </c>
    </row>
    <row r="67" spans="1:7" x14ac:dyDescent="0.2">
      <c r="A67" s="6" t="s">
        <v>16</v>
      </c>
      <c r="B67" s="4">
        <v>298213211</v>
      </c>
      <c r="C67" s="4">
        <v>7192</v>
      </c>
      <c r="D67" s="4">
        <v>14.5</v>
      </c>
      <c r="E67" s="6" t="s">
        <v>37</v>
      </c>
      <c r="F67" s="4" t="s">
        <v>13</v>
      </c>
      <c r="G67" s="4" t="s">
        <v>35</v>
      </c>
    </row>
    <row r="68" spans="1:7" x14ac:dyDescent="0.2">
      <c r="A68" s="6" t="s">
        <v>15</v>
      </c>
      <c r="B68" s="4">
        <v>552636529</v>
      </c>
      <c r="C68" s="4">
        <v>7971</v>
      </c>
      <c r="D68" s="4">
        <v>14.5</v>
      </c>
      <c r="E68" s="4" t="s">
        <v>12</v>
      </c>
      <c r="F68" s="4" t="s">
        <v>13</v>
      </c>
      <c r="G68" s="4" t="s">
        <v>35</v>
      </c>
    </row>
    <row r="69" spans="1:7" x14ac:dyDescent="0.2">
      <c r="A69" s="6" t="s">
        <v>17</v>
      </c>
      <c r="B69" s="4">
        <v>383954143</v>
      </c>
      <c r="C69" s="4">
        <v>6165</v>
      </c>
      <c r="D69" s="4">
        <v>14.5</v>
      </c>
      <c r="E69" s="6" t="s">
        <v>37</v>
      </c>
      <c r="F69" s="4" t="s">
        <v>36</v>
      </c>
      <c r="G69" s="4" t="s">
        <v>35</v>
      </c>
    </row>
    <row r="70" spans="1:7" x14ac:dyDescent="0.2">
      <c r="A70" s="6" t="s">
        <v>20</v>
      </c>
      <c r="B70" s="4">
        <v>1645768276</v>
      </c>
      <c r="C70" s="4">
        <v>2534</v>
      </c>
      <c r="D70" s="4">
        <v>14.5</v>
      </c>
      <c r="E70" s="6" t="s">
        <v>12</v>
      </c>
      <c r="F70" s="4" t="s">
        <v>36</v>
      </c>
      <c r="G70" s="4" t="s">
        <v>35</v>
      </c>
    </row>
    <row r="71" spans="1:7" x14ac:dyDescent="0.2">
      <c r="A71" s="6" t="s">
        <v>29</v>
      </c>
      <c r="B71" s="4">
        <v>590250270</v>
      </c>
      <c r="C71" s="4">
        <v>9374</v>
      </c>
      <c r="D71" s="4">
        <v>14.5</v>
      </c>
      <c r="E71" s="6" t="s">
        <v>37</v>
      </c>
      <c r="F71" s="4" t="s">
        <v>13</v>
      </c>
      <c r="G71" s="4" t="s">
        <v>34</v>
      </c>
    </row>
    <row r="72" spans="1:7" x14ac:dyDescent="0.2">
      <c r="A72" s="6" t="s">
        <v>32</v>
      </c>
      <c r="B72" s="4">
        <v>1000773873</v>
      </c>
      <c r="C72" s="4">
        <v>3512</v>
      </c>
      <c r="D72" s="4">
        <v>14.5</v>
      </c>
      <c r="E72" s="4" t="s">
        <v>12</v>
      </c>
      <c r="F72" s="4" t="s">
        <v>13</v>
      </c>
      <c r="G72" s="4" t="s">
        <v>35</v>
      </c>
    </row>
    <row r="73" spans="1:7" x14ac:dyDescent="0.2">
      <c r="A73" s="6" t="s">
        <v>33</v>
      </c>
      <c r="B73" s="4">
        <v>1380127265</v>
      </c>
      <c r="C73" s="4">
        <v>4000</v>
      </c>
      <c r="D73" s="4">
        <v>14.5</v>
      </c>
      <c r="E73" s="6" t="s">
        <v>37</v>
      </c>
      <c r="F73" s="4" t="s">
        <v>13</v>
      </c>
      <c r="G73" s="4" t="s">
        <v>34</v>
      </c>
    </row>
    <row r="74" spans="1:7" x14ac:dyDescent="0.2">
      <c r="A74" s="6" t="s">
        <v>11</v>
      </c>
      <c r="B74" s="4">
        <v>162999702</v>
      </c>
      <c r="C74" s="4">
        <v>8828</v>
      </c>
      <c r="D74" s="4">
        <v>14.4</v>
      </c>
      <c r="E74" s="6" t="s">
        <v>37</v>
      </c>
      <c r="F74" s="4" t="s">
        <v>36</v>
      </c>
      <c r="G74" s="4" t="s">
        <v>34</v>
      </c>
    </row>
    <row r="75" spans="1:7" x14ac:dyDescent="0.2">
      <c r="A75" s="6" t="s">
        <v>17</v>
      </c>
      <c r="B75" s="4">
        <v>2596860546</v>
      </c>
      <c r="C75" s="4">
        <v>4569</v>
      </c>
      <c r="D75" s="4">
        <v>14.4</v>
      </c>
      <c r="E75" s="6" t="s">
        <v>12</v>
      </c>
      <c r="F75" s="4" t="s">
        <v>36</v>
      </c>
      <c r="G75" s="4" t="s">
        <v>35</v>
      </c>
    </row>
    <row r="76" spans="1:7" x14ac:dyDescent="0.2">
      <c r="A76" s="6" t="s">
        <v>18</v>
      </c>
      <c r="B76" s="4">
        <v>435640701</v>
      </c>
      <c r="C76" s="4">
        <v>5241</v>
      </c>
      <c r="D76" s="4">
        <v>14.4</v>
      </c>
      <c r="E76" s="6" t="s">
        <v>37</v>
      </c>
      <c r="F76" s="4" t="s">
        <v>13</v>
      </c>
      <c r="G76" s="4" t="s">
        <v>35</v>
      </c>
    </row>
    <row r="77" spans="1:7" x14ac:dyDescent="0.2">
      <c r="A77" s="6" t="s">
        <v>21</v>
      </c>
      <c r="B77" s="4">
        <v>1400082838</v>
      </c>
      <c r="C77" s="4">
        <v>2473</v>
      </c>
      <c r="D77" s="4">
        <v>14.4</v>
      </c>
      <c r="E77" s="6" t="s">
        <v>12</v>
      </c>
      <c r="F77" s="4" t="s">
        <v>36</v>
      </c>
      <c r="G77" s="4" t="s">
        <v>35</v>
      </c>
    </row>
    <row r="78" spans="1:7" x14ac:dyDescent="0.2">
      <c r="A78" s="6" t="s">
        <v>24</v>
      </c>
      <c r="B78" s="4">
        <v>777981216</v>
      </c>
      <c r="C78" s="4">
        <v>6215</v>
      </c>
      <c r="D78" s="4">
        <v>14.4</v>
      </c>
      <c r="E78" s="6" t="s">
        <v>37</v>
      </c>
      <c r="F78" s="4" t="s">
        <v>38</v>
      </c>
      <c r="G78" s="4" t="s">
        <v>35</v>
      </c>
    </row>
    <row r="79" spans="1:7" x14ac:dyDescent="0.2">
      <c r="A79" s="6" t="s">
        <v>28</v>
      </c>
      <c r="B79" s="4">
        <v>600775880</v>
      </c>
      <c r="C79" s="4">
        <v>7906</v>
      </c>
      <c r="D79" s="4">
        <v>14.4</v>
      </c>
      <c r="E79" s="6" t="s">
        <v>37</v>
      </c>
      <c r="F79" s="4" t="s">
        <v>13</v>
      </c>
      <c r="G79" s="4" t="s">
        <v>34</v>
      </c>
    </row>
    <row r="80" spans="1:7" x14ac:dyDescent="0.2">
      <c r="A80" s="6" t="s">
        <v>30</v>
      </c>
      <c r="B80" s="4">
        <v>362467458</v>
      </c>
      <c r="C80" s="4">
        <v>5547</v>
      </c>
      <c r="D80" s="4">
        <v>14.4</v>
      </c>
      <c r="E80" s="6" t="s">
        <v>37</v>
      </c>
      <c r="F80" s="4" t="s">
        <v>13</v>
      </c>
      <c r="G80" s="4" t="s">
        <v>35</v>
      </c>
    </row>
    <row r="81" spans="1:7" x14ac:dyDescent="0.2">
      <c r="A81" s="6" t="s">
        <v>32</v>
      </c>
      <c r="B81" s="4">
        <v>976008619</v>
      </c>
      <c r="C81" s="4">
        <v>3450</v>
      </c>
      <c r="D81" s="4">
        <v>14.4</v>
      </c>
      <c r="E81" s="6" t="s">
        <v>12</v>
      </c>
      <c r="F81" s="4" t="s">
        <v>36</v>
      </c>
      <c r="G81" s="4" t="s">
        <v>34</v>
      </c>
    </row>
    <row r="82" spans="1:7" x14ac:dyDescent="0.2">
      <c r="A82" s="6" t="s">
        <v>33</v>
      </c>
      <c r="B82" s="4">
        <v>1084973076</v>
      </c>
      <c r="C82" s="4">
        <v>2410</v>
      </c>
      <c r="D82" s="4">
        <v>14.4</v>
      </c>
      <c r="E82" s="4" t="s">
        <v>12</v>
      </c>
      <c r="F82" s="4" t="s">
        <v>13</v>
      </c>
      <c r="G82" s="4" t="s">
        <v>35</v>
      </c>
    </row>
    <row r="83" spans="1:7" x14ac:dyDescent="0.2">
      <c r="A83" s="6" t="s">
        <v>31</v>
      </c>
      <c r="B83" s="4">
        <v>210727732</v>
      </c>
      <c r="C83" s="4">
        <v>7408</v>
      </c>
      <c r="D83" s="4">
        <v>14.4</v>
      </c>
      <c r="E83" s="4" t="s">
        <v>12</v>
      </c>
      <c r="F83" s="4" t="s">
        <v>13</v>
      </c>
      <c r="G83" s="4" t="s">
        <v>34</v>
      </c>
    </row>
    <row r="84" spans="1:7" x14ac:dyDescent="0.2">
      <c r="A84" s="6" t="s">
        <v>31</v>
      </c>
      <c r="B84" s="4">
        <v>85645811</v>
      </c>
      <c r="C84" s="4">
        <v>3995</v>
      </c>
      <c r="D84" s="4">
        <v>14.4</v>
      </c>
      <c r="E84" s="6" t="s">
        <v>37</v>
      </c>
      <c r="F84" s="4" t="s">
        <v>38</v>
      </c>
      <c r="G84" s="4" t="s">
        <v>35</v>
      </c>
    </row>
    <row r="85" spans="1:7" x14ac:dyDescent="0.2">
      <c r="A85" s="6" t="s">
        <v>15</v>
      </c>
      <c r="B85" s="4">
        <v>535018635</v>
      </c>
      <c r="C85" s="4">
        <v>7602</v>
      </c>
      <c r="D85" s="4">
        <v>14.3</v>
      </c>
      <c r="E85" s="4" t="s">
        <v>12</v>
      </c>
      <c r="F85" s="4" t="s">
        <v>36</v>
      </c>
      <c r="G85" s="4" t="s">
        <v>34</v>
      </c>
    </row>
    <row r="86" spans="1:7" x14ac:dyDescent="0.2">
      <c r="A86" s="6" t="s">
        <v>23</v>
      </c>
      <c r="B86" s="4">
        <v>1741913699</v>
      </c>
      <c r="C86" s="4">
        <v>5488</v>
      </c>
      <c r="D86" s="4">
        <v>14.3</v>
      </c>
      <c r="E86" s="6" t="s">
        <v>37</v>
      </c>
      <c r="F86" s="4" t="s">
        <v>36</v>
      </c>
      <c r="G86" s="4" t="s">
        <v>35</v>
      </c>
    </row>
    <row r="87" spans="1:7" x14ac:dyDescent="0.2">
      <c r="A87" s="6" t="s">
        <v>33</v>
      </c>
      <c r="B87" s="4">
        <v>1053883726</v>
      </c>
      <c r="C87" s="4">
        <v>2367</v>
      </c>
      <c r="D87" s="4">
        <v>14.3</v>
      </c>
      <c r="E87" s="6" t="s">
        <v>12</v>
      </c>
      <c r="F87" s="4" t="s">
        <v>36</v>
      </c>
      <c r="G87" s="4" t="s">
        <v>34</v>
      </c>
    </row>
    <row r="88" spans="1:7" x14ac:dyDescent="0.2">
      <c r="A88" s="6" t="s">
        <v>16</v>
      </c>
      <c r="B88" s="4">
        <v>286885872</v>
      </c>
      <c r="C88" s="4">
        <v>7064</v>
      </c>
      <c r="D88" s="4">
        <v>14.2</v>
      </c>
      <c r="E88" s="6" t="s">
        <v>37</v>
      </c>
      <c r="F88" s="4" t="s">
        <v>38</v>
      </c>
      <c r="G88" s="4" t="s">
        <v>35</v>
      </c>
    </row>
    <row r="89" spans="1:7" x14ac:dyDescent="0.2">
      <c r="A89" s="6" t="s">
        <v>17</v>
      </c>
      <c r="B89" s="4">
        <v>387069744</v>
      </c>
      <c r="C89" s="4">
        <v>6171</v>
      </c>
      <c r="D89" s="4">
        <v>14.2</v>
      </c>
      <c r="E89" s="6" t="s">
        <v>37</v>
      </c>
      <c r="F89" s="4" t="s">
        <v>13</v>
      </c>
      <c r="G89" s="4" t="s">
        <v>35</v>
      </c>
    </row>
    <row r="90" spans="1:7" x14ac:dyDescent="0.2">
      <c r="A90" s="6" t="s">
        <v>23</v>
      </c>
      <c r="B90" s="4">
        <v>1757443097</v>
      </c>
      <c r="C90" s="4">
        <v>5498</v>
      </c>
      <c r="D90" s="4">
        <v>14.2</v>
      </c>
      <c r="E90" s="6" t="s">
        <v>37</v>
      </c>
      <c r="F90" s="4" t="s">
        <v>13</v>
      </c>
      <c r="G90" s="4" t="s">
        <v>35</v>
      </c>
    </row>
    <row r="91" spans="1:7" x14ac:dyDescent="0.2">
      <c r="A91" s="6" t="s">
        <v>25</v>
      </c>
      <c r="B91" s="4">
        <v>423070499</v>
      </c>
      <c r="C91" s="4">
        <v>5441</v>
      </c>
      <c r="D91" s="4">
        <v>14.2</v>
      </c>
      <c r="E91" s="6" t="s">
        <v>12</v>
      </c>
      <c r="F91" s="4" t="s">
        <v>36</v>
      </c>
      <c r="G91" s="4" t="s">
        <v>35</v>
      </c>
    </row>
    <row r="92" spans="1:7" x14ac:dyDescent="0.2">
      <c r="A92" s="6" t="s">
        <v>29</v>
      </c>
      <c r="B92" s="4">
        <v>1165532242</v>
      </c>
      <c r="C92" s="4">
        <v>3106</v>
      </c>
      <c r="D92" s="4">
        <v>14.2</v>
      </c>
      <c r="E92" s="6" t="s">
        <v>12</v>
      </c>
      <c r="F92" s="4" t="s">
        <v>36</v>
      </c>
      <c r="G92" s="4" t="s">
        <v>35</v>
      </c>
    </row>
    <row r="93" spans="1:7" x14ac:dyDescent="0.2">
      <c r="A93" s="6" t="s">
        <v>30</v>
      </c>
      <c r="B93" s="4">
        <v>179510733</v>
      </c>
      <c r="C93" s="4">
        <v>4125</v>
      </c>
      <c r="D93" s="4">
        <v>14.2</v>
      </c>
      <c r="E93" s="4" t="s">
        <v>12</v>
      </c>
      <c r="F93" s="4" t="s">
        <v>13</v>
      </c>
      <c r="G93" s="4" t="s">
        <v>35</v>
      </c>
    </row>
    <row r="94" spans="1:7" x14ac:dyDescent="0.2">
      <c r="A94" s="6" t="s">
        <v>33</v>
      </c>
      <c r="B94" s="4">
        <v>1364181782</v>
      </c>
      <c r="C94" s="4">
        <v>3985</v>
      </c>
      <c r="D94" s="4">
        <v>14.2</v>
      </c>
      <c r="E94" s="6" t="s">
        <v>37</v>
      </c>
      <c r="F94" s="4" t="s">
        <v>36</v>
      </c>
      <c r="G94" s="4" t="s">
        <v>34</v>
      </c>
    </row>
    <row r="95" spans="1:7" x14ac:dyDescent="0.2">
      <c r="A95" s="6" t="s">
        <v>20</v>
      </c>
      <c r="B95" s="4">
        <v>1622741786</v>
      </c>
      <c r="C95" s="4">
        <v>2518</v>
      </c>
      <c r="D95" s="4">
        <v>14.1</v>
      </c>
      <c r="E95" s="4" t="s">
        <v>12</v>
      </c>
      <c r="F95" s="4" t="s">
        <v>36</v>
      </c>
      <c r="G95" s="4" t="s">
        <v>34</v>
      </c>
    </row>
    <row r="96" spans="1:7" x14ac:dyDescent="0.2">
      <c r="A96" s="6" t="s">
        <v>19</v>
      </c>
      <c r="B96" s="4">
        <v>1057487057</v>
      </c>
      <c r="C96" s="4">
        <v>2991</v>
      </c>
      <c r="D96" s="4">
        <v>14.1</v>
      </c>
      <c r="E96" s="6" t="s">
        <v>12</v>
      </c>
      <c r="F96" s="4" t="s">
        <v>36</v>
      </c>
      <c r="G96" s="4" t="s">
        <v>35</v>
      </c>
    </row>
    <row r="97" spans="1:7" x14ac:dyDescent="0.2">
      <c r="A97" s="6" t="s">
        <v>28</v>
      </c>
      <c r="B97" s="4">
        <v>1534762812</v>
      </c>
      <c r="C97" s="4">
        <v>3114</v>
      </c>
      <c r="D97" s="4">
        <v>14.1</v>
      </c>
      <c r="E97" s="6" t="s">
        <v>12</v>
      </c>
      <c r="F97" s="4" t="s">
        <v>36</v>
      </c>
      <c r="G97" s="4" t="s">
        <v>35</v>
      </c>
    </row>
    <row r="98" spans="1:7" x14ac:dyDescent="0.2">
      <c r="A98" s="6" t="s">
        <v>30</v>
      </c>
      <c r="B98" s="4">
        <v>173849118</v>
      </c>
      <c r="C98" s="4">
        <v>4085</v>
      </c>
      <c r="D98" s="4">
        <v>14.1</v>
      </c>
      <c r="E98" s="6" t="s">
        <v>12</v>
      </c>
      <c r="F98" s="4" t="s">
        <v>36</v>
      </c>
      <c r="G98" s="4" t="s">
        <v>34</v>
      </c>
    </row>
    <row r="99" spans="1:7" x14ac:dyDescent="0.2">
      <c r="A99" s="6" t="s">
        <v>30</v>
      </c>
      <c r="B99" s="4">
        <v>349504794</v>
      </c>
      <c r="C99" s="4">
        <v>5562</v>
      </c>
      <c r="D99" s="4">
        <v>14.1</v>
      </c>
      <c r="E99" s="6" t="s">
        <v>37</v>
      </c>
      <c r="F99" s="4" t="s">
        <v>38</v>
      </c>
      <c r="G99" s="4" t="s">
        <v>35</v>
      </c>
    </row>
    <row r="100" spans="1:7" x14ac:dyDescent="0.2">
      <c r="A100" s="6" t="s">
        <v>32</v>
      </c>
      <c r="B100" s="4">
        <v>989019429</v>
      </c>
      <c r="C100" s="4">
        <v>3511</v>
      </c>
      <c r="D100" s="4">
        <v>14.1</v>
      </c>
      <c r="E100" s="4" t="s">
        <v>12</v>
      </c>
      <c r="F100" s="4" t="s">
        <v>13</v>
      </c>
      <c r="G100" s="4" t="s">
        <v>34</v>
      </c>
    </row>
    <row r="101" spans="1:7" x14ac:dyDescent="0.2">
      <c r="A101" s="6" t="s">
        <v>33</v>
      </c>
      <c r="B101" s="4">
        <v>1070971145</v>
      </c>
      <c r="C101" s="4">
        <v>2410</v>
      </c>
      <c r="D101" s="4">
        <v>14.1</v>
      </c>
      <c r="E101" s="4" t="s">
        <v>12</v>
      </c>
      <c r="F101" s="4" t="s">
        <v>13</v>
      </c>
      <c r="G101" s="4" t="s">
        <v>34</v>
      </c>
    </row>
    <row r="102" spans="1:7" x14ac:dyDescent="0.2">
      <c r="A102" s="6" t="s">
        <v>11</v>
      </c>
      <c r="B102" s="4">
        <v>664226724</v>
      </c>
      <c r="C102" s="4">
        <v>3300</v>
      </c>
      <c r="D102" s="4">
        <v>14</v>
      </c>
      <c r="E102" s="4" t="s">
        <v>12</v>
      </c>
      <c r="F102" s="4" t="s">
        <v>13</v>
      </c>
      <c r="G102" s="4" t="s">
        <v>35</v>
      </c>
    </row>
    <row r="103" spans="1:7" x14ac:dyDescent="0.2">
      <c r="A103" s="6" t="s">
        <v>16</v>
      </c>
      <c r="B103" s="4">
        <v>200035326</v>
      </c>
      <c r="C103" s="4">
        <v>2596</v>
      </c>
      <c r="D103" s="4">
        <v>14</v>
      </c>
      <c r="E103" s="6" t="s">
        <v>12</v>
      </c>
      <c r="F103" s="4" t="s">
        <v>36</v>
      </c>
      <c r="G103" s="4" t="s">
        <v>35</v>
      </c>
    </row>
    <row r="104" spans="1:7" x14ac:dyDescent="0.2">
      <c r="A104" s="6" t="s">
        <v>15</v>
      </c>
      <c r="B104" s="4">
        <v>544842355</v>
      </c>
      <c r="C104" s="4">
        <v>7995</v>
      </c>
      <c r="D104" s="4">
        <v>14</v>
      </c>
      <c r="E104" s="4" t="s">
        <v>12</v>
      </c>
      <c r="F104" s="4" t="s">
        <v>13</v>
      </c>
      <c r="G104" s="4" t="s">
        <v>34</v>
      </c>
    </row>
    <row r="105" spans="1:7" x14ac:dyDescent="0.2">
      <c r="A105" s="6" t="s">
        <v>15</v>
      </c>
      <c r="B105" s="4">
        <v>136402962</v>
      </c>
      <c r="C105" s="4">
        <v>8328</v>
      </c>
      <c r="D105" s="4">
        <v>14</v>
      </c>
      <c r="E105" s="6" t="s">
        <v>37</v>
      </c>
      <c r="F105" s="4" t="s">
        <v>13</v>
      </c>
      <c r="G105" s="4" t="s">
        <v>34</v>
      </c>
    </row>
    <row r="106" spans="1:7" x14ac:dyDescent="0.2">
      <c r="A106" s="6" t="s">
        <v>17</v>
      </c>
      <c r="B106" s="4">
        <v>2622214956</v>
      </c>
      <c r="C106" s="4">
        <v>4608</v>
      </c>
      <c r="D106" s="4">
        <v>14</v>
      </c>
      <c r="E106" s="4" t="s">
        <v>12</v>
      </c>
      <c r="F106" s="4" t="s">
        <v>13</v>
      </c>
      <c r="G106" s="4" t="s">
        <v>35</v>
      </c>
    </row>
    <row r="107" spans="1:7" x14ac:dyDescent="0.2">
      <c r="A107" s="6" t="s">
        <v>20</v>
      </c>
      <c r="B107" s="4">
        <v>1676059733</v>
      </c>
      <c r="C107" s="4">
        <v>2552</v>
      </c>
      <c r="D107" s="4">
        <v>14</v>
      </c>
      <c r="E107" s="4" t="s">
        <v>12</v>
      </c>
      <c r="F107" s="4" t="s">
        <v>13</v>
      </c>
      <c r="G107" s="4" t="s">
        <v>35</v>
      </c>
    </row>
    <row r="108" spans="1:7" x14ac:dyDescent="0.2">
      <c r="A108" s="6" t="s">
        <v>21</v>
      </c>
      <c r="B108" s="4">
        <v>1428363823</v>
      </c>
      <c r="C108" s="4">
        <v>2489</v>
      </c>
      <c r="D108" s="4">
        <v>14</v>
      </c>
      <c r="E108" s="4" t="s">
        <v>12</v>
      </c>
      <c r="F108" s="4" t="s">
        <v>13</v>
      </c>
      <c r="G108" s="4" t="s">
        <v>35</v>
      </c>
    </row>
    <row r="109" spans="1:7" x14ac:dyDescent="0.2">
      <c r="A109" s="6" t="s">
        <v>21</v>
      </c>
      <c r="B109" s="4">
        <v>1379633490</v>
      </c>
      <c r="C109" s="4">
        <v>2459</v>
      </c>
      <c r="D109" s="4">
        <v>14</v>
      </c>
      <c r="E109" s="4" t="s">
        <v>12</v>
      </c>
      <c r="F109" s="4" t="s">
        <v>36</v>
      </c>
      <c r="G109" s="4" t="s">
        <v>34</v>
      </c>
    </row>
    <row r="110" spans="1:7" x14ac:dyDescent="0.2">
      <c r="A110" s="6" t="s">
        <v>22</v>
      </c>
      <c r="B110" s="4">
        <v>916708133</v>
      </c>
      <c r="C110" s="4">
        <v>2779</v>
      </c>
      <c r="D110" s="4">
        <v>14</v>
      </c>
      <c r="E110" s="6" t="s">
        <v>12</v>
      </c>
      <c r="F110" s="4" t="s">
        <v>36</v>
      </c>
      <c r="G110" s="4" t="s">
        <v>35</v>
      </c>
    </row>
    <row r="111" spans="1:7" x14ac:dyDescent="0.2">
      <c r="A111" s="6" t="s">
        <v>27</v>
      </c>
      <c r="B111" s="4">
        <v>1029718444</v>
      </c>
      <c r="C111" s="4">
        <v>5050</v>
      </c>
      <c r="D111" s="4">
        <v>14</v>
      </c>
      <c r="E111" s="6" t="s">
        <v>12</v>
      </c>
      <c r="F111" s="4" t="s">
        <v>36</v>
      </c>
      <c r="G111" s="4" t="s">
        <v>35</v>
      </c>
    </row>
    <row r="112" spans="1:7" x14ac:dyDescent="0.2">
      <c r="A112" s="6" t="s">
        <v>29</v>
      </c>
      <c r="B112" s="4">
        <v>584178227</v>
      </c>
      <c r="C112" s="4">
        <v>9199</v>
      </c>
      <c r="D112" s="4">
        <v>14</v>
      </c>
      <c r="E112" s="6" t="s">
        <v>37</v>
      </c>
      <c r="F112" s="4" t="s">
        <v>36</v>
      </c>
      <c r="G112" s="4" t="s">
        <v>34</v>
      </c>
    </row>
    <row r="113" spans="1:7" x14ac:dyDescent="0.2">
      <c r="A113" s="6" t="s">
        <v>11</v>
      </c>
      <c r="B113" s="4">
        <v>641437319</v>
      </c>
      <c r="C113" s="4">
        <v>3226</v>
      </c>
      <c r="D113" s="4">
        <v>13.9</v>
      </c>
      <c r="E113" s="4" t="s">
        <v>12</v>
      </c>
      <c r="F113" s="4" t="s">
        <v>36</v>
      </c>
      <c r="G113" s="4" t="s">
        <v>34</v>
      </c>
    </row>
    <row r="114" spans="1:7" x14ac:dyDescent="0.2">
      <c r="A114" s="6" t="s">
        <v>17</v>
      </c>
      <c r="B114" s="4">
        <v>377874790</v>
      </c>
      <c r="C114" s="4">
        <v>6184</v>
      </c>
      <c r="D114" s="4">
        <v>13.9</v>
      </c>
      <c r="E114" s="6" t="s">
        <v>37</v>
      </c>
      <c r="F114" s="4" t="s">
        <v>38</v>
      </c>
      <c r="G114" s="4" t="s">
        <v>35</v>
      </c>
    </row>
    <row r="115" spans="1:7" x14ac:dyDescent="0.2">
      <c r="A115" s="6" t="s">
        <v>18</v>
      </c>
      <c r="B115" s="4">
        <v>428204005</v>
      </c>
      <c r="C115" s="4">
        <v>5245</v>
      </c>
      <c r="D115" s="4">
        <v>13.9</v>
      </c>
      <c r="E115" s="6" t="s">
        <v>37</v>
      </c>
      <c r="F115" s="4" t="s">
        <v>38</v>
      </c>
      <c r="G115" s="4" t="s">
        <v>35</v>
      </c>
    </row>
    <row r="116" spans="1:7" x14ac:dyDescent="0.2">
      <c r="A116" s="6" t="s">
        <v>20</v>
      </c>
      <c r="B116" s="4">
        <v>856489726</v>
      </c>
      <c r="C116" s="4">
        <v>4411</v>
      </c>
      <c r="D116" s="4">
        <v>13.9</v>
      </c>
      <c r="E116" s="6" t="s">
        <v>37</v>
      </c>
      <c r="F116" s="4" t="s">
        <v>13</v>
      </c>
      <c r="G116" s="4" t="s">
        <v>34</v>
      </c>
    </row>
    <row r="117" spans="1:7" x14ac:dyDescent="0.2">
      <c r="A117" s="6" t="s">
        <v>23</v>
      </c>
      <c r="B117" s="4">
        <v>893339194</v>
      </c>
      <c r="C117" s="4">
        <v>2810</v>
      </c>
      <c r="D117" s="4">
        <v>13.9</v>
      </c>
      <c r="E117" s="6" t="s">
        <v>12</v>
      </c>
      <c r="F117" s="4" t="s">
        <v>36</v>
      </c>
      <c r="G117" s="4" t="s">
        <v>35</v>
      </c>
    </row>
    <row r="118" spans="1:7" x14ac:dyDescent="0.2">
      <c r="A118" s="6" t="s">
        <v>24</v>
      </c>
      <c r="B118" s="4">
        <v>925647717</v>
      </c>
      <c r="C118" s="4">
        <v>3222</v>
      </c>
      <c r="D118" s="4">
        <v>13.9</v>
      </c>
      <c r="E118" s="6" t="s">
        <v>12</v>
      </c>
      <c r="F118" s="4" t="s">
        <v>36</v>
      </c>
      <c r="G118" s="4" t="s">
        <v>35</v>
      </c>
    </row>
    <row r="119" spans="1:7" x14ac:dyDescent="0.2">
      <c r="A119" s="6" t="s">
        <v>25</v>
      </c>
      <c r="B119" s="4">
        <v>426475615</v>
      </c>
      <c r="C119" s="4">
        <v>5495</v>
      </c>
      <c r="D119" s="4">
        <v>13.9</v>
      </c>
      <c r="E119" s="4" t="s">
        <v>12</v>
      </c>
      <c r="F119" s="4" t="s">
        <v>13</v>
      </c>
      <c r="G119" s="4" t="s">
        <v>35</v>
      </c>
    </row>
    <row r="120" spans="1:7" x14ac:dyDescent="0.2">
      <c r="A120" s="6" t="s">
        <v>26</v>
      </c>
      <c r="B120" s="4">
        <v>1181505940</v>
      </c>
      <c r="C120" s="4">
        <v>3771</v>
      </c>
      <c r="D120" s="4">
        <v>13.9</v>
      </c>
      <c r="E120" s="6" t="s">
        <v>12</v>
      </c>
      <c r="F120" s="4" t="s">
        <v>36</v>
      </c>
      <c r="G120" s="4" t="s">
        <v>35</v>
      </c>
    </row>
    <row r="121" spans="1:7" x14ac:dyDescent="0.2">
      <c r="A121" s="6" t="s">
        <v>27</v>
      </c>
      <c r="B121" s="4">
        <v>279015047</v>
      </c>
      <c r="C121" s="4">
        <v>10612</v>
      </c>
      <c r="D121" s="4">
        <v>13.9</v>
      </c>
      <c r="E121" s="6" t="s">
        <v>37</v>
      </c>
      <c r="F121" s="4" t="s">
        <v>13</v>
      </c>
      <c r="G121" s="4" t="s">
        <v>34</v>
      </c>
    </row>
    <row r="122" spans="1:7" x14ac:dyDescent="0.2">
      <c r="A122" s="6" t="s">
        <v>28</v>
      </c>
      <c r="B122" s="4">
        <v>593554059</v>
      </c>
      <c r="C122" s="4">
        <v>7844</v>
      </c>
      <c r="D122" s="4">
        <v>13.9</v>
      </c>
      <c r="E122" s="6" t="s">
        <v>37</v>
      </c>
      <c r="F122" s="4" t="s">
        <v>36</v>
      </c>
      <c r="G122" s="4" t="s">
        <v>34</v>
      </c>
    </row>
    <row r="123" spans="1:7" x14ac:dyDescent="0.2">
      <c r="A123" s="6" t="s">
        <v>15</v>
      </c>
      <c r="B123" s="4">
        <v>134744107</v>
      </c>
      <c r="C123" s="4">
        <v>8043</v>
      </c>
      <c r="D123" s="4">
        <v>13.8</v>
      </c>
      <c r="E123" s="6" t="s">
        <v>37</v>
      </c>
      <c r="F123" s="4" t="s">
        <v>36</v>
      </c>
      <c r="G123" s="4" t="s">
        <v>34</v>
      </c>
    </row>
    <row r="124" spans="1:7" x14ac:dyDescent="0.2">
      <c r="A124" s="6" t="s">
        <v>20</v>
      </c>
      <c r="B124" s="4">
        <v>1647669501</v>
      </c>
      <c r="C124" s="4">
        <v>2551</v>
      </c>
      <c r="D124" s="4">
        <v>13.8</v>
      </c>
      <c r="E124" s="4" t="s">
        <v>12</v>
      </c>
      <c r="F124" s="4" t="s">
        <v>13</v>
      </c>
      <c r="G124" s="4" t="s">
        <v>34</v>
      </c>
    </row>
    <row r="125" spans="1:7" x14ac:dyDescent="0.2">
      <c r="A125" s="6" t="s">
        <v>23</v>
      </c>
      <c r="B125" s="4">
        <v>1696570817</v>
      </c>
      <c r="C125" s="4">
        <v>5515</v>
      </c>
      <c r="D125" s="4">
        <v>13.8</v>
      </c>
      <c r="E125" s="6" t="s">
        <v>37</v>
      </c>
      <c r="F125" s="4" t="s">
        <v>38</v>
      </c>
      <c r="G125" s="4" t="s">
        <v>35</v>
      </c>
    </row>
    <row r="126" spans="1:7" x14ac:dyDescent="0.2">
      <c r="A126" s="6" t="s">
        <v>22</v>
      </c>
      <c r="B126" s="4">
        <v>929730691</v>
      </c>
      <c r="C126" s="4">
        <v>2790</v>
      </c>
      <c r="D126" s="4">
        <v>13.8</v>
      </c>
      <c r="E126" s="4" t="s">
        <v>12</v>
      </c>
      <c r="F126" s="4" t="s">
        <v>13</v>
      </c>
      <c r="G126" s="4" t="s">
        <v>35</v>
      </c>
    </row>
    <row r="127" spans="1:7" x14ac:dyDescent="0.2">
      <c r="A127" s="6" t="s">
        <v>29</v>
      </c>
      <c r="B127" s="4">
        <v>1173844511</v>
      </c>
      <c r="C127" s="4">
        <v>3122</v>
      </c>
      <c r="D127" s="4">
        <v>13.8</v>
      </c>
      <c r="E127" s="4" t="s">
        <v>12</v>
      </c>
      <c r="F127" s="4" t="s">
        <v>13</v>
      </c>
      <c r="G127" s="4" t="s">
        <v>35</v>
      </c>
    </row>
    <row r="128" spans="1:7" x14ac:dyDescent="0.2">
      <c r="A128" s="6" t="s">
        <v>30</v>
      </c>
      <c r="B128" s="4">
        <v>176918555</v>
      </c>
      <c r="C128" s="4">
        <v>4135</v>
      </c>
      <c r="D128" s="4">
        <v>13.8</v>
      </c>
      <c r="E128" s="4" t="s">
        <v>12</v>
      </c>
      <c r="F128" s="4" t="s">
        <v>13</v>
      </c>
      <c r="G128" s="4" t="s">
        <v>34</v>
      </c>
    </row>
    <row r="129" spans="1:7" x14ac:dyDescent="0.2">
      <c r="A129" s="6" t="s">
        <v>11</v>
      </c>
      <c r="B129" s="4">
        <v>652769456</v>
      </c>
      <c r="C129" s="4">
        <v>3301</v>
      </c>
      <c r="D129" s="4">
        <v>13.7</v>
      </c>
      <c r="E129" s="4" t="s">
        <v>12</v>
      </c>
      <c r="F129" s="4" t="s">
        <v>13</v>
      </c>
      <c r="G129" s="4" t="s">
        <v>34</v>
      </c>
    </row>
    <row r="130" spans="1:7" x14ac:dyDescent="0.2">
      <c r="A130" s="6" t="s">
        <v>17</v>
      </c>
      <c r="B130" s="4">
        <v>2549866044</v>
      </c>
      <c r="C130" s="4">
        <v>4562</v>
      </c>
      <c r="D130" s="4">
        <v>13.7</v>
      </c>
      <c r="E130" s="4" t="s">
        <v>12</v>
      </c>
      <c r="F130" s="4" t="s">
        <v>36</v>
      </c>
      <c r="G130" s="4" t="s">
        <v>34</v>
      </c>
    </row>
    <row r="131" spans="1:7" x14ac:dyDescent="0.2">
      <c r="A131" s="6" t="s">
        <v>20</v>
      </c>
      <c r="B131" s="4">
        <v>842032085</v>
      </c>
      <c r="C131" s="4">
        <v>4377</v>
      </c>
      <c r="D131" s="4">
        <v>13.7</v>
      </c>
      <c r="E131" s="6" t="s">
        <v>37</v>
      </c>
      <c r="F131" s="4" t="s">
        <v>36</v>
      </c>
      <c r="G131" s="4" t="s">
        <v>34</v>
      </c>
    </row>
    <row r="132" spans="1:7" x14ac:dyDescent="0.2">
      <c r="A132" s="6" t="s">
        <v>21</v>
      </c>
      <c r="B132" s="4">
        <v>1402293606</v>
      </c>
      <c r="C132" s="4">
        <v>2488</v>
      </c>
      <c r="D132" s="4">
        <v>13.7</v>
      </c>
      <c r="E132" s="4" t="s">
        <v>12</v>
      </c>
      <c r="F132" s="4" t="s">
        <v>13</v>
      </c>
      <c r="G132" s="4" t="s">
        <v>34</v>
      </c>
    </row>
    <row r="133" spans="1:7" x14ac:dyDescent="0.2">
      <c r="A133" s="6" t="s">
        <v>21</v>
      </c>
      <c r="B133" s="4">
        <v>832381553</v>
      </c>
      <c r="C133" s="4">
        <v>3380</v>
      </c>
      <c r="D133" s="4">
        <v>13.7</v>
      </c>
      <c r="E133" s="6" t="s">
        <v>37</v>
      </c>
      <c r="F133" s="4" t="s">
        <v>13</v>
      </c>
      <c r="G133" s="4" t="s">
        <v>34</v>
      </c>
    </row>
    <row r="134" spans="1:7" x14ac:dyDescent="0.2">
      <c r="A134" s="6" t="s">
        <v>19</v>
      </c>
      <c r="B134" s="4">
        <v>1074653245</v>
      </c>
      <c r="C134" s="4">
        <v>2994</v>
      </c>
      <c r="D134" s="4">
        <v>13.7</v>
      </c>
      <c r="E134" s="4" t="s">
        <v>12</v>
      </c>
      <c r="F134" s="4" t="s">
        <v>13</v>
      </c>
      <c r="G134" s="4" t="s">
        <v>35</v>
      </c>
    </row>
    <row r="135" spans="1:7" x14ac:dyDescent="0.2">
      <c r="A135" s="6" t="s">
        <v>25</v>
      </c>
      <c r="B135" s="4">
        <v>295125318</v>
      </c>
      <c r="C135" s="4">
        <v>5086</v>
      </c>
      <c r="D135" s="4">
        <v>13.7</v>
      </c>
      <c r="E135" s="6" t="s">
        <v>37</v>
      </c>
      <c r="F135" s="4" t="s">
        <v>13</v>
      </c>
      <c r="G135" s="4" t="s">
        <v>34</v>
      </c>
    </row>
    <row r="136" spans="1:7" x14ac:dyDescent="0.2">
      <c r="A136" s="6" t="s">
        <v>28</v>
      </c>
      <c r="B136" s="4">
        <v>1547596991</v>
      </c>
      <c r="C136" s="4">
        <v>3109</v>
      </c>
      <c r="D136" s="4">
        <v>13.7</v>
      </c>
      <c r="E136" s="4" t="s">
        <v>12</v>
      </c>
      <c r="F136" s="4" t="s">
        <v>13</v>
      </c>
      <c r="G136" s="4" t="s">
        <v>35</v>
      </c>
    </row>
    <row r="137" spans="1:7" x14ac:dyDescent="0.2">
      <c r="A137" s="6" t="s">
        <v>16</v>
      </c>
      <c r="B137" s="4">
        <v>204782437</v>
      </c>
      <c r="C137" s="4">
        <v>2620</v>
      </c>
      <c r="D137" s="4">
        <v>13.6</v>
      </c>
      <c r="E137" s="4" t="s">
        <v>12</v>
      </c>
      <c r="F137" s="4" t="s">
        <v>13</v>
      </c>
      <c r="G137" s="4" t="s">
        <v>35</v>
      </c>
    </row>
    <row r="138" spans="1:7" x14ac:dyDescent="0.2">
      <c r="A138" s="6" t="s">
        <v>16</v>
      </c>
      <c r="B138" s="4">
        <v>195461668</v>
      </c>
      <c r="C138" s="4">
        <v>2585</v>
      </c>
      <c r="D138" s="4">
        <v>13.6</v>
      </c>
      <c r="E138" s="4" t="s">
        <v>12</v>
      </c>
      <c r="F138" s="4" t="s">
        <v>36</v>
      </c>
      <c r="G138" s="4" t="s">
        <v>34</v>
      </c>
    </row>
    <row r="139" spans="1:7" x14ac:dyDescent="0.2">
      <c r="A139" s="6" t="s">
        <v>18</v>
      </c>
      <c r="B139" s="4">
        <v>439010803</v>
      </c>
      <c r="C139" s="4">
        <v>3205</v>
      </c>
      <c r="D139" s="4">
        <v>13.6</v>
      </c>
      <c r="E139" s="6" t="s">
        <v>12</v>
      </c>
      <c r="F139" s="4" t="s">
        <v>36</v>
      </c>
      <c r="G139" s="4" t="s">
        <v>35</v>
      </c>
    </row>
    <row r="140" spans="1:7" x14ac:dyDescent="0.2">
      <c r="A140" s="6" t="s">
        <v>19</v>
      </c>
      <c r="B140" s="4">
        <v>1037920913</v>
      </c>
      <c r="C140" s="4">
        <v>2976</v>
      </c>
      <c r="D140" s="4">
        <v>13.6</v>
      </c>
      <c r="E140" s="4" t="s">
        <v>12</v>
      </c>
      <c r="F140" s="4" t="s">
        <v>36</v>
      </c>
      <c r="G140" s="4" t="s">
        <v>34</v>
      </c>
    </row>
    <row r="141" spans="1:7" x14ac:dyDescent="0.2">
      <c r="A141" s="6" t="s">
        <v>24</v>
      </c>
      <c r="B141" s="4">
        <v>941109691</v>
      </c>
      <c r="C141" s="4">
        <v>3237</v>
      </c>
      <c r="D141" s="4">
        <v>13.6</v>
      </c>
      <c r="E141" s="4" t="s">
        <v>12</v>
      </c>
      <c r="F141" s="4" t="s">
        <v>13</v>
      </c>
      <c r="G141" s="4" t="s">
        <v>35</v>
      </c>
    </row>
    <row r="142" spans="1:7" x14ac:dyDescent="0.2">
      <c r="A142" s="6" t="s">
        <v>27</v>
      </c>
      <c r="B142" s="4">
        <v>1034989968</v>
      </c>
      <c r="C142" s="4">
        <v>5108</v>
      </c>
      <c r="D142" s="4">
        <v>13.6</v>
      </c>
      <c r="E142" s="4" t="s">
        <v>12</v>
      </c>
      <c r="F142" s="4" t="s">
        <v>13</v>
      </c>
      <c r="G142" s="4" t="s">
        <v>35</v>
      </c>
    </row>
    <row r="143" spans="1:7" x14ac:dyDescent="0.2">
      <c r="A143" s="6" t="s">
        <v>23</v>
      </c>
      <c r="B143" s="4">
        <v>909225795</v>
      </c>
      <c r="C143" s="4">
        <v>2813</v>
      </c>
      <c r="D143" s="4">
        <v>13.5</v>
      </c>
      <c r="E143" s="4" t="s">
        <v>12</v>
      </c>
      <c r="F143" s="4" t="s">
        <v>13</v>
      </c>
      <c r="G143" s="4" t="s">
        <v>35</v>
      </c>
    </row>
    <row r="144" spans="1:7" x14ac:dyDescent="0.2">
      <c r="A144" s="6" t="s">
        <v>25</v>
      </c>
      <c r="B144" s="4">
        <v>412360896</v>
      </c>
      <c r="C144" s="4">
        <v>5406</v>
      </c>
      <c r="D144" s="4">
        <v>13.5</v>
      </c>
      <c r="E144" s="6" t="s">
        <v>12</v>
      </c>
      <c r="F144" s="4" t="s">
        <v>36</v>
      </c>
      <c r="G144" s="4" t="s">
        <v>34</v>
      </c>
    </row>
    <row r="145" spans="1:7" x14ac:dyDescent="0.2">
      <c r="A145" s="6" t="s">
        <v>27</v>
      </c>
      <c r="B145" s="4">
        <v>273529603</v>
      </c>
      <c r="C145" s="4">
        <v>10600</v>
      </c>
      <c r="D145" s="4">
        <v>13.5</v>
      </c>
      <c r="E145" s="6" t="s">
        <v>37</v>
      </c>
      <c r="F145" s="4" t="s">
        <v>36</v>
      </c>
      <c r="G145" s="4" t="s">
        <v>34</v>
      </c>
    </row>
    <row r="146" spans="1:7" x14ac:dyDescent="0.2">
      <c r="A146" s="6" t="s">
        <v>17</v>
      </c>
      <c r="B146" s="4">
        <v>2589315192</v>
      </c>
      <c r="C146" s="4">
        <v>4613</v>
      </c>
      <c r="D146" s="4">
        <v>13.4</v>
      </c>
      <c r="E146" s="4" t="s">
        <v>12</v>
      </c>
      <c r="F146" s="4" t="s">
        <v>13</v>
      </c>
      <c r="G146" s="4" t="s">
        <v>34</v>
      </c>
    </row>
    <row r="147" spans="1:7" x14ac:dyDescent="0.2">
      <c r="A147" s="6" t="s">
        <v>18</v>
      </c>
      <c r="B147" s="4">
        <v>432997309</v>
      </c>
      <c r="C147" s="4">
        <v>3190</v>
      </c>
      <c r="D147" s="4">
        <v>13.4</v>
      </c>
      <c r="E147" s="4" t="s">
        <v>12</v>
      </c>
      <c r="F147" s="4" t="s">
        <v>36</v>
      </c>
      <c r="G147" s="4" t="s">
        <v>34</v>
      </c>
    </row>
    <row r="148" spans="1:7" x14ac:dyDescent="0.2">
      <c r="A148" s="6" t="s">
        <v>21</v>
      </c>
      <c r="B148" s="4">
        <v>816965626</v>
      </c>
      <c r="C148" s="4">
        <v>3402</v>
      </c>
      <c r="D148" s="4">
        <v>13.4</v>
      </c>
      <c r="E148" s="6" t="s">
        <v>37</v>
      </c>
      <c r="F148" s="4" t="s">
        <v>36</v>
      </c>
      <c r="G148" s="4" t="s">
        <v>34</v>
      </c>
    </row>
    <row r="149" spans="1:7" x14ac:dyDescent="0.2">
      <c r="A149" s="6" t="s">
        <v>22</v>
      </c>
      <c r="B149" s="4">
        <v>896383246</v>
      </c>
      <c r="C149" s="4">
        <v>2762</v>
      </c>
      <c r="D149" s="4">
        <v>13.4</v>
      </c>
      <c r="E149" s="4" t="s">
        <v>12</v>
      </c>
      <c r="F149" s="4" t="s">
        <v>36</v>
      </c>
      <c r="G149" s="4" t="s">
        <v>34</v>
      </c>
    </row>
    <row r="150" spans="1:7" x14ac:dyDescent="0.2">
      <c r="A150" s="6" t="s">
        <v>22</v>
      </c>
      <c r="B150" s="4">
        <v>454354456</v>
      </c>
      <c r="C150" s="4">
        <v>4379</v>
      </c>
      <c r="D150" s="4">
        <v>13.4</v>
      </c>
      <c r="E150" s="6" t="s">
        <v>37</v>
      </c>
      <c r="F150" s="4" t="s">
        <v>13</v>
      </c>
      <c r="G150" s="4" t="s">
        <v>34</v>
      </c>
    </row>
    <row r="151" spans="1:7" x14ac:dyDescent="0.2">
      <c r="A151" s="6" t="s">
        <v>26</v>
      </c>
      <c r="B151" s="4">
        <v>1195741048</v>
      </c>
      <c r="C151" s="4">
        <v>3798</v>
      </c>
      <c r="D151" s="4">
        <v>13.4</v>
      </c>
      <c r="E151" s="4" t="s">
        <v>12</v>
      </c>
      <c r="F151" s="4" t="s">
        <v>13</v>
      </c>
      <c r="G151" s="4" t="s">
        <v>35</v>
      </c>
    </row>
    <row r="152" spans="1:7" x14ac:dyDescent="0.2">
      <c r="A152" s="6" t="s">
        <v>29</v>
      </c>
      <c r="B152" s="4">
        <v>1136710454</v>
      </c>
      <c r="C152" s="4">
        <v>3090</v>
      </c>
      <c r="D152" s="4">
        <v>13.4</v>
      </c>
      <c r="E152" s="6" t="s">
        <v>12</v>
      </c>
      <c r="F152" s="4" t="s">
        <v>36</v>
      </c>
      <c r="G152" s="4" t="s">
        <v>34</v>
      </c>
    </row>
    <row r="153" spans="1:7" x14ac:dyDescent="0.2">
      <c r="A153" s="6" t="s">
        <v>16</v>
      </c>
      <c r="B153" s="4">
        <v>200395623</v>
      </c>
      <c r="C153" s="4">
        <v>2622</v>
      </c>
      <c r="D153" s="4">
        <v>13.3</v>
      </c>
      <c r="E153" s="4" t="s">
        <v>12</v>
      </c>
      <c r="F153" s="4" t="s">
        <v>13</v>
      </c>
      <c r="G153" s="4" t="s">
        <v>34</v>
      </c>
    </row>
    <row r="154" spans="1:7" x14ac:dyDescent="0.2">
      <c r="A154" s="6" t="s">
        <v>18</v>
      </c>
      <c r="B154" s="4">
        <v>447454270</v>
      </c>
      <c r="C154" s="4">
        <v>3239</v>
      </c>
      <c r="D154" s="4">
        <v>13.3</v>
      </c>
      <c r="E154" s="4" t="s">
        <v>12</v>
      </c>
      <c r="F154" s="4" t="s">
        <v>13</v>
      </c>
      <c r="G154" s="4" t="s">
        <v>35</v>
      </c>
    </row>
    <row r="155" spans="1:7" x14ac:dyDescent="0.2">
      <c r="A155" s="6" t="s">
        <v>19</v>
      </c>
      <c r="B155" s="4">
        <v>1058711467</v>
      </c>
      <c r="C155" s="4">
        <v>2995</v>
      </c>
      <c r="D155" s="4">
        <v>13.3</v>
      </c>
      <c r="E155" s="4" t="s">
        <v>12</v>
      </c>
      <c r="F155" s="4" t="s">
        <v>13</v>
      </c>
      <c r="G155" s="4" t="s">
        <v>34</v>
      </c>
    </row>
    <row r="156" spans="1:7" x14ac:dyDescent="0.2">
      <c r="A156" s="6" t="s">
        <v>23</v>
      </c>
      <c r="B156" s="4">
        <v>868728962</v>
      </c>
      <c r="C156" s="4">
        <v>2790</v>
      </c>
      <c r="D156" s="4">
        <v>13.3</v>
      </c>
      <c r="E156" s="6" t="s">
        <v>12</v>
      </c>
      <c r="F156" s="4" t="s">
        <v>36</v>
      </c>
      <c r="G156" s="4" t="s">
        <v>34</v>
      </c>
    </row>
    <row r="157" spans="1:7" x14ac:dyDescent="0.2">
      <c r="A157" s="6" t="s">
        <v>24</v>
      </c>
      <c r="B157" s="4">
        <v>901296914</v>
      </c>
      <c r="C157" s="4">
        <v>3220</v>
      </c>
      <c r="D157" s="4">
        <v>13.3</v>
      </c>
      <c r="E157" s="6" t="s">
        <v>12</v>
      </c>
      <c r="F157" s="4" t="s">
        <v>36</v>
      </c>
      <c r="G157" s="4" t="s">
        <v>34</v>
      </c>
    </row>
    <row r="158" spans="1:7" x14ac:dyDescent="0.2">
      <c r="A158" s="6" t="s">
        <v>26</v>
      </c>
      <c r="B158" s="4">
        <v>287738059</v>
      </c>
      <c r="C158" s="4">
        <v>8825</v>
      </c>
      <c r="D158" s="4">
        <v>13.3</v>
      </c>
      <c r="E158" s="6" t="s">
        <v>37</v>
      </c>
      <c r="F158" s="4" t="s">
        <v>13</v>
      </c>
      <c r="G158" s="4" t="s">
        <v>34</v>
      </c>
    </row>
    <row r="159" spans="1:7" x14ac:dyDescent="0.2">
      <c r="A159" s="6" t="s">
        <v>27</v>
      </c>
      <c r="B159" s="4">
        <v>1000021549</v>
      </c>
      <c r="C159" s="4">
        <v>5023</v>
      </c>
      <c r="D159" s="4">
        <v>13.3</v>
      </c>
      <c r="E159" s="6" t="s">
        <v>12</v>
      </c>
      <c r="F159" s="4" t="s">
        <v>36</v>
      </c>
      <c r="G159" s="4" t="s">
        <v>34</v>
      </c>
    </row>
    <row r="160" spans="1:7" x14ac:dyDescent="0.2">
      <c r="A160" s="6" t="s">
        <v>28</v>
      </c>
      <c r="B160" s="4">
        <v>1496760919</v>
      </c>
      <c r="C160" s="4">
        <v>3091</v>
      </c>
      <c r="D160" s="4">
        <v>13.3</v>
      </c>
      <c r="E160" s="6" t="s">
        <v>12</v>
      </c>
      <c r="F160" s="4" t="s">
        <v>36</v>
      </c>
      <c r="G160" s="4" t="s">
        <v>34</v>
      </c>
    </row>
    <row r="161" spans="1:7" x14ac:dyDescent="0.2">
      <c r="A161" s="6" t="s">
        <v>18</v>
      </c>
      <c r="B161" s="4">
        <v>441913525</v>
      </c>
      <c r="C161" s="4">
        <v>3249</v>
      </c>
      <c r="D161" s="4">
        <v>13.2</v>
      </c>
      <c r="E161" s="4" t="s">
        <v>12</v>
      </c>
      <c r="F161" s="4" t="s">
        <v>13</v>
      </c>
      <c r="G161" s="4" t="s">
        <v>34</v>
      </c>
    </row>
    <row r="162" spans="1:7" x14ac:dyDescent="0.2">
      <c r="A162" s="6" t="s">
        <v>19</v>
      </c>
      <c r="B162" s="4">
        <v>798254048</v>
      </c>
      <c r="C162" s="4">
        <v>7504</v>
      </c>
      <c r="D162" s="4">
        <v>13.2</v>
      </c>
      <c r="E162" s="6" t="s">
        <v>37</v>
      </c>
      <c r="F162" s="4" t="s">
        <v>13</v>
      </c>
      <c r="G162" s="4" t="s">
        <v>34</v>
      </c>
    </row>
    <row r="163" spans="1:7" x14ac:dyDescent="0.2">
      <c r="A163" s="6" t="s">
        <v>22</v>
      </c>
      <c r="B163" s="4">
        <v>917420019</v>
      </c>
      <c r="C163" s="4">
        <v>2789</v>
      </c>
      <c r="D163" s="4">
        <v>13.2</v>
      </c>
      <c r="E163" s="4" t="s">
        <v>12</v>
      </c>
      <c r="F163" s="4" t="s">
        <v>13</v>
      </c>
      <c r="G163" s="4" t="s">
        <v>34</v>
      </c>
    </row>
    <row r="164" spans="1:7" x14ac:dyDescent="0.2">
      <c r="A164" s="6" t="s">
        <v>25</v>
      </c>
      <c r="B164" s="4">
        <v>420501227</v>
      </c>
      <c r="C164" s="4">
        <v>5496</v>
      </c>
      <c r="D164" s="4">
        <v>13.2</v>
      </c>
      <c r="E164" s="4" t="s">
        <v>12</v>
      </c>
      <c r="F164" s="4" t="s">
        <v>13</v>
      </c>
      <c r="G164" s="4" t="s">
        <v>34</v>
      </c>
    </row>
    <row r="165" spans="1:7" x14ac:dyDescent="0.2">
      <c r="A165" s="6" t="s">
        <v>25</v>
      </c>
      <c r="B165" s="4">
        <v>288278350</v>
      </c>
      <c r="C165" s="4">
        <v>5115</v>
      </c>
      <c r="D165" s="4">
        <v>13.2</v>
      </c>
      <c r="E165" s="6" t="s">
        <v>37</v>
      </c>
      <c r="F165" s="4" t="s">
        <v>36</v>
      </c>
      <c r="G165" s="4" t="s">
        <v>34</v>
      </c>
    </row>
    <row r="166" spans="1:7" x14ac:dyDescent="0.2">
      <c r="A166" s="6" t="s">
        <v>26</v>
      </c>
      <c r="B166" s="4">
        <v>1147686300</v>
      </c>
      <c r="C166" s="4">
        <v>3754</v>
      </c>
      <c r="D166" s="4">
        <v>13.2</v>
      </c>
      <c r="E166" s="6" t="s">
        <v>12</v>
      </c>
      <c r="F166" s="4" t="s">
        <v>36</v>
      </c>
      <c r="G166" s="4" t="s">
        <v>34</v>
      </c>
    </row>
    <row r="167" spans="1:7" x14ac:dyDescent="0.2">
      <c r="A167" s="6" t="s">
        <v>29</v>
      </c>
      <c r="B167" s="4">
        <v>1161590516</v>
      </c>
      <c r="C167" s="4">
        <v>3120</v>
      </c>
      <c r="D167" s="4">
        <v>13.2</v>
      </c>
      <c r="E167" s="4" t="s">
        <v>12</v>
      </c>
      <c r="F167" s="4" t="s">
        <v>13</v>
      </c>
      <c r="G167" s="4" t="s">
        <v>34</v>
      </c>
    </row>
    <row r="168" spans="1:7" x14ac:dyDescent="0.2">
      <c r="A168" s="6" t="s">
        <v>31</v>
      </c>
      <c r="B168" s="4">
        <v>84538515</v>
      </c>
      <c r="C168" s="4">
        <v>3958</v>
      </c>
      <c r="D168" s="4">
        <v>13.2</v>
      </c>
      <c r="E168" s="6" t="s">
        <v>37</v>
      </c>
      <c r="F168" s="4" t="s">
        <v>13</v>
      </c>
      <c r="G168" s="4" t="s">
        <v>34</v>
      </c>
    </row>
    <row r="169" spans="1:7" x14ac:dyDescent="0.2">
      <c r="A169" s="6" t="s">
        <v>19</v>
      </c>
      <c r="B169" s="4">
        <v>783864608</v>
      </c>
      <c r="C169" s="4">
        <v>7405</v>
      </c>
      <c r="D169" s="4">
        <v>13.1</v>
      </c>
      <c r="E169" s="6" t="s">
        <v>37</v>
      </c>
      <c r="F169" s="4" t="s">
        <v>36</v>
      </c>
      <c r="G169" s="4" t="s">
        <v>34</v>
      </c>
    </row>
    <row r="170" spans="1:7" x14ac:dyDescent="0.2">
      <c r="A170" s="6" t="s">
        <v>23</v>
      </c>
      <c r="B170" s="4">
        <v>894175647</v>
      </c>
      <c r="C170" s="4">
        <v>2813</v>
      </c>
      <c r="D170" s="4">
        <v>13.1</v>
      </c>
      <c r="E170" s="4" t="s">
        <v>12</v>
      </c>
      <c r="F170" s="4" t="s">
        <v>13</v>
      </c>
      <c r="G170" s="4" t="s">
        <v>34</v>
      </c>
    </row>
    <row r="171" spans="1:7" x14ac:dyDescent="0.2">
      <c r="A171" s="6" t="s">
        <v>28</v>
      </c>
      <c r="B171" s="4">
        <v>1531165447</v>
      </c>
      <c r="C171" s="4">
        <v>3107</v>
      </c>
      <c r="D171" s="4">
        <v>13.1</v>
      </c>
      <c r="E171" s="4" t="s">
        <v>12</v>
      </c>
      <c r="F171" s="4" t="s">
        <v>13</v>
      </c>
      <c r="G171" s="4" t="s">
        <v>34</v>
      </c>
    </row>
    <row r="172" spans="1:7" x14ac:dyDescent="0.2">
      <c r="A172" s="6" t="s">
        <v>30</v>
      </c>
      <c r="B172" s="4">
        <v>343698012</v>
      </c>
      <c r="C172" s="4">
        <v>5540</v>
      </c>
      <c r="D172" s="4">
        <v>13.1</v>
      </c>
      <c r="E172" s="6" t="s">
        <v>37</v>
      </c>
      <c r="F172" s="4" t="s">
        <v>13</v>
      </c>
      <c r="G172" s="4" t="s">
        <v>34</v>
      </c>
    </row>
    <row r="173" spans="1:7" x14ac:dyDescent="0.2">
      <c r="A173" s="6" t="s">
        <v>31</v>
      </c>
      <c r="B173" s="4">
        <v>82494505</v>
      </c>
      <c r="C173" s="4">
        <v>4008</v>
      </c>
      <c r="D173" s="4">
        <v>13.1</v>
      </c>
      <c r="E173" s="6" t="s">
        <v>37</v>
      </c>
      <c r="F173" s="4" t="s">
        <v>36</v>
      </c>
      <c r="G173" s="4" t="s">
        <v>34</v>
      </c>
    </row>
    <row r="174" spans="1:7" x14ac:dyDescent="0.2">
      <c r="A174" s="6" t="s">
        <v>16</v>
      </c>
      <c r="B174" s="4">
        <v>284015511</v>
      </c>
      <c r="C174" s="4">
        <v>7022</v>
      </c>
      <c r="D174" s="4">
        <v>13</v>
      </c>
      <c r="E174" s="6" t="s">
        <v>37</v>
      </c>
      <c r="F174" s="4" t="s">
        <v>13</v>
      </c>
      <c r="G174" s="4" t="s">
        <v>34</v>
      </c>
    </row>
    <row r="175" spans="1:7" x14ac:dyDescent="0.2">
      <c r="A175" s="6" t="s">
        <v>18</v>
      </c>
      <c r="B175" s="4">
        <v>420716830</v>
      </c>
      <c r="C175" s="4">
        <v>5275</v>
      </c>
      <c r="D175" s="4">
        <v>13</v>
      </c>
      <c r="E175" s="6" t="s">
        <v>37</v>
      </c>
      <c r="F175" s="4" t="s">
        <v>36</v>
      </c>
      <c r="G175" s="4" t="s">
        <v>34</v>
      </c>
    </row>
    <row r="176" spans="1:7" x14ac:dyDescent="0.2">
      <c r="A176" s="6" t="s">
        <v>18</v>
      </c>
      <c r="B176" s="4">
        <v>427163990</v>
      </c>
      <c r="C176" s="4">
        <v>5237</v>
      </c>
      <c r="D176" s="4">
        <v>13</v>
      </c>
      <c r="E176" s="6" t="s">
        <v>37</v>
      </c>
      <c r="F176" s="4" t="s">
        <v>13</v>
      </c>
      <c r="G176" s="4" t="s">
        <v>34</v>
      </c>
    </row>
    <row r="177" spans="1:7" x14ac:dyDescent="0.2">
      <c r="A177" s="6" t="s">
        <v>24</v>
      </c>
      <c r="B177" s="4">
        <v>926766271</v>
      </c>
      <c r="C177" s="4">
        <v>3236</v>
      </c>
      <c r="D177" s="4">
        <v>13</v>
      </c>
      <c r="E177" s="4" t="s">
        <v>12</v>
      </c>
      <c r="F177" s="4" t="s">
        <v>13</v>
      </c>
      <c r="G177" s="4" t="s">
        <v>34</v>
      </c>
    </row>
    <row r="178" spans="1:7" x14ac:dyDescent="0.2">
      <c r="A178" s="6" t="s">
        <v>27</v>
      </c>
      <c r="B178" s="4">
        <v>1023266189</v>
      </c>
      <c r="C178" s="4">
        <v>5111</v>
      </c>
      <c r="D178" s="4">
        <v>13</v>
      </c>
      <c r="E178" s="4" t="s">
        <v>12</v>
      </c>
      <c r="F178" s="4" t="s">
        <v>13</v>
      </c>
      <c r="G178" s="4" t="s">
        <v>34</v>
      </c>
    </row>
    <row r="179" spans="1:7" x14ac:dyDescent="0.2">
      <c r="A179" s="6" t="s">
        <v>30</v>
      </c>
      <c r="B179" s="4">
        <v>335419882</v>
      </c>
      <c r="C179" s="4">
        <v>5615</v>
      </c>
      <c r="D179" s="4">
        <v>13</v>
      </c>
      <c r="E179" s="6" t="s">
        <v>37</v>
      </c>
      <c r="F179" s="4" t="s">
        <v>36</v>
      </c>
      <c r="G179" s="4" t="s">
        <v>34</v>
      </c>
    </row>
    <row r="180" spans="1:7" x14ac:dyDescent="0.2">
      <c r="A180" s="6" t="s">
        <v>22</v>
      </c>
      <c r="B180" s="4">
        <v>444070602</v>
      </c>
      <c r="C180" s="4">
        <v>4392</v>
      </c>
      <c r="D180" s="4">
        <v>12.9</v>
      </c>
      <c r="E180" s="6" t="s">
        <v>37</v>
      </c>
      <c r="F180" s="4" t="s">
        <v>36</v>
      </c>
      <c r="G180" s="4" t="s">
        <v>34</v>
      </c>
    </row>
    <row r="181" spans="1:7" x14ac:dyDescent="0.2">
      <c r="A181" s="6" t="s">
        <v>24</v>
      </c>
      <c r="B181" s="4">
        <v>763379611</v>
      </c>
      <c r="C181" s="4">
        <v>6180</v>
      </c>
      <c r="D181" s="4">
        <v>12.9</v>
      </c>
      <c r="E181" s="6" t="s">
        <v>37</v>
      </c>
      <c r="F181" s="4" t="s">
        <v>13</v>
      </c>
      <c r="G181" s="4" t="s">
        <v>34</v>
      </c>
    </row>
    <row r="182" spans="1:7" x14ac:dyDescent="0.2">
      <c r="A182" s="6" t="s">
        <v>26</v>
      </c>
      <c r="B182" s="4">
        <v>281899911</v>
      </c>
      <c r="C182" s="4">
        <v>8760</v>
      </c>
      <c r="D182" s="4">
        <v>12.9</v>
      </c>
      <c r="E182" s="6" t="s">
        <v>37</v>
      </c>
      <c r="F182" s="4" t="s">
        <v>36</v>
      </c>
      <c r="G182" s="4" t="s">
        <v>34</v>
      </c>
    </row>
    <row r="183" spans="1:7" x14ac:dyDescent="0.2">
      <c r="A183" s="6" t="s">
        <v>31</v>
      </c>
      <c r="B183" s="4">
        <v>193121342</v>
      </c>
      <c r="C183" s="4">
        <v>7305</v>
      </c>
      <c r="D183" s="4">
        <v>12.9</v>
      </c>
      <c r="E183" s="4" t="s">
        <v>12</v>
      </c>
      <c r="F183" s="4" t="s">
        <v>36</v>
      </c>
      <c r="G183" s="4" t="s">
        <v>14</v>
      </c>
    </row>
    <row r="184" spans="1:7" x14ac:dyDescent="0.2">
      <c r="A184" s="6" t="s">
        <v>16</v>
      </c>
      <c r="B184" s="4">
        <v>276515295</v>
      </c>
      <c r="C184" s="4">
        <v>6804</v>
      </c>
      <c r="D184" s="4">
        <v>12.8</v>
      </c>
      <c r="E184" s="6" t="s">
        <v>37</v>
      </c>
      <c r="F184" s="4" t="s">
        <v>36</v>
      </c>
      <c r="G184" s="4" t="s">
        <v>34</v>
      </c>
    </row>
    <row r="185" spans="1:7" x14ac:dyDescent="0.2">
      <c r="A185" s="6" t="s">
        <v>26</v>
      </c>
      <c r="B185" s="4">
        <v>1177580641</v>
      </c>
      <c r="C185" s="4">
        <v>3800</v>
      </c>
      <c r="D185" s="4">
        <v>12.8</v>
      </c>
      <c r="E185" s="4" t="s">
        <v>12</v>
      </c>
      <c r="F185" s="4" t="s">
        <v>13</v>
      </c>
      <c r="G185" s="4" t="s">
        <v>34</v>
      </c>
    </row>
    <row r="186" spans="1:7" x14ac:dyDescent="0.2">
      <c r="A186" s="6" t="s">
        <v>17</v>
      </c>
      <c r="B186" s="4">
        <v>367005285</v>
      </c>
      <c r="C186" s="4">
        <v>6162</v>
      </c>
      <c r="D186" s="4">
        <v>12.7</v>
      </c>
      <c r="E186" s="6" t="s">
        <v>37</v>
      </c>
      <c r="F186" s="4" t="s">
        <v>13</v>
      </c>
      <c r="G186" s="4" t="s">
        <v>34</v>
      </c>
    </row>
    <row r="187" spans="1:7" x14ac:dyDescent="0.2">
      <c r="A187" s="6" t="s">
        <v>32</v>
      </c>
      <c r="B187" s="4">
        <v>886597213</v>
      </c>
      <c r="C187" s="4">
        <v>3453</v>
      </c>
      <c r="D187" s="4">
        <v>12.7</v>
      </c>
      <c r="E187" s="4" t="s">
        <v>12</v>
      </c>
      <c r="F187" s="4" t="s">
        <v>36</v>
      </c>
      <c r="G187" s="4" t="s">
        <v>14</v>
      </c>
    </row>
    <row r="188" spans="1:7" x14ac:dyDescent="0.2">
      <c r="A188" s="6" t="s">
        <v>15</v>
      </c>
      <c r="B188" s="4">
        <v>454834026</v>
      </c>
      <c r="C188" s="4">
        <v>7405</v>
      </c>
      <c r="D188" s="4">
        <v>12.6</v>
      </c>
      <c r="E188" s="4" t="s">
        <v>12</v>
      </c>
      <c r="F188" s="4" t="s">
        <v>36</v>
      </c>
      <c r="G188" s="4" t="s">
        <v>14</v>
      </c>
    </row>
    <row r="189" spans="1:7" x14ac:dyDescent="0.2">
      <c r="A189" s="6" t="s">
        <v>33</v>
      </c>
      <c r="B189" s="4">
        <v>949917601</v>
      </c>
      <c r="C189" s="4">
        <v>2369</v>
      </c>
      <c r="D189" s="4">
        <v>12.6</v>
      </c>
      <c r="E189" s="4" t="s">
        <v>12</v>
      </c>
      <c r="F189" s="4" t="s">
        <v>36</v>
      </c>
      <c r="G189" s="4" t="s">
        <v>14</v>
      </c>
    </row>
    <row r="190" spans="1:7" x14ac:dyDescent="0.2">
      <c r="A190" s="6" t="s">
        <v>20</v>
      </c>
      <c r="B190" s="4">
        <v>1470935161</v>
      </c>
      <c r="C190" s="4">
        <v>2527</v>
      </c>
      <c r="D190" s="4">
        <v>12.5</v>
      </c>
      <c r="E190" s="4" t="s">
        <v>12</v>
      </c>
      <c r="F190" s="4" t="s">
        <v>36</v>
      </c>
      <c r="G190" s="4" t="s">
        <v>14</v>
      </c>
    </row>
    <row r="191" spans="1:7" x14ac:dyDescent="0.2">
      <c r="A191" s="6" t="s">
        <v>21</v>
      </c>
      <c r="B191" s="4">
        <v>1248164196</v>
      </c>
      <c r="C191" s="4">
        <v>2480</v>
      </c>
      <c r="D191" s="4">
        <v>12.5</v>
      </c>
      <c r="E191" s="4" t="s">
        <v>12</v>
      </c>
      <c r="F191" s="4" t="s">
        <v>36</v>
      </c>
      <c r="G191" s="4" t="s">
        <v>14</v>
      </c>
    </row>
    <row r="192" spans="1:7" x14ac:dyDescent="0.2">
      <c r="A192" s="6" t="s">
        <v>23</v>
      </c>
      <c r="B192" s="4">
        <v>1653435773</v>
      </c>
      <c r="C192" s="4">
        <v>5475</v>
      </c>
      <c r="D192" s="4">
        <v>12.5</v>
      </c>
      <c r="E192" s="6" t="s">
        <v>37</v>
      </c>
      <c r="F192" s="4" t="s">
        <v>13</v>
      </c>
      <c r="G192" s="4" t="s">
        <v>34</v>
      </c>
    </row>
    <row r="193" spans="1:7" x14ac:dyDescent="0.2">
      <c r="A193" s="6" t="s">
        <v>30</v>
      </c>
      <c r="B193" s="4">
        <v>155085692</v>
      </c>
      <c r="C193" s="4">
        <v>4127</v>
      </c>
      <c r="D193" s="4">
        <v>12.5</v>
      </c>
      <c r="E193" s="4" t="s">
        <v>12</v>
      </c>
      <c r="F193" s="4" t="s">
        <v>36</v>
      </c>
      <c r="G193" s="4" t="s">
        <v>14</v>
      </c>
    </row>
    <row r="194" spans="1:7" x14ac:dyDescent="0.2">
      <c r="A194" s="6" t="s">
        <v>11</v>
      </c>
      <c r="B194" s="4">
        <v>568430753</v>
      </c>
      <c r="C194" s="4">
        <v>3227</v>
      </c>
      <c r="D194" s="4">
        <v>12.4</v>
      </c>
      <c r="E194" s="4" t="s">
        <v>12</v>
      </c>
      <c r="F194" s="4" t="s">
        <v>36</v>
      </c>
      <c r="G194" s="4" t="s">
        <v>14</v>
      </c>
    </row>
    <row r="195" spans="1:7" x14ac:dyDescent="0.2">
      <c r="A195" s="6" t="s">
        <v>17</v>
      </c>
      <c r="B195" s="4">
        <v>352727885</v>
      </c>
      <c r="C195" s="4">
        <v>6193</v>
      </c>
      <c r="D195" s="4">
        <v>12.4</v>
      </c>
      <c r="E195" s="6" t="s">
        <v>37</v>
      </c>
      <c r="F195" s="4" t="s">
        <v>36</v>
      </c>
      <c r="G195" s="4" t="s">
        <v>34</v>
      </c>
    </row>
    <row r="196" spans="1:7" x14ac:dyDescent="0.2">
      <c r="A196" s="6" t="s">
        <v>24</v>
      </c>
      <c r="B196" s="4">
        <v>743125378</v>
      </c>
      <c r="C196" s="4">
        <v>6168</v>
      </c>
      <c r="D196" s="4">
        <v>12.4</v>
      </c>
      <c r="E196" s="6" t="s">
        <v>37</v>
      </c>
      <c r="F196" s="4" t="s">
        <v>36</v>
      </c>
      <c r="G196" s="4" t="s">
        <v>34</v>
      </c>
    </row>
    <row r="197" spans="1:7" x14ac:dyDescent="0.2">
      <c r="A197" s="6" t="s">
        <v>31</v>
      </c>
      <c r="B197" s="4">
        <v>192692333</v>
      </c>
      <c r="C197" s="4">
        <v>7455</v>
      </c>
      <c r="D197" s="4">
        <v>12.4</v>
      </c>
      <c r="E197" s="4" t="s">
        <v>12</v>
      </c>
      <c r="F197" s="4" t="s">
        <v>13</v>
      </c>
      <c r="G197" s="4" t="s">
        <v>14</v>
      </c>
    </row>
    <row r="198" spans="1:7" x14ac:dyDescent="0.2">
      <c r="A198" s="6" t="s">
        <v>19</v>
      </c>
      <c r="B198" s="4">
        <v>921119605</v>
      </c>
      <c r="C198" s="4">
        <v>3009</v>
      </c>
      <c r="D198" s="4">
        <v>12.3</v>
      </c>
      <c r="E198" s="4" t="s">
        <v>12</v>
      </c>
      <c r="F198" s="4" t="s">
        <v>36</v>
      </c>
      <c r="G198" s="4" t="s">
        <v>14</v>
      </c>
    </row>
    <row r="199" spans="1:7" x14ac:dyDescent="0.2">
      <c r="A199" s="6" t="s">
        <v>23</v>
      </c>
      <c r="B199" s="4">
        <v>1595582455</v>
      </c>
      <c r="C199" s="4">
        <v>5546</v>
      </c>
      <c r="D199" s="4">
        <v>12.3</v>
      </c>
      <c r="E199" s="6" t="s">
        <v>37</v>
      </c>
      <c r="F199" s="4" t="s">
        <v>36</v>
      </c>
      <c r="G199" s="4" t="s">
        <v>34</v>
      </c>
    </row>
    <row r="200" spans="1:7" x14ac:dyDescent="0.2">
      <c r="A200" s="6" t="s">
        <v>16</v>
      </c>
      <c r="B200" s="4">
        <v>169924948</v>
      </c>
      <c r="C200" s="4">
        <v>2607</v>
      </c>
      <c r="D200" s="4">
        <v>12.2</v>
      </c>
      <c r="E200" s="4" t="s">
        <v>12</v>
      </c>
      <c r="F200" s="4" t="s">
        <v>36</v>
      </c>
      <c r="G200" s="4" t="s">
        <v>14</v>
      </c>
    </row>
    <row r="201" spans="1:7" x14ac:dyDescent="0.2">
      <c r="A201" s="6" t="s">
        <v>18</v>
      </c>
      <c r="B201" s="4">
        <v>380804319</v>
      </c>
      <c r="C201" s="4">
        <v>3176</v>
      </c>
      <c r="D201" s="4">
        <v>12.2</v>
      </c>
      <c r="E201" s="4" t="s">
        <v>12</v>
      </c>
      <c r="F201" s="4" t="s">
        <v>36</v>
      </c>
      <c r="G201" s="4" t="s">
        <v>14</v>
      </c>
    </row>
    <row r="202" spans="1:7" x14ac:dyDescent="0.2">
      <c r="A202" s="6" t="s">
        <v>32</v>
      </c>
      <c r="B202" s="4">
        <v>877379084</v>
      </c>
      <c r="C202" s="4">
        <v>3517</v>
      </c>
      <c r="D202" s="4">
        <v>12.1</v>
      </c>
      <c r="E202" s="4" t="s">
        <v>12</v>
      </c>
      <c r="F202" s="4" t="s">
        <v>13</v>
      </c>
      <c r="G202" s="4" t="s">
        <v>14</v>
      </c>
    </row>
    <row r="203" spans="1:7" x14ac:dyDescent="0.2">
      <c r="A203" s="6" t="s">
        <v>15</v>
      </c>
      <c r="B203" s="4">
        <v>457165693</v>
      </c>
      <c r="C203" s="4">
        <v>7738</v>
      </c>
      <c r="D203" s="4">
        <v>12</v>
      </c>
      <c r="E203" s="4" t="s">
        <v>12</v>
      </c>
      <c r="F203" s="4" t="s">
        <v>13</v>
      </c>
      <c r="G203" s="4" t="s">
        <v>14</v>
      </c>
    </row>
    <row r="204" spans="1:7" x14ac:dyDescent="0.2">
      <c r="A204" s="6" t="s">
        <v>17</v>
      </c>
      <c r="B204" s="4">
        <v>2261434446</v>
      </c>
      <c r="C204" s="4">
        <v>4593</v>
      </c>
      <c r="D204" s="4">
        <v>12</v>
      </c>
      <c r="E204" s="4" t="s">
        <v>12</v>
      </c>
      <c r="F204" s="4" t="s">
        <v>36</v>
      </c>
      <c r="G204" s="4" t="s">
        <v>14</v>
      </c>
    </row>
    <row r="205" spans="1:7" x14ac:dyDescent="0.2">
      <c r="A205" s="6" t="s">
        <v>33</v>
      </c>
      <c r="B205" s="4">
        <v>937900878</v>
      </c>
      <c r="C205" s="4">
        <v>2414</v>
      </c>
      <c r="D205" s="4">
        <v>12</v>
      </c>
      <c r="E205" s="4" t="s">
        <v>12</v>
      </c>
      <c r="F205" s="4" t="s">
        <v>13</v>
      </c>
      <c r="G205" s="4" t="s">
        <v>14</v>
      </c>
    </row>
    <row r="206" spans="1:7" x14ac:dyDescent="0.2">
      <c r="A206" s="6" t="s">
        <v>20</v>
      </c>
      <c r="B206" s="4">
        <v>1472417558</v>
      </c>
      <c r="C206" s="4">
        <v>2550</v>
      </c>
      <c r="D206" s="4">
        <v>11.9</v>
      </c>
      <c r="E206" s="4" t="s">
        <v>12</v>
      </c>
      <c r="F206" s="4" t="s">
        <v>13</v>
      </c>
      <c r="G206" s="4" t="s">
        <v>14</v>
      </c>
    </row>
    <row r="207" spans="1:7" x14ac:dyDescent="0.2">
      <c r="A207" s="6" t="s">
        <v>22</v>
      </c>
      <c r="B207" s="4">
        <v>783102365</v>
      </c>
      <c r="C207" s="4">
        <v>2795</v>
      </c>
      <c r="D207" s="4">
        <v>11.9</v>
      </c>
      <c r="E207" s="4" t="s">
        <v>12</v>
      </c>
      <c r="F207" s="4" t="s">
        <v>36</v>
      </c>
      <c r="G207" s="4" t="s">
        <v>14</v>
      </c>
    </row>
    <row r="208" spans="1:7" x14ac:dyDescent="0.2">
      <c r="A208" s="6" t="s">
        <v>25</v>
      </c>
      <c r="B208" s="4">
        <v>362255776</v>
      </c>
      <c r="C208" s="4">
        <v>5449</v>
      </c>
      <c r="D208" s="4">
        <v>11.9</v>
      </c>
      <c r="E208" s="4" t="s">
        <v>12</v>
      </c>
      <c r="F208" s="4" t="s">
        <v>36</v>
      </c>
      <c r="G208" s="4" t="s">
        <v>14</v>
      </c>
    </row>
    <row r="209" spans="1:7" x14ac:dyDescent="0.2">
      <c r="A209" s="6" t="s">
        <v>30</v>
      </c>
      <c r="B209" s="4">
        <v>150840083</v>
      </c>
      <c r="C209" s="4">
        <v>4186</v>
      </c>
      <c r="D209" s="4">
        <v>11.9</v>
      </c>
      <c r="E209" s="4" t="s">
        <v>12</v>
      </c>
      <c r="F209" s="4" t="s">
        <v>13</v>
      </c>
      <c r="G209" s="4" t="s">
        <v>14</v>
      </c>
    </row>
    <row r="210" spans="1:7" x14ac:dyDescent="0.2">
      <c r="A210" s="6" t="s">
        <v>11</v>
      </c>
      <c r="B210" s="4">
        <v>573412814</v>
      </c>
      <c r="C210" s="4">
        <v>3286</v>
      </c>
      <c r="D210" s="4">
        <v>11.8</v>
      </c>
      <c r="E210" s="4" t="s">
        <v>12</v>
      </c>
      <c r="F210" s="4" t="s">
        <v>13</v>
      </c>
      <c r="G210" s="4" t="s">
        <v>14</v>
      </c>
    </row>
    <row r="211" spans="1:7" x14ac:dyDescent="0.2">
      <c r="A211" s="6" t="s">
        <v>21</v>
      </c>
      <c r="B211" s="4">
        <v>1251178004</v>
      </c>
      <c r="C211" s="4">
        <v>2486</v>
      </c>
      <c r="D211" s="4">
        <v>11.8</v>
      </c>
      <c r="E211" s="4" t="s">
        <v>12</v>
      </c>
      <c r="F211" s="4" t="s">
        <v>13</v>
      </c>
      <c r="G211" s="4" t="s">
        <v>14</v>
      </c>
    </row>
    <row r="212" spans="1:7" x14ac:dyDescent="0.2">
      <c r="A212" s="6" t="s">
        <v>23</v>
      </c>
      <c r="B212" s="4">
        <v>739078549</v>
      </c>
      <c r="C212" s="4">
        <v>2804</v>
      </c>
      <c r="D212" s="4">
        <v>11.8</v>
      </c>
      <c r="E212" s="4" t="s">
        <v>12</v>
      </c>
      <c r="F212" s="4" t="s">
        <v>36</v>
      </c>
      <c r="G212" s="4" t="s">
        <v>14</v>
      </c>
    </row>
    <row r="213" spans="1:7" x14ac:dyDescent="0.2">
      <c r="A213" s="6" t="s">
        <v>24</v>
      </c>
      <c r="B213" s="4">
        <v>771971399</v>
      </c>
      <c r="C213" s="4">
        <v>3235</v>
      </c>
      <c r="D213" s="4">
        <v>11.8</v>
      </c>
      <c r="E213" s="4" t="s">
        <v>12</v>
      </c>
      <c r="F213" s="4" t="s">
        <v>36</v>
      </c>
      <c r="G213" s="4" t="s">
        <v>14</v>
      </c>
    </row>
    <row r="214" spans="1:7" x14ac:dyDescent="0.2">
      <c r="A214" s="6" t="s">
        <v>28</v>
      </c>
      <c r="B214" s="4">
        <v>1316412643</v>
      </c>
      <c r="C214" s="4">
        <v>3109</v>
      </c>
      <c r="D214" s="4">
        <v>11.8</v>
      </c>
      <c r="E214" s="4" t="s">
        <v>12</v>
      </c>
      <c r="F214" s="4" t="s">
        <v>36</v>
      </c>
      <c r="G214" s="4" t="s">
        <v>14</v>
      </c>
    </row>
    <row r="215" spans="1:7" x14ac:dyDescent="0.2">
      <c r="A215" s="6" t="s">
        <v>29</v>
      </c>
      <c r="B215" s="4">
        <v>1001950556</v>
      </c>
      <c r="C215" s="4">
        <v>3109</v>
      </c>
      <c r="D215" s="4">
        <v>11.8</v>
      </c>
      <c r="E215" s="4" t="s">
        <v>12</v>
      </c>
      <c r="F215" s="4" t="s">
        <v>36</v>
      </c>
      <c r="G215" s="4" t="s">
        <v>14</v>
      </c>
    </row>
    <row r="216" spans="1:7" x14ac:dyDescent="0.2">
      <c r="A216" s="6" t="s">
        <v>26</v>
      </c>
      <c r="B216" s="4">
        <v>984330768</v>
      </c>
      <c r="C216" s="4">
        <v>3784</v>
      </c>
      <c r="D216" s="4">
        <v>11.7</v>
      </c>
      <c r="E216" s="4" t="s">
        <v>12</v>
      </c>
      <c r="F216" s="4" t="s">
        <v>36</v>
      </c>
      <c r="G216" s="4" t="s">
        <v>14</v>
      </c>
    </row>
    <row r="217" spans="1:7" x14ac:dyDescent="0.2">
      <c r="A217" s="6" t="s">
        <v>27</v>
      </c>
      <c r="B217" s="4">
        <v>862167302</v>
      </c>
      <c r="C217" s="4">
        <v>5051</v>
      </c>
      <c r="D217" s="4">
        <v>11.7</v>
      </c>
      <c r="E217" s="4" t="s">
        <v>12</v>
      </c>
      <c r="F217" s="4" t="s">
        <v>36</v>
      </c>
      <c r="G217" s="4" t="s">
        <v>14</v>
      </c>
    </row>
    <row r="218" spans="1:7" x14ac:dyDescent="0.2">
      <c r="A218" s="6" t="s">
        <v>16</v>
      </c>
      <c r="B218" s="4">
        <v>170378631</v>
      </c>
      <c r="C218" s="4">
        <v>2644</v>
      </c>
      <c r="D218" s="4">
        <v>11.6</v>
      </c>
      <c r="E218" s="4" t="s">
        <v>12</v>
      </c>
      <c r="F218" s="4" t="s">
        <v>13</v>
      </c>
      <c r="G218" s="4" t="s">
        <v>14</v>
      </c>
    </row>
    <row r="219" spans="1:7" x14ac:dyDescent="0.2">
      <c r="A219" s="6" t="s">
        <v>18</v>
      </c>
      <c r="B219" s="4">
        <v>373613319</v>
      </c>
      <c r="C219" s="4">
        <v>3248</v>
      </c>
      <c r="D219" s="4">
        <v>11.6</v>
      </c>
      <c r="E219" s="4" t="s">
        <v>12</v>
      </c>
      <c r="F219" s="4" t="s">
        <v>13</v>
      </c>
      <c r="G219" s="4" t="s">
        <v>14</v>
      </c>
    </row>
    <row r="220" spans="1:7" x14ac:dyDescent="0.2">
      <c r="A220" s="6" t="s">
        <v>19</v>
      </c>
      <c r="B220" s="4">
        <v>913948203</v>
      </c>
      <c r="C220" s="4">
        <v>3025</v>
      </c>
      <c r="D220" s="4">
        <v>11.6</v>
      </c>
      <c r="E220" s="4" t="s">
        <v>12</v>
      </c>
      <c r="F220" s="4" t="s">
        <v>13</v>
      </c>
      <c r="G220" s="4" t="s">
        <v>14</v>
      </c>
    </row>
    <row r="221" spans="1:7" x14ac:dyDescent="0.2">
      <c r="A221" s="6" t="s">
        <v>17</v>
      </c>
      <c r="B221" s="4">
        <v>2231314798</v>
      </c>
      <c r="C221" s="4">
        <v>4680</v>
      </c>
      <c r="D221" s="4">
        <v>11.4</v>
      </c>
      <c r="E221" s="4" t="s">
        <v>12</v>
      </c>
      <c r="F221" s="4" t="s">
        <v>13</v>
      </c>
      <c r="G221" s="4" t="s">
        <v>14</v>
      </c>
    </row>
    <row r="222" spans="1:7" x14ac:dyDescent="0.2">
      <c r="A222" s="6" t="s">
        <v>22</v>
      </c>
      <c r="B222" s="4">
        <v>797166914</v>
      </c>
      <c r="C222" s="4">
        <v>2799</v>
      </c>
      <c r="D222" s="4">
        <v>11.3</v>
      </c>
      <c r="E222" s="4" t="s">
        <v>12</v>
      </c>
      <c r="F222" s="4" t="s">
        <v>13</v>
      </c>
      <c r="G222" s="4" t="s">
        <v>14</v>
      </c>
    </row>
    <row r="223" spans="1:7" x14ac:dyDescent="0.2">
      <c r="A223" s="6" t="s">
        <v>25</v>
      </c>
      <c r="B223" s="4">
        <v>367194721</v>
      </c>
      <c r="C223" s="4">
        <v>5517</v>
      </c>
      <c r="D223" s="4">
        <v>11.3</v>
      </c>
      <c r="E223" s="4" t="s">
        <v>12</v>
      </c>
      <c r="F223" s="4" t="s">
        <v>13</v>
      </c>
      <c r="G223" s="4" t="s">
        <v>14</v>
      </c>
    </row>
    <row r="224" spans="1:7" x14ac:dyDescent="0.2">
      <c r="A224" s="6" t="s">
        <v>23</v>
      </c>
      <c r="B224" s="4">
        <v>740459242</v>
      </c>
      <c r="C224" s="4">
        <v>2840</v>
      </c>
      <c r="D224" s="4">
        <v>11.2</v>
      </c>
      <c r="E224" s="4" t="s">
        <v>12</v>
      </c>
      <c r="F224" s="4" t="s">
        <v>13</v>
      </c>
      <c r="G224" s="4" t="s">
        <v>14</v>
      </c>
    </row>
    <row r="225" spans="1:7" x14ac:dyDescent="0.2">
      <c r="A225" s="6" t="s">
        <v>24</v>
      </c>
      <c r="B225" s="4">
        <v>782719005</v>
      </c>
      <c r="C225" s="4">
        <v>3242</v>
      </c>
      <c r="D225" s="4">
        <v>11.2</v>
      </c>
      <c r="E225" s="4" t="s">
        <v>12</v>
      </c>
      <c r="F225" s="4" t="s">
        <v>13</v>
      </c>
      <c r="G225" s="4" t="s">
        <v>14</v>
      </c>
    </row>
    <row r="226" spans="1:7" x14ac:dyDescent="0.2">
      <c r="A226" s="6" t="s">
        <v>28</v>
      </c>
      <c r="B226" s="4">
        <v>1346445100</v>
      </c>
      <c r="C226" s="4">
        <v>3119</v>
      </c>
      <c r="D226" s="4">
        <v>11.2</v>
      </c>
      <c r="E226" s="4" t="s">
        <v>12</v>
      </c>
      <c r="F226" s="4" t="s">
        <v>13</v>
      </c>
      <c r="G226" s="4" t="s">
        <v>14</v>
      </c>
    </row>
    <row r="227" spans="1:7" x14ac:dyDescent="0.2">
      <c r="A227" s="6" t="s">
        <v>29</v>
      </c>
      <c r="B227" s="4">
        <v>1023063631</v>
      </c>
      <c r="C227" s="4">
        <v>3136</v>
      </c>
      <c r="D227" s="4">
        <v>11.2</v>
      </c>
      <c r="E227" s="4" t="s">
        <v>12</v>
      </c>
      <c r="F227" s="4" t="s">
        <v>13</v>
      </c>
      <c r="G227" s="4" t="s">
        <v>14</v>
      </c>
    </row>
    <row r="228" spans="1:7" x14ac:dyDescent="0.2">
      <c r="A228" s="6" t="s">
        <v>26</v>
      </c>
      <c r="B228" s="4">
        <v>988119437</v>
      </c>
      <c r="C228" s="4">
        <v>3827</v>
      </c>
      <c r="D228" s="4">
        <v>11.1</v>
      </c>
      <c r="E228" s="4" t="s">
        <v>12</v>
      </c>
      <c r="F228" s="4" t="s">
        <v>13</v>
      </c>
      <c r="G228" s="4" t="s">
        <v>14</v>
      </c>
    </row>
    <row r="229" spans="1:7" x14ac:dyDescent="0.2">
      <c r="A229" s="6" t="s">
        <v>27</v>
      </c>
      <c r="B229" s="4">
        <v>870298713</v>
      </c>
      <c r="C229" s="4">
        <v>5141</v>
      </c>
      <c r="D229" s="4">
        <v>11.1</v>
      </c>
      <c r="E229" s="4" t="s">
        <v>12</v>
      </c>
      <c r="F229" s="4" t="s">
        <v>13</v>
      </c>
      <c r="G229" s="4" t="s">
        <v>14</v>
      </c>
    </row>
    <row r="230" spans="1:7" x14ac:dyDescent="0.2">
      <c r="A230" s="6" t="s">
        <v>32</v>
      </c>
      <c r="B230" s="4">
        <v>384870349</v>
      </c>
      <c r="C230" s="4">
        <v>6748</v>
      </c>
      <c r="D230" s="4">
        <v>10.9</v>
      </c>
      <c r="E230" s="6" t="s">
        <v>37</v>
      </c>
      <c r="F230" s="4" t="s">
        <v>36</v>
      </c>
      <c r="G230" s="4" t="s">
        <v>14</v>
      </c>
    </row>
    <row r="231" spans="1:7" x14ac:dyDescent="0.2">
      <c r="A231" s="6" t="s">
        <v>33</v>
      </c>
      <c r="B231" s="4">
        <v>1165119070</v>
      </c>
      <c r="C231" s="4">
        <v>4089</v>
      </c>
      <c r="D231" s="4">
        <v>10.8</v>
      </c>
      <c r="E231" s="6" t="s">
        <v>37</v>
      </c>
      <c r="F231" s="4" t="s">
        <v>36</v>
      </c>
      <c r="G231" s="4" t="s">
        <v>14</v>
      </c>
    </row>
    <row r="232" spans="1:7" x14ac:dyDescent="0.2">
      <c r="A232" s="6" t="s">
        <v>11</v>
      </c>
      <c r="B232" s="4">
        <v>135222032</v>
      </c>
      <c r="C232" s="4">
        <v>8729</v>
      </c>
      <c r="D232" s="4">
        <v>10.7</v>
      </c>
      <c r="E232" s="6" t="s">
        <v>37</v>
      </c>
      <c r="F232" s="4" t="s">
        <v>36</v>
      </c>
      <c r="G232" s="4" t="s">
        <v>14</v>
      </c>
    </row>
    <row r="233" spans="1:7" x14ac:dyDescent="0.2">
      <c r="A233" s="6" t="s">
        <v>18</v>
      </c>
      <c r="B233" s="4">
        <v>371113093</v>
      </c>
      <c r="C233" s="4">
        <v>5426</v>
      </c>
      <c r="D233" s="4">
        <v>10.7</v>
      </c>
      <c r="E233" s="6" t="s">
        <v>37</v>
      </c>
      <c r="F233" s="4" t="s">
        <v>36</v>
      </c>
      <c r="G233" s="4" t="s">
        <v>14</v>
      </c>
    </row>
    <row r="234" spans="1:7" x14ac:dyDescent="0.2">
      <c r="A234" s="6" t="s">
        <v>18</v>
      </c>
      <c r="B234" s="4">
        <v>391675563</v>
      </c>
      <c r="C234" s="4">
        <v>5246</v>
      </c>
      <c r="D234" s="4">
        <v>10.7</v>
      </c>
      <c r="E234" s="6" t="s">
        <v>37</v>
      </c>
      <c r="F234" s="4" t="s">
        <v>13</v>
      </c>
      <c r="G234" s="4" t="s">
        <v>14</v>
      </c>
    </row>
    <row r="235" spans="1:7" x14ac:dyDescent="0.2">
      <c r="A235" s="6" t="s">
        <v>32</v>
      </c>
      <c r="B235" s="4">
        <v>394914159</v>
      </c>
      <c r="C235" s="4">
        <v>6630</v>
      </c>
      <c r="D235" s="4">
        <v>10.7</v>
      </c>
      <c r="E235" s="6" t="s">
        <v>37</v>
      </c>
      <c r="F235" s="4" t="s">
        <v>13</v>
      </c>
      <c r="G235" s="4" t="s">
        <v>14</v>
      </c>
    </row>
    <row r="236" spans="1:7" x14ac:dyDescent="0.2">
      <c r="A236" s="6" t="s">
        <v>33</v>
      </c>
      <c r="B236" s="4">
        <v>1211622326</v>
      </c>
      <c r="C236" s="4">
        <v>3942</v>
      </c>
      <c r="D236" s="4">
        <v>10.6</v>
      </c>
      <c r="E236" s="6" t="s">
        <v>37</v>
      </c>
      <c r="F236" s="4" t="s">
        <v>13</v>
      </c>
      <c r="G236" s="4" t="s">
        <v>14</v>
      </c>
    </row>
    <row r="237" spans="1:7" x14ac:dyDescent="0.2">
      <c r="A237" s="6" t="s">
        <v>11</v>
      </c>
      <c r="B237" s="4">
        <v>136832476</v>
      </c>
      <c r="C237" s="4">
        <v>8782</v>
      </c>
      <c r="D237" s="4">
        <v>10.5</v>
      </c>
      <c r="E237" s="6" t="s">
        <v>37</v>
      </c>
      <c r="F237" s="4" t="s">
        <v>13</v>
      </c>
      <c r="G237" s="4" t="s">
        <v>14</v>
      </c>
    </row>
    <row r="238" spans="1:7" x14ac:dyDescent="0.2">
      <c r="A238" s="6" t="s">
        <v>15</v>
      </c>
      <c r="B238" s="4">
        <v>99491411</v>
      </c>
      <c r="C238" s="4">
        <v>7886</v>
      </c>
      <c r="D238" s="4">
        <v>10.5</v>
      </c>
      <c r="E238" s="6" t="s">
        <v>37</v>
      </c>
      <c r="F238" s="4" t="s">
        <v>36</v>
      </c>
      <c r="G238" s="4" t="s">
        <v>14</v>
      </c>
    </row>
    <row r="239" spans="1:7" x14ac:dyDescent="0.2">
      <c r="A239" s="6" t="s">
        <v>20</v>
      </c>
      <c r="B239" s="4">
        <v>672470471</v>
      </c>
      <c r="C239" s="4">
        <v>4385</v>
      </c>
      <c r="D239" s="4">
        <v>10.5</v>
      </c>
      <c r="E239" s="6" t="s">
        <v>37</v>
      </c>
      <c r="F239" s="4" t="s">
        <v>36</v>
      </c>
      <c r="G239" s="4" t="s">
        <v>14</v>
      </c>
    </row>
    <row r="240" spans="1:7" x14ac:dyDescent="0.2">
      <c r="A240" s="6" t="s">
        <v>21</v>
      </c>
      <c r="B240" s="4">
        <v>657714504</v>
      </c>
      <c r="C240" s="4">
        <v>3550</v>
      </c>
      <c r="D240" s="4">
        <v>10.4</v>
      </c>
      <c r="E240" s="6" t="s">
        <v>37</v>
      </c>
      <c r="F240" s="4" t="s">
        <v>36</v>
      </c>
      <c r="G240" s="4" t="s">
        <v>14</v>
      </c>
    </row>
    <row r="241" spans="1:7" x14ac:dyDescent="0.2">
      <c r="A241" s="6" t="s">
        <v>19</v>
      </c>
      <c r="B241" s="4">
        <v>622066951</v>
      </c>
      <c r="C241" s="4">
        <v>7374</v>
      </c>
      <c r="D241" s="4">
        <v>10.4</v>
      </c>
      <c r="E241" s="6" t="s">
        <v>37</v>
      </c>
      <c r="F241" s="4" t="s">
        <v>36</v>
      </c>
      <c r="G241" s="4" t="s">
        <v>14</v>
      </c>
    </row>
    <row r="242" spans="1:7" x14ac:dyDescent="0.2">
      <c r="A242" s="6" t="s">
        <v>31</v>
      </c>
      <c r="B242" s="4">
        <v>67454591</v>
      </c>
      <c r="C242" s="4">
        <v>4173</v>
      </c>
      <c r="D242" s="4">
        <v>10.4</v>
      </c>
      <c r="E242" s="6" t="s">
        <v>37</v>
      </c>
      <c r="F242" s="4" t="s">
        <v>36</v>
      </c>
      <c r="G242" s="4" t="s">
        <v>14</v>
      </c>
    </row>
    <row r="243" spans="1:7" x14ac:dyDescent="0.2">
      <c r="A243" s="6" t="s">
        <v>15</v>
      </c>
      <c r="B243" s="4">
        <v>101527634</v>
      </c>
      <c r="C243" s="4">
        <v>7765</v>
      </c>
      <c r="D243" s="4">
        <v>10.3</v>
      </c>
      <c r="E243" s="6" t="s">
        <v>37</v>
      </c>
      <c r="F243" s="4" t="s">
        <v>13</v>
      </c>
      <c r="G243" s="4" t="s">
        <v>14</v>
      </c>
    </row>
    <row r="244" spans="1:7" x14ac:dyDescent="0.2">
      <c r="A244" s="6" t="s">
        <v>20</v>
      </c>
      <c r="B244" s="4">
        <v>706441114</v>
      </c>
      <c r="C244" s="4">
        <v>4222</v>
      </c>
      <c r="D244" s="4">
        <v>10.3</v>
      </c>
      <c r="E244" s="6" t="s">
        <v>37</v>
      </c>
      <c r="F244" s="4" t="s">
        <v>13</v>
      </c>
      <c r="G244" s="4" t="s">
        <v>14</v>
      </c>
    </row>
    <row r="245" spans="1:7" x14ac:dyDescent="0.2">
      <c r="A245" s="6" t="s">
        <v>19</v>
      </c>
      <c r="B245" s="4">
        <v>657384647</v>
      </c>
      <c r="C245" s="4">
        <v>7207</v>
      </c>
      <c r="D245" s="4">
        <v>10.3</v>
      </c>
      <c r="E245" s="6" t="s">
        <v>37</v>
      </c>
      <c r="F245" s="4" t="s">
        <v>13</v>
      </c>
      <c r="G245" s="4" t="s">
        <v>14</v>
      </c>
    </row>
    <row r="246" spans="1:7" x14ac:dyDescent="0.2">
      <c r="A246" s="6" t="s">
        <v>27</v>
      </c>
      <c r="B246" s="4">
        <v>241750048</v>
      </c>
      <c r="C246" s="4">
        <v>10619</v>
      </c>
      <c r="D246" s="4">
        <v>10.3</v>
      </c>
      <c r="E246" s="6" t="s">
        <v>37</v>
      </c>
      <c r="F246" s="4" t="s">
        <v>13</v>
      </c>
      <c r="G246" s="4" t="s">
        <v>14</v>
      </c>
    </row>
    <row r="247" spans="1:7" x14ac:dyDescent="0.2">
      <c r="A247" s="6" t="s">
        <v>29</v>
      </c>
      <c r="B247" s="4">
        <v>491357969</v>
      </c>
      <c r="C247" s="4">
        <v>9335</v>
      </c>
      <c r="D247" s="4">
        <v>10.3</v>
      </c>
      <c r="E247" s="6" t="s">
        <v>37</v>
      </c>
      <c r="F247" s="4" t="s">
        <v>36</v>
      </c>
      <c r="G247" s="4" t="s">
        <v>14</v>
      </c>
    </row>
    <row r="248" spans="1:7" x14ac:dyDescent="0.2">
      <c r="A248" s="6" t="s">
        <v>29</v>
      </c>
      <c r="B248" s="4">
        <v>512662719</v>
      </c>
      <c r="C248" s="4">
        <v>9337</v>
      </c>
      <c r="D248" s="4">
        <v>10.3</v>
      </c>
      <c r="E248" s="6" t="s">
        <v>37</v>
      </c>
      <c r="F248" s="4" t="s">
        <v>13</v>
      </c>
      <c r="G248" s="4" t="s">
        <v>14</v>
      </c>
    </row>
    <row r="249" spans="1:7" x14ac:dyDescent="0.2">
      <c r="A249" s="6" t="s">
        <v>31</v>
      </c>
      <c r="B249" s="4">
        <v>72852578</v>
      </c>
      <c r="C249" s="4">
        <v>3963</v>
      </c>
      <c r="D249" s="4">
        <v>10.3</v>
      </c>
      <c r="E249" s="6" t="s">
        <v>37</v>
      </c>
      <c r="F249" s="4" t="s">
        <v>13</v>
      </c>
      <c r="G249" s="4" t="s">
        <v>14</v>
      </c>
    </row>
    <row r="250" spans="1:7" x14ac:dyDescent="0.2">
      <c r="A250" s="6" t="s">
        <v>21</v>
      </c>
      <c r="B250" s="4">
        <v>704648815</v>
      </c>
      <c r="C250" s="4">
        <v>3307</v>
      </c>
      <c r="D250" s="4">
        <v>10.199999999999999</v>
      </c>
      <c r="E250" s="6" t="s">
        <v>37</v>
      </c>
      <c r="F250" s="4" t="s">
        <v>13</v>
      </c>
      <c r="G250" s="4" t="s">
        <v>14</v>
      </c>
    </row>
    <row r="251" spans="1:7" x14ac:dyDescent="0.2">
      <c r="A251" s="6" t="s">
        <v>27</v>
      </c>
      <c r="B251" s="4">
        <v>224610783</v>
      </c>
      <c r="C251" s="4">
        <v>10923</v>
      </c>
      <c r="D251" s="4">
        <v>10.199999999999999</v>
      </c>
      <c r="E251" s="6" t="s">
        <v>37</v>
      </c>
      <c r="F251" s="4" t="s">
        <v>36</v>
      </c>
      <c r="G251" s="4" t="s">
        <v>14</v>
      </c>
    </row>
    <row r="252" spans="1:7" x14ac:dyDescent="0.2">
      <c r="A252" s="6" t="s">
        <v>28</v>
      </c>
      <c r="B252" s="4">
        <v>489257061</v>
      </c>
      <c r="C252" s="4">
        <v>8090</v>
      </c>
      <c r="D252" s="4">
        <v>10.199999999999999</v>
      </c>
      <c r="E252" s="6" t="s">
        <v>37</v>
      </c>
      <c r="F252" s="4" t="s">
        <v>36</v>
      </c>
      <c r="G252" s="4" t="s">
        <v>14</v>
      </c>
    </row>
    <row r="253" spans="1:7" x14ac:dyDescent="0.2">
      <c r="A253" s="6" t="s">
        <v>28</v>
      </c>
      <c r="B253" s="4">
        <v>518421272</v>
      </c>
      <c r="C253" s="4">
        <v>7876</v>
      </c>
      <c r="D253" s="4">
        <v>10.199999999999999</v>
      </c>
      <c r="E253" s="6" t="s">
        <v>37</v>
      </c>
      <c r="F253" s="4" t="s">
        <v>13</v>
      </c>
      <c r="G253" s="4" t="s">
        <v>14</v>
      </c>
    </row>
    <row r="254" spans="1:7" x14ac:dyDescent="0.2">
      <c r="A254" s="6" t="s">
        <v>30</v>
      </c>
      <c r="B254" s="4">
        <v>217349835</v>
      </c>
      <c r="C254" s="4">
        <v>5945</v>
      </c>
      <c r="D254" s="4">
        <v>10.1</v>
      </c>
      <c r="E254" s="6" t="s">
        <v>37</v>
      </c>
      <c r="F254" s="4" t="s">
        <v>36</v>
      </c>
      <c r="G254" s="4" t="s">
        <v>14</v>
      </c>
    </row>
    <row r="255" spans="1:7" x14ac:dyDescent="0.2">
      <c r="A255" s="6" t="s">
        <v>25</v>
      </c>
      <c r="B255" s="4">
        <v>217602775</v>
      </c>
      <c r="C255" s="4">
        <v>5435</v>
      </c>
      <c r="D255" s="4">
        <v>10</v>
      </c>
      <c r="E255" s="6" t="s">
        <v>37</v>
      </c>
      <c r="F255" s="4" t="s">
        <v>36</v>
      </c>
      <c r="G255" s="4" t="s">
        <v>14</v>
      </c>
    </row>
    <row r="256" spans="1:7" x14ac:dyDescent="0.2">
      <c r="A256" s="6" t="s">
        <v>17</v>
      </c>
      <c r="B256" s="4">
        <v>261072488</v>
      </c>
      <c r="C256" s="4">
        <v>6070</v>
      </c>
      <c r="D256" s="4">
        <v>9.9</v>
      </c>
      <c r="E256" s="6" t="s">
        <v>37</v>
      </c>
      <c r="F256" s="4" t="s">
        <v>36</v>
      </c>
      <c r="G256" s="4" t="s">
        <v>14</v>
      </c>
    </row>
    <row r="257" spans="1:7" x14ac:dyDescent="0.2">
      <c r="A257" s="6" t="s">
        <v>22</v>
      </c>
      <c r="B257" s="4">
        <v>320955727</v>
      </c>
      <c r="C257" s="4">
        <v>4783</v>
      </c>
      <c r="D257" s="4">
        <v>9.9</v>
      </c>
      <c r="E257" s="6" t="s">
        <v>37</v>
      </c>
      <c r="F257" s="4" t="s">
        <v>36</v>
      </c>
      <c r="G257" s="4" t="s">
        <v>14</v>
      </c>
    </row>
    <row r="258" spans="1:7" x14ac:dyDescent="0.2">
      <c r="A258" s="6" t="s">
        <v>25</v>
      </c>
      <c r="B258" s="4">
        <v>238539823</v>
      </c>
      <c r="C258" s="4">
        <v>5032</v>
      </c>
      <c r="D258" s="4">
        <v>9.9</v>
      </c>
      <c r="E258" s="6" t="s">
        <v>37</v>
      </c>
      <c r="F258" s="4" t="s">
        <v>13</v>
      </c>
      <c r="G258" s="4" t="s">
        <v>14</v>
      </c>
    </row>
    <row r="259" spans="1:7" x14ac:dyDescent="0.2">
      <c r="A259" s="6" t="s">
        <v>26</v>
      </c>
      <c r="B259" s="4">
        <v>210389801</v>
      </c>
      <c r="C259" s="4">
        <v>9252</v>
      </c>
      <c r="D259" s="4">
        <v>9.9</v>
      </c>
      <c r="E259" s="6" t="s">
        <v>37</v>
      </c>
      <c r="F259" s="4" t="s">
        <v>36</v>
      </c>
      <c r="G259" s="4" t="s">
        <v>14</v>
      </c>
    </row>
    <row r="260" spans="1:7" x14ac:dyDescent="0.2">
      <c r="A260" s="6" t="s">
        <v>26</v>
      </c>
      <c r="B260" s="4">
        <v>230283866</v>
      </c>
      <c r="C260" s="4">
        <v>8760</v>
      </c>
      <c r="D260" s="4">
        <v>9.9</v>
      </c>
      <c r="E260" s="6" t="s">
        <v>37</v>
      </c>
      <c r="F260" s="4" t="s">
        <v>13</v>
      </c>
      <c r="G260" s="4" t="s">
        <v>14</v>
      </c>
    </row>
    <row r="261" spans="1:7" x14ac:dyDescent="0.2">
      <c r="A261" s="6" t="s">
        <v>30</v>
      </c>
      <c r="B261" s="4">
        <v>231059971</v>
      </c>
      <c r="C261" s="4">
        <v>5514</v>
      </c>
      <c r="D261" s="4">
        <v>9.9</v>
      </c>
      <c r="E261" s="6" t="s">
        <v>37</v>
      </c>
      <c r="F261" s="4" t="s">
        <v>13</v>
      </c>
      <c r="G261" s="4" t="s">
        <v>14</v>
      </c>
    </row>
    <row r="262" spans="1:7" x14ac:dyDescent="0.2">
      <c r="A262" s="6" t="s">
        <v>17</v>
      </c>
      <c r="B262" s="4">
        <v>328290937</v>
      </c>
      <c r="C262" s="4">
        <v>5502</v>
      </c>
      <c r="D262" s="4">
        <v>9.8000000000000007</v>
      </c>
      <c r="E262" s="6" t="s">
        <v>37</v>
      </c>
      <c r="F262" s="4" t="s">
        <v>13</v>
      </c>
      <c r="G262" s="4" t="s">
        <v>14</v>
      </c>
    </row>
    <row r="263" spans="1:7" x14ac:dyDescent="0.2">
      <c r="A263" s="6" t="s">
        <v>22</v>
      </c>
      <c r="B263" s="4">
        <v>354826409</v>
      </c>
      <c r="C263" s="4">
        <v>4284</v>
      </c>
      <c r="D263" s="4">
        <v>9.8000000000000007</v>
      </c>
      <c r="E263" s="6" t="s">
        <v>37</v>
      </c>
      <c r="F263" s="4" t="s">
        <v>13</v>
      </c>
      <c r="G263" s="4" t="s">
        <v>14</v>
      </c>
    </row>
    <row r="264" spans="1:7" x14ac:dyDescent="0.2">
      <c r="A264" s="6" t="s">
        <v>16</v>
      </c>
      <c r="B264" s="4">
        <v>133799008</v>
      </c>
      <c r="C264" s="4">
        <v>6722</v>
      </c>
      <c r="D264" s="4">
        <v>9.6999999999999993</v>
      </c>
      <c r="E264" s="6" t="s">
        <v>37</v>
      </c>
      <c r="F264" s="4" t="s">
        <v>36</v>
      </c>
      <c r="G264" s="4" t="s">
        <v>14</v>
      </c>
    </row>
    <row r="265" spans="1:7" x14ac:dyDescent="0.2">
      <c r="A265" s="6" t="s">
        <v>23</v>
      </c>
      <c r="B265" s="4">
        <v>667169723</v>
      </c>
      <c r="C265" s="4">
        <v>6143</v>
      </c>
      <c r="D265" s="4">
        <v>9.6</v>
      </c>
      <c r="E265" s="6" t="s">
        <v>37</v>
      </c>
      <c r="F265" s="4" t="s">
        <v>36</v>
      </c>
      <c r="G265" s="4" t="s">
        <v>14</v>
      </c>
    </row>
    <row r="266" spans="1:7" x14ac:dyDescent="0.2">
      <c r="A266" s="6" t="s">
        <v>16</v>
      </c>
      <c r="B266" s="4">
        <v>136452041</v>
      </c>
      <c r="C266" s="4">
        <v>5917</v>
      </c>
      <c r="D266" s="4">
        <v>9.4</v>
      </c>
      <c r="E266" s="6" t="s">
        <v>37</v>
      </c>
      <c r="F266" s="4" t="s">
        <v>13</v>
      </c>
      <c r="G266" s="4" t="s">
        <v>14</v>
      </c>
    </row>
    <row r="267" spans="1:7" x14ac:dyDescent="0.2">
      <c r="A267" s="6" t="s">
        <v>23</v>
      </c>
      <c r="B267" s="4">
        <v>750508343</v>
      </c>
      <c r="C267" s="4">
        <v>5223</v>
      </c>
      <c r="D267" s="4">
        <v>9.4</v>
      </c>
      <c r="E267" s="6" t="s">
        <v>37</v>
      </c>
      <c r="F267" s="4" t="s">
        <v>13</v>
      </c>
      <c r="G267" s="4" t="s">
        <v>14</v>
      </c>
    </row>
    <row r="268" spans="1:7" x14ac:dyDescent="0.2">
      <c r="A268" s="6" t="s">
        <v>24</v>
      </c>
      <c r="B268" s="4">
        <v>255864078</v>
      </c>
      <c r="C268" s="4">
        <v>7130</v>
      </c>
      <c r="D268" s="4">
        <v>9.4</v>
      </c>
      <c r="E268" s="6" t="s">
        <v>37</v>
      </c>
      <c r="F268" s="4" t="s">
        <v>36</v>
      </c>
      <c r="G268" s="4" t="s">
        <v>14</v>
      </c>
    </row>
    <row r="269" spans="1:7" x14ac:dyDescent="0.2">
      <c r="A269" s="6" t="s">
        <v>24</v>
      </c>
      <c r="B269" s="4">
        <v>276256363</v>
      </c>
      <c r="C269" s="4">
        <v>5738</v>
      </c>
      <c r="D269" s="4">
        <v>9.1999999999999993</v>
      </c>
      <c r="E269" s="6" t="s">
        <v>37</v>
      </c>
      <c r="F269" s="4" t="s">
        <v>13</v>
      </c>
      <c r="G269" s="4" t="s">
        <v>14</v>
      </c>
    </row>
    <row r="281" spans="10:10" x14ac:dyDescent="0.2">
      <c r="J281" s="5"/>
    </row>
    <row r="282" spans="10:10" x14ac:dyDescent="0.2">
      <c r="J282" s="5"/>
    </row>
    <row r="283" spans="10:10" x14ac:dyDescent="0.2">
      <c r="J283" s="5"/>
    </row>
    <row r="284" spans="10:10" x14ac:dyDescent="0.2">
      <c r="J284" s="5"/>
    </row>
    <row r="285" spans="10:10" x14ac:dyDescent="0.2">
      <c r="J285" s="5"/>
    </row>
    <row r="286" spans="10:10" x14ac:dyDescent="0.2">
      <c r="J286" s="5"/>
    </row>
    <row r="287" spans="10:10" x14ac:dyDescent="0.2">
      <c r="J287" s="5"/>
    </row>
    <row r="288" spans="10:10" x14ac:dyDescent="0.2">
      <c r="J288" s="5"/>
    </row>
  </sheetData>
  <sortState xmlns:xlrd2="http://schemas.microsoft.com/office/spreadsheetml/2017/richdata2" ref="A2:G269">
    <sortCondition descending="1" ref="D1:D269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c0e368-9465-44b6-bdda-1094c2cf17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246D7CFD6ED48A6E9738A288E2F63" ma:contentTypeVersion="12" ma:contentTypeDescription="Create a new document." ma:contentTypeScope="" ma:versionID="c5fc2b47dbb761d4dcbb66feb0c2aa0e">
  <xsd:schema xmlns:xsd="http://www.w3.org/2001/XMLSchema" xmlns:xs="http://www.w3.org/2001/XMLSchema" xmlns:p="http://schemas.microsoft.com/office/2006/metadata/properties" xmlns:ns2="aec0e368-9465-44b6-bdda-1094c2cf178b" xmlns:ns3="f3b77efb-3424-4dcd-9050-c838c6c98e5d" targetNamespace="http://schemas.microsoft.com/office/2006/metadata/properties" ma:root="true" ma:fieldsID="4f8f1be66cb02a84f836ac5ab5af22b8" ns2:_="" ns3:_="">
    <xsd:import namespace="aec0e368-9465-44b6-bdda-1094c2cf178b"/>
    <xsd:import namespace="f3b77efb-3424-4dcd-9050-c838c6c98e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0e368-9465-44b6-bdda-1094c2cf1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c938953-97e4-410d-a323-cf9a87d86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b77efb-3424-4dcd-9050-c838c6c98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5F4410-A46D-400D-AE5C-3BB4A6A9AE19}">
  <ds:schemaRefs>
    <ds:schemaRef ds:uri="http://purl.org/dc/elements/1.1/"/>
    <ds:schemaRef ds:uri="http://schemas.microsoft.com/office/2006/documentManagement/types"/>
    <ds:schemaRef ds:uri="http://purl.org/dc/terms/"/>
    <ds:schemaRef ds:uri="f3b77efb-3424-4dcd-9050-c838c6c98e5d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aec0e368-9465-44b6-bdda-1094c2cf178b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C25DC6-0282-4A46-B805-C46E214E37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49A15A-DDB8-4A6C-93B7-C21A523B6C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0e368-9465-44b6-bdda-1094c2cf178b"/>
    <ds:schemaRef ds:uri="f3b77efb-3424-4dcd-9050-c838c6c98e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Read_me</vt:lpstr>
      <vt:lpstr>Read_quality_metrics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Srinithi Purushothaman</dc:creator>
  <cp:lastModifiedBy>Helena Seth-Smith</cp:lastModifiedBy>
  <dcterms:created xsi:type="dcterms:W3CDTF">2025-06-09T07:10:05Z</dcterms:created>
  <dcterms:modified xsi:type="dcterms:W3CDTF">2025-06-26T06:09:33Z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0x010100A4A246D7CFD6ED48A6E9738A288E2F63</vt:lpwstr>
  </property>
  <property fmtid="{D5CDD505-2E9C-101B-9397-08002B2CF9AE}" pid="3" name="MediaServiceImageTags">
    <vt:lpwstr/>
  </property>
</Properties>
</file>