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PSB-AN" sheetId="1" r:id="rId1"/>
    <sheet name="PSB-AP" sheetId="2" r:id="rId2"/>
    <sheet name="PSB-AK" sheetId="3" r:id="rId3"/>
  </sheets>
  <calcPr calcId="144525"/>
</workbook>
</file>

<file path=xl/sharedStrings.xml><?xml version="1.0" encoding="utf-8"?>
<sst xmlns="http://schemas.openxmlformats.org/spreadsheetml/2006/main" count="669" uniqueCount="81">
  <si>
    <t>References</t>
  </si>
  <si>
    <t>SOM (g kg−1)</t>
  </si>
  <si>
    <t>pH</t>
  </si>
  <si>
    <t>N_AN_Treatment</t>
  </si>
  <si>
    <t>Mean_AN_Treatment</t>
  </si>
  <si>
    <t>Sd_AN_Treatment</t>
  </si>
  <si>
    <t>N_AN_control</t>
  </si>
  <si>
    <t>Mean_AN_control</t>
  </si>
  <si>
    <t>Sd_AN_control</t>
  </si>
  <si>
    <t>PSB type</t>
  </si>
  <si>
    <t>Crop type</t>
  </si>
  <si>
    <t>Abdul-Aziz&amp;Al-Enazy(2018)</t>
  </si>
  <si>
    <t>Enterobacter</t>
  </si>
  <si>
    <t>Fabaceae</t>
  </si>
  <si>
    <t>R.Sahay et al.(2013)</t>
  </si>
  <si>
    <t>XuanYu et al.(2011)</t>
  </si>
  <si>
    <t>GurdeepKaur et al.(2015)</t>
  </si>
  <si>
    <t>Juglandaceae</t>
  </si>
  <si>
    <t>JiangHuanhuan et al.(2021)</t>
  </si>
  <si>
    <t>Bacillus</t>
  </si>
  <si>
    <t>B.C. Game et al.(2020)</t>
  </si>
  <si>
    <t>Lingbo Meng et al.(2024)</t>
  </si>
  <si>
    <t>Rashed Abdel&amp;Fatah Mohamed Zaghloul(1999)</t>
  </si>
  <si>
    <t>Poaceae</t>
  </si>
  <si>
    <t>Li Ning et al.(2021)</t>
  </si>
  <si>
    <t>Burkholderia</t>
  </si>
  <si>
    <t>Aufa Ain A.S.et al. (2023)</t>
  </si>
  <si>
    <t>Wang Yu Yao et al.(2016)</t>
  </si>
  <si>
    <t>Solanaceae</t>
  </si>
  <si>
    <t>M.S. Nandish et al.(2018)</t>
  </si>
  <si>
    <t>Buddhi Charana Walpola et al.(2014)</t>
  </si>
  <si>
    <r>
      <rPr>
        <sz val="11"/>
        <color theme="1"/>
        <rFont val="Times New Roman"/>
        <charset val="134"/>
      </rPr>
      <t>Pratibha Rawat et al.(2022</t>
    </r>
    <r>
      <rPr>
        <sz val="11"/>
        <color theme="1"/>
        <rFont val="宋体"/>
        <charset val="134"/>
      </rPr>
      <t>）</t>
    </r>
  </si>
  <si>
    <t>Pseudomonas</t>
  </si>
  <si>
    <t>Brassicaceae</t>
  </si>
  <si>
    <r>
      <rPr>
        <sz val="11"/>
        <color theme="1"/>
        <rFont val="Times New Roman"/>
        <charset val="134"/>
      </rPr>
      <t>Yiming Wang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</si>
  <si>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Tong Wang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2014</t>
    </r>
    <r>
      <rPr>
        <sz val="11"/>
        <color theme="1"/>
        <rFont val="宋体"/>
        <charset val="134"/>
      </rPr>
      <t>）</t>
    </r>
  </si>
  <si>
    <t>N_AP_Treatment</t>
  </si>
  <si>
    <t>Mean_AP_Treatment</t>
  </si>
  <si>
    <t>Sd_AP_Treatment</t>
  </si>
  <si>
    <t>N_AP_control</t>
  </si>
  <si>
    <t>Mean_AP_control</t>
  </si>
  <si>
    <t>Sd_AP_control</t>
  </si>
  <si>
    <r>
      <rPr>
        <sz val="11"/>
        <color theme="1"/>
        <rFont val="Times New Roman"/>
        <charset val="134"/>
      </rPr>
      <t>Mahreen Yahya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</si>
  <si>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B N Fitriatin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</si>
  <si>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Anurag Yadav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</si>
  <si>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 xml:space="preserve">Praveen M&amp;Patil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2012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</si>
  <si>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W. Hassan et al.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2017)</t>
    </r>
  </si>
  <si>
    <r>
      <rPr>
        <sz val="11"/>
        <color theme="1"/>
        <rFont val="Times New Roman"/>
        <charset val="134"/>
      </rPr>
      <t>Sabaiporn Nacoon et al. (2022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</si>
  <si>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 xml:space="preserve">Anshul Kumar et al.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2024)</t>
    </r>
  </si>
  <si>
    <t>upriya Tomer et al.(2024)</t>
  </si>
  <si>
    <t>Mamta Gupta et al. (2011)</t>
  </si>
  <si>
    <t>Devendra Kumar Pandey et al. (2015)</t>
  </si>
  <si>
    <t>B. Hameeda et al. (2008)</t>
  </si>
  <si>
    <t>Ko-Eun Lee et al. (2019)</t>
  </si>
  <si>
    <t>Haifeng Li et al. (2020)</t>
  </si>
  <si>
    <t>K. Govindan et al. (2005)</t>
  </si>
  <si>
    <t>Hao Chun Hua et al. (2006)</t>
  </si>
  <si>
    <t>Liang Jie et al. (2020)</t>
  </si>
  <si>
    <t>Qurban Ali Panhwar et al. (2012)</t>
  </si>
  <si>
    <t>N_AK_Treatment</t>
  </si>
  <si>
    <t>Mean_AK_Treatment</t>
  </si>
  <si>
    <t>Sd_AK_Treatment</t>
  </si>
  <si>
    <t>N_AK_control</t>
  </si>
  <si>
    <t>Mean_AK_control</t>
  </si>
  <si>
    <t>Sd_AK_control</t>
  </si>
  <si>
    <t>Alexandru Milcu &amp; Pete Manning (2011)</t>
  </si>
  <si>
    <t>Chaganti et al. (2015)</t>
  </si>
  <si>
    <t>Cornelissen (1996)</t>
  </si>
  <si>
    <t>Tian et al. (1992)</t>
  </si>
  <si>
    <t>Ha¨ttenschwiler &amp; Jorgensen (2010)</t>
  </si>
  <si>
    <t>Joo et al. (2006)</t>
  </si>
  <si>
    <t>Xin et al. (2012)</t>
  </si>
  <si>
    <t>Auclerc et al. (2019)</t>
  </si>
  <si>
    <t>Powers et al. (2009)</t>
  </si>
  <si>
    <t>Koukoura et al. (2003)</t>
  </si>
  <si>
    <t>Súarez et al. (2015)</t>
  </si>
  <si>
    <t>Sánchez-Galindo et al. (2022)</t>
  </si>
  <si>
    <t>Araujo et al. (2012)</t>
  </si>
  <si>
    <t>Wu et al. (2022)</t>
  </si>
  <si>
    <t>Kawakami et al. (2020)</t>
  </si>
  <si>
    <t>Rajapaksha et al. (2013)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</si>
</sst>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topLeftCell="A13" workbookViewId="0">
      <selection activeCell="M8" sqref="M8"/>
    </sheetView>
  </sheetViews>
  <sheetFormatPr defaultColWidth="8.88888888888889" defaultRowHeight="14.4"/>
  <cols>
    <col min="6" max="6" width="12.8888888888889"/>
    <col min="9" max="9" width="12.8888888888889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4" t="s">
        <v>11</v>
      </c>
      <c r="B2" s="3">
        <v>55.1</v>
      </c>
      <c r="C2" s="3">
        <v>5</v>
      </c>
      <c r="D2" s="3">
        <v>8</v>
      </c>
      <c r="E2" s="3">
        <v>25.9</v>
      </c>
      <c r="F2" s="3">
        <f t="shared" ref="F2:F9" si="0">(E2*E2/12)^0.5</f>
        <v>7.47668598600565</v>
      </c>
      <c r="G2" s="3">
        <v>8</v>
      </c>
      <c r="H2" s="3">
        <v>13.4</v>
      </c>
      <c r="I2" s="3">
        <f t="shared" ref="I2:I65" si="1">H2/(G2^0.5)</f>
        <v>4.73761543394987</v>
      </c>
      <c r="J2" s="4" t="s">
        <v>12</v>
      </c>
      <c r="K2" s="4" t="s">
        <v>13</v>
      </c>
    </row>
    <row r="3" spans="1:11">
      <c r="A3" s="4" t="s">
        <v>11</v>
      </c>
      <c r="B3" s="3">
        <v>50.2</v>
      </c>
      <c r="C3" s="3">
        <v>5.2</v>
      </c>
      <c r="D3" s="3">
        <v>5</v>
      </c>
      <c r="E3" s="3">
        <v>54</v>
      </c>
      <c r="F3" s="3">
        <f t="shared" si="0"/>
        <v>15.5884572681199</v>
      </c>
      <c r="G3" s="3">
        <v>5</v>
      </c>
      <c r="H3" s="3">
        <v>30</v>
      </c>
      <c r="I3" s="3">
        <f t="shared" si="1"/>
        <v>13.4164078649987</v>
      </c>
      <c r="J3" s="4" t="s">
        <v>12</v>
      </c>
      <c r="K3" s="4" t="s">
        <v>13</v>
      </c>
    </row>
    <row r="4" spans="1:11">
      <c r="A4" s="4" t="s">
        <v>11</v>
      </c>
      <c r="B4" s="3">
        <v>46.5</v>
      </c>
      <c r="C4" s="3">
        <v>5.3</v>
      </c>
      <c r="D4" s="3">
        <v>5</v>
      </c>
      <c r="E4" s="3">
        <v>34.99</v>
      </c>
      <c r="F4" s="6">
        <f>E4/(D4^0.5)</f>
        <v>15.6480037065435</v>
      </c>
      <c r="G4" s="3">
        <v>5</v>
      </c>
      <c r="H4" s="3">
        <v>15.2</v>
      </c>
      <c r="I4" s="6">
        <f t="shared" si="1"/>
        <v>6.79764665159936</v>
      </c>
      <c r="J4" s="4" t="s">
        <v>12</v>
      </c>
      <c r="K4" s="4" t="s">
        <v>13</v>
      </c>
    </row>
    <row r="5" spans="1:11">
      <c r="A5" s="4" t="s">
        <v>11</v>
      </c>
      <c r="B5" s="3">
        <v>45</v>
      </c>
      <c r="C5" s="3">
        <v>5.5</v>
      </c>
      <c r="D5" s="3">
        <v>3</v>
      </c>
      <c r="E5" s="3">
        <v>58</v>
      </c>
      <c r="F5" s="3">
        <f t="shared" si="0"/>
        <v>16.7431578064991</v>
      </c>
      <c r="G5" s="3">
        <v>3</v>
      </c>
      <c r="H5" s="3">
        <v>32</v>
      </c>
      <c r="I5" s="3">
        <f t="shared" si="1"/>
        <v>18.475208614068</v>
      </c>
      <c r="J5" s="4" t="s">
        <v>12</v>
      </c>
      <c r="K5" s="4" t="s">
        <v>13</v>
      </c>
    </row>
    <row r="6" spans="1:11">
      <c r="A6" s="4" t="s">
        <v>14</v>
      </c>
      <c r="B6" s="3">
        <v>43.2</v>
      </c>
      <c r="C6" s="3">
        <v>5.5</v>
      </c>
      <c r="D6" s="3">
        <v>4</v>
      </c>
      <c r="E6" s="3">
        <v>25.7</v>
      </c>
      <c r="F6" s="3">
        <f t="shared" si="0"/>
        <v>7.41895095908669</v>
      </c>
      <c r="G6" s="3">
        <v>4</v>
      </c>
      <c r="H6" s="3">
        <v>14.9</v>
      </c>
      <c r="I6" s="3">
        <f t="shared" si="1"/>
        <v>7.45</v>
      </c>
      <c r="J6" s="4" t="s">
        <v>12</v>
      </c>
      <c r="K6" s="4" t="s">
        <v>13</v>
      </c>
    </row>
    <row r="7" spans="1:11">
      <c r="A7" s="4" t="s">
        <v>14</v>
      </c>
      <c r="B7" s="3">
        <v>42.5</v>
      </c>
      <c r="C7" s="3">
        <v>5.7</v>
      </c>
      <c r="D7" s="3">
        <v>3</v>
      </c>
      <c r="E7" s="3">
        <v>6.16</v>
      </c>
      <c r="F7" s="3">
        <f t="shared" si="0"/>
        <v>1.77823882910405</v>
      </c>
      <c r="G7" s="3">
        <v>3</v>
      </c>
      <c r="H7" s="3">
        <v>3.55</v>
      </c>
      <c r="I7" s="3">
        <f t="shared" si="1"/>
        <v>2.04959345562317</v>
      </c>
      <c r="J7" s="4" t="s">
        <v>12</v>
      </c>
      <c r="K7" s="4" t="s">
        <v>13</v>
      </c>
    </row>
    <row r="8" spans="1:11">
      <c r="A8" s="4" t="s">
        <v>14</v>
      </c>
      <c r="B8" s="3">
        <v>42.1</v>
      </c>
      <c r="C8" s="3">
        <v>5.7</v>
      </c>
      <c r="D8" s="3">
        <v>5</v>
      </c>
      <c r="E8" s="3">
        <v>20.9</v>
      </c>
      <c r="F8" s="3">
        <f t="shared" si="0"/>
        <v>6.03331031303159</v>
      </c>
      <c r="G8" s="3">
        <v>5</v>
      </c>
      <c r="H8" s="3">
        <v>13</v>
      </c>
      <c r="I8" s="3">
        <f t="shared" si="1"/>
        <v>5.81377674149945</v>
      </c>
      <c r="J8" s="4" t="s">
        <v>12</v>
      </c>
      <c r="K8" s="4" t="s">
        <v>13</v>
      </c>
    </row>
    <row r="9" spans="1:11">
      <c r="A9" s="4" t="s">
        <v>14</v>
      </c>
      <c r="B9" s="3">
        <v>39.1</v>
      </c>
      <c r="C9" s="3">
        <v>5.7</v>
      </c>
      <c r="D9" s="3">
        <v>3</v>
      </c>
      <c r="E9" s="3">
        <v>17.8</v>
      </c>
      <c r="F9" s="3">
        <f t="shared" si="0"/>
        <v>5.13841739578767</v>
      </c>
      <c r="G9" s="3">
        <v>3</v>
      </c>
      <c r="H9" s="3">
        <v>10.5</v>
      </c>
      <c r="I9" s="3">
        <f t="shared" si="1"/>
        <v>6.06217782649107</v>
      </c>
      <c r="J9" s="4" t="s">
        <v>12</v>
      </c>
      <c r="K9" s="4" t="s">
        <v>13</v>
      </c>
    </row>
    <row r="10" spans="1:11">
      <c r="A10" s="4" t="s">
        <v>15</v>
      </c>
      <c r="B10" s="3">
        <v>38</v>
      </c>
      <c r="C10" s="3">
        <v>5.8</v>
      </c>
      <c r="D10" s="3">
        <v>3</v>
      </c>
      <c r="E10" s="3">
        <v>3.72</v>
      </c>
      <c r="F10" s="6">
        <f>E10/(D10^0.5)</f>
        <v>2.14774300138541</v>
      </c>
      <c r="G10" s="3">
        <v>3</v>
      </c>
      <c r="H10" s="3">
        <v>1.64</v>
      </c>
      <c r="I10" s="6">
        <f t="shared" si="1"/>
        <v>0.946854441470986</v>
      </c>
      <c r="J10" s="4" t="s">
        <v>12</v>
      </c>
      <c r="K10" s="4" t="s">
        <v>13</v>
      </c>
    </row>
    <row r="11" spans="1:11">
      <c r="A11" s="4" t="s">
        <v>15</v>
      </c>
      <c r="B11" s="3">
        <v>35.1</v>
      </c>
      <c r="C11" s="3">
        <v>5.8</v>
      </c>
      <c r="D11" s="4">
        <v>3</v>
      </c>
      <c r="E11" s="4">
        <v>34.5</v>
      </c>
      <c r="F11" s="4">
        <f t="shared" ref="F11:F16" si="2">(E11*E11/12)^0.5</f>
        <v>9.95929214352105</v>
      </c>
      <c r="G11" s="4">
        <v>3</v>
      </c>
      <c r="H11" s="4">
        <v>21.3</v>
      </c>
      <c r="I11" s="4">
        <f t="shared" si="1"/>
        <v>12.297560733739</v>
      </c>
      <c r="J11" s="4" t="s">
        <v>12</v>
      </c>
      <c r="K11" s="4" t="s">
        <v>13</v>
      </c>
    </row>
    <row r="12" spans="1:11">
      <c r="A12" s="4" t="s">
        <v>15</v>
      </c>
      <c r="B12" s="3">
        <v>35</v>
      </c>
      <c r="C12" s="3">
        <v>5.9</v>
      </c>
      <c r="D12" s="3">
        <v>3</v>
      </c>
      <c r="E12" s="3">
        <v>29.8</v>
      </c>
      <c r="F12" s="3">
        <f t="shared" si="2"/>
        <v>8.60251901092543</v>
      </c>
      <c r="G12" s="3">
        <v>3</v>
      </c>
      <c r="H12" s="3">
        <v>18.5</v>
      </c>
      <c r="I12" s="3">
        <f t="shared" si="1"/>
        <v>10.6809799800081</v>
      </c>
      <c r="J12" s="4" t="s">
        <v>12</v>
      </c>
      <c r="K12" s="4" t="s">
        <v>13</v>
      </c>
    </row>
    <row r="13" spans="1:11">
      <c r="A13" s="4" t="s">
        <v>15</v>
      </c>
      <c r="B13" s="3">
        <v>34.2</v>
      </c>
      <c r="C13" s="3">
        <v>5.9</v>
      </c>
      <c r="D13" s="3">
        <v>3</v>
      </c>
      <c r="E13" s="3">
        <v>3.36</v>
      </c>
      <c r="F13" s="6">
        <f>E13/(D13^0.5)</f>
        <v>1.93989690447714</v>
      </c>
      <c r="G13" s="3">
        <v>3</v>
      </c>
      <c r="H13" s="3">
        <v>1.64</v>
      </c>
      <c r="I13" s="6">
        <f t="shared" si="1"/>
        <v>0.946854441470986</v>
      </c>
      <c r="J13" s="4" t="s">
        <v>12</v>
      </c>
      <c r="K13" s="4" t="s">
        <v>13</v>
      </c>
    </row>
    <row r="14" spans="1:11">
      <c r="A14" s="5" t="s">
        <v>16</v>
      </c>
      <c r="B14" s="3">
        <v>34</v>
      </c>
      <c r="C14" s="3">
        <v>6</v>
      </c>
      <c r="D14" s="3">
        <v>4</v>
      </c>
      <c r="E14" s="3">
        <v>76.2</v>
      </c>
      <c r="F14" s="3">
        <f t="shared" si="2"/>
        <v>21.9970452561247</v>
      </c>
      <c r="G14" s="3">
        <v>4</v>
      </c>
      <c r="H14" s="3">
        <v>50.1</v>
      </c>
      <c r="I14" s="3">
        <f t="shared" si="1"/>
        <v>25.05</v>
      </c>
      <c r="J14" s="4" t="s">
        <v>12</v>
      </c>
      <c r="K14" s="4" t="s">
        <v>13</v>
      </c>
    </row>
    <row r="15" spans="1:11">
      <c r="A15" s="5" t="s">
        <v>16</v>
      </c>
      <c r="B15" s="3">
        <v>33.8</v>
      </c>
      <c r="C15" s="3">
        <v>6</v>
      </c>
      <c r="D15" s="3">
        <v>5</v>
      </c>
      <c r="E15" s="3">
        <v>79</v>
      </c>
      <c r="F15" s="3">
        <f t="shared" si="2"/>
        <v>22.8053356329902</v>
      </c>
      <c r="G15" s="3">
        <v>5</v>
      </c>
      <c r="H15" s="3">
        <v>54</v>
      </c>
      <c r="I15" s="3">
        <f t="shared" si="1"/>
        <v>24.1495341569977</v>
      </c>
      <c r="J15" s="4" t="s">
        <v>12</v>
      </c>
      <c r="K15" s="4" t="s">
        <v>13</v>
      </c>
    </row>
    <row r="16" spans="1:11">
      <c r="A16" s="5" t="s">
        <v>16</v>
      </c>
      <c r="B16" s="3">
        <v>32.8</v>
      </c>
      <c r="C16" s="4">
        <v>6</v>
      </c>
      <c r="D16" s="3">
        <v>5</v>
      </c>
      <c r="E16" s="3">
        <v>35.1</v>
      </c>
      <c r="F16" s="3">
        <f t="shared" si="2"/>
        <v>10.1324972242779</v>
      </c>
      <c r="G16" s="3">
        <v>5</v>
      </c>
      <c r="H16" s="3">
        <v>24</v>
      </c>
      <c r="I16" s="3">
        <f t="shared" si="1"/>
        <v>10.733126291999</v>
      </c>
      <c r="J16" s="4" t="s">
        <v>12</v>
      </c>
      <c r="K16" s="4" t="s">
        <v>17</v>
      </c>
    </row>
    <row r="17" spans="1:11">
      <c r="A17" s="5" t="s">
        <v>16</v>
      </c>
      <c r="B17" s="3">
        <v>32.1</v>
      </c>
      <c r="C17" s="4">
        <v>6</v>
      </c>
      <c r="D17" s="3">
        <v>4</v>
      </c>
      <c r="E17" s="3">
        <v>3.81</v>
      </c>
      <c r="F17" s="6">
        <f t="shared" ref="F17:F20" si="3">E17/(D17^0.5)</f>
        <v>1.905</v>
      </c>
      <c r="G17" s="3">
        <v>4</v>
      </c>
      <c r="H17" s="3">
        <v>2.33</v>
      </c>
      <c r="I17" s="6">
        <f t="shared" si="1"/>
        <v>1.165</v>
      </c>
      <c r="J17" s="4" t="s">
        <v>12</v>
      </c>
      <c r="K17" s="4" t="s">
        <v>17</v>
      </c>
    </row>
    <row r="18" spans="1:11">
      <c r="A18" s="5" t="s">
        <v>18</v>
      </c>
      <c r="B18" s="3">
        <v>31.9</v>
      </c>
      <c r="C18" s="4">
        <v>6</v>
      </c>
      <c r="D18" s="3">
        <v>5</v>
      </c>
      <c r="E18" s="3">
        <v>148</v>
      </c>
      <c r="F18" s="3">
        <f t="shared" ref="F18:F23" si="4">(E18*E18/12)^0.5</f>
        <v>42.7239199200323</v>
      </c>
      <c r="G18" s="3">
        <v>5</v>
      </c>
      <c r="H18" s="3">
        <v>108.2</v>
      </c>
      <c r="I18" s="3">
        <f t="shared" si="1"/>
        <v>48.3885110330954</v>
      </c>
      <c r="J18" s="4" t="s">
        <v>12</v>
      </c>
      <c r="K18" s="4" t="s">
        <v>17</v>
      </c>
    </row>
    <row r="19" spans="1:11">
      <c r="A19" s="5" t="s">
        <v>18</v>
      </c>
      <c r="B19" s="3">
        <v>31</v>
      </c>
      <c r="C19" s="3">
        <v>6.2</v>
      </c>
      <c r="D19" s="3">
        <v>5</v>
      </c>
      <c r="E19" s="3">
        <v>5.26</v>
      </c>
      <c r="F19" s="6">
        <f t="shared" si="3"/>
        <v>2.35234351232978</v>
      </c>
      <c r="G19" s="3">
        <v>5</v>
      </c>
      <c r="H19" s="3">
        <v>3.53</v>
      </c>
      <c r="I19" s="6">
        <f t="shared" si="1"/>
        <v>1.57866399211485</v>
      </c>
      <c r="J19" s="4" t="s">
        <v>12</v>
      </c>
      <c r="K19" s="4" t="s">
        <v>17</v>
      </c>
    </row>
    <row r="20" spans="1:11">
      <c r="A20" s="5" t="s">
        <v>18</v>
      </c>
      <c r="B20" s="3">
        <v>30.8</v>
      </c>
      <c r="C20" s="3">
        <v>6.2</v>
      </c>
      <c r="D20" s="3">
        <v>4</v>
      </c>
      <c r="E20" s="3">
        <v>14.4</v>
      </c>
      <c r="F20" s="6">
        <f t="shared" si="3"/>
        <v>7.2</v>
      </c>
      <c r="G20" s="3">
        <v>4</v>
      </c>
      <c r="H20" s="3">
        <v>9.2</v>
      </c>
      <c r="I20" s="6">
        <f t="shared" si="1"/>
        <v>4.6</v>
      </c>
      <c r="J20" s="4" t="s">
        <v>12</v>
      </c>
      <c r="K20" s="4" t="s">
        <v>17</v>
      </c>
    </row>
    <row r="21" spans="1:11">
      <c r="A21" s="5" t="s">
        <v>18</v>
      </c>
      <c r="B21" s="3">
        <v>32</v>
      </c>
      <c r="C21" s="3">
        <v>6.3</v>
      </c>
      <c r="D21" s="3">
        <v>5</v>
      </c>
      <c r="E21" s="3">
        <v>80.5</v>
      </c>
      <c r="F21" s="3">
        <f t="shared" si="4"/>
        <v>23.2383483348824</v>
      </c>
      <c r="G21" s="3">
        <v>5</v>
      </c>
      <c r="H21" s="3">
        <v>60.2</v>
      </c>
      <c r="I21" s="3">
        <f t="shared" si="1"/>
        <v>26.9222584490975</v>
      </c>
      <c r="J21" s="4" t="s">
        <v>19</v>
      </c>
      <c r="K21" s="4" t="s">
        <v>17</v>
      </c>
    </row>
    <row r="22" spans="1:11">
      <c r="A22" s="5" t="s">
        <v>20</v>
      </c>
      <c r="B22" s="3">
        <v>30.6</v>
      </c>
      <c r="C22" s="3">
        <v>6.4</v>
      </c>
      <c r="D22" s="3">
        <v>4</v>
      </c>
      <c r="E22" s="3">
        <v>4.7</v>
      </c>
      <c r="F22" s="6">
        <f>E22/(D22^0.5)</f>
        <v>2.35</v>
      </c>
      <c r="G22" s="3">
        <v>4</v>
      </c>
      <c r="H22" s="3">
        <v>3.12</v>
      </c>
      <c r="I22" s="6">
        <f t="shared" si="1"/>
        <v>1.56</v>
      </c>
      <c r="J22" s="4" t="s">
        <v>19</v>
      </c>
      <c r="K22" s="4" t="s">
        <v>17</v>
      </c>
    </row>
    <row r="23" spans="1:11">
      <c r="A23" s="5" t="s">
        <v>20</v>
      </c>
      <c r="B23" s="3">
        <v>6.2</v>
      </c>
      <c r="C23" s="3">
        <v>6.4</v>
      </c>
      <c r="D23" s="3">
        <v>4</v>
      </c>
      <c r="E23" s="3">
        <v>98.5</v>
      </c>
      <c r="F23" s="3">
        <f t="shared" si="4"/>
        <v>28.4345007575891</v>
      </c>
      <c r="G23" s="3">
        <v>4</v>
      </c>
      <c r="H23" s="3">
        <v>72.9</v>
      </c>
      <c r="I23" s="3">
        <f t="shared" si="1"/>
        <v>36.45</v>
      </c>
      <c r="J23" s="4" t="s">
        <v>19</v>
      </c>
      <c r="K23" s="4" t="s">
        <v>17</v>
      </c>
    </row>
    <row r="24" spans="1:11">
      <c r="A24" s="5" t="s">
        <v>20</v>
      </c>
      <c r="B24" s="3">
        <v>8</v>
      </c>
      <c r="C24" s="3">
        <v>6.5</v>
      </c>
      <c r="D24" s="3">
        <v>3</v>
      </c>
      <c r="E24" s="3">
        <v>42.6</v>
      </c>
      <c r="F24" s="6">
        <f>E24/(D24^0.5)</f>
        <v>24.5951214674781</v>
      </c>
      <c r="G24" s="3">
        <v>3</v>
      </c>
      <c r="H24" s="3">
        <v>26.67</v>
      </c>
      <c r="I24" s="6">
        <f t="shared" si="1"/>
        <v>15.3979316792873</v>
      </c>
      <c r="J24" s="4" t="s">
        <v>19</v>
      </c>
      <c r="K24" s="4" t="s">
        <v>17</v>
      </c>
    </row>
    <row r="25" spans="1:11">
      <c r="A25" s="5" t="s">
        <v>20</v>
      </c>
      <c r="B25" s="3">
        <v>8</v>
      </c>
      <c r="C25" s="3">
        <v>6.5</v>
      </c>
      <c r="D25" s="3">
        <v>3</v>
      </c>
      <c r="E25" s="3">
        <v>82</v>
      </c>
      <c r="F25" s="3">
        <f t="shared" ref="F25:F33" si="5">(E25*E25/12)^0.5</f>
        <v>23.6713610367747</v>
      </c>
      <c r="G25" s="3">
        <v>3</v>
      </c>
      <c r="H25" s="3">
        <v>59.3</v>
      </c>
      <c r="I25" s="3">
        <f t="shared" si="1"/>
        <v>34.2368709629448</v>
      </c>
      <c r="J25" s="4" t="s">
        <v>19</v>
      </c>
      <c r="K25" s="4" t="s">
        <v>17</v>
      </c>
    </row>
    <row r="26" spans="1:11">
      <c r="A26" s="5" t="s">
        <v>20</v>
      </c>
      <c r="B26" s="3">
        <v>9</v>
      </c>
      <c r="C26" s="3">
        <v>6.6</v>
      </c>
      <c r="D26" s="3">
        <v>4</v>
      </c>
      <c r="E26" s="3">
        <v>78</v>
      </c>
      <c r="F26" s="3">
        <f t="shared" si="5"/>
        <v>22.5166604983954</v>
      </c>
      <c r="G26" s="3">
        <v>4</v>
      </c>
      <c r="H26" s="3">
        <v>59</v>
      </c>
      <c r="I26" s="3">
        <f t="shared" si="1"/>
        <v>29.5</v>
      </c>
      <c r="J26" s="4" t="s">
        <v>19</v>
      </c>
      <c r="K26" s="4" t="s">
        <v>17</v>
      </c>
    </row>
    <row r="27" spans="1:11">
      <c r="A27" s="4" t="s">
        <v>21</v>
      </c>
      <c r="B27" s="3">
        <v>9.8</v>
      </c>
      <c r="C27" s="3">
        <v>6.7</v>
      </c>
      <c r="D27" s="3">
        <v>4</v>
      </c>
      <c r="E27" s="3">
        <v>32.8</v>
      </c>
      <c r="F27" s="3">
        <f t="shared" si="5"/>
        <v>9.46854441470986</v>
      </c>
      <c r="G27" s="3">
        <v>4</v>
      </c>
      <c r="H27" s="3">
        <v>24.9</v>
      </c>
      <c r="I27" s="3">
        <f t="shared" si="1"/>
        <v>12.45</v>
      </c>
      <c r="J27" s="4" t="s">
        <v>19</v>
      </c>
      <c r="K27" s="4" t="s">
        <v>17</v>
      </c>
    </row>
    <row r="28" spans="1:11">
      <c r="A28" s="4" t="s">
        <v>21</v>
      </c>
      <c r="B28" s="3">
        <v>10.3</v>
      </c>
      <c r="C28" s="3">
        <v>6.8</v>
      </c>
      <c r="D28" s="3">
        <v>3</v>
      </c>
      <c r="E28" s="3">
        <v>68.1</v>
      </c>
      <c r="F28" s="3">
        <f t="shared" si="5"/>
        <v>19.6587766659068</v>
      </c>
      <c r="G28" s="3">
        <v>3</v>
      </c>
      <c r="H28" s="3">
        <v>50.4</v>
      </c>
      <c r="I28" s="3">
        <f t="shared" si="1"/>
        <v>29.0984535671571</v>
      </c>
      <c r="J28" s="4" t="s">
        <v>19</v>
      </c>
      <c r="K28" s="4" t="s">
        <v>17</v>
      </c>
    </row>
    <row r="29" spans="1:11">
      <c r="A29" s="4" t="s">
        <v>21</v>
      </c>
      <c r="B29" s="3">
        <v>10.6</v>
      </c>
      <c r="C29" s="3">
        <v>6.8</v>
      </c>
      <c r="D29" s="3">
        <v>3</v>
      </c>
      <c r="E29" s="3">
        <v>128</v>
      </c>
      <c r="F29" s="3">
        <f t="shared" si="5"/>
        <v>36.950417228136</v>
      </c>
      <c r="G29" s="3">
        <v>3</v>
      </c>
      <c r="H29" s="3">
        <v>96.35</v>
      </c>
      <c r="I29" s="3">
        <f t="shared" si="1"/>
        <v>55.6276984364204</v>
      </c>
      <c r="J29" s="4" t="s">
        <v>19</v>
      </c>
      <c r="K29" s="4" t="s">
        <v>17</v>
      </c>
    </row>
    <row r="30" spans="1:11">
      <c r="A30" s="4" t="s">
        <v>21</v>
      </c>
      <c r="B30" s="3">
        <v>10.9</v>
      </c>
      <c r="C30" s="3">
        <v>6.8</v>
      </c>
      <c r="D30" s="3">
        <v>3</v>
      </c>
      <c r="E30" s="3">
        <v>132.1</v>
      </c>
      <c r="F30" s="3">
        <f t="shared" si="5"/>
        <v>38.1339852799748</v>
      </c>
      <c r="G30" s="3">
        <v>3</v>
      </c>
      <c r="H30" s="3">
        <v>100</v>
      </c>
      <c r="I30" s="3">
        <f t="shared" si="1"/>
        <v>57.7350269189626</v>
      </c>
      <c r="J30" s="4" t="s">
        <v>19</v>
      </c>
      <c r="K30" s="4" t="s">
        <v>17</v>
      </c>
    </row>
    <row r="31" spans="1:11">
      <c r="A31" s="4" t="s">
        <v>22</v>
      </c>
      <c r="B31" s="3">
        <v>11.5</v>
      </c>
      <c r="C31" s="3">
        <v>6.9</v>
      </c>
      <c r="D31" s="3">
        <v>2</v>
      </c>
      <c r="E31" s="3">
        <v>43.8</v>
      </c>
      <c r="F31" s="3">
        <f t="shared" si="5"/>
        <v>12.6439708952528</v>
      </c>
      <c r="G31" s="3">
        <v>2</v>
      </c>
      <c r="H31" s="4">
        <v>31.9</v>
      </c>
      <c r="I31" s="4">
        <f t="shared" si="1"/>
        <v>22.5567063198509</v>
      </c>
      <c r="J31" s="4" t="s">
        <v>19</v>
      </c>
      <c r="K31" s="4" t="s">
        <v>23</v>
      </c>
    </row>
    <row r="32" spans="1:11">
      <c r="A32" s="4" t="s">
        <v>22</v>
      </c>
      <c r="B32" s="3">
        <v>13</v>
      </c>
      <c r="C32" s="3">
        <v>6.9</v>
      </c>
      <c r="D32" s="3">
        <v>3</v>
      </c>
      <c r="E32" s="3">
        <v>128.67</v>
      </c>
      <c r="F32" s="3">
        <f t="shared" si="5"/>
        <v>37.1438295683146</v>
      </c>
      <c r="G32" s="3">
        <v>3</v>
      </c>
      <c r="H32" s="4">
        <v>98.35</v>
      </c>
      <c r="I32" s="4">
        <f t="shared" si="1"/>
        <v>56.7823989747997</v>
      </c>
      <c r="J32" s="4" t="s">
        <v>19</v>
      </c>
      <c r="K32" s="4" t="s">
        <v>23</v>
      </c>
    </row>
    <row r="33" spans="1:11">
      <c r="A33" s="4" t="s">
        <v>22</v>
      </c>
      <c r="B33" s="3">
        <v>13.1</v>
      </c>
      <c r="C33" s="3">
        <v>6.9</v>
      </c>
      <c r="D33" s="3">
        <v>3</v>
      </c>
      <c r="E33" s="3">
        <v>68</v>
      </c>
      <c r="F33" s="3">
        <f t="shared" si="5"/>
        <v>19.6299091524473</v>
      </c>
      <c r="G33" s="3">
        <v>3</v>
      </c>
      <c r="H33" s="4">
        <v>52</v>
      </c>
      <c r="I33" s="4">
        <f t="shared" si="1"/>
        <v>30.0222139978605</v>
      </c>
      <c r="J33" s="4" t="s">
        <v>19</v>
      </c>
      <c r="K33" s="4" t="s">
        <v>23</v>
      </c>
    </row>
    <row r="34" spans="1:11">
      <c r="A34" s="4" t="s">
        <v>22</v>
      </c>
      <c r="B34" s="3">
        <v>13.2</v>
      </c>
      <c r="C34" s="3">
        <v>7</v>
      </c>
      <c r="D34" s="3">
        <v>5</v>
      </c>
      <c r="E34" s="3">
        <v>41.06</v>
      </c>
      <c r="F34" s="6">
        <f t="shared" ref="F34:F39" si="6">E34/(D34^0.5)</f>
        <v>18.3625902312283</v>
      </c>
      <c r="G34" s="3">
        <v>5</v>
      </c>
      <c r="H34" s="4">
        <v>30.97</v>
      </c>
      <c r="I34" s="4">
        <f t="shared" si="1"/>
        <v>13.8502050526337</v>
      </c>
      <c r="J34" s="4" t="s">
        <v>19</v>
      </c>
      <c r="K34" s="4" t="s">
        <v>23</v>
      </c>
    </row>
    <row r="35" spans="1:11">
      <c r="A35" s="4" t="s">
        <v>24</v>
      </c>
      <c r="B35" s="3">
        <v>13.5</v>
      </c>
      <c r="C35" s="3">
        <v>7</v>
      </c>
      <c r="D35" s="3">
        <v>8</v>
      </c>
      <c r="E35" s="3">
        <v>110.2</v>
      </c>
      <c r="F35" s="3">
        <f t="shared" ref="F35:F45" si="7">(E35*E35/12)^0.5</f>
        <v>31.8119998323484</v>
      </c>
      <c r="G35" s="3">
        <v>8</v>
      </c>
      <c r="H35" s="4">
        <v>90.8</v>
      </c>
      <c r="I35" s="4">
        <f t="shared" si="1"/>
        <v>32.1026478658693</v>
      </c>
      <c r="J35" s="4" t="s">
        <v>19</v>
      </c>
      <c r="K35" s="4" t="s">
        <v>23</v>
      </c>
    </row>
    <row r="36" spans="1:11">
      <c r="A36" s="4" t="s">
        <v>24</v>
      </c>
      <c r="B36" s="3">
        <v>14</v>
      </c>
      <c r="C36" s="3">
        <v>7</v>
      </c>
      <c r="D36" s="3">
        <v>3</v>
      </c>
      <c r="E36" s="3">
        <v>67</v>
      </c>
      <c r="F36" s="3">
        <f t="shared" si="7"/>
        <v>19.3412340178525</v>
      </c>
      <c r="G36" s="3">
        <v>3</v>
      </c>
      <c r="H36" s="4">
        <v>52</v>
      </c>
      <c r="I36" s="4">
        <f t="shared" si="1"/>
        <v>30.0222139978605</v>
      </c>
      <c r="J36" s="4" t="s">
        <v>19</v>
      </c>
      <c r="K36" s="4" t="s">
        <v>23</v>
      </c>
    </row>
    <row r="37" spans="1:11">
      <c r="A37" s="4" t="s">
        <v>24</v>
      </c>
      <c r="B37" s="3">
        <v>14.3</v>
      </c>
      <c r="C37" s="3">
        <v>7</v>
      </c>
      <c r="D37" s="3">
        <v>4</v>
      </c>
      <c r="E37" s="3">
        <v>43.49</v>
      </c>
      <c r="F37" s="6">
        <f t="shared" si="6"/>
        <v>21.745</v>
      </c>
      <c r="G37" s="3">
        <v>4</v>
      </c>
      <c r="H37" s="4">
        <v>32.43</v>
      </c>
      <c r="I37" s="4">
        <f t="shared" si="1"/>
        <v>16.215</v>
      </c>
      <c r="J37" s="4" t="s">
        <v>19</v>
      </c>
      <c r="K37" s="4" t="s">
        <v>23</v>
      </c>
    </row>
    <row r="38" spans="1:11">
      <c r="A38" s="4" t="s">
        <v>24</v>
      </c>
      <c r="B38" s="3">
        <v>14.8</v>
      </c>
      <c r="C38" s="3">
        <v>7</v>
      </c>
      <c r="D38" s="3">
        <v>4</v>
      </c>
      <c r="E38" s="3">
        <v>38.8</v>
      </c>
      <c r="F38" s="6">
        <f t="shared" si="6"/>
        <v>19.4</v>
      </c>
      <c r="G38" s="3">
        <v>4</v>
      </c>
      <c r="H38" s="4">
        <v>29</v>
      </c>
      <c r="I38" s="4">
        <f t="shared" si="1"/>
        <v>14.5</v>
      </c>
      <c r="J38" s="4" t="s">
        <v>19</v>
      </c>
      <c r="K38" s="4" t="s">
        <v>23</v>
      </c>
    </row>
    <row r="39" spans="1:11">
      <c r="A39" s="4" t="s">
        <v>24</v>
      </c>
      <c r="B39" s="4">
        <v>13.8</v>
      </c>
      <c r="C39" s="3">
        <v>7</v>
      </c>
      <c r="D39" s="3">
        <v>3</v>
      </c>
      <c r="E39" s="3">
        <v>12.6</v>
      </c>
      <c r="F39" s="6">
        <f t="shared" si="6"/>
        <v>7.27461339178929</v>
      </c>
      <c r="G39" s="3">
        <v>3</v>
      </c>
      <c r="H39" s="4">
        <v>9.1</v>
      </c>
      <c r="I39" s="4">
        <f t="shared" si="1"/>
        <v>5.25388744962559</v>
      </c>
      <c r="J39" s="4" t="s">
        <v>25</v>
      </c>
      <c r="K39" s="4" t="s">
        <v>23</v>
      </c>
    </row>
    <row r="40" spans="1:11">
      <c r="A40" s="5" t="s">
        <v>26</v>
      </c>
      <c r="B40" s="3">
        <v>14.2</v>
      </c>
      <c r="C40" s="3">
        <v>7</v>
      </c>
      <c r="D40" s="3">
        <v>2</v>
      </c>
      <c r="E40" s="3">
        <v>8.49</v>
      </c>
      <c r="F40" s="3">
        <f t="shared" si="7"/>
        <v>2.45085189270996</v>
      </c>
      <c r="G40" s="3">
        <v>2</v>
      </c>
      <c r="H40" s="4">
        <v>6.52</v>
      </c>
      <c r="I40" s="4">
        <f t="shared" si="1"/>
        <v>4.61033621333629</v>
      </c>
      <c r="J40" s="4" t="s">
        <v>25</v>
      </c>
      <c r="K40" s="4" t="s">
        <v>23</v>
      </c>
    </row>
    <row r="41" spans="1:11">
      <c r="A41" s="5" t="s">
        <v>26</v>
      </c>
      <c r="B41" s="3">
        <v>10</v>
      </c>
      <c r="C41" s="3">
        <v>7.1</v>
      </c>
      <c r="D41" s="3">
        <v>5</v>
      </c>
      <c r="E41" s="3">
        <v>128</v>
      </c>
      <c r="F41" s="3">
        <f t="shared" si="7"/>
        <v>36.950417228136</v>
      </c>
      <c r="G41" s="3">
        <v>5</v>
      </c>
      <c r="H41" s="4">
        <v>105.5</v>
      </c>
      <c r="I41" s="4">
        <f t="shared" si="1"/>
        <v>47.1810343252456</v>
      </c>
      <c r="J41" s="4" t="s">
        <v>25</v>
      </c>
      <c r="K41" s="4" t="s">
        <v>23</v>
      </c>
    </row>
    <row r="42" spans="1:11">
      <c r="A42" s="5" t="s">
        <v>26</v>
      </c>
      <c r="B42" s="4">
        <v>8.9</v>
      </c>
      <c r="C42" s="3">
        <v>7.1</v>
      </c>
      <c r="D42" s="3">
        <v>4</v>
      </c>
      <c r="E42" s="3">
        <v>89</v>
      </c>
      <c r="F42" s="3">
        <f t="shared" si="7"/>
        <v>25.6920869789383</v>
      </c>
      <c r="G42" s="3">
        <v>4</v>
      </c>
      <c r="H42" s="4">
        <v>72.5</v>
      </c>
      <c r="I42" s="4">
        <f t="shared" si="1"/>
        <v>36.25</v>
      </c>
      <c r="J42" s="4" t="s">
        <v>25</v>
      </c>
      <c r="K42" s="4" t="s">
        <v>23</v>
      </c>
    </row>
    <row r="43" spans="1:11">
      <c r="A43" s="5" t="s">
        <v>27</v>
      </c>
      <c r="B43" s="4">
        <v>7.2</v>
      </c>
      <c r="C43" s="3">
        <v>7.2</v>
      </c>
      <c r="D43" s="3">
        <v>3</v>
      </c>
      <c r="E43" s="3">
        <v>27.4</v>
      </c>
      <c r="F43" s="3">
        <f t="shared" si="7"/>
        <v>7.90969868789787</v>
      </c>
      <c r="G43" s="3">
        <v>3</v>
      </c>
      <c r="H43" s="4">
        <v>22</v>
      </c>
      <c r="I43" s="4">
        <f t="shared" si="1"/>
        <v>12.7017059221718</v>
      </c>
      <c r="J43" s="4" t="s">
        <v>25</v>
      </c>
      <c r="K43" s="4" t="s">
        <v>23</v>
      </c>
    </row>
    <row r="44" spans="1:11">
      <c r="A44" s="5" t="s">
        <v>27</v>
      </c>
      <c r="B44" s="4">
        <v>20.8</v>
      </c>
      <c r="C44" s="3">
        <v>7.2</v>
      </c>
      <c r="D44" s="3">
        <v>4</v>
      </c>
      <c r="E44" s="3">
        <v>52.1</v>
      </c>
      <c r="F44" s="3">
        <f t="shared" si="7"/>
        <v>15.0399745123898</v>
      </c>
      <c r="G44" s="3">
        <v>4</v>
      </c>
      <c r="H44" s="4">
        <v>42.8</v>
      </c>
      <c r="I44" s="4">
        <f t="shared" si="1"/>
        <v>21.4</v>
      </c>
      <c r="J44" s="4" t="s">
        <v>25</v>
      </c>
      <c r="K44" s="4" t="s">
        <v>23</v>
      </c>
    </row>
    <row r="45" spans="1:11">
      <c r="A45" s="5" t="s">
        <v>27</v>
      </c>
      <c r="B45" s="4">
        <v>19</v>
      </c>
      <c r="C45" s="3">
        <v>7.2</v>
      </c>
      <c r="D45" s="3">
        <v>4</v>
      </c>
      <c r="E45" s="3">
        <v>88.5</v>
      </c>
      <c r="F45" s="3">
        <f t="shared" si="7"/>
        <v>25.5477494116409</v>
      </c>
      <c r="G45" s="3">
        <v>4</v>
      </c>
      <c r="H45" s="4">
        <v>72.8</v>
      </c>
      <c r="I45" s="4">
        <f t="shared" si="1"/>
        <v>36.4</v>
      </c>
      <c r="J45" s="4" t="s">
        <v>25</v>
      </c>
      <c r="K45" s="4" t="s">
        <v>28</v>
      </c>
    </row>
    <row r="46" spans="1:11">
      <c r="A46" s="5" t="s">
        <v>27</v>
      </c>
      <c r="B46" s="4">
        <v>24.8</v>
      </c>
      <c r="C46" s="3">
        <v>7.3</v>
      </c>
      <c r="D46" s="3">
        <v>4</v>
      </c>
      <c r="E46" s="3">
        <v>12.98</v>
      </c>
      <c r="F46" s="6">
        <f>E46/(D46^0.5)</f>
        <v>6.49</v>
      </c>
      <c r="G46" s="3">
        <v>4</v>
      </c>
      <c r="H46" s="4">
        <v>10.13</v>
      </c>
      <c r="I46" s="4">
        <f t="shared" si="1"/>
        <v>5.065</v>
      </c>
      <c r="J46" s="4" t="s">
        <v>25</v>
      </c>
      <c r="K46" s="4" t="s">
        <v>28</v>
      </c>
    </row>
    <row r="47" spans="1:11">
      <c r="A47" s="5" t="s">
        <v>27</v>
      </c>
      <c r="B47" s="4">
        <v>26</v>
      </c>
      <c r="C47" s="3">
        <v>7.3</v>
      </c>
      <c r="D47" s="3">
        <v>3</v>
      </c>
      <c r="E47" s="3">
        <v>41.06</v>
      </c>
      <c r="F47" s="6">
        <f>E47/(D47^0.5)</f>
        <v>23.706002052926</v>
      </c>
      <c r="G47" s="3">
        <v>3</v>
      </c>
      <c r="H47" s="4">
        <v>30.97</v>
      </c>
      <c r="I47" s="4">
        <f t="shared" si="1"/>
        <v>17.8805378368027</v>
      </c>
      <c r="J47" s="4" t="s">
        <v>25</v>
      </c>
      <c r="K47" s="4" t="s">
        <v>28</v>
      </c>
    </row>
    <row r="48" spans="1:11">
      <c r="A48" s="5" t="s">
        <v>29</v>
      </c>
      <c r="B48" s="4">
        <v>27.5</v>
      </c>
      <c r="C48" s="3">
        <v>7.3</v>
      </c>
      <c r="D48" s="3">
        <v>7</v>
      </c>
      <c r="E48" s="3">
        <v>56.4</v>
      </c>
      <c r="F48" s="3">
        <f t="shared" ref="F48:F60" si="8">(E48*E48/12)^0.5</f>
        <v>16.2812775911474</v>
      </c>
      <c r="G48" s="3">
        <v>7</v>
      </c>
      <c r="H48" s="4">
        <v>48.2</v>
      </c>
      <c r="I48" s="4">
        <f t="shared" si="1"/>
        <v>18.2178875990448</v>
      </c>
      <c r="J48" s="4" t="s">
        <v>25</v>
      </c>
      <c r="K48" s="4" t="s">
        <v>28</v>
      </c>
    </row>
    <row r="49" spans="1:11">
      <c r="A49" s="5" t="s">
        <v>29</v>
      </c>
      <c r="B49" s="4">
        <v>28.3</v>
      </c>
      <c r="C49" s="3">
        <v>7.3</v>
      </c>
      <c r="D49" s="3">
        <v>6</v>
      </c>
      <c r="E49" s="3">
        <v>49.2</v>
      </c>
      <c r="F49" s="3">
        <f t="shared" si="8"/>
        <v>14.2028166220648</v>
      </c>
      <c r="G49" s="3">
        <v>6</v>
      </c>
      <c r="H49" s="4">
        <v>41.8</v>
      </c>
      <c r="I49" s="4">
        <f t="shared" si="1"/>
        <v>17.0647785413895</v>
      </c>
      <c r="J49" s="4" t="s">
        <v>25</v>
      </c>
      <c r="K49" s="4" t="s">
        <v>28</v>
      </c>
    </row>
    <row r="50" spans="1:11">
      <c r="A50" s="5" t="s">
        <v>29</v>
      </c>
      <c r="B50" s="4">
        <v>29</v>
      </c>
      <c r="C50" s="3">
        <v>7.4</v>
      </c>
      <c r="D50" s="3">
        <v>4</v>
      </c>
      <c r="E50" s="3">
        <v>18</v>
      </c>
      <c r="F50" s="3">
        <f t="shared" si="8"/>
        <v>5.19615242270663</v>
      </c>
      <c r="G50" s="3">
        <v>4</v>
      </c>
      <c r="H50" s="4">
        <v>15.3</v>
      </c>
      <c r="I50" s="4">
        <f t="shared" si="1"/>
        <v>7.65</v>
      </c>
      <c r="J50" s="4" t="s">
        <v>25</v>
      </c>
      <c r="K50" s="4" t="s">
        <v>28</v>
      </c>
    </row>
    <row r="51" spans="1:11">
      <c r="A51" s="5" t="s">
        <v>29</v>
      </c>
      <c r="B51" s="4">
        <v>25.8</v>
      </c>
      <c r="C51" s="3">
        <v>7.5</v>
      </c>
      <c r="D51" s="3">
        <v>3</v>
      </c>
      <c r="E51" s="3">
        <v>124</v>
      </c>
      <c r="F51" s="3">
        <f t="shared" si="8"/>
        <v>35.7957166897568</v>
      </c>
      <c r="G51" s="3">
        <v>3</v>
      </c>
      <c r="H51" s="4">
        <v>104.22</v>
      </c>
      <c r="I51" s="4">
        <f t="shared" si="1"/>
        <v>60.1714450549428</v>
      </c>
      <c r="J51" s="4" t="s">
        <v>25</v>
      </c>
      <c r="K51" s="4" t="s">
        <v>28</v>
      </c>
    </row>
    <row r="52" spans="1:11">
      <c r="A52" s="5" t="s">
        <v>29</v>
      </c>
      <c r="B52" s="3">
        <v>24.1</v>
      </c>
      <c r="C52" s="3">
        <v>7.5</v>
      </c>
      <c r="D52" s="3">
        <v>3</v>
      </c>
      <c r="E52" s="3">
        <v>67.85</v>
      </c>
      <c r="F52" s="3">
        <f t="shared" si="8"/>
        <v>19.5866078822581</v>
      </c>
      <c r="G52" s="3">
        <v>3</v>
      </c>
      <c r="H52" s="4">
        <v>57.65</v>
      </c>
      <c r="I52" s="4">
        <f t="shared" si="1"/>
        <v>33.2842430187819</v>
      </c>
      <c r="J52" s="4" t="s">
        <v>25</v>
      </c>
      <c r="K52" s="4" t="s">
        <v>28</v>
      </c>
    </row>
    <row r="53" spans="1:11">
      <c r="A53" s="5" t="s">
        <v>30</v>
      </c>
      <c r="B53" s="4">
        <v>18.7</v>
      </c>
      <c r="C53" s="4">
        <v>7.6</v>
      </c>
      <c r="D53" s="3">
        <v>5</v>
      </c>
      <c r="E53" s="3">
        <v>102</v>
      </c>
      <c r="F53" s="3">
        <f t="shared" si="8"/>
        <v>29.4448637286709</v>
      </c>
      <c r="G53" s="3">
        <v>5</v>
      </c>
      <c r="H53" s="4">
        <v>89</v>
      </c>
      <c r="I53" s="4">
        <f t="shared" si="1"/>
        <v>39.8020099994963</v>
      </c>
      <c r="J53" s="4" t="s">
        <v>25</v>
      </c>
      <c r="K53" s="4" t="s">
        <v>28</v>
      </c>
    </row>
    <row r="54" spans="1:11">
      <c r="A54" s="5" t="s">
        <v>30</v>
      </c>
      <c r="B54" s="4">
        <v>25.6</v>
      </c>
      <c r="C54" s="3">
        <v>7.6</v>
      </c>
      <c r="D54" s="3">
        <v>4</v>
      </c>
      <c r="E54" s="3">
        <v>81</v>
      </c>
      <c r="F54" s="3">
        <f t="shared" si="8"/>
        <v>23.3826859021798</v>
      </c>
      <c r="G54" s="3">
        <v>4</v>
      </c>
      <c r="H54" s="4">
        <v>70</v>
      </c>
      <c r="I54" s="4">
        <f t="shared" si="1"/>
        <v>35</v>
      </c>
      <c r="J54" s="4" t="s">
        <v>25</v>
      </c>
      <c r="K54" s="4" t="s">
        <v>28</v>
      </c>
    </row>
    <row r="55" spans="1:11">
      <c r="A55" s="5" t="s">
        <v>30</v>
      </c>
      <c r="B55" s="4">
        <v>24.9</v>
      </c>
      <c r="C55" s="3">
        <v>7.7</v>
      </c>
      <c r="D55" s="3">
        <v>6</v>
      </c>
      <c r="E55" s="3">
        <v>91.4</v>
      </c>
      <c r="F55" s="3">
        <f t="shared" si="8"/>
        <v>26.3849073019659</v>
      </c>
      <c r="G55" s="3">
        <v>6</v>
      </c>
      <c r="H55" s="4">
        <v>80.5</v>
      </c>
      <c r="I55" s="4">
        <f t="shared" si="1"/>
        <v>32.863987382341</v>
      </c>
      <c r="J55" s="4" t="s">
        <v>25</v>
      </c>
      <c r="K55" s="4" t="s">
        <v>28</v>
      </c>
    </row>
    <row r="56" spans="1:11">
      <c r="A56" s="5" t="s">
        <v>30</v>
      </c>
      <c r="B56" s="4">
        <v>28.1</v>
      </c>
      <c r="C56" s="3">
        <v>7.8</v>
      </c>
      <c r="D56" s="3">
        <v>5</v>
      </c>
      <c r="E56" s="3">
        <v>55.1</v>
      </c>
      <c r="F56" s="3">
        <f t="shared" si="8"/>
        <v>15.9059999161742</v>
      </c>
      <c r="G56" s="3">
        <v>5</v>
      </c>
      <c r="H56" s="4">
        <v>48.2</v>
      </c>
      <c r="I56" s="4">
        <f t="shared" si="1"/>
        <v>21.555695303098</v>
      </c>
      <c r="J56" s="4" t="s">
        <v>25</v>
      </c>
      <c r="K56" s="4" t="s">
        <v>28</v>
      </c>
    </row>
    <row r="57" spans="1:11">
      <c r="A57" s="5" t="s">
        <v>30</v>
      </c>
      <c r="B57" s="4">
        <v>18.6</v>
      </c>
      <c r="C57" s="3">
        <v>7.8</v>
      </c>
      <c r="D57" s="3">
        <v>5</v>
      </c>
      <c r="E57" s="3">
        <v>84.9</v>
      </c>
      <c r="F57" s="3">
        <f t="shared" si="8"/>
        <v>24.5085189270996</v>
      </c>
      <c r="G57" s="3">
        <v>5</v>
      </c>
      <c r="H57" s="4">
        <v>74.6</v>
      </c>
      <c r="I57" s="4">
        <f t="shared" si="1"/>
        <v>33.3621342242969</v>
      </c>
      <c r="J57" s="4" t="s">
        <v>25</v>
      </c>
      <c r="K57" s="4" t="s">
        <v>28</v>
      </c>
    </row>
    <row r="58" spans="1:11">
      <c r="A58" s="5" t="s">
        <v>31</v>
      </c>
      <c r="B58" s="4">
        <v>19</v>
      </c>
      <c r="C58" s="3">
        <v>7.9</v>
      </c>
      <c r="D58" s="3">
        <v>2</v>
      </c>
      <c r="E58" s="3">
        <v>28.27</v>
      </c>
      <c r="F58" s="3">
        <f t="shared" si="8"/>
        <v>8.16084605499536</v>
      </c>
      <c r="G58" s="3">
        <v>2</v>
      </c>
      <c r="H58" s="4">
        <v>23.65</v>
      </c>
      <c r="I58" s="4">
        <f t="shared" si="1"/>
        <v>16.7230753750618</v>
      </c>
      <c r="J58" s="4" t="s">
        <v>32</v>
      </c>
      <c r="K58" s="4" t="s">
        <v>28</v>
      </c>
    </row>
    <row r="59" spans="1:11">
      <c r="A59" s="5" t="s">
        <v>31</v>
      </c>
      <c r="B59" s="4">
        <v>21.4</v>
      </c>
      <c r="C59" s="3">
        <v>7.9</v>
      </c>
      <c r="D59" s="3">
        <v>6</v>
      </c>
      <c r="E59" s="3">
        <v>31.5</v>
      </c>
      <c r="F59" s="3">
        <f t="shared" si="8"/>
        <v>9.09326673973661</v>
      </c>
      <c r="G59" s="3">
        <v>6</v>
      </c>
      <c r="H59" s="4">
        <v>28</v>
      </c>
      <c r="I59" s="4">
        <f t="shared" si="1"/>
        <v>11.4309521329882</v>
      </c>
      <c r="J59" s="4" t="s">
        <v>32</v>
      </c>
      <c r="K59" s="4" t="s">
        <v>28</v>
      </c>
    </row>
    <row r="60" spans="1:11">
      <c r="A60" s="5" t="s">
        <v>31</v>
      </c>
      <c r="B60" s="4">
        <v>22.8</v>
      </c>
      <c r="C60" s="3">
        <v>8</v>
      </c>
      <c r="D60" s="3">
        <v>2</v>
      </c>
      <c r="E60" s="3">
        <v>86.1</v>
      </c>
      <c r="F60" s="3">
        <f t="shared" si="8"/>
        <v>24.8549290886134</v>
      </c>
      <c r="G60" s="3">
        <v>2</v>
      </c>
      <c r="H60" s="4">
        <v>72.9</v>
      </c>
      <c r="I60" s="4">
        <f t="shared" si="1"/>
        <v>51.5480843484993</v>
      </c>
      <c r="J60" s="4" t="s">
        <v>32</v>
      </c>
      <c r="K60" s="4" t="s">
        <v>28</v>
      </c>
    </row>
    <row r="61" spans="1:11">
      <c r="A61" s="5" t="s">
        <v>31</v>
      </c>
      <c r="B61" s="4">
        <v>24.9</v>
      </c>
      <c r="C61" s="3">
        <v>8</v>
      </c>
      <c r="D61" s="3">
        <v>3</v>
      </c>
      <c r="E61" s="3">
        <v>5.77</v>
      </c>
      <c r="F61" s="6">
        <f>E61/(D61^0.5)</f>
        <v>3.33131105322414</v>
      </c>
      <c r="G61" s="3">
        <v>3</v>
      </c>
      <c r="H61" s="4">
        <v>4.82</v>
      </c>
      <c r="I61" s="4">
        <f t="shared" si="1"/>
        <v>2.782828297494</v>
      </c>
      <c r="J61" s="4" t="s">
        <v>32</v>
      </c>
      <c r="K61" s="4" t="s">
        <v>33</v>
      </c>
    </row>
    <row r="62" spans="1:11">
      <c r="A62" s="5" t="s">
        <v>31</v>
      </c>
      <c r="B62" s="4">
        <v>25.1</v>
      </c>
      <c r="C62" s="3">
        <v>8</v>
      </c>
      <c r="D62" s="3">
        <v>2</v>
      </c>
      <c r="E62" s="3">
        <v>18.2</v>
      </c>
      <c r="F62" s="6">
        <f>E62/(D62^0.5)</f>
        <v>12.8693434175952</v>
      </c>
      <c r="G62" s="3">
        <v>2</v>
      </c>
      <c r="H62" s="4">
        <v>14.6</v>
      </c>
      <c r="I62" s="4">
        <f t="shared" si="1"/>
        <v>10.3237590053236</v>
      </c>
      <c r="J62" s="4" t="s">
        <v>32</v>
      </c>
      <c r="K62" s="4" t="s">
        <v>33</v>
      </c>
    </row>
    <row r="63" spans="1:11">
      <c r="A63" s="5" t="s">
        <v>31</v>
      </c>
      <c r="B63" s="4">
        <v>29</v>
      </c>
      <c r="C63" s="3">
        <v>8</v>
      </c>
      <c r="D63" s="3">
        <v>5</v>
      </c>
      <c r="E63" s="3">
        <v>69.06</v>
      </c>
      <c r="F63" s="3">
        <f t="shared" ref="F63:F73" si="9">(E63*E63/12)^0.5</f>
        <v>19.9359047951178</v>
      </c>
      <c r="G63" s="3">
        <v>5</v>
      </c>
      <c r="H63" s="4">
        <v>61.85</v>
      </c>
      <c r="I63" s="4">
        <f t="shared" si="1"/>
        <v>27.6601608816724</v>
      </c>
      <c r="J63" s="4" t="s">
        <v>32</v>
      </c>
      <c r="K63" s="4" t="s">
        <v>33</v>
      </c>
    </row>
    <row r="64" spans="1:11">
      <c r="A64" s="5" t="s">
        <v>31</v>
      </c>
      <c r="B64" s="4">
        <v>30</v>
      </c>
      <c r="C64" s="3">
        <v>8.1</v>
      </c>
      <c r="D64" s="3">
        <v>4</v>
      </c>
      <c r="E64" s="3">
        <v>54.1</v>
      </c>
      <c r="F64" s="3">
        <f t="shared" si="9"/>
        <v>15.6173247815794</v>
      </c>
      <c r="G64" s="3">
        <v>4</v>
      </c>
      <c r="H64" s="4">
        <v>48.2</v>
      </c>
      <c r="I64" s="4">
        <f t="shared" si="1"/>
        <v>24.1</v>
      </c>
      <c r="J64" s="4" t="s">
        <v>32</v>
      </c>
      <c r="K64" s="4" t="s">
        <v>33</v>
      </c>
    </row>
    <row r="65" spans="1:11">
      <c r="A65" s="5" t="s">
        <v>34</v>
      </c>
      <c r="B65" s="4">
        <v>24.3</v>
      </c>
      <c r="C65" s="3">
        <v>8.2</v>
      </c>
      <c r="D65" s="3">
        <v>4</v>
      </c>
      <c r="E65" s="3">
        <v>69.06</v>
      </c>
      <c r="F65" s="3">
        <f t="shared" si="9"/>
        <v>19.9359047951178</v>
      </c>
      <c r="G65" s="3">
        <v>4</v>
      </c>
      <c r="H65" s="4">
        <v>61.85</v>
      </c>
      <c r="I65" s="4">
        <f t="shared" si="1"/>
        <v>30.925</v>
      </c>
      <c r="J65" s="4" t="s">
        <v>32</v>
      </c>
      <c r="K65" s="4" t="s">
        <v>33</v>
      </c>
    </row>
    <row r="66" spans="1:11">
      <c r="A66" s="5" t="s">
        <v>34</v>
      </c>
      <c r="B66" s="4">
        <v>22</v>
      </c>
      <c r="C66" s="3">
        <v>8.3</v>
      </c>
      <c r="D66" s="3">
        <v>3</v>
      </c>
      <c r="E66" s="3">
        <v>90.1</v>
      </c>
      <c r="F66" s="3">
        <f t="shared" si="9"/>
        <v>26.0096296269926</v>
      </c>
      <c r="G66" s="3">
        <v>3</v>
      </c>
      <c r="H66" s="4">
        <v>80</v>
      </c>
      <c r="I66" s="4">
        <f t="shared" ref="I66:I75" si="10">H66/(G66^0.5)</f>
        <v>46.1880215351701</v>
      </c>
      <c r="J66" s="4" t="s">
        <v>32</v>
      </c>
      <c r="K66" s="4" t="s">
        <v>33</v>
      </c>
    </row>
    <row r="67" spans="1:11">
      <c r="A67" s="5" t="s">
        <v>34</v>
      </c>
      <c r="B67" s="4">
        <v>23.1</v>
      </c>
      <c r="C67" s="3">
        <v>8.3</v>
      </c>
      <c r="D67" s="3">
        <v>3</v>
      </c>
      <c r="E67" s="3">
        <v>134.33</v>
      </c>
      <c r="F67" s="3">
        <f t="shared" si="9"/>
        <v>38.7777308301212</v>
      </c>
      <c r="G67" s="3">
        <v>3</v>
      </c>
      <c r="H67" s="4">
        <v>120.67</v>
      </c>
      <c r="I67" s="4">
        <f t="shared" si="10"/>
        <v>69.6688569831121</v>
      </c>
      <c r="J67" s="4" t="s">
        <v>32</v>
      </c>
      <c r="K67" s="4" t="s">
        <v>33</v>
      </c>
    </row>
    <row r="68" spans="1:11">
      <c r="A68" s="5" t="s">
        <v>34</v>
      </c>
      <c r="B68" s="4"/>
      <c r="C68" s="3">
        <v>8.3</v>
      </c>
      <c r="D68" s="3">
        <v>3</v>
      </c>
      <c r="E68" s="3">
        <v>75.9</v>
      </c>
      <c r="F68" s="3">
        <f t="shared" si="9"/>
        <v>21.9104427157463</v>
      </c>
      <c r="G68" s="3">
        <v>3</v>
      </c>
      <c r="H68" s="4">
        <v>68.9</v>
      </c>
      <c r="I68" s="4">
        <f t="shared" si="10"/>
        <v>39.7794335471652</v>
      </c>
      <c r="J68" s="4" t="s">
        <v>32</v>
      </c>
      <c r="K68" s="4" t="s">
        <v>33</v>
      </c>
    </row>
    <row r="69" spans="1:11">
      <c r="A69" s="5" t="s">
        <v>34</v>
      </c>
      <c r="B69" s="4"/>
      <c r="C69" s="3">
        <v>8.5</v>
      </c>
      <c r="D69" s="3">
        <v>3</v>
      </c>
      <c r="E69" s="3">
        <v>60.2</v>
      </c>
      <c r="F69" s="3">
        <f t="shared" si="9"/>
        <v>17.3782431026077</v>
      </c>
      <c r="G69" s="3">
        <v>3</v>
      </c>
      <c r="H69" s="4">
        <v>54.8</v>
      </c>
      <c r="I69" s="4">
        <f t="shared" si="10"/>
        <v>31.6387947515915</v>
      </c>
      <c r="J69" s="4" t="s">
        <v>32</v>
      </c>
      <c r="K69" s="4" t="s">
        <v>33</v>
      </c>
    </row>
    <row r="70" spans="1:11">
      <c r="A70" s="5" t="s">
        <v>34</v>
      </c>
      <c r="B70" s="4"/>
      <c r="C70" s="3">
        <v>8.5</v>
      </c>
      <c r="D70" s="3">
        <v>2</v>
      </c>
      <c r="E70" s="3">
        <v>13.8</v>
      </c>
      <c r="F70" s="3">
        <f t="shared" si="9"/>
        <v>3.98371685740842</v>
      </c>
      <c r="G70" s="3">
        <v>2</v>
      </c>
      <c r="H70" s="4">
        <v>12.5</v>
      </c>
      <c r="I70" s="4">
        <f t="shared" si="10"/>
        <v>8.83883476483184</v>
      </c>
      <c r="J70" s="4" t="s">
        <v>32</v>
      </c>
      <c r="K70" s="4" t="s">
        <v>33</v>
      </c>
    </row>
    <row r="71" spans="1:11">
      <c r="A71" s="5" t="s">
        <v>35</v>
      </c>
      <c r="B71" s="8"/>
      <c r="C71" s="8"/>
      <c r="D71" s="3">
        <v>2</v>
      </c>
      <c r="E71" s="3">
        <v>87.6</v>
      </c>
      <c r="F71" s="3">
        <f t="shared" si="9"/>
        <v>25.2879417905056</v>
      </c>
      <c r="G71" s="3">
        <v>2</v>
      </c>
      <c r="H71" s="4">
        <v>80.2</v>
      </c>
      <c r="I71" s="4">
        <f t="shared" si="10"/>
        <v>56.7099638511611</v>
      </c>
      <c r="J71" s="4" t="s">
        <v>32</v>
      </c>
      <c r="K71" s="4" t="s">
        <v>33</v>
      </c>
    </row>
    <row r="72" spans="1:11">
      <c r="A72" s="5" t="s">
        <v>35</v>
      </c>
      <c r="B72" s="8"/>
      <c r="C72" s="8"/>
      <c r="D72" s="3">
        <v>3</v>
      </c>
      <c r="E72" s="3">
        <v>81.54</v>
      </c>
      <c r="F72" s="3">
        <f t="shared" si="9"/>
        <v>23.538570474861</v>
      </c>
      <c r="G72" s="3">
        <v>3</v>
      </c>
      <c r="H72" s="4">
        <v>76</v>
      </c>
      <c r="I72" s="4">
        <f t="shared" si="10"/>
        <v>43.8786204584116</v>
      </c>
      <c r="J72" s="4" t="s">
        <v>32</v>
      </c>
      <c r="K72" s="4" t="s">
        <v>33</v>
      </c>
    </row>
    <row r="73" spans="1:11">
      <c r="A73" s="5" t="s">
        <v>35</v>
      </c>
      <c r="B73" s="8"/>
      <c r="C73" s="8"/>
      <c r="D73" s="3">
        <v>3</v>
      </c>
      <c r="E73" s="3">
        <v>71.5</v>
      </c>
      <c r="F73" s="3">
        <f t="shared" si="9"/>
        <v>20.6402721235291</v>
      </c>
      <c r="G73" s="3">
        <v>3</v>
      </c>
      <c r="H73" s="4">
        <v>68.2</v>
      </c>
      <c r="I73" s="4">
        <f t="shared" si="10"/>
        <v>39.3752883587325</v>
      </c>
      <c r="J73" s="4" t="s">
        <v>32</v>
      </c>
      <c r="K73" s="4" t="s">
        <v>33</v>
      </c>
    </row>
    <row r="74" spans="1:11">
      <c r="A74" s="5" t="s">
        <v>35</v>
      </c>
      <c r="B74" s="8"/>
      <c r="C74" s="8"/>
      <c r="D74" s="3">
        <v>3</v>
      </c>
      <c r="E74" s="3">
        <v>6.02</v>
      </c>
      <c r="F74" s="6">
        <f>E74/(D74^0.5)</f>
        <v>3.47564862052155</v>
      </c>
      <c r="G74" s="3">
        <v>3</v>
      </c>
      <c r="H74" s="4">
        <v>5.89</v>
      </c>
      <c r="I74" s="4">
        <f t="shared" si="10"/>
        <v>3.4005930855269</v>
      </c>
      <c r="J74" s="4" t="s">
        <v>32</v>
      </c>
      <c r="K74" s="4" t="s">
        <v>33</v>
      </c>
    </row>
    <row r="75" spans="1:11">
      <c r="A75" s="5" t="s">
        <v>35</v>
      </c>
      <c r="B75" s="8"/>
      <c r="C75" s="8"/>
      <c r="D75" s="3">
        <v>3</v>
      </c>
      <c r="E75" s="3">
        <v>69.1</v>
      </c>
      <c r="F75" s="3">
        <f>(E75*E75/12)^0.5</f>
        <v>19.9474518005016</v>
      </c>
      <c r="G75" s="3">
        <v>3</v>
      </c>
      <c r="H75" s="4">
        <v>78.5</v>
      </c>
      <c r="I75" s="4">
        <f t="shared" si="10"/>
        <v>45.3219961313856</v>
      </c>
      <c r="J75" s="4" t="s">
        <v>32</v>
      </c>
      <c r="K75" s="4" t="s">
        <v>33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topLeftCell="A61" workbookViewId="0">
      <selection activeCell="A1" sqref="A1:K1"/>
    </sheetView>
  </sheetViews>
  <sheetFormatPr defaultColWidth="8.88888888888889" defaultRowHeight="14.4"/>
  <cols>
    <col min="4" max="4" width="15.4444444444444" customWidth="1"/>
    <col min="6" max="6" width="12.8888888888889"/>
    <col min="9" max="9" width="12.8888888888889"/>
  </cols>
  <sheetData>
    <row r="1" spans="1:11">
      <c r="A1" s="1" t="s">
        <v>0</v>
      </c>
      <c r="B1" s="1" t="s">
        <v>1</v>
      </c>
      <c r="C1" s="1" t="s">
        <v>2</v>
      </c>
      <c r="D1" s="1" t="s">
        <v>36</v>
      </c>
      <c r="E1" s="1" t="s">
        <v>37</v>
      </c>
      <c r="F1" s="1" t="s">
        <v>38</v>
      </c>
      <c r="G1" s="1" t="s">
        <v>39</v>
      </c>
      <c r="H1" s="1" t="s">
        <v>40</v>
      </c>
      <c r="I1" s="1" t="s">
        <v>41</v>
      </c>
      <c r="J1" s="1" t="s">
        <v>9</v>
      </c>
      <c r="K1" s="1" t="s">
        <v>10</v>
      </c>
    </row>
    <row r="2" spans="1:11">
      <c r="A2" s="5" t="s">
        <v>42</v>
      </c>
      <c r="B2" s="3">
        <v>55.1</v>
      </c>
      <c r="C2" s="3">
        <v>5</v>
      </c>
      <c r="D2" s="3">
        <v>8</v>
      </c>
      <c r="E2" s="3">
        <v>5.98</v>
      </c>
      <c r="F2" s="6">
        <f t="shared" ref="F2:F65" si="0">E2/(D2^0.5)</f>
        <v>2.11424927574778</v>
      </c>
      <c r="G2" s="3">
        <v>8</v>
      </c>
      <c r="H2" s="3">
        <v>1.57</v>
      </c>
      <c r="I2" s="6">
        <f t="shared" ref="I2:I65" si="1">H2/(G2^0.5)</f>
        <v>0.55507882323144</v>
      </c>
      <c r="J2" s="4" t="s">
        <v>19</v>
      </c>
      <c r="K2" s="4" t="s">
        <v>28</v>
      </c>
    </row>
    <row r="3" spans="1:11">
      <c r="A3" s="5" t="s">
        <v>42</v>
      </c>
      <c r="B3" s="3">
        <v>50.2</v>
      </c>
      <c r="C3" s="3">
        <v>5.2</v>
      </c>
      <c r="D3" s="3">
        <v>4</v>
      </c>
      <c r="E3" s="3">
        <v>5.16</v>
      </c>
      <c r="F3" s="6">
        <f t="shared" si="0"/>
        <v>2.58</v>
      </c>
      <c r="G3" s="3">
        <v>4</v>
      </c>
      <c r="H3" s="3">
        <v>0.29</v>
      </c>
      <c r="I3" s="6">
        <f t="shared" si="1"/>
        <v>0.145</v>
      </c>
      <c r="J3" s="4" t="s">
        <v>19</v>
      </c>
      <c r="K3" s="4" t="s">
        <v>28</v>
      </c>
    </row>
    <row r="4" spans="1:11">
      <c r="A4" s="5" t="s">
        <v>42</v>
      </c>
      <c r="B4" s="3">
        <v>46.5</v>
      </c>
      <c r="C4" s="3">
        <v>5.3</v>
      </c>
      <c r="D4" s="3">
        <v>4</v>
      </c>
      <c r="E4" s="3">
        <v>7.7</v>
      </c>
      <c r="F4" s="6">
        <f t="shared" si="0"/>
        <v>3.85</v>
      </c>
      <c r="G4" s="3">
        <v>4</v>
      </c>
      <c r="H4" s="3">
        <v>1.2</v>
      </c>
      <c r="I4" s="6">
        <f t="shared" si="1"/>
        <v>0.6</v>
      </c>
      <c r="J4" s="4" t="s">
        <v>19</v>
      </c>
      <c r="K4" s="4" t="s">
        <v>28</v>
      </c>
    </row>
    <row r="5" spans="1:11">
      <c r="A5" s="5" t="s">
        <v>42</v>
      </c>
      <c r="B5" s="3">
        <v>45</v>
      </c>
      <c r="C5" s="3">
        <v>5.5</v>
      </c>
      <c r="D5" s="3">
        <v>5</v>
      </c>
      <c r="E5" s="3">
        <v>4.12</v>
      </c>
      <c r="F5" s="6">
        <f t="shared" si="0"/>
        <v>1.84252001345983</v>
      </c>
      <c r="G5" s="3">
        <v>5</v>
      </c>
      <c r="H5" s="3">
        <v>1.12</v>
      </c>
      <c r="I5" s="6">
        <f t="shared" si="1"/>
        <v>0.500879226959953</v>
      </c>
      <c r="J5" s="4" t="s">
        <v>19</v>
      </c>
      <c r="K5" s="4" t="s">
        <v>28</v>
      </c>
    </row>
    <row r="6" spans="1:11">
      <c r="A6" s="5" t="s">
        <v>42</v>
      </c>
      <c r="B6" s="3">
        <v>43.2</v>
      </c>
      <c r="C6" s="3">
        <v>5.5</v>
      </c>
      <c r="D6" s="3">
        <v>3</v>
      </c>
      <c r="E6" s="3">
        <v>4.12</v>
      </c>
      <c r="F6" s="6">
        <f t="shared" si="0"/>
        <v>2.37868310906126</v>
      </c>
      <c r="G6" s="3">
        <v>3</v>
      </c>
      <c r="H6" s="3">
        <v>0.26</v>
      </c>
      <c r="I6" s="6">
        <f t="shared" si="1"/>
        <v>0.150111069989303</v>
      </c>
      <c r="J6" s="4" t="s">
        <v>19</v>
      </c>
      <c r="K6" s="4" t="s">
        <v>28</v>
      </c>
    </row>
    <row r="7" spans="1:11">
      <c r="A7" s="5" t="s">
        <v>42</v>
      </c>
      <c r="B7" s="3">
        <v>42.5</v>
      </c>
      <c r="C7" s="3">
        <v>5.7</v>
      </c>
      <c r="D7" s="3">
        <v>4</v>
      </c>
      <c r="E7" s="3">
        <v>5.13</v>
      </c>
      <c r="F7" s="6">
        <f t="shared" si="0"/>
        <v>2.565</v>
      </c>
      <c r="G7" s="3">
        <v>4</v>
      </c>
      <c r="H7" s="3">
        <v>1.23</v>
      </c>
      <c r="I7" s="6">
        <f t="shared" si="1"/>
        <v>0.615</v>
      </c>
      <c r="J7" s="4" t="s">
        <v>19</v>
      </c>
      <c r="K7" s="4" t="s">
        <v>28</v>
      </c>
    </row>
    <row r="8" spans="1:11">
      <c r="A8" s="5" t="s">
        <v>43</v>
      </c>
      <c r="B8" s="3">
        <v>42.1</v>
      </c>
      <c r="C8" s="3">
        <v>5.7</v>
      </c>
      <c r="D8" s="3">
        <v>3</v>
      </c>
      <c r="E8" s="3">
        <v>3.15</v>
      </c>
      <c r="F8" s="6">
        <f t="shared" si="0"/>
        <v>1.81865334794732</v>
      </c>
      <c r="G8" s="3">
        <v>3</v>
      </c>
      <c r="H8" s="3">
        <v>0.28</v>
      </c>
      <c r="I8" s="6">
        <f t="shared" si="1"/>
        <v>0.161658075373095</v>
      </c>
      <c r="J8" s="4" t="s">
        <v>19</v>
      </c>
      <c r="K8" s="4" t="s">
        <v>28</v>
      </c>
    </row>
    <row r="9" spans="1:11">
      <c r="A9" s="5" t="s">
        <v>43</v>
      </c>
      <c r="B9" s="3">
        <v>39.1</v>
      </c>
      <c r="C9" s="3">
        <v>5.7</v>
      </c>
      <c r="D9" s="3">
        <v>5</v>
      </c>
      <c r="E9" s="3">
        <v>13</v>
      </c>
      <c r="F9" s="6">
        <f t="shared" si="0"/>
        <v>5.81377674149945</v>
      </c>
      <c r="G9" s="3">
        <v>5</v>
      </c>
      <c r="H9" s="3">
        <v>5</v>
      </c>
      <c r="I9" s="6">
        <f t="shared" si="1"/>
        <v>2.23606797749979</v>
      </c>
      <c r="J9" s="4" t="s">
        <v>19</v>
      </c>
      <c r="K9" s="4" t="s">
        <v>28</v>
      </c>
    </row>
    <row r="10" spans="1:11">
      <c r="A10" s="5" t="s">
        <v>43</v>
      </c>
      <c r="B10" s="3">
        <v>38</v>
      </c>
      <c r="C10" s="3">
        <v>5.8</v>
      </c>
      <c r="D10" s="3">
        <v>3</v>
      </c>
      <c r="E10" s="3">
        <v>6.23</v>
      </c>
      <c r="F10" s="6">
        <f t="shared" si="0"/>
        <v>3.59689217705137</v>
      </c>
      <c r="G10" s="3">
        <v>3</v>
      </c>
      <c r="H10" s="3">
        <v>1.12</v>
      </c>
      <c r="I10" s="6">
        <f t="shared" si="1"/>
        <v>0.646632301492381</v>
      </c>
      <c r="J10" s="4" t="s">
        <v>19</v>
      </c>
      <c r="K10" s="4" t="s">
        <v>28</v>
      </c>
    </row>
    <row r="11" spans="1:11">
      <c r="A11" s="5" t="s">
        <v>43</v>
      </c>
      <c r="B11" s="3">
        <v>35.1</v>
      </c>
      <c r="C11" s="3">
        <v>5.8</v>
      </c>
      <c r="D11" s="3">
        <v>4</v>
      </c>
      <c r="E11" s="3">
        <v>6.5</v>
      </c>
      <c r="F11" s="6">
        <f t="shared" si="0"/>
        <v>3.25</v>
      </c>
      <c r="G11" s="3">
        <v>4</v>
      </c>
      <c r="H11" s="3">
        <v>2.3</v>
      </c>
      <c r="I11" s="6">
        <f t="shared" si="1"/>
        <v>1.15</v>
      </c>
      <c r="J11" s="4" t="s">
        <v>19</v>
      </c>
      <c r="K11" s="4" t="s">
        <v>28</v>
      </c>
    </row>
    <row r="12" spans="1:11">
      <c r="A12" s="5" t="s">
        <v>44</v>
      </c>
      <c r="B12" s="3">
        <v>35</v>
      </c>
      <c r="C12" s="3">
        <v>5.9</v>
      </c>
      <c r="D12" s="3">
        <v>5</v>
      </c>
      <c r="E12" s="3">
        <v>34.99</v>
      </c>
      <c r="F12" s="6">
        <f t="shared" si="0"/>
        <v>15.6480037065435</v>
      </c>
      <c r="G12" s="3">
        <v>5</v>
      </c>
      <c r="H12" s="3">
        <v>15.2</v>
      </c>
      <c r="I12" s="6">
        <f t="shared" si="1"/>
        <v>6.79764665159936</v>
      </c>
      <c r="J12" s="4" t="s">
        <v>19</v>
      </c>
      <c r="K12" s="4" t="s">
        <v>28</v>
      </c>
    </row>
    <row r="13" spans="1:11">
      <c r="A13" s="5" t="s">
        <v>44</v>
      </c>
      <c r="B13" s="3">
        <v>34.2</v>
      </c>
      <c r="C13" s="3">
        <v>5.9</v>
      </c>
      <c r="D13" s="4">
        <v>6</v>
      </c>
      <c r="E13" s="4">
        <v>4.7</v>
      </c>
      <c r="F13" s="7">
        <f t="shared" si="0"/>
        <v>1.91876696518016</v>
      </c>
      <c r="G13" s="4">
        <v>6</v>
      </c>
      <c r="H13" s="4">
        <v>2.33</v>
      </c>
      <c r="I13" s="7">
        <f t="shared" si="1"/>
        <v>0.951218516780801</v>
      </c>
      <c r="J13" s="4" t="s">
        <v>19</v>
      </c>
      <c r="K13" s="4" t="s">
        <v>28</v>
      </c>
    </row>
    <row r="14" spans="1:11">
      <c r="A14" s="5" t="s">
        <v>44</v>
      </c>
      <c r="B14" s="3">
        <v>34</v>
      </c>
      <c r="C14" s="3">
        <v>6</v>
      </c>
      <c r="D14" s="3">
        <v>5</v>
      </c>
      <c r="E14" s="3">
        <v>10.5</v>
      </c>
      <c r="F14" s="6">
        <f t="shared" si="0"/>
        <v>4.69574275274956</v>
      </c>
      <c r="G14" s="3">
        <v>5</v>
      </c>
      <c r="H14" s="3">
        <v>5</v>
      </c>
      <c r="I14" s="6">
        <f t="shared" si="1"/>
        <v>2.23606797749979</v>
      </c>
      <c r="J14" s="4" t="s">
        <v>19</v>
      </c>
      <c r="K14" s="4" t="s">
        <v>28</v>
      </c>
    </row>
    <row r="15" spans="1:11">
      <c r="A15" s="5" t="s">
        <v>44</v>
      </c>
      <c r="B15" s="3">
        <v>33.8</v>
      </c>
      <c r="C15" s="3">
        <v>6</v>
      </c>
      <c r="D15" s="3">
        <v>3</v>
      </c>
      <c r="E15" s="3">
        <v>5.01</v>
      </c>
      <c r="F15" s="6">
        <f t="shared" si="0"/>
        <v>2.89252484864003</v>
      </c>
      <c r="G15" s="3">
        <v>3</v>
      </c>
      <c r="H15" s="3">
        <v>1.8</v>
      </c>
      <c r="I15" s="6">
        <f t="shared" si="1"/>
        <v>1.03923048454133</v>
      </c>
      <c r="J15" s="4" t="s">
        <v>19</v>
      </c>
      <c r="K15" s="4" t="s">
        <v>28</v>
      </c>
    </row>
    <row r="16" spans="1:11">
      <c r="A16" s="5" t="s">
        <v>44</v>
      </c>
      <c r="B16" s="3">
        <v>32.8</v>
      </c>
      <c r="C16" s="4">
        <v>6</v>
      </c>
      <c r="D16" s="3">
        <v>3</v>
      </c>
      <c r="E16" s="3">
        <v>5</v>
      </c>
      <c r="F16" s="6">
        <f t="shared" si="0"/>
        <v>2.88675134594813</v>
      </c>
      <c r="G16" s="3">
        <v>3</v>
      </c>
      <c r="H16" s="3">
        <v>1.8</v>
      </c>
      <c r="I16" s="6">
        <f t="shared" si="1"/>
        <v>1.03923048454133</v>
      </c>
      <c r="J16" s="4" t="s">
        <v>19</v>
      </c>
      <c r="K16" s="4" t="s">
        <v>28</v>
      </c>
    </row>
    <row r="17" spans="1:11">
      <c r="A17" s="5" t="s">
        <v>45</v>
      </c>
      <c r="B17" s="3">
        <v>32.1</v>
      </c>
      <c r="C17" s="4">
        <v>6</v>
      </c>
      <c r="D17" s="3">
        <v>3</v>
      </c>
      <c r="E17" s="3">
        <v>5</v>
      </c>
      <c r="F17" s="6">
        <f t="shared" si="0"/>
        <v>2.88675134594813</v>
      </c>
      <c r="G17" s="3">
        <v>3</v>
      </c>
      <c r="H17" s="3">
        <v>1.8</v>
      </c>
      <c r="I17" s="6">
        <f t="shared" si="1"/>
        <v>1.03923048454133</v>
      </c>
      <c r="J17" s="4" t="s">
        <v>19</v>
      </c>
      <c r="K17" s="4" t="s">
        <v>13</v>
      </c>
    </row>
    <row r="18" spans="1:11">
      <c r="A18" s="5" t="s">
        <v>45</v>
      </c>
      <c r="B18" s="3">
        <v>31.9</v>
      </c>
      <c r="C18" s="4">
        <v>6</v>
      </c>
      <c r="D18" s="3">
        <v>4</v>
      </c>
      <c r="E18" s="3">
        <v>11</v>
      </c>
      <c r="F18" s="6">
        <f t="shared" si="0"/>
        <v>5.5</v>
      </c>
      <c r="G18" s="3">
        <v>4</v>
      </c>
      <c r="H18" s="3">
        <v>5.2</v>
      </c>
      <c r="I18" s="6">
        <f t="shared" si="1"/>
        <v>2.6</v>
      </c>
      <c r="J18" s="4" t="s">
        <v>19</v>
      </c>
      <c r="K18" s="4" t="s">
        <v>13</v>
      </c>
    </row>
    <row r="19" spans="1:11">
      <c r="A19" s="5" t="s">
        <v>45</v>
      </c>
      <c r="B19" s="3"/>
      <c r="C19" s="3">
        <v>6.2</v>
      </c>
      <c r="D19" s="3">
        <v>3</v>
      </c>
      <c r="E19" s="3">
        <v>16</v>
      </c>
      <c r="F19" s="6">
        <f t="shared" si="0"/>
        <v>9.23760430703401</v>
      </c>
      <c r="G19" s="3">
        <v>3</v>
      </c>
      <c r="H19" s="3">
        <v>6</v>
      </c>
      <c r="I19" s="6">
        <f t="shared" si="1"/>
        <v>3.46410161513775</v>
      </c>
      <c r="J19" s="4" t="s">
        <v>19</v>
      </c>
      <c r="K19" s="4" t="s">
        <v>13</v>
      </c>
    </row>
    <row r="20" spans="1:11">
      <c r="A20" s="5" t="s">
        <v>45</v>
      </c>
      <c r="B20" s="3"/>
      <c r="C20" s="3">
        <v>6.2</v>
      </c>
      <c r="D20" s="3">
        <v>5</v>
      </c>
      <c r="E20" s="3">
        <v>19.3</v>
      </c>
      <c r="F20" s="6">
        <f t="shared" si="0"/>
        <v>8.63122239314919</v>
      </c>
      <c r="G20" s="3">
        <v>5</v>
      </c>
      <c r="H20" s="3">
        <v>10.5</v>
      </c>
      <c r="I20" s="6">
        <f t="shared" si="1"/>
        <v>4.69574275274956</v>
      </c>
      <c r="J20" s="4" t="s">
        <v>19</v>
      </c>
      <c r="K20" s="4" t="s">
        <v>13</v>
      </c>
    </row>
    <row r="21" spans="1:11">
      <c r="A21" s="5" t="s">
        <v>46</v>
      </c>
      <c r="B21" s="3"/>
      <c r="C21" s="3">
        <v>6.3</v>
      </c>
      <c r="D21" s="3">
        <v>5</v>
      </c>
      <c r="E21" s="3">
        <v>11.9</v>
      </c>
      <c r="F21" s="6">
        <f t="shared" si="0"/>
        <v>5.3218417864495</v>
      </c>
      <c r="G21" s="3">
        <v>5</v>
      </c>
      <c r="H21" s="3">
        <v>6.7</v>
      </c>
      <c r="I21" s="6">
        <f t="shared" si="1"/>
        <v>2.99633108984972</v>
      </c>
      <c r="J21" s="4" t="s">
        <v>32</v>
      </c>
      <c r="K21" s="4" t="s">
        <v>13</v>
      </c>
    </row>
    <row r="22" spans="1:11">
      <c r="A22" s="5" t="s">
        <v>46</v>
      </c>
      <c r="B22" s="3"/>
      <c r="C22" s="3">
        <v>6.4</v>
      </c>
      <c r="D22" s="3">
        <v>4</v>
      </c>
      <c r="E22" s="3">
        <v>29.47</v>
      </c>
      <c r="F22" s="6">
        <f t="shared" si="0"/>
        <v>14.735</v>
      </c>
      <c r="G22" s="3">
        <v>4</v>
      </c>
      <c r="H22" s="3">
        <v>14.87</v>
      </c>
      <c r="I22" s="6">
        <f t="shared" si="1"/>
        <v>7.435</v>
      </c>
      <c r="J22" s="4" t="s">
        <v>32</v>
      </c>
      <c r="K22" s="4" t="s">
        <v>13</v>
      </c>
    </row>
    <row r="23" spans="1:11">
      <c r="A23" s="5" t="s">
        <v>46</v>
      </c>
      <c r="B23" s="3">
        <v>6.2</v>
      </c>
      <c r="C23" s="3">
        <v>6.4</v>
      </c>
      <c r="D23" s="3">
        <v>5</v>
      </c>
      <c r="E23" s="3">
        <v>13.2</v>
      </c>
      <c r="F23" s="6">
        <f t="shared" si="0"/>
        <v>5.90321946059944</v>
      </c>
      <c r="G23" s="3">
        <v>5</v>
      </c>
      <c r="H23" s="3">
        <v>7.64</v>
      </c>
      <c r="I23" s="6">
        <f t="shared" si="1"/>
        <v>3.41671186961968</v>
      </c>
      <c r="J23" s="4" t="s">
        <v>32</v>
      </c>
      <c r="K23" s="4" t="s">
        <v>13</v>
      </c>
    </row>
    <row r="24" spans="1:11">
      <c r="A24" s="5" t="s">
        <v>46</v>
      </c>
      <c r="B24" s="3">
        <v>8</v>
      </c>
      <c r="C24" s="3">
        <v>6.5</v>
      </c>
      <c r="D24" s="3">
        <v>5</v>
      </c>
      <c r="E24" s="3">
        <v>1.98</v>
      </c>
      <c r="F24" s="6">
        <f t="shared" si="0"/>
        <v>0.885482919089917</v>
      </c>
      <c r="G24" s="3">
        <v>5</v>
      </c>
      <c r="H24" s="3">
        <v>1.15</v>
      </c>
      <c r="I24" s="6">
        <f t="shared" si="1"/>
        <v>0.514295634824952</v>
      </c>
      <c r="J24" s="4" t="s">
        <v>32</v>
      </c>
      <c r="K24" s="4" t="s">
        <v>13</v>
      </c>
    </row>
    <row r="25" spans="1:11">
      <c r="A25" s="5" t="s">
        <v>46</v>
      </c>
      <c r="B25" s="3">
        <v>8</v>
      </c>
      <c r="C25" s="3">
        <v>6.5</v>
      </c>
      <c r="D25" s="3">
        <v>3</v>
      </c>
      <c r="E25" s="3">
        <v>3.72</v>
      </c>
      <c r="F25" s="6">
        <f t="shared" si="0"/>
        <v>2.14774300138541</v>
      </c>
      <c r="G25" s="3">
        <v>3</v>
      </c>
      <c r="H25" s="3">
        <v>1.64</v>
      </c>
      <c r="I25" s="6">
        <f t="shared" si="1"/>
        <v>0.946854441470986</v>
      </c>
      <c r="J25" s="4" t="s">
        <v>32</v>
      </c>
      <c r="K25" s="4" t="s">
        <v>13</v>
      </c>
    </row>
    <row r="26" spans="1:11">
      <c r="A26" s="5" t="s">
        <v>46</v>
      </c>
      <c r="B26" s="3">
        <v>9</v>
      </c>
      <c r="C26" s="3">
        <v>6.6</v>
      </c>
      <c r="D26" s="3">
        <v>4</v>
      </c>
      <c r="E26" s="3">
        <v>9.03</v>
      </c>
      <c r="F26" s="6">
        <f t="shared" si="0"/>
        <v>4.515</v>
      </c>
      <c r="G26" s="3">
        <v>4</v>
      </c>
      <c r="H26" s="3">
        <v>5.13</v>
      </c>
      <c r="I26" s="6">
        <f t="shared" si="1"/>
        <v>2.565</v>
      </c>
      <c r="J26" s="4" t="s">
        <v>32</v>
      </c>
      <c r="K26" s="4" t="s">
        <v>13</v>
      </c>
    </row>
    <row r="27" spans="1:11">
      <c r="A27" s="5" t="s">
        <v>46</v>
      </c>
      <c r="B27" s="3">
        <v>9.8</v>
      </c>
      <c r="C27" s="3">
        <v>6.7</v>
      </c>
      <c r="D27" s="3">
        <v>3</v>
      </c>
      <c r="E27" s="3">
        <v>3.36</v>
      </c>
      <c r="F27" s="6">
        <f t="shared" si="0"/>
        <v>1.93989690447714</v>
      </c>
      <c r="G27" s="3">
        <v>3</v>
      </c>
      <c r="H27" s="3">
        <v>1.64</v>
      </c>
      <c r="I27" s="6">
        <f t="shared" si="1"/>
        <v>0.946854441470986</v>
      </c>
      <c r="J27" s="4" t="s">
        <v>32</v>
      </c>
      <c r="K27" s="4" t="s">
        <v>13</v>
      </c>
    </row>
    <row r="28" spans="1:11">
      <c r="A28" s="5" t="s">
        <v>47</v>
      </c>
      <c r="B28" s="3">
        <v>10.3</v>
      </c>
      <c r="C28" s="3">
        <v>6.8</v>
      </c>
      <c r="D28" s="3">
        <v>5</v>
      </c>
      <c r="E28" s="3">
        <v>2.03</v>
      </c>
      <c r="F28" s="6">
        <f t="shared" si="0"/>
        <v>0.907843598864915</v>
      </c>
      <c r="G28" s="3">
        <v>5</v>
      </c>
      <c r="H28" s="3">
        <v>1.29</v>
      </c>
      <c r="I28" s="6">
        <f t="shared" si="1"/>
        <v>0.576905538194946</v>
      </c>
      <c r="J28" s="4" t="s">
        <v>32</v>
      </c>
      <c r="K28" s="4" t="s">
        <v>13</v>
      </c>
    </row>
    <row r="29" spans="1:11">
      <c r="A29" s="5" t="s">
        <v>47</v>
      </c>
      <c r="B29" s="3">
        <v>10.6</v>
      </c>
      <c r="C29" s="3">
        <v>6.8</v>
      </c>
      <c r="D29" s="3">
        <v>3</v>
      </c>
      <c r="E29" s="3">
        <v>43.56</v>
      </c>
      <c r="F29" s="6">
        <f t="shared" si="0"/>
        <v>25.1493777259001</v>
      </c>
      <c r="G29" s="3">
        <v>3</v>
      </c>
      <c r="H29" s="3">
        <v>22.67</v>
      </c>
      <c r="I29" s="6">
        <f t="shared" si="1"/>
        <v>13.0885306025288</v>
      </c>
      <c r="J29" s="4" t="s">
        <v>32</v>
      </c>
      <c r="K29" s="4" t="s">
        <v>13</v>
      </c>
    </row>
    <row r="30" spans="1:11">
      <c r="A30" s="5" t="s">
        <v>47</v>
      </c>
      <c r="B30" s="3">
        <v>10.9</v>
      </c>
      <c r="C30" s="3">
        <v>6.8</v>
      </c>
      <c r="D30" s="3">
        <v>3</v>
      </c>
      <c r="E30" s="3">
        <v>3.13</v>
      </c>
      <c r="F30" s="6">
        <f t="shared" si="0"/>
        <v>1.80710634256353</v>
      </c>
      <c r="G30" s="3">
        <v>3</v>
      </c>
      <c r="H30" s="3">
        <v>1.64</v>
      </c>
      <c r="I30" s="6">
        <f t="shared" si="1"/>
        <v>0.946854441470986</v>
      </c>
      <c r="J30" s="4" t="s">
        <v>32</v>
      </c>
      <c r="K30" s="4" t="s">
        <v>13</v>
      </c>
    </row>
    <row r="31" spans="1:11">
      <c r="A31" s="5" t="s">
        <v>47</v>
      </c>
      <c r="B31" s="3">
        <v>11.5</v>
      </c>
      <c r="C31" s="3">
        <v>6.9</v>
      </c>
      <c r="D31" s="3">
        <v>4</v>
      </c>
      <c r="E31" s="3">
        <v>3.81</v>
      </c>
      <c r="F31" s="6">
        <f t="shared" si="0"/>
        <v>1.905</v>
      </c>
      <c r="G31" s="3">
        <v>4</v>
      </c>
      <c r="H31" s="3">
        <v>2.33</v>
      </c>
      <c r="I31" s="6">
        <f t="shared" si="1"/>
        <v>1.165</v>
      </c>
      <c r="J31" s="4" t="s">
        <v>32</v>
      </c>
      <c r="K31" s="4" t="s">
        <v>13</v>
      </c>
    </row>
    <row r="32" spans="1:11">
      <c r="A32" s="5" t="s">
        <v>47</v>
      </c>
      <c r="B32" s="3">
        <v>13</v>
      </c>
      <c r="C32" s="3">
        <v>6.9</v>
      </c>
      <c r="D32" s="3">
        <v>5</v>
      </c>
      <c r="E32" s="3">
        <v>5.26</v>
      </c>
      <c r="F32" s="6">
        <f t="shared" si="0"/>
        <v>2.35234351232978</v>
      </c>
      <c r="G32" s="3">
        <v>5</v>
      </c>
      <c r="H32" s="3">
        <v>3.53</v>
      </c>
      <c r="I32" s="6">
        <f t="shared" si="1"/>
        <v>1.57866399211485</v>
      </c>
      <c r="J32" s="4" t="s">
        <v>32</v>
      </c>
      <c r="K32" s="4" t="s">
        <v>13</v>
      </c>
    </row>
    <row r="33" spans="1:11">
      <c r="A33" s="5" t="s">
        <v>48</v>
      </c>
      <c r="B33" s="3">
        <v>13.1</v>
      </c>
      <c r="C33" s="3">
        <v>6.9</v>
      </c>
      <c r="D33" s="4">
        <v>4</v>
      </c>
      <c r="E33" s="4">
        <v>23.4</v>
      </c>
      <c r="F33" s="7">
        <f t="shared" si="0"/>
        <v>11.7</v>
      </c>
      <c r="G33" s="4">
        <v>4</v>
      </c>
      <c r="H33" s="4">
        <v>14.7</v>
      </c>
      <c r="I33" s="7">
        <f t="shared" si="1"/>
        <v>7.35</v>
      </c>
      <c r="J33" s="4" t="s">
        <v>32</v>
      </c>
      <c r="K33" s="4" t="s">
        <v>13</v>
      </c>
    </row>
    <row r="34" spans="1:11">
      <c r="A34" s="5" t="s">
        <v>48</v>
      </c>
      <c r="B34" s="3">
        <v>13.2</v>
      </c>
      <c r="C34" s="3">
        <v>7</v>
      </c>
      <c r="D34" s="3">
        <v>4</v>
      </c>
      <c r="E34" s="3">
        <v>14.4</v>
      </c>
      <c r="F34" s="6">
        <f t="shared" si="0"/>
        <v>7.2</v>
      </c>
      <c r="G34" s="3">
        <v>4</v>
      </c>
      <c r="H34" s="3">
        <v>9.2</v>
      </c>
      <c r="I34" s="6">
        <f t="shared" si="1"/>
        <v>4.6</v>
      </c>
      <c r="J34" s="4" t="s">
        <v>32</v>
      </c>
      <c r="K34" s="4" t="s">
        <v>17</v>
      </c>
    </row>
    <row r="35" spans="1:11">
      <c r="A35" s="5" t="s">
        <v>48</v>
      </c>
      <c r="B35" s="3">
        <v>13.5</v>
      </c>
      <c r="C35" s="3">
        <v>7</v>
      </c>
      <c r="D35" s="3">
        <v>4</v>
      </c>
      <c r="E35" s="3">
        <v>14.4</v>
      </c>
      <c r="F35" s="6">
        <f t="shared" si="0"/>
        <v>7.2</v>
      </c>
      <c r="G35" s="3">
        <v>4</v>
      </c>
      <c r="H35" s="3">
        <v>9.2</v>
      </c>
      <c r="I35" s="6">
        <f t="shared" si="1"/>
        <v>4.6</v>
      </c>
      <c r="J35" s="4" t="s">
        <v>32</v>
      </c>
      <c r="K35" s="4" t="s">
        <v>17</v>
      </c>
    </row>
    <row r="36" spans="1:11">
      <c r="A36" s="5" t="s">
        <v>49</v>
      </c>
      <c r="B36" s="3">
        <v>14</v>
      </c>
      <c r="C36" s="3">
        <v>7</v>
      </c>
      <c r="D36" s="3">
        <v>5</v>
      </c>
      <c r="E36" s="3">
        <v>2</v>
      </c>
      <c r="F36" s="6">
        <f t="shared" si="0"/>
        <v>0.894427190999916</v>
      </c>
      <c r="G36" s="3">
        <v>5</v>
      </c>
      <c r="H36" s="3">
        <v>1.39</v>
      </c>
      <c r="I36" s="6">
        <f t="shared" si="1"/>
        <v>0.621626897744942</v>
      </c>
      <c r="J36" s="4" t="s">
        <v>32</v>
      </c>
      <c r="K36" s="4" t="s">
        <v>17</v>
      </c>
    </row>
    <row r="37" spans="1:11">
      <c r="A37" s="5" t="s">
        <v>49</v>
      </c>
      <c r="B37" s="3">
        <v>14.3</v>
      </c>
      <c r="C37" s="3">
        <v>7</v>
      </c>
      <c r="D37" s="3">
        <v>4</v>
      </c>
      <c r="E37" s="3">
        <v>4.7</v>
      </c>
      <c r="F37" s="6">
        <f t="shared" si="0"/>
        <v>2.35</v>
      </c>
      <c r="G37" s="3">
        <v>4</v>
      </c>
      <c r="H37" s="3">
        <v>3.12</v>
      </c>
      <c r="I37" s="6">
        <f t="shared" si="1"/>
        <v>1.56</v>
      </c>
      <c r="J37" s="4" t="s">
        <v>32</v>
      </c>
      <c r="K37" s="4" t="s">
        <v>17</v>
      </c>
    </row>
    <row r="38" spans="1:11">
      <c r="A38" s="5" t="s">
        <v>49</v>
      </c>
      <c r="B38" s="3">
        <v>14.8</v>
      </c>
      <c r="C38" s="3">
        <v>7</v>
      </c>
      <c r="D38" s="3">
        <v>3</v>
      </c>
      <c r="E38" s="3">
        <v>42.6</v>
      </c>
      <c r="F38" s="6">
        <f t="shared" si="0"/>
        <v>24.5951214674781</v>
      </c>
      <c r="G38" s="3">
        <v>3</v>
      </c>
      <c r="H38" s="3">
        <v>26.67</v>
      </c>
      <c r="I38" s="6">
        <f t="shared" si="1"/>
        <v>15.3979316792873</v>
      </c>
      <c r="J38" s="4" t="s">
        <v>32</v>
      </c>
      <c r="K38" s="4" t="s">
        <v>17</v>
      </c>
    </row>
    <row r="39" spans="1:11">
      <c r="A39" s="5" t="s">
        <v>50</v>
      </c>
      <c r="B39" s="4">
        <v>13.8</v>
      </c>
      <c r="C39" s="3">
        <v>7</v>
      </c>
      <c r="D39" s="3">
        <v>4</v>
      </c>
      <c r="E39" s="3">
        <v>61.1</v>
      </c>
      <c r="F39" s="6">
        <f t="shared" si="0"/>
        <v>30.55</v>
      </c>
      <c r="G39" s="3">
        <v>4</v>
      </c>
      <c r="H39" s="3">
        <v>43.5</v>
      </c>
      <c r="I39" s="6">
        <f t="shared" si="1"/>
        <v>21.75</v>
      </c>
      <c r="J39" s="4" t="s">
        <v>12</v>
      </c>
      <c r="K39" s="4" t="s">
        <v>17</v>
      </c>
    </row>
    <row r="40" spans="1:11">
      <c r="A40" s="5" t="s">
        <v>50</v>
      </c>
      <c r="B40" s="3">
        <v>14.2</v>
      </c>
      <c r="C40" s="3">
        <v>7</v>
      </c>
      <c r="D40" s="3">
        <v>5</v>
      </c>
      <c r="E40" s="3">
        <v>41.06</v>
      </c>
      <c r="F40" s="6">
        <f t="shared" si="0"/>
        <v>18.3625902312283</v>
      </c>
      <c r="G40" s="3">
        <v>5</v>
      </c>
      <c r="H40" s="3">
        <v>30.97</v>
      </c>
      <c r="I40" s="6">
        <f t="shared" si="1"/>
        <v>13.8502050526337</v>
      </c>
      <c r="J40" s="4" t="s">
        <v>12</v>
      </c>
      <c r="K40" s="4" t="s">
        <v>17</v>
      </c>
    </row>
    <row r="41" spans="1:11">
      <c r="A41" s="5" t="s">
        <v>51</v>
      </c>
      <c r="B41" s="3"/>
      <c r="C41" s="3">
        <v>7.1</v>
      </c>
      <c r="D41" s="3">
        <v>4</v>
      </c>
      <c r="E41" s="3">
        <v>17.3</v>
      </c>
      <c r="F41" s="6">
        <f t="shared" si="0"/>
        <v>8.65</v>
      </c>
      <c r="G41" s="3">
        <v>4</v>
      </c>
      <c r="H41" s="3">
        <v>12.5</v>
      </c>
      <c r="I41" s="6">
        <f t="shared" si="1"/>
        <v>6.25</v>
      </c>
      <c r="J41" s="4" t="s">
        <v>12</v>
      </c>
      <c r="K41" s="4" t="s">
        <v>17</v>
      </c>
    </row>
    <row r="42" spans="1:11">
      <c r="A42" s="5" t="s">
        <v>51</v>
      </c>
      <c r="B42" s="4"/>
      <c r="C42" s="3">
        <v>7.1</v>
      </c>
      <c r="D42" s="3">
        <v>3</v>
      </c>
      <c r="E42" s="3">
        <v>43</v>
      </c>
      <c r="F42" s="6">
        <f t="shared" si="0"/>
        <v>24.8260615751539</v>
      </c>
      <c r="G42" s="3">
        <v>3</v>
      </c>
      <c r="H42" s="3">
        <v>29</v>
      </c>
      <c r="I42" s="6">
        <f t="shared" si="1"/>
        <v>16.7431578064991</v>
      </c>
      <c r="J42" s="4" t="s">
        <v>12</v>
      </c>
      <c r="K42" s="4" t="s">
        <v>17</v>
      </c>
    </row>
    <row r="43" spans="1:11">
      <c r="A43" s="5" t="s">
        <v>51</v>
      </c>
      <c r="B43" s="4"/>
      <c r="C43" s="3">
        <v>7.2</v>
      </c>
      <c r="D43" s="3">
        <v>5</v>
      </c>
      <c r="E43" s="3">
        <v>39.55</v>
      </c>
      <c r="F43" s="6">
        <f t="shared" si="0"/>
        <v>17.6872977020233</v>
      </c>
      <c r="G43" s="3">
        <v>5</v>
      </c>
      <c r="H43" s="3">
        <v>30.42</v>
      </c>
      <c r="I43" s="6">
        <f t="shared" si="1"/>
        <v>13.6042375751087</v>
      </c>
      <c r="J43" s="4" t="s">
        <v>12</v>
      </c>
      <c r="K43" s="4" t="s">
        <v>17</v>
      </c>
    </row>
    <row r="44" spans="1:11">
      <c r="A44" s="5" t="s">
        <v>51</v>
      </c>
      <c r="B44" s="4">
        <v>20.8</v>
      </c>
      <c r="C44" s="3">
        <v>7.2</v>
      </c>
      <c r="D44" s="3">
        <v>3</v>
      </c>
      <c r="E44" s="3">
        <v>11.24</v>
      </c>
      <c r="F44" s="6">
        <f t="shared" si="0"/>
        <v>6.48941702569139</v>
      </c>
      <c r="G44" s="3">
        <v>3</v>
      </c>
      <c r="H44" s="3">
        <v>7.64</v>
      </c>
      <c r="I44" s="6">
        <f t="shared" si="1"/>
        <v>4.41095605660874</v>
      </c>
      <c r="J44" s="4" t="s">
        <v>12</v>
      </c>
      <c r="K44" s="4" t="s">
        <v>17</v>
      </c>
    </row>
    <row r="45" spans="1:11">
      <c r="A45" s="5" t="s">
        <v>52</v>
      </c>
      <c r="B45" s="4">
        <v>19</v>
      </c>
      <c r="C45" s="3">
        <v>7.2</v>
      </c>
      <c r="D45" s="3">
        <v>4</v>
      </c>
      <c r="E45" s="3">
        <v>43.49</v>
      </c>
      <c r="F45" s="6">
        <f t="shared" si="0"/>
        <v>21.745</v>
      </c>
      <c r="G45" s="3">
        <v>4</v>
      </c>
      <c r="H45" s="3">
        <v>32.43</v>
      </c>
      <c r="I45" s="6">
        <f t="shared" si="1"/>
        <v>16.215</v>
      </c>
      <c r="J45" s="4" t="s">
        <v>12</v>
      </c>
      <c r="K45" s="4" t="s">
        <v>17</v>
      </c>
    </row>
    <row r="46" spans="1:11">
      <c r="A46" s="5" t="s">
        <v>52</v>
      </c>
      <c r="B46" s="4">
        <v>24.8</v>
      </c>
      <c r="C46" s="3">
        <v>7.3</v>
      </c>
      <c r="D46" s="3">
        <v>4</v>
      </c>
      <c r="E46" s="3">
        <v>38.8</v>
      </c>
      <c r="F46" s="6">
        <f t="shared" si="0"/>
        <v>19.4</v>
      </c>
      <c r="G46" s="3">
        <v>4</v>
      </c>
      <c r="H46" s="3">
        <v>29</v>
      </c>
      <c r="I46" s="6">
        <f t="shared" si="1"/>
        <v>14.5</v>
      </c>
      <c r="J46" s="4" t="s">
        <v>12</v>
      </c>
      <c r="K46" s="4" t="s">
        <v>17</v>
      </c>
    </row>
    <row r="47" spans="1:11">
      <c r="A47" s="5" t="s">
        <v>52</v>
      </c>
      <c r="B47" s="4">
        <v>26</v>
      </c>
      <c r="C47" s="3">
        <v>7.3</v>
      </c>
      <c r="D47" s="3">
        <v>3</v>
      </c>
      <c r="E47" s="3">
        <v>14.89</v>
      </c>
      <c r="F47" s="6">
        <f t="shared" si="0"/>
        <v>8.59674550823353</v>
      </c>
      <c r="G47" s="3">
        <v>3</v>
      </c>
      <c r="H47" s="3">
        <v>10.38</v>
      </c>
      <c r="I47" s="6">
        <f t="shared" si="1"/>
        <v>5.99289579418832</v>
      </c>
      <c r="J47" s="4" t="s">
        <v>12</v>
      </c>
      <c r="K47" s="4" t="s">
        <v>17</v>
      </c>
    </row>
    <row r="48" spans="1:11">
      <c r="A48" s="5" t="s">
        <v>52</v>
      </c>
      <c r="B48" s="4">
        <v>27.5</v>
      </c>
      <c r="C48" s="3">
        <v>7.3</v>
      </c>
      <c r="D48" s="3">
        <v>4</v>
      </c>
      <c r="E48" s="3">
        <v>41.06</v>
      </c>
      <c r="F48" s="6">
        <f t="shared" si="0"/>
        <v>20.53</v>
      </c>
      <c r="G48" s="3">
        <v>4</v>
      </c>
      <c r="H48" s="3">
        <v>30.97</v>
      </c>
      <c r="I48" s="6">
        <f t="shared" si="1"/>
        <v>15.485</v>
      </c>
      <c r="J48" s="4" t="s">
        <v>12</v>
      </c>
      <c r="K48" s="4" t="s">
        <v>17</v>
      </c>
    </row>
    <row r="49" spans="1:11">
      <c r="A49" s="5" t="s">
        <v>52</v>
      </c>
      <c r="B49" s="4">
        <v>28.3</v>
      </c>
      <c r="C49" s="3">
        <v>7.3</v>
      </c>
      <c r="D49" s="3">
        <v>5</v>
      </c>
      <c r="E49" s="3">
        <v>7.7</v>
      </c>
      <c r="F49" s="6">
        <f t="shared" si="0"/>
        <v>3.44354468534968</v>
      </c>
      <c r="G49" s="3">
        <v>5</v>
      </c>
      <c r="H49" s="3">
        <v>6.1</v>
      </c>
      <c r="I49" s="6">
        <f t="shared" si="1"/>
        <v>2.72800293254974</v>
      </c>
      <c r="J49" s="4" t="s">
        <v>12</v>
      </c>
      <c r="K49" s="4" t="s">
        <v>23</v>
      </c>
    </row>
    <row r="50" spans="1:11">
      <c r="A50" s="5" t="s">
        <v>53</v>
      </c>
      <c r="B50" s="4">
        <v>29</v>
      </c>
      <c r="C50" s="3">
        <v>7.4</v>
      </c>
      <c r="D50" s="3">
        <v>3</v>
      </c>
      <c r="E50" s="3">
        <v>61.1</v>
      </c>
      <c r="F50" s="6">
        <f t="shared" si="0"/>
        <v>35.2761014474861</v>
      </c>
      <c r="G50" s="3">
        <v>3</v>
      </c>
      <c r="H50" s="3">
        <v>43.5</v>
      </c>
      <c r="I50" s="6">
        <f t="shared" si="1"/>
        <v>25.1147367097487</v>
      </c>
      <c r="J50" s="4" t="s">
        <v>12</v>
      </c>
      <c r="K50" s="4" t="s">
        <v>23</v>
      </c>
    </row>
    <row r="51" spans="1:11">
      <c r="A51" s="5" t="s">
        <v>53</v>
      </c>
      <c r="B51" s="4">
        <v>25.8</v>
      </c>
      <c r="C51" s="3">
        <v>7.5</v>
      </c>
      <c r="D51" s="3">
        <v>2</v>
      </c>
      <c r="E51" s="3">
        <v>20</v>
      </c>
      <c r="F51" s="6">
        <f t="shared" si="0"/>
        <v>14.1421356237309</v>
      </c>
      <c r="G51" s="3">
        <v>2</v>
      </c>
      <c r="H51" s="3">
        <v>11</v>
      </c>
      <c r="I51" s="6">
        <f t="shared" si="1"/>
        <v>7.77817459305202</v>
      </c>
      <c r="J51" s="4" t="s">
        <v>12</v>
      </c>
      <c r="K51" s="4" t="s">
        <v>23</v>
      </c>
    </row>
    <row r="52" spans="1:11">
      <c r="A52" s="5" t="s">
        <v>53</v>
      </c>
      <c r="B52" s="3">
        <v>24.1</v>
      </c>
      <c r="C52" s="3">
        <v>7.5</v>
      </c>
      <c r="D52" s="3">
        <v>3</v>
      </c>
      <c r="E52" s="3">
        <v>12.6</v>
      </c>
      <c r="F52" s="6">
        <f t="shared" si="0"/>
        <v>7.27461339178929</v>
      </c>
      <c r="G52" s="3">
        <v>3</v>
      </c>
      <c r="H52" s="3">
        <v>9.1</v>
      </c>
      <c r="I52" s="6">
        <f t="shared" si="1"/>
        <v>5.25388744962559</v>
      </c>
      <c r="J52" s="4" t="s">
        <v>12</v>
      </c>
      <c r="K52" s="4" t="s">
        <v>23</v>
      </c>
    </row>
    <row r="53" spans="1:11">
      <c r="A53" s="5" t="s">
        <v>53</v>
      </c>
      <c r="B53" s="4">
        <v>18.7</v>
      </c>
      <c r="C53" s="4">
        <v>7.6</v>
      </c>
      <c r="D53" s="3">
        <v>3</v>
      </c>
      <c r="E53" s="3">
        <v>12.13</v>
      </c>
      <c r="F53" s="6">
        <f t="shared" si="0"/>
        <v>7.00325876527016</v>
      </c>
      <c r="G53" s="3">
        <v>3</v>
      </c>
      <c r="H53" s="3">
        <v>8.79</v>
      </c>
      <c r="I53" s="6">
        <f t="shared" si="1"/>
        <v>5.07490886617681</v>
      </c>
      <c r="J53" s="4" t="s">
        <v>12</v>
      </c>
      <c r="K53" s="4" t="s">
        <v>23</v>
      </c>
    </row>
    <row r="54" spans="1:11">
      <c r="A54" s="5" t="s">
        <v>54</v>
      </c>
      <c r="B54" s="4">
        <v>25.6</v>
      </c>
      <c r="C54" s="3">
        <v>7.6</v>
      </c>
      <c r="D54" s="3">
        <v>3</v>
      </c>
      <c r="E54" s="3">
        <v>5.25</v>
      </c>
      <c r="F54" s="6">
        <f t="shared" si="0"/>
        <v>3.03108891324554</v>
      </c>
      <c r="G54" s="3">
        <v>3</v>
      </c>
      <c r="H54" s="3">
        <v>3.81</v>
      </c>
      <c r="I54" s="6">
        <f t="shared" si="1"/>
        <v>2.19970452561247</v>
      </c>
      <c r="J54" s="4" t="s">
        <v>12</v>
      </c>
      <c r="K54" s="4" t="s">
        <v>23</v>
      </c>
    </row>
    <row r="55" spans="1:11">
      <c r="A55" s="5" t="s">
        <v>54</v>
      </c>
      <c r="B55" s="4">
        <v>24.9</v>
      </c>
      <c r="C55" s="3">
        <v>7.7</v>
      </c>
      <c r="D55" s="3">
        <v>4</v>
      </c>
      <c r="E55" s="3">
        <v>12.98</v>
      </c>
      <c r="F55" s="6">
        <f t="shared" si="0"/>
        <v>6.49</v>
      </c>
      <c r="G55" s="3">
        <v>4</v>
      </c>
      <c r="H55" s="3">
        <v>10.13</v>
      </c>
      <c r="I55" s="6">
        <f t="shared" si="1"/>
        <v>5.065</v>
      </c>
      <c r="J55" s="4" t="s">
        <v>12</v>
      </c>
      <c r="K55" s="4" t="s">
        <v>23</v>
      </c>
    </row>
    <row r="56" spans="1:11">
      <c r="A56" s="5" t="s">
        <v>54</v>
      </c>
      <c r="B56" s="4">
        <v>28.1</v>
      </c>
      <c r="C56" s="3">
        <v>7.8</v>
      </c>
      <c r="D56" s="3">
        <v>4</v>
      </c>
      <c r="E56" s="3">
        <v>61.8</v>
      </c>
      <c r="F56" s="6">
        <f t="shared" si="0"/>
        <v>30.9</v>
      </c>
      <c r="G56" s="3">
        <v>4</v>
      </c>
      <c r="H56" s="3">
        <v>48.3</v>
      </c>
      <c r="I56" s="6">
        <f t="shared" si="1"/>
        <v>24.15</v>
      </c>
      <c r="J56" s="4" t="s">
        <v>12</v>
      </c>
      <c r="K56" s="4" t="s">
        <v>23</v>
      </c>
    </row>
    <row r="57" spans="1:11">
      <c r="A57" s="5" t="s">
        <v>54</v>
      </c>
      <c r="B57" s="4">
        <v>18.6</v>
      </c>
      <c r="C57" s="3">
        <v>7.8</v>
      </c>
      <c r="D57" s="3">
        <v>4</v>
      </c>
      <c r="E57" s="3">
        <v>38.71</v>
      </c>
      <c r="F57" s="6">
        <f t="shared" si="0"/>
        <v>19.355</v>
      </c>
      <c r="G57" s="3">
        <v>4</v>
      </c>
      <c r="H57" s="3">
        <v>30.58</v>
      </c>
      <c r="I57" s="6">
        <f t="shared" si="1"/>
        <v>15.29</v>
      </c>
      <c r="J57" s="4" t="s">
        <v>12</v>
      </c>
      <c r="K57" s="4" t="s">
        <v>23</v>
      </c>
    </row>
    <row r="58" spans="1:11">
      <c r="A58" s="5" t="s">
        <v>54</v>
      </c>
      <c r="B58" s="4">
        <v>19</v>
      </c>
      <c r="C58" s="3">
        <v>7.9</v>
      </c>
      <c r="D58" s="3">
        <v>3</v>
      </c>
      <c r="E58" s="3">
        <v>30.5</v>
      </c>
      <c r="F58" s="6">
        <f t="shared" si="0"/>
        <v>17.6091832102836</v>
      </c>
      <c r="G58" s="3">
        <v>3</v>
      </c>
      <c r="H58" s="3">
        <v>22.7</v>
      </c>
      <c r="I58" s="6">
        <f t="shared" si="1"/>
        <v>13.1058511106045</v>
      </c>
      <c r="J58" s="4" t="s">
        <v>25</v>
      </c>
      <c r="K58" s="4" t="s">
        <v>23</v>
      </c>
    </row>
    <row r="59" spans="1:11">
      <c r="A59" s="5" t="s">
        <v>55</v>
      </c>
      <c r="B59" s="4">
        <v>21.4</v>
      </c>
      <c r="C59" s="3">
        <v>7.9</v>
      </c>
      <c r="D59" s="3">
        <v>3</v>
      </c>
      <c r="E59" s="3">
        <v>41.06</v>
      </c>
      <c r="F59" s="6">
        <f t="shared" si="0"/>
        <v>23.706002052926</v>
      </c>
      <c r="G59" s="3">
        <v>3</v>
      </c>
      <c r="H59" s="3">
        <v>30.97</v>
      </c>
      <c r="I59" s="6">
        <f t="shared" si="1"/>
        <v>17.8805378368027</v>
      </c>
      <c r="J59" s="4" t="s">
        <v>25</v>
      </c>
      <c r="K59" s="4" t="s">
        <v>23</v>
      </c>
    </row>
    <row r="60" spans="1:11">
      <c r="A60" s="5" t="s">
        <v>55</v>
      </c>
      <c r="B60" s="4">
        <v>22.8</v>
      </c>
      <c r="C60" s="3">
        <v>8</v>
      </c>
      <c r="D60" s="3">
        <v>4</v>
      </c>
      <c r="E60" s="3">
        <v>12.6</v>
      </c>
      <c r="F60" s="6">
        <f t="shared" si="0"/>
        <v>6.3</v>
      </c>
      <c r="G60" s="3">
        <v>4</v>
      </c>
      <c r="H60" s="3">
        <v>10.13</v>
      </c>
      <c r="I60" s="6">
        <f t="shared" si="1"/>
        <v>5.065</v>
      </c>
      <c r="J60" s="4" t="s">
        <v>25</v>
      </c>
      <c r="K60" s="4" t="s">
        <v>23</v>
      </c>
    </row>
    <row r="61" spans="1:11">
      <c r="A61" s="5" t="s">
        <v>55</v>
      </c>
      <c r="B61" s="4">
        <v>24.9</v>
      </c>
      <c r="C61" s="3">
        <v>8</v>
      </c>
      <c r="D61" s="3">
        <v>5</v>
      </c>
      <c r="E61" s="3">
        <v>7.8</v>
      </c>
      <c r="F61" s="6">
        <f t="shared" si="0"/>
        <v>3.48826604489967</v>
      </c>
      <c r="G61" s="3">
        <v>5</v>
      </c>
      <c r="H61" s="3">
        <v>6.5</v>
      </c>
      <c r="I61" s="6">
        <f t="shared" si="1"/>
        <v>2.90688837074973</v>
      </c>
      <c r="J61" s="4" t="s">
        <v>25</v>
      </c>
      <c r="K61" s="4" t="s">
        <v>23</v>
      </c>
    </row>
    <row r="62" spans="1:11">
      <c r="A62" s="5" t="s">
        <v>55</v>
      </c>
      <c r="B62" s="4">
        <v>25.1</v>
      </c>
      <c r="C62" s="3">
        <v>8</v>
      </c>
      <c r="D62" s="3">
        <v>3</v>
      </c>
      <c r="E62" s="3">
        <v>3.76</v>
      </c>
      <c r="F62" s="6">
        <f t="shared" si="0"/>
        <v>2.17083701215299</v>
      </c>
      <c r="G62" s="3">
        <v>3</v>
      </c>
      <c r="H62" s="3">
        <v>2.91</v>
      </c>
      <c r="I62" s="6">
        <f t="shared" si="1"/>
        <v>1.68008928334181</v>
      </c>
      <c r="J62" s="4" t="s">
        <v>25</v>
      </c>
      <c r="K62" s="4" t="s">
        <v>23</v>
      </c>
    </row>
    <row r="63" spans="1:11">
      <c r="A63" s="5" t="s">
        <v>55</v>
      </c>
      <c r="B63" s="4">
        <v>29</v>
      </c>
      <c r="C63" s="3">
        <v>8</v>
      </c>
      <c r="D63" s="3">
        <v>3</v>
      </c>
      <c r="E63" s="3">
        <v>61.8</v>
      </c>
      <c r="F63" s="6">
        <f t="shared" si="0"/>
        <v>35.6802466359189</v>
      </c>
      <c r="G63" s="3">
        <v>3</v>
      </c>
      <c r="H63" s="3">
        <v>48.3</v>
      </c>
      <c r="I63" s="6">
        <f t="shared" si="1"/>
        <v>27.8860180018589</v>
      </c>
      <c r="J63" s="4" t="s">
        <v>25</v>
      </c>
      <c r="K63" s="4" t="s">
        <v>23</v>
      </c>
    </row>
    <row r="64" spans="1:11">
      <c r="A64" s="5" t="s">
        <v>55</v>
      </c>
      <c r="B64" s="4">
        <v>30</v>
      </c>
      <c r="C64" s="3">
        <v>8.1</v>
      </c>
      <c r="D64" s="3">
        <v>3</v>
      </c>
      <c r="E64" s="3">
        <v>61.8</v>
      </c>
      <c r="F64" s="6">
        <f t="shared" si="0"/>
        <v>35.6802466359189</v>
      </c>
      <c r="G64" s="3">
        <v>3</v>
      </c>
      <c r="H64" s="3">
        <v>48.3</v>
      </c>
      <c r="I64" s="6">
        <f t="shared" si="1"/>
        <v>27.8860180018589</v>
      </c>
      <c r="J64" s="4" t="s">
        <v>25</v>
      </c>
      <c r="K64" s="4" t="s">
        <v>23</v>
      </c>
    </row>
    <row r="65" spans="1:11">
      <c r="A65" s="5" t="s">
        <v>56</v>
      </c>
      <c r="B65" s="4"/>
      <c r="C65" s="3">
        <v>8.2</v>
      </c>
      <c r="D65" s="3">
        <v>3</v>
      </c>
      <c r="E65" s="3">
        <v>32.8</v>
      </c>
      <c r="F65" s="6">
        <f t="shared" si="0"/>
        <v>18.9370888294197</v>
      </c>
      <c r="G65" s="3">
        <v>3</v>
      </c>
      <c r="H65" s="3">
        <v>25.8</v>
      </c>
      <c r="I65" s="6">
        <f t="shared" si="1"/>
        <v>14.8956369450923</v>
      </c>
      <c r="J65" s="4" t="s">
        <v>25</v>
      </c>
      <c r="K65" s="4" t="s">
        <v>23</v>
      </c>
    </row>
    <row r="66" spans="1:11">
      <c r="A66" s="5" t="s">
        <v>56</v>
      </c>
      <c r="B66" s="4"/>
      <c r="C66" s="3">
        <v>8.3</v>
      </c>
      <c r="D66" s="3">
        <v>4</v>
      </c>
      <c r="E66" s="3">
        <v>5.77</v>
      </c>
      <c r="F66" s="6">
        <f t="shared" ref="F66:F77" si="2">E66/(D66^0.5)</f>
        <v>2.885</v>
      </c>
      <c r="G66" s="3">
        <v>4</v>
      </c>
      <c r="H66" s="3">
        <v>4.82</v>
      </c>
      <c r="I66" s="6">
        <f t="shared" ref="I66:I77" si="3">H66/(G66^0.5)</f>
        <v>2.41</v>
      </c>
      <c r="J66" s="4" t="s">
        <v>25</v>
      </c>
      <c r="K66" s="4" t="s">
        <v>23</v>
      </c>
    </row>
    <row r="67" spans="1:11">
      <c r="A67" s="5" t="s">
        <v>56</v>
      </c>
      <c r="B67" s="4"/>
      <c r="C67" s="3">
        <v>8.3</v>
      </c>
      <c r="D67" s="3">
        <v>4</v>
      </c>
      <c r="E67" s="3">
        <v>6.5</v>
      </c>
      <c r="F67" s="6">
        <f t="shared" si="2"/>
        <v>3.25</v>
      </c>
      <c r="G67" s="3">
        <v>4</v>
      </c>
      <c r="H67" s="3">
        <v>5.5</v>
      </c>
      <c r="I67" s="6">
        <f t="shared" si="3"/>
        <v>2.75</v>
      </c>
      <c r="J67" s="4" t="s">
        <v>25</v>
      </c>
      <c r="K67" s="4" t="s">
        <v>33</v>
      </c>
    </row>
    <row r="68" spans="1:11">
      <c r="A68" s="5" t="s">
        <v>56</v>
      </c>
      <c r="B68" s="4"/>
      <c r="C68" s="3">
        <v>8.3</v>
      </c>
      <c r="D68" s="3">
        <v>2</v>
      </c>
      <c r="E68" s="3">
        <v>42.2</v>
      </c>
      <c r="F68" s="6">
        <f t="shared" si="2"/>
        <v>29.8399061660723</v>
      </c>
      <c r="G68" s="3">
        <v>2</v>
      </c>
      <c r="H68" s="3">
        <v>29.7</v>
      </c>
      <c r="I68" s="6">
        <f t="shared" si="3"/>
        <v>21.0010714012405</v>
      </c>
      <c r="J68" s="4" t="s">
        <v>25</v>
      </c>
      <c r="K68" s="4" t="s">
        <v>33</v>
      </c>
    </row>
    <row r="69" spans="1:11">
      <c r="A69" s="5" t="s">
        <v>56</v>
      </c>
      <c r="B69" s="4"/>
      <c r="C69" s="3">
        <v>8.5</v>
      </c>
      <c r="D69" s="3">
        <v>5</v>
      </c>
      <c r="E69" s="3">
        <v>34.99</v>
      </c>
      <c r="F69" s="6">
        <f t="shared" si="2"/>
        <v>15.6480037065435</v>
      </c>
      <c r="G69" s="3">
        <v>5</v>
      </c>
      <c r="H69" s="3">
        <v>30.97</v>
      </c>
      <c r="I69" s="6">
        <f t="shared" si="3"/>
        <v>13.8502050526337</v>
      </c>
      <c r="J69" s="4" t="s">
        <v>25</v>
      </c>
      <c r="K69" s="4" t="s">
        <v>33</v>
      </c>
    </row>
    <row r="70" spans="1:11">
      <c r="A70" s="5" t="s">
        <v>57</v>
      </c>
      <c r="B70" s="4"/>
      <c r="C70" s="3">
        <v>8.5</v>
      </c>
      <c r="D70" s="3">
        <v>4</v>
      </c>
      <c r="E70" s="3">
        <v>16.85</v>
      </c>
      <c r="F70" s="6">
        <f t="shared" si="2"/>
        <v>8.425</v>
      </c>
      <c r="G70" s="3">
        <v>4</v>
      </c>
      <c r="H70" s="3">
        <v>14.8</v>
      </c>
      <c r="I70" s="6">
        <f t="shared" si="3"/>
        <v>7.4</v>
      </c>
      <c r="J70" s="4" t="s">
        <v>25</v>
      </c>
      <c r="K70" s="4" t="s">
        <v>33</v>
      </c>
    </row>
    <row r="71" spans="1:11">
      <c r="A71" s="5" t="s">
        <v>57</v>
      </c>
      <c r="B71" s="4"/>
      <c r="C71" s="4"/>
      <c r="D71" s="3">
        <v>3</v>
      </c>
      <c r="E71" s="3">
        <v>47.68</v>
      </c>
      <c r="F71" s="6">
        <f t="shared" si="2"/>
        <v>27.5280608349614</v>
      </c>
      <c r="G71" s="3">
        <v>3</v>
      </c>
      <c r="H71" s="3">
        <v>40.8</v>
      </c>
      <c r="I71" s="6">
        <f t="shared" si="3"/>
        <v>23.5558909829367</v>
      </c>
      <c r="J71" s="4" t="s">
        <v>25</v>
      </c>
      <c r="K71" s="4" t="s">
        <v>33</v>
      </c>
    </row>
    <row r="72" spans="1:11">
      <c r="A72" s="5" t="s">
        <v>57</v>
      </c>
      <c r="B72" s="4"/>
      <c r="C72" s="4"/>
      <c r="D72" s="3">
        <v>2</v>
      </c>
      <c r="E72" s="3">
        <v>38.13</v>
      </c>
      <c r="F72" s="6">
        <f t="shared" si="2"/>
        <v>26.9619815666431</v>
      </c>
      <c r="G72" s="3">
        <v>2</v>
      </c>
      <c r="H72" s="3">
        <v>30.23</v>
      </c>
      <c r="I72" s="6">
        <f t="shared" si="3"/>
        <v>21.3758379952693</v>
      </c>
      <c r="J72" s="4" t="s">
        <v>25</v>
      </c>
      <c r="K72" s="4" t="s">
        <v>33</v>
      </c>
    </row>
    <row r="73" spans="1:11">
      <c r="A73" s="5" t="s">
        <v>57</v>
      </c>
      <c r="B73" s="4"/>
      <c r="C73" s="4"/>
      <c r="D73" s="3">
        <v>2</v>
      </c>
      <c r="E73" s="3">
        <v>18.2</v>
      </c>
      <c r="F73" s="6">
        <f t="shared" si="2"/>
        <v>12.8693434175952</v>
      </c>
      <c r="G73" s="3">
        <v>2</v>
      </c>
      <c r="H73" s="3">
        <v>14.6</v>
      </c>
      <c r="I73" s="6">
        <f t="shared" si="3"/>
        <v>10.3237590053236</v>
      </c>
      <c r="J73" s="4" t="s">
        <v>25</v>
      </c>
      <c r="K73" s="4" t="s">
        <v>33</v>
      </c>
    </row>
    <row r="74" spans="1:11">
      <c r="A74" s="5" t="s">
        <v>57</v>
      </c>
      <c r="B74" s="4"/>
      <c r="C74" s="4"/>
      <c r="D74" s="3">
        <v>3</v>
      </c>
      <c r="E74" s="3">
        <v>22.4</v>
      </c>
      <c r="F74" s="6">
        <f t="shared" si="2"/>
        <v>12.9326460298476</v>
      </c>
      <c r="G74" s="3">
        <v>3</v>
      </c>
      <c r="H74" s="3">
        <v>20</v>
      </c>
      <c r="I74" s="6">
        <f t="shared" si="3"/>
        <v>11.5470053837925</v>
      </c>
      <c r="J74" s="4" t="s">
        <v>25</v>
      </c>
      <c r="K74" s="4" t="s">
        <v>33</v>
      </c>
    </row>
    <row r="75" spans="1:11">
      <c r="A75" s="5" t="s">
        <v>58</v>
      </c>
      <c r="B75" s="4"/>
      <c r="C75" s="4"/>
      <c r="D75" s="3">
        <v>6</v>
      </c>
      <c r="E75" s="3">
        <v>6.06</v>
      </c>
      <c r="F75" s="6">
        <f t="shared" si="2"/>
        <v>2.47398464021101</v>
      </c>
      <c r="G75" s="3">
        <v>6</v>
      </c>
      <c r="H75" s="3">
        <v>5.73</v>
      </c>
      <c r="I75" s="6">
        <f t="shared" si="3"/>
        <v>2.33926270435794</v>
      </c>
      <c r="J75" s="4" t="s">
        <v>25</v>
      </c>
      <c r="K75" s="4" t="s">
        <v>33</v>
      </c>
    </row>
    <row r="76" spans="1:11">
      <c r="A76" s="5" t="s">
        <v>58</v>
      </c>
      <c r="B76" s="4"/>
      <c r="C76" s="4"/>
      <c r="D76" s="3">
        <v>3</v>
      </c>
      <c r="E76" s="3">
        <v>3.56</v>
      </c>
      <c r="F76" s="6">
        <f t="shared" si="2"/>
        <v>2.05536695831507</v>
      </c>
      <c r="G76" s="3">
        <v>3</v>
      </c>
      <c r="H76" s="3">
        <v>3.41</v>
      </c>
      <c r="I76" s="6">
        <f t="shared" si="3"/>
        <v>1.96876441793662</v>
      </c>
      <c r="J76" s="4" t="s">
        <v>25</v>
      </c>
      <c r="K76" s="4" t="s">
        <v>33</v>
      </c>
    </row>
    <row r="77" spans="1:11">
      <c r="A77" s="5" t="s">
        <v>58</v>
      </c>
      <c r="B77" s="4"/>
      <c r="C77" s="4"/>
      <c r="D77" s="3">
        <v>3</v>
      </c>
      <c r="E77" s="3">
        <v>6.02</v>
      </c>
      <c r="F77" s="6">
        <f t="shared" si="2"/>
        <v>3.47564862052155</v>
      </c>
      <c r="G77" s="3">
        <v>3</v>
      </c>
      <c r="H77" s="3">
        <v>5.89</v>
      </c>
      <c r="I77" s="6">
        <f t="shared" si="3"/>
        <v>3.4005930855269</v>
      </c>
      <c r="J77" s="4" t="s">
        <v>25</v>
      </c>
      <c r="K77" s="4" t="s">
        <v>33</v>
      </c>
    </row>
    <row r="78" spans="1:11">
      <c r="A78" s="5" t="s">
        <v>58</v>
      </c>
      <c r="B78" s="8"/>
      <c r="C78" s="8"/>
      <c r="D78" s="8"/>
      <c r="E78" s="8"/>
      <c r="F78" s="8"/>
      <c r="G78" s="8"/>
      <c r="H78" s="8"/>
      <c r="I78" s="8"/>
      <c r="J78" s="8"/>
      <c r="K78" s="8"/>
    </row>
    <row r="79" spans="1:11">
      <c r="A79" s="5" t="s">
        <v>58</v>
      </c>
      <c r="B79" s="8"/>
      <c r="C79" s="8"/>
      <c r="D79" s="8"/>
      <c r="E79" s="8"/>
      <c r="F79" s="8"/>
      <c r="G79" s="8"/>
      <c r="H79" s="8"/>
      <c r="I79" s="8"/>
      <c r="J79" s="8"/>
      <c r="K79" s="8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workbookViewId="0">
      <selection activeCell="K1" sqref="A1:K1"/>
    </sheetView>
  </sheetViews>
  <sheetFormatPr defaultColWidth="8.88888888888889" defaultRowHeight="14.4"/>
  <cols>
    <col min="1" max="1" width="18.1111111111111" customWidth="1"/>
    <col min="6" max="6" width="12.8888888888889"/>
    <col min="9" max="9" width="12.8888888888889"/>
  </cols>
  <sheetData>
    <row r="1" spans="1:11">
      <c r="A1" s="1" t="s">
        <v>0</v>
      </c>
      <c r="B1" s="1" t="s">
        <v>1</v>
      </c>
      <c r="C1" s="1" t="s">
        <v>2</v>
      </c>
      <c r="D1" s="1" t="s">
        <v>59</v>
      </c>
      <c r="E1" s="1" t="s">
        <v>60</v>
      </c>
      <c r="F1" s="1" t="s">
        <v>61</v>
      </c>
      <c r="G1" s="1" t="s">
        <v>62</v>
      </c>
      <c r="H1" s="1" t="s">
        <v>63</v>
      </c>
      <c r="I1" s="1" t="s">
        <v>64</v>
      </c>
      <c r="J1" s="1" t="s">
        <v>9</v>
      </c>
      <c r="K1" s="1" t="s">
        <v>10</v>
      </c>
    </row>
    <row r="2" ht="15.6" spans="1:11">
      <c r="A2" s="2" t="s">
        <v>65</v>
      </c>
      <c r="B2" s="3">
        <v>45</v>
      </c>
      <c r="C2" s="3">
        <v>5.5</v>
      </c>
      <c r="D2" s="4">
        <v>2</v>
      </c>
      <c r="E2" s="4">
        <v>65.9</v>
      </c>
      <c r="F2" s="4">
        <f t="shared" ref="F2:F65" si="0">E2/(D2^0.5)</f>
        <v>46.5983368801935</v>
      </c>
      <c r="G2" s="4">
        <v>2</v>
      </c>
      <c r="H2" s="4">
        <v>54.6</v>
      </c>
      <c r="I2" s="4">
        <f t="shared" ref="I2:I65" si="1">(H2/(G2^0.5))</f>
        <v>38.6080302527855</v>
      </c>
      <c r="J2" s="4" t="s">
        <v>19</v>
      </c>
      <c r="K2" s="4" t="s">
        <v>13</v>
      </c>
    </row>
    <row r="3" ht="15.6" spans="1:11">
      <c r="A3" s="2" t="s">
        <v>65</v>
      </c>
      <c r="B3" s="3">
        <v>43.2</v>
      </c>
      <c r="C3" s="3">
        <v>5.5</v>
      </c>
      <c r="D3" s="4">
        <v>5</v>
      </c>
      <c r="E3" s="4">
        <v>89</v>
      </c>
      <c r="F3" s="4">
        <f t="shared" si="0"/>
        <v>39.8020099994963</v>
      </c>
      <c r="G3" s="4">
        <v>5</v>
      </c>
      <c r="H3" s="4">
        <v>73.5</v>
      </c>
      <c r="I3" s="4">
        <f t="shared" si="1"/>
        <v>32.8701992692469</v>
      </c>
      <c r="J3" s="4" t="s">
        <v>19</v>
      </c>
      <c r="K3" s="4" t="s">
        <v>13</v>
      </c>
    </row>
    <row r="4" ht="15.6" spans="1:11">
      <c r="A4" s="2" t="s">
        <v>65</v>
      </c>
      <c r="B4" s="3">
        <v>42.5</v>
      </c>
      <c r="C4" s="3">
        <v>5.7</v>
      </c>
      <c r="D4" s="4">
        <v>3</v>
      </c>
      <c r="E4" s="4">
        <v>126</v>
      </c>
      <c r="F4" s="4">
        <f t="shared" si="0"/>
        <v>72.7461339178928</v>
      </c>
      <c r="G4" s="4">
        <v>3</v>
      </c>
      <c r="H4" s="4">
        <v>105.2</v>
      </c>
      <c r="I4" s="4">
        <f t="shared" si="1"/>
        <v>60.7372483187486</v>
      </c>
      <c r="J4" s="4" t="s">
        <v>19</v>
      </c>
      <c r="K4" s="4" t="s">
        <v>13</v>
      </c>
    </row>
    <row r="5" ht="15.6" spans="1:11">
      <c r="A5" s="2" t="s">
        <v>65</v>
      </c>
      <c r="B5" s="3">
        <v>42.1</v>
      </c>
      <c r="C5" s="3">
        <v>5.7</v>
      </c>
      <c r="D5" s="4">
        <v>2</v>
      </c>
      <c r="E5" s="4">
        <v>69.06</v>
      </c>
      <c r="F5" s="4">
        <f t="shared" si="0"/>
        <v>48.832794308743</v>
      </c>
      <c r="G5" s="4">
        <v>2</v>
      </c>
      <c r="H5" s="4">
        <v>61.85</v>
      </c>
      <c r="I5" s="4">
        <f t="shared" si="1"/>
        <v>43.734554416388</v>
      </c>
      <c r="J5" s="4" t="s">
        <v>19</v>
      </c>
      <c r="K5" s="4" t="s">
        <v>13</v>
      </c>
    </row>
    <row r="6" ht="15.6" spans="1:11">
      <c r="A6" s="2" t="s">
        <v>65</v>
      </c>
      <c r="B6" s="3">
        <v>39.1</v>
      </c>
      <c r="C6" s="3">
        <v>5.7</v>
      </c>
      <c r="D6" s="4">
        <v>4</v>
      </c>
      <c r="E6" s="4">
        <v>63.66</v>
      </c>
      <c r="F6" s="4">
        <f t="shared" si="0"/>
        <v>31.83</v>
      </c>
      <c r="G6" s="4">
        <v>4</v>
      </c>
      <c r="H6" s="4">
        <v>61.85</v>
      </c>
      <c r="I6" s="4">
        <f t="shared" si="1"/>
        <v>30.925</v>
      </c>
      <c r="J6" s="4" t="s">
        <v>19</v>
      </c>
      <c r="K6" s="4" t="s">
        <v>13</v>
      </c>
    </row>
    <row r="7" ht="15.6" spans="1:11">
      <c r="A7" s="2" t="s">
        <v>66</v>
      </c>
      <c r="B7" s="3">
        <v>38</v>
      </c>
      <c r="C7" s="3">
        <v>5.8</v>
      </c>
      <c r="D7" s="4">
        <v>4</v>
      </c>
      <c r="E7" s="4">
        <v>105.1</v>
      </c>
      <c r="F7" s="4">
        <f t="shared" si="0"/>
        <v>52.55</v>
      </c>
      <c r="G7" s="4">
        <v>4</v>
      </c>
      <c r="H7" s="4">
        <v>80.2</v>
      </c>
      <c r="I7" s="4">
        <f t="shared" si="1"/>
        <v>40.1</v>
      </c>
      <c r="J7" s="4" t="s">
        <v>19</v>
      </c>
      <c r="K7" s="4" t="s">
        <v>13</v>
      </c>
    </row>
    <row r="8" ht="15.6" spans="1:11">
      <c r="A8" s="2" t="s">
        <v>66</v>
      </c>
      <c r="B8" s="3">
        <v>35.1</v>
      </c>
      <c r="C8" s="3">
        <v>5.8</v>
      </c>
      <c r="D8" s="4">
        <v>5</v>
      </c>
      <c r="E8" s="4">
        <v>95.2</v>
      </c>
      <c r="F8" s="4">
        <f t="shared" si="0"/>
        <v>42.574734291596</v>
      </c>
      <c r="G8" s="4">
        <v>5</v>
      </c>
      <c r="H8" s="4">
        <v>60.5</v>
      </c>
      <c r="I8" s="4">
        <f t="shared" si="1"/>
        <v>27.0564225277475</v>
      </c>
      <c r="J8" s="4" t="s">
        <v>19</v>
      </c>
      <c r="K8" s="4" t="s">
        <v>13</v>
      </c>
    </row>
    <row r="9" ht="15.6" spans="1:11">
      <c r="A9" s="2" t="s">
        <v>66</v>
      </c>
      <c r="B9" s="3">
        <v>35</v>
      </c>
      <c r="C9" s="3">
        <v>5.9</v>
      </c>
      <c r="D9" s="4">
        <v>7</v>
      </c>
      <c r="E9" s="4">
        <v>82.1</v>
      </c>
      <c r="F9" s="4">
        <f t="shared" si="0"/>
        <v>31.0308832340576</v>
      </c>
      <c r="G9" s="4">
        <v>7</v>
      </c>
      <c r="H9" s="4">
        <v>78.5</v>
      </c>
      <c r="I9" s="4">
        <f t="shared" si="1"/>
        <v>29.6702111312243</v>
      </c>
      <c r="J9" s="4" t="s">
        <v>19</v>
      </c>
      <c r="K9" s="4" t="s">
        <v>13</v>
      </c>
    </row>
    <row r="10" ht="15.6" spans="1:11">
      <c r="A10" s="2" t="s">
        <v>66</v>
      </c>
      <c r="B10" s="3">
        <v>34.2</v>
      </c>
      <c r="C10" s="3">
        <v>5.9</v>
      </c>
      <c r="D10" s="4">
        <v>4</v>
      </c>
      <c r="E10" s="4">
        <v>42.8</v>
      </c>
      <c r="F10" s="4">
        <f t="shared" si="0"/>
        <v>21.4</v>
      </c>
      <c r="G10" s="4">
        <v>4</v>
      </c>
      <c r="H10" s="4">
        <v>39.1</v>
      </c>
      <c r="I10" s="4">
        <f t="shared" si="1"/>
        <v>19.55</v>
      </c>
      <c r="J10" s="4" t="s">
        <v>19</v>
      </c>
      <c r="K10" s="4" t="s">
        <v>13</v>
      </c>
    </row>
    <row r="11" ht="15.6" spans="1:11">
      <c r="A11" s="2" t="s">
        <v>67</v>
      </c>
      <c r="B11" s="3">
        <v>34</v>
      </c>
      <c r="C11" s="3">
        <v>6</v>
      </c>
      <c r="D11" s="4">
        <v>4</v>
      </c>
      <c r="E11" s="4">
        <v>58.2</v>
      </c>
      <c r="F11" s="4">
        <f t="shared" si="0"/>
        <v>29.1</v>
      </c>
      <c r="G11" s="4">
        <v>4</v>
      </c>
      <c r="H11" s="4">
        <v>50</v>
      </c>
      <c r="I11" s="4">
        <f t="shared" si="1"/>
        <v>25</v>
      </c>
      <c r="J11" s="4" t="s">
        <v>19</v>
      </c>
      <c r="K11" s="4" t="s">
        <v>13</v>
      </c>
    </row>
    <row r="12" ht="15.6" spans="1:11">
      <c r="A12" s="2" t="s">
        <v>67</v>
      </c>
      <c r="B12" s="3">
        <v>33.8</v>
      </c>
      <c r="C12" s="3">
        <v>6</v>
      </c>
      <c r="D12" s="4">
        <v>3</v>
      </c>
      <c r="E12" s="4">
        <v>49</v>
      </c>
      <c r="F12" s="4">
        <f t="shared" si="0"/>
        <v>28.2901631902917</v>
      </c>
      <c r="G12" s="4">
        <v>3</v>
      </c>
      <c r="H12" s="4">
        <v>40</v>
      </c>
      <c r="I12" s="4">
        <f t="shared" si="1"/>
        <v>23.094010767585</v>
      </c>
      <c r="J12" s="4" t="s">
        <v>19</v>
      </c>
      <c r="K12" s="4" t="s">
        <v>13</v>
      </c>
    </row>
    <row r="13" ht="15.6" spans="1:11">
      <c r="A13" s="2" t="s">
        <v>67</v>
      </c>
      <c r="B13" s="3">
        <v>32.8</v>
      </c>
      <c r="C13" s="4">
        <v>6</v>
      </c>
      <c r="D13" s="4">
        <v>3</v>
      </c>
      <c r="E13" s="4">
        <v>57.1</v>
      </c>
      <c r="F13" s="4">
        <f t="shared" si="0"/>
        <v>32.9667003707276</v>
      </c>
      <c r="G13" s="4">
        <v>3</v>
      </c>
      <c r="H13" s="4">
        <v>50</v>
      </c>
      <c r="I13" s="4">
        <f t="shared" si="1"/>
        <v>28.8675134594813</v>
      </c>
      <c r="J13" s="4" t="s">
        <v>12</v>
      </c>
      <c r="K13" s="4" t="s">
        <v>28</v>
      </c>
    </row>
    <row r="14" ht="15.6" spans="1:11">
      <c r="A14" s="2" t="s">
        <v>67</v>
      </c>
      <c r="B14" s="3">
        <v>32.1</v>
      </c>
      <c r="C14" s="4">
        <v>6</v>
      </c>
      <c r="D14" s="4">
        <v>5</v>
      </c>
      <c r="E14" s="4">
        <v>43.8</v>
      </c>
      <c r="F14" s="4">
        <f t="shared" si="0"/>
        <v>19.5879554828982</v>
      </c>
      <c r="G14" s="4">
        <v>5</v>
      </c>
      <c r="H14" s="4">
        <v>39.5</v>
      </c>
      <c r="I14" s="4">
        <f t="shared" si="1"/>
        <v>17.6649370222483</v>
      </c>
      <c r="J14" s="4" t="s">
        <v>12</v>
      </c>
      <c r="K14" s="4" t="s">
        <v>28</v>
      </c>
    </row>
    <row r="15" ht="15.6" spans="1:11">
      <c r="A15" s="2" t="s">
        <v>68</v>
      </c>
      <c r="B15" s="3">
        <v>31.9</v>
      </c>
      <c r="C15" s="4">
        <v>6</v>
      </c>
      <c r="D15" s="4">
        <v>5</v>
      </c>
      <c r="E15" s="4">
        <v>39.8</v>
      </c>
      <c r="F15" s="4">
        <f t="shared" si="0"/>
        <v>17.7991011008983</v>
      </c>
      <c r="G15" s="4">
        <v>5</v>
      </c>
      <c r="H15" s="4">
        <v>31</v>
      </c>
      <c r="I15" s="4">
        <f t="shared" si="1"/>
        <v>13.8636214604987</v>
      </c>
      <c r="J15" s="4" t="s">
        <v>12</v>
      </c>
      <c r="K15" s="4" t="s">
        <v>28</v>
      </c>
    </row>
    <row r="16" ht="15.6" spans="1:11">
      <c r="A16" s="2" t="s">
        <v>68</v>
      </c>
      <c r="B16" s="3">
        <v>31</v>
      </c>
      <c r="C16" s="3">
        <v>6.2</v>
      </c>
      <c r="D16" s="4">
        <v>2</v>
      </c>
      <c r="E16" s="4">
        <v>95</v>
      </c>
      <c r="F16" s="4">
        <f t="shared" si="0"/>
        <v>67.175144212722</v>
      </c>
      <c r="G16" s="4">
        <v>2</v>
      </c>
      <c r="H16" s="4">
        <v>79.8</v>
      </c>
      <c r="I16" s="4">
        <f t="shared" si="1"/>
        <v>56.4271211386865</v>
      </c>
      <c r="J16" s="4" t="s">
        <v>12</v>
      </c>
      <c r="K16" s="4" t="s">
        <v>28</v>
      </c>
    </row>
    <row r="17" ht="15.6" spans="1:11">
      <c r="A17" s="2" t="s">
        <v>68</v>
      </c>
      <c r="B17" s="3">
        <v>30.8</v>
      </c>
      <c r="C17" s="3">
        <v>6.2</v>
      </c>
      <c r="D17" s="4">
        <v>4</v>
      </c>
      <c r="E17" s="4">
        <v>108</v>
      </c>
      <c r="F17" s="4">
        <f t="shared" si="0"/>
        <v>54</v>
      </c>
      <c r="G17" s="4">
        <v>4</v>
      </c>
      <c r="H17" s="4">
        <v>100</v>
      </c>
      <c r="I17" s="4">
        <f t="shared" si="1"/>
        <v>50</v>
      </c>
      <c r="J17" s="4" t="s">
        <v>12</v>
      </c>
      <c r="K17" s="4" t="s">
        <v>28</v>
      </c>
    </row>
    <row r="18" ht="15.6" spans="1:11">
      <c r="A18" s="2" t="s">
        <v>68</v>
      </c>
      <c r="B18" s="3">
        <v>32</v>
      </c>
      <c r="C18" s="3">
        <v>6.3</v>
      </c>
      <c r="D18" s="4">
        <v>3</v>
      </c>
      <c r="E18" s="4">
        <v>99.8</v>
      </c>
      <c r="F18" s="4">
        <f t="shared" si="0"/>
        <v>57.6195568651247</v>
      </c>
      <c r="G18" s="4">
        <v>3</v>
      </c>
      <c r="H18" s="4">
        <v>89.5</v>
      </c>
      <c r="I18" s="4">
        <f t="shared" si="1"/>
        <v>51.6728490924715</v>
      </c>
      <c r="J18" s="4" t="s">
        <v>12</v>
      </c>
      <c r="K18" s="4" t="s">
        <v>28</v>
      </c>
    </row>
    <row r="19" ht="15.6" spans="1:11">
      <c r="A19" s="2" t="s">
        <v>69</v>
      </c>
      <c r="B19" s="3">
        <v>30.6</v>
      </c>
      <c r="C19" s="3">
        <v>6.4</v>
      </c>
      <c r="D19" s="4">
        <v>4</v>
      </c>
      <c r="E19" s="4">
        <v>108</v>
      </c>
      <c r="F19" s="4">
        <f t="shared" si="0"/>
        <v>54</v>
      </c>
      <c r="G19" s="4">
        <v>4</v>
      </c>
      <c r="H19" s="4">
        <v>92</v>
      </c>
      <c r="I19" s="4">
        <f t="shared" si="1"/>
        <v>46</v>
      </c>
      <c r="J19" s="4" t="s">
        <v>12</v>
      </c>
      <c r="K19" s="4" t="s">
        <v>28</v>
      </c>
    </row>
    <row r="20" ht="15.6" spans="1:11">
      <c r="A20" s="2" t="s">
        <v>69</v>
      </c>
      <c r="B20" s="3">
        <v>6.2</v>
      </c>
      <c r="C20" s="3">
        <v>6.4</v>
      </c>
      <c r="D20" s="4">
        <v>5</v>
      </c>
      <c r="E20" s="4">
        <v>115</v>
      </c>
      <c r="F20" s="4">
        <f t="shared" si="0"/>
        <v>51.4295634824952</v>
      </c>
      <c r="G20" s="4">
        <v>5</v>
      </c>
      <c r="H20" s="4">
        <v>100</v>
      </c>
      <c r="I20" s="4">
        <f t="shared" si="1"/>
        <v>44.7213595499958</v>
      </c>
      <c r="J20" s="4" t="s">
        <v>12</v>
      </c>
      <c r="K20" s="4" t="s">
        <v>28</v>
      </c>
    </row>
    <row r="21" ht="15.6" spans="1:11">
      <c r="A21" s="2" t="s">
        <v>69</v>
      </c>
      <c r="B21" s="3">
        <v>8</v>
      </c>
      <c r="C21" s="3">
        <v>6.5</v>
      </c>
      <c r="D21" s="4">
        <v>4</v>
      </c>
      <c r="E21" s="4">
        <v>79.8</v>
      </c>
      <c r="F21" s="4">
        <f t="shared" si="0"/>
        <v>39.9</v>
      </c>
      <c r="G21" s="4">
        <v>4</v>
      </c>
      <c r="H21" s="4">
        <v>68.5</v>
      </c>
      <c r="I21" s="4">
        <f t="shared" si="1"/>
        <v>34.25</v>
      </c>
      <c r="J21" s="4" t="s">
        <v>12</v>
      </c>
      <c r="K21" s="4" t="s">
        <v>28</v>
      </c>
    </row>
    <row r="22" ht="15.6" spans="1:11">
      <c r="A22" s="2" t="s">
        <v>70</v>
      </c>
      <c r="B22" s="3">
        <v>8</v>
      </c>
      <c r="C22" s="3">
        <v>6.5</v>
      </c>
      <c r="D22" s="4">
        <v>5</v>
      </c>
      <c r="E22" s="4">
        <v>85</v>
      </c>
      <c r="F22" s="4">
        <f t="shared" si="0"/>
        <v>38.0131556174964</v>
      </c>
      <c r="G22" s="4">
        <v>5</v>
      </c>
      <c r="H22" s="4">
        <v>82.5</v>
      </c>
      <c r="I22" s="4">
        <f t="shared" si="1"/>
        <v>36.8951216287465</v>
      </c>
      <c r="J22" s="4" t="s">
        <v>12</v>
      </c>
      <c r="K22" s="4" t="s">
        <v>28</v>
      </c>
    </row>
    <row r="23" ht="15.6" spans="1:11">
      <c r="A23" s="2" t="s">
        <v>70</v>
      </c>
      <c r="B23" s="3">
        <v>9</v>
      </c>
      <c r="C23" s="3">
        <v>6.6</v>
      </c>
      <c r="D23" s="4">
        <v>4</v>
      </c>
      <c r="E23" s="4">
        <v>69</v>
      </c>
      <c r="F23" s="4">
        <f t="shared" si="0"/>
        <v>34.5</v>
      </c>
      <c r="G23" s="4">
        <v>4</v>
      </c>
      <c r="H23" s="4">
        <v>60.5</v>
      </c>
      <c r="I23" s="4">
        <f t="shared" si="1"/>
        <v>30.25</v>
      </c>
      <c r="J23" s="4" t="s">
        <v>12</v>
      </c>
      <c r="K23" s="4" t="s">
        <v>28</v>
      </c>
    </row>
    <row r="24" ht="15.6" spans="1:11">
      <c r="A24" s="2" t="s">
        <v>70</v>
      </c>
      <c r="B24" s="3">
        <v>9.8</v>
      </c>
      <c r="C24" s="3">
        <v>6.7</v>
      </c>
      <c r="D24" s="4">
        <v>3</v>
      </c>
      <c r="E24" s="4">
        <v>79</v>
      </c>
      <c r="F24" s="4">
        <f t="shared" si="0"/>
        <v>45.6106712659804</v>
      </c>
      <c r="G24" s="4">
        <v>3</v>
      </c>
      <c r="H24" s="4">
        <v>69.8</v>
      </c>
      <c r="I24" s="4">
        <f t="shared" si="1"/>
        <v>40.2990487894359</v>
      </c>
      <c r="J24" s="4" t="s">
        <v>12</v>
      </c>
      <c r="K24" s="4" t="s">
        <v>28</v>
      </c>
    </row>
    <row r="25" ht="15.6" spans="1:11">
      <c r="A25" s="2" t="s">
        <v>71</v>
      </c>
      <c r="B25" s="3">
        <v>10.3</v>
      </c>
      <c r="C25" s="3">
        <v>6.8</v>
      </c>
      <c r="D25" s="4">
        <v>3</v>
      </c>
      <c r="E25" s="4">
        <v>75</v>
      </c>
      <c r="F25" s="4">
        <f t="shared" si="0"/>
        <v>43.3012701892219</v>
      </c>
      <c r="G25" s="4">
        <v>3</v>
      </c>
      <c r="H25" s="4">
        <v>68</v>
      </c>
      <c r="I25" s="4">
        <f t="shared" si="1"/>
        <v>39.2598183048946</v>
      </c>
      <c r="J25" s="4" t="s">
        <v>12</v>
      </c>
      <c r="K25" s="4" t="s">
        <v>28</v>
      </c>
    </row>
    <row r="26" ht="15.6" spans="1:11">
      <c r="A26" s="2" t="s">
        <v>71</v>
      </c>
      <c r="B26" s="3">
        <v>10.6</v>
      </c>
      <c r="C26" s="3">
        <v>6.8</v>
      </c>
      <c r="D26" s="4">
        <v>4</v>
      </c>
      <c r="E26" s="4">
        <v>85.9</v>
      </c>
      <c r="F26" s="4">
        <f t="shared" si="0"/>
        <v>42.95</v>
      </c>
      <c r="G26" s="4">
        <v>4</v>
      </c>
      <c r="H26" s="4">
        <v>79.5</v>
      </c>
      <c r="I26" s="4">
        <f t="shared" si="1"/>
        <v>39.75</v>
      </c>
      <c r="J26" s="4" t="s">
        <v>12</v>
      </c>
      <c r="K26" s="4" t="s">
        <v>28</v>
      </c>
    </row>
    <row r="27" ht="15.6" spans="1:11">
      <c r="A27" s="2" t="s">
        <v>71</v>
      </c>
      <c r="B27" s="3">
        <v>10.9</v>
      </c>
      <c r="C27" s="3">
        <v>6.8</v>
      </c>
      <c r="D27" s="4">
        <v>3</v>
      </c>
      <c r="E27" s="4">
        <v>64.8</v>
      </c>
      <c r="F27" s="4">
        <f t="shared" si="0"/>
        <v>37.4122974434878</v>
      </c>
      <c r="G27" s="4">
        <v>3</v>
      </c>
      <c r="H27" s="4">
        <v>59</v>
      </c>
      <c r="I27" s="4">
        <f t="shared" si="1"/>
        <v>34.0636658821879</v>
      </c>
      <c r="J27" s="4" t="s">
        <v>12</v>
      </c>
      <c r="K27" s="4" t="s">
        <v>28</v>
      </c>
    </row>
    <row r="28" ht="15.6" spans="1:11">
      <c r="A28" s="2" t="s">
        <v>71</v>
      </c>
      <c r="B28" s="3">
        <v>11.5</v>
      </c>
      <c r="C28" s="3">
        <v>6.9</v>
      </c>
      <c r="D28" s="4">
        <v>4</v>
      </c>
      <c r="E28" s="4">
        <v>72</v>
      </c>
      <c r="F28" s="4">
        <f t="shared" si="0"/>
        <v>36</v>
      </c>
      <c r="G28" s="4">
        <v>4</v>
      </c>
      <c r="H28" s="4">
        <v>64</v>
      </c>
      <c r="I28" s="4">
        <f t="shared" si="1"/>
        <v>32</v>
      </c>
      <c r="J28" s="4" t="s">
        <v>12</v>
      </c>
      <c r="K28" s="4" t="s">
        <v>17</v>
      </c>
    </row>
    <row r="29" ht="15.6" spans="1:11">
      <c r="A29" s="2" t="s">
        <v>71</v>
      </c>
      <c r="B29" s="3">
        <v>13</v>
      </c>
      <c r="C29" s="3">
        <v>6.9</v>
      </c>
      <c r="D29" s="4">
        <v>5</v>
      </c>
      <c r="E29" s="4">
        <v>31.5</v>
      </c>
      <c r="F29" s="4">
        <f t="shared" si="0"/>
        <v>14.0872282582487</v>
      </c>
      <c r="G29" s="4">
        <v>5</v>
      </c>
      <c r="H29" s="4">
        <v>29.4</v>
      </c>
      <c r="I29" s="4">
        <f t="shared" si="1"/>
        <v>13.1480797076988</v>
      </c>
      <c r="J29" s="4" t="s">
        <v>12</v>
      </c>
      <c r="K29" s="4" t="s">
        <v>17</v>
      </c>
    </row>
    <row r="30" ht="15.6" spans="1:11">
      <c r="A30" s="2" t="s">
        <v>71</v>
      </c>
      <c r="B30" s="3">
        <v>13.1</v>
      </c>
      <c r="C30" s="3">
        <v>6.9</v>
      </c>
      <c r="D30" s="4">
        <v>3</v>
      </c>
      <c r="E30" s="4">
        <v>25</v>
      </c>
      <c r="F30" s="4">
        <f t="shared" si="0"/>
        <v>14.4337567297406</v>
      </c>
      <c r="G30" s="4">
        <v>3</v>
      </c>
      <c r="H30" s="4">
        <v>16</v>
      </c>
      <c r="I30" s="4">
        <f t="shared" si="1"/>
        <v>9.23760430703401</v>
      </c>
      <c r="J30" s="4" t="s">
        <v>12</v>
      </c>
      <c r="K30" s="4" t="s">
        <v>17</v>
      </c>
    </row>
    <row r="31" ht="15.6" spans="1:11">
      <c r="A31" s="2" t="s">
        <v>72</v>
      </c>
      <c r="B31" s="3">
        <v>13.2</v>
      </c>
      <c r="C31" s="3">
        <v>7</v>
      </c>
      <c r="D31" s="4">
        <v>4</v>
      </c>
      <c r="E31" s="4">
        <v>9.8</v>
      </c>
      <c r="F31" s="4">
        <f t="shared" si="0"/>
        <v>4.9</v>
      </c>
      <c r="G31" s="4">
        <v>4</v>
      </c>
      <c r="H31" s="4">
        <v>7.2</v>
      </c>
      <c r="I31" s="4">
        <f t="shared" si="1"/>
        <v>3.6</v>
      </c>
      <c r="J31" s="4" t="s">
        <v>12</v>
      </c>
      <c r="K31" s="4" t="s">
        <v>17</v>
      </c>
    </row>
    <row r="32" ht="15.6" spans="1:11">
      <c r="A32" s="2" t="s">
        <v>72</v>
      </c>
      <c r="B32" s="3">
        <v>13.5</v>
      </c>
      <c r="C32" s="3">
        <v>7</v>
      </c>
      <c r="D32" s="4">
        <v>8</v>
      </c>
      <c r="E32" s="4">
        <v>8.5</v>
      </c>
      <c r="F32" s="4">
        <f t="shared" si="0"/>
        <v>3.00520382004283</v>
      </c>
      <c r="G32" s="4">
        <v>8</v>
      </c>
      <c r="H32" s="4">
        <v>6.5</v>
      </c>
      <c r="I32" s="4">
        <f t="shared" si="1"/>
        <v>2.29809703885628</v>
      </c>
      <c r="J32" s="4" t="s">
        <v>25</v>
      </c>
      <c r="K32" s="4" t="s">
        <v>17</v>
      </c>
    </row>
    <row r="33" ht="15.6" spans="1:11">
      <c r="A33" s="2" t="s">
        <v>72</v>
      </c>
      <c r="B33" s="3">
        <v>14</v>
      </c>
      <c r="C33" s="3">
        <v>7</v>
      </c>
      <c r="D33" s="4">
        <v>6</v>
      </c>
      <c r="E33" s="4">
        <v>2.9</v>
      </c>
      <c r="F33" s="4">
        <f t="shared" si="0"/>
        <v>1.1839200423452</v>
      </c>
      <c r="G33" s="4">
        <v>6</v>
      </c>
      <c r="H33" s="4">
        <v>1.8</v>
      </c>
      <c r="I33" s="4">
        <f t="shared" si="1"/>
        <v>0.734846922834954</v>
      </c>
      <c r="J33" s="4" t="s">
        <v>25</v>
      </c>
      <c r="K33" s="4" t="s">
        <v>17</v>
      </c>
    </row>
    <row r="34" ht="15.6" spans="1:11">
      <c r="A34" s="2" t="s">
        <v>72</v>
      </c>
      <c r="B34" s="3">
        <v>14.3</v>
      </c>
      <c r="C34" s="3">
        <v>7</v>
      </c>
      <c r="D34" s="4">
        <v>7</v>
      </c>
      <c r="E34" s="4">
        <v>78</v>
      </c>
      <c r="F34" s="4">
        <f t="shared" si="0"/>
        <v>29.4812288947197</v>
      </c>
      <c r="G34" s="4">
        <v>7</v>
      </c>
      <c r="H34" s="4">
        <v>72</v>
      </c>
      <c r="I34" s="4">
        <f t="shared" si="1"/>
        <v>27.2134420566644</v>
      </c>
      <c r="J34" s="4" t="s">
        <v>25</v>
      </c>
      <c r="K34" s="4" t="s">
        <v>17</v>
      </c>
    </row>
    <row r="35" ht="15.6" spans="1:11">
      <c r="A35" s="2" t="s">
        <v>72</v>
      </c>
      <c r="B35" s="3">
        <v>14.8</v>
      </c>
      <c r="C35" s="3">
        <v>7</v>
      </c>
      <c r="D35" s="4">
        <v>8</v>
      </c>
      <c r="E35" s="4">
        <v>59</v>
      </c>
      <c r="F35" s="4">
        <f t="shared" si="0"/>
        <v>20.8596500450031</v>
      </c>
      <c r="G35" s="4">
        <v>8</v>
      </c>
      <c r="H35" s="4">
        <v>53</v>
      </c>
      <c r="I35" s="4">
        <f t="shared" si="1"/>
        <v>18.7383297014435</v>
      </c>
      <c r="J35" s="4" t="s">
        <v>25</v>
      </c>
      <c r="K35" s="4" t="s">
        <v>17</v>
      </c>
    </row>
    <row r="36" ht="15.6" spans="1:11">
      <c r="A36" s="2" t="s">
        <v>73</v>
      </c>
      <c r="B36" s="4">
        <v>13.8</v>
      </c>
      <c r="C36" s="3">
        <v>7</v>
      </c>
      <c r="D36" s="4">
        <v>3</v>
      </c>
      <c r="E36" s="4">
        <v>48.5</v>
      </c>
      <c r="F36" s="4">
        <f t="shared" si="0"/>
        <v>28.0014880556968</v>
      </c>
      <c r="G36" s="4">
        <v>3</v>
      </c>
      <c r="H36" s="4">
        <v>38.4</v>
      </c>
      <c r="I36" s="4">
        <f t="shared" si="1"/>
        <v>22.1702503368816</v>
      </c>
      <c r="J36" s="4" t="s">
        <v>25</v>
      </c>
      <c r="K36" s="4" t="s">
        <v>17</v>
      </c>
    </row>
    <row r="37" ht="15.6" spans="1:11">
      <c r="A37" s="2" t="s">
        <v>73</v>
      </c>
      <c r="B37" s="3">
        <v>14.2</v>
      </c>
      <c r="C37" s="3">
        <v>7</v>
      </c>
      <c r="D37" s="4">
        <v>4</v>
      </c>
      <c r="E37" s="4">
        <v>49.8</v>
      </c>
      <c r="F37" s="4">
        <f t="shared" si="0"/>
        <v>24.9</v>
      </c>
      <c r="G37" s="4">
        <v>4</v>
      </c>
      <c r="H37" s="4">
        <v>38.4</v>
      </c>
      <c r="I37" s="4">
        <f t="shared" si="1"/>
        <v>19.2</v>
      </c>
      <c r="J37" s="4" t="s">
        <v>25</v>
      </c>
      <c r="K37" s="4" t="s">
        <v>17</v>
      </c>
    </row>
    <row r="38" ht="15.6" spans="1:11">
      <c r="A38" s="2" t="s">
        <v>73</v>
      </c>
      <c r="B38" s="3">
        <v>10</v>
      </c>
      <c r="C38" s="3">
        <v>7.1</v>
      </c>
      <c r="D38" s="4">
        <v>5</v>
      </c>
      <c r="E38" s="4">
        <v>79</v>
      </c>
      <c r="F38" s="4">
        <f t="shared" si="0"/>
        <v>35.3298740444967</v>
      </c>
      <c r="G38" s="4">
        <v>5</v>
      </c>
      <c r="H38" s="4">
        <v>70</v>
      </c>
      <c r="I38" s="4">
        <f t="shared" si="1"/>
        <v>31.3049516849971</v>
      </c>
      <c r="J38" s="4" t="s">
        <v>25</v>
      </c>
      <c r="K38" s="4" t="s">
        <v>17</v>
      </c>
    </row>
    <row r="39" ht="15.6" spans="1:11">
      <c r="A39" s="2" t="s">
        <v>73</v>
      </c>
      <c r="B39" s="4">
        <v>8.9</v>
      </c>
      <c r="C39" s="3">
        <v>7.1</v>
      </c>
      <c r="D39" s="4">
        <v>4</v>
      </c>
      <c r="E39" s="4">
        <v>64</v>
      </c>
      <c r="F39" s="4">
        <f t="shared" si="0"/>
        <v>32</v>
      </c>
      <c r="G39" s="4">
        <v>4</v>
      </c>
      <c r="H39" s="4">
        <v>52.8</v>
      </c>
      <c r="I39" s="4">
        <f t="shared" si="1"/>
        <v>26.4</v>
      </c>
      <c r="J39" s="4" t="s">
        <v>25</v>
      </c>
      <c r="K39" s="4" t="s">
        <v>17</v>
      </c>
    </row>
    <row r="40" ht="15.6" spans="1:11">
      <c r="A40" s="2" t="s">
        <v>73</v>
      </c>
      <c r="B40" s="4">
        <v>7.2</v>
      </c>
      <c r="C40" s="3">
        <v>7.2</v>
      </c>
      <c r="D40" s="4">
        <v>4</v>
      </c>
      <c r="E40" s="4">
        <v>95.8</v>
      </c>
      <c r="F40" s="4">
        <f t="shared" si="0"/>
        <v>47.9</v>
      </c>
      <c r="G40" s="4">
        <v>4</v>
      </c>
      <c r="H40" s="4">
        <v>85</v>
      </c>
      <c r="I40" s="4">
        <f t="shared" si="1"/>
        <v>42.5</v>
      </c>
      <c r="J40" s="4" t="s">
        <v>25</v>
      </c>
      <c r="K40" s="4" t="s">
        <v>33</v>
      </c>
    </row>
    <row r="41" ht="15.6" spans="1:11">
      <c r="A41" s="2" t="s">
        <v>74</v>
      </c>
      <c r="B41" s="4">
        <v>20.8</v>
      </c>
      <c r="C41" s="3">
        <v>7.2</v>
      </c>
      <c r="D41" s="4">
        <v>4</v>
      </c>
      <c r="E41" s="4">
        <v>72</v>
      </c>
      <c r="F41" s="4">
        <f t="shared" si="0"/>
        <v>36</v>
      </c>
      <c r="G41" s="4">
        <v>4</v>
      </c>
      <c r="H41" s="4">
        <v>68.5</v>
      </c>
      <c r="I41" s="4">
        <f t="shared" si="1"/>
        <v>34.25</v>
      </c>
      <c r="J41" s="4" t="s">
        <v>25</v>
      </c>
      <c r="K41" s="4" t="s">
        <v>33</v>
      </c>
    </row>
    <row r="42" ht="15.6" spans="1:11">
      <c r="A42" s="2" t="s">
        <v>74</v>
      </c>
      <c r="B42" s="4">
        <v>19</v>
      </c>
      <c r="C42" s="3">
        <v>7.2</v>
      </c>
      <c r="D42" s="4">
        <v>2</v>
      </c>
      <c r="E42" s="4">
        <v>71</v>
      </c>
      <c r="F42" s="4">
        <f t="shared" si="0"/>
        <v>50.2045814642449</v>
      </c>
      <c r="G42" s="4">
        <v>2</v>
      </c>
      <c r="H42" s="4">
        <v>62</v>
      </c>
      <c r="I42" s="4">
        <f t="shared" si="1"/>
        <v>43.8406204335659</v>
      </c>
      <c r="J42" s="4" t="s">
        <v>25</v>
      </c>
      <c r="K42" s="4" t="s">
        <v>33</v>
      </c>
    </row>
    <row r="43" ht="15.6" spans="1:11">
      <c r="A43" s="2" t="s">
        <v>74</v>
      </c>
      <c r="B43" s="4">
        <v>24.8</v>
      </c>
      <c r="C43" s="3">
        <v>7.3</v>
      </c>
      <c r="D43" s="4">
        <v>6</v>
      </c>
      <c r="E43" s="4">
        <v>98.5</v>
      </c>
      <c r="F43" s="4">
        <f t="shared" si="0"/>
        <v>40.2124566106905</v>
      </c>
      <c r="G43" s="4">
        <v>6</v>
      </c>
      <c r="H43" s="4">
        <v>86.9</v>
      </c>
      <c r="I43" s="4">
        <f t="shared" si="1"/>
        <v>35.4767764413097</v>
      </c>
      <c r="J43" s="4" t="s">
        <v>25</v>
      </c>
      <c r="K43" s="4" t="s">
        <v>33</v>
      </c>
    </row>
    <row r="44" ht="15.6" spans="1:11">
      <c r="A44" s="2" t="s">
        <v>74</v>
      </c>
      <c r="B44" s="4">
        <v>26</v>
      </c>
      <c r="C44" s="3">
        <v>7.3</v>
      </c>
      <c r="D44" s="4">
        <v>4</v>
      </c>
      <c r="E44" s="4">
        <v>52</v>
      </c>
      <c r="F44" s="4">
        <f t="shared" si="0"/>
        <v>26</v>
      </c>
      <c r="G44" s="4">
        <v>4</v>
      </c>
      <c r="H44" s="4">
        <v>43.2</v>
      </c>
      <c r="I44" s="4">
        <f t="shared" si="1"/>
        <v>21.6</v>
      </c>
      <c r="J44" s="4" t="s">
        <v>25</v>
      </c>
      <c r="K44" s="4" t="s">
        <v>33</v>
      </c>
    </row>
    <row r="45" ht="15.6" spans="1:11">
      <c r="A45" s="2" t="s">
        <v>75</v>
      </c>
      <c r="B45" s="4">
        <v>27.5</v>
      </c>
      <c r="C45" s="3">
        <v>7.3</v>
      </c>
      <c r="D45" s="4">
        <v>3</v>
      </c>
      <c r="E45" s="4">
        <v>78</v>
      </c>
      <c r="F45" s="4">
        <f t="shared" si="0"/>
        <v>45.0333209967908</v>
      </c>
      <c r="G45" s="4">
        <v>3</v>
      </c>
      <c r="H45" s="4">
        <v>69.4</v>
      </c>
      <c r="I45" s="4">
        <f t="shared" si="1"/>
        <v>40.06810868176</v>
      </c>
      <c r="J45" s="4" t="s">
        <v>25</v>
      </c>
      <c r="K45" s="4" t="s">
        <v>33</v>
      </c>
    </row>
    <row r="46" ht="15.6" spans="1:11">
      <c r="A46" s="2" t="s">
        <v>75</v>
      </c>
      <c r="B46" s="4">
        <v>28.3</v>
      </c>
      <c r="C46" s="3">
        <v>7.3</v>
      </c>
      <c r="D46" s="4">
        <v>3</v>
      </c>
      <c r="E46" s="4">
        <v>80</v>
      </c>
      <c r="F46" s="4">
        <f t="shared" si="0"/>
        <v>46.1880215351701</v>
      </c>
      <c r="G46" s="4">
        <v>3</v>
      </c>
      <c r="H46" s="4">
        <v>75</v>
      </c>
      <c r="I46" s="4">
        <f t="shared" si="1"/>
        <v>43.3012701892219</v>
      </c>
      <c r="J46" s="4" t="s">
        <v>25</v>
      </c>
      <c r="K46" s="4" t="s">
        <v>33</v>
      </c>
    </row>
    <row r="47" ht="15.6" spans="1:11">
      <c r="A47" s="2" t="s">
        <v>75</v>
      </c>
      <c r="B47" s="4">
        <v>29</v>
      </c>
      <c r="C47" s="3">
        <v>7.4</v>
      </c>
      <c r="D47" s="4">
        <v>3</v>
      </c>
      <c r="E47" s="4">
        <v>11.8</v>
      </c>
      <c r="F47" s="4">
        <f t="shared" si="0"/>
        <v>6.81273317643759</v>
      </c>
      <c r="G47" s="4">
        <v>3</v>
      </c>
      <c r="H47" s="4">
        <v>9.2</v>
      </c>
      <c r="I47" s="4">
        <f t="shared" si="1"/>
        <v>5.31162247654456</v>
      </c>
      <c r="J47" s="4" t="s">
        <v>25</v>
      </c>
      <c r="K47" s="4" t="s">
        <v>33</v>
      </c>
    </row>
    <row r="48" ht="15.6" spans="1:11">
      <c r="A48" s="2" t="s">
        <v>75</v>
      </c>
      <c r="B48" s="4">
        <v>25.8</v>
      </c>
      <c r="C48" s="3">
        <v>7.5</v>
      </c>
      <c r="D48" s="4">
        <v>3</v>
      </c>
      <c r="E48" s="4">
        <v>115.4</v>
      </c>
      <c r="F48" s="4">
        <f t="shared" si="0"/>
        <v>66.6262210644828</v>
      </c>
      <c r="G48" s="4">
        <v>3</v>
      </c>
      <c r="H48" s="4">
        <v>110.2</v>
      </c>
      <c r="I48" s="4">
        <f t="shared" si="1"/>
        <v>63.6239996646968</v>
      </c>
      <c r="J48" s="4" t="s">
        <v>25</v>
      </c>
      <c r="K48" s="4" t="s">
        <v>33</v>
      </c>
    </row>
    <row r="49" ht="15.6" spans="1:11">
      <c r="A49" s="2" t="s">
        <v>75</v>
      </c>
      <c r="B49" s="3">
        <v>24.1</v>
      </c>
      <c r="C49" s="3">
        <v>7.5</v>
      </c>
      <c r="D49" s="4">
        <v>3</v>
      </c>
      <c r="E49" s="4">
        <v>7.8</v>
      </c>
      <c r="F49" s="4">
        <f t="shared" si="0"/>
        <v>4.50333209967908</v>
      </c>
      <c r="G49" s="4">
        <v>3</v>
      </c>
      <c r="H49" s="4">
        <v>6.9</v>
      </c>
      <c r="I49" s="4">
        <f t="shared" si="1"/>
        <v>3.98371685740842</v>
      </c>
      <c r="J49" s="4" t="s">
        <v>25</v>
      </c>
      <c r="K49" s="4" t="s">
        <v>33</v>
      </c>
    </row>
    <row r="50" ht="15.6" spans="1:11">
      <c r="A50" s="2" t="s">
        <v>76</v>
      </c>
      <c r="B50" s="4">
        <v>18.7</v>
      </c>
      <c r="C50" s="4">
        <v>7.6</v>
      </c>
      <c r="D50" s="4">
        <v>3</v>
      </c>
      <c r="E50" s="4">
        <v>8.2</v>
      </c>
      <c r="F50" s="4">
        <f t="shared" si="0"/>
        <v>4.73427220735493</v>
      </c>
      <c r="G50" s="4">
        <v>3</v>
      </c>
      <c r="H50" s="4">
        <v>5.4</v>
      </c>
      <c r="I50" s="4">
        <f t="shared" si="1"/>
        <v>3.11769145362398</v>
      </c>
      <c r="J50" s="4" t="s">
        <v>25</v>
      </c>
      <c r="K50" s="4" t="s">
        <v>33</v>
      </c>
    </row>
    <row r="51" ht="15.6" spans="1:11">
      <c r="A51" s="2" t="s">
        <v>76</v>
      </c>
      <c r="B51" s="4">
        <v>25.6</v>
      </c>
      <c r="C51" s="3">
        <v>7.6</v>
      </c>
      <c r="D51" s="4">
        <v>5</v>
      </c>
      <c r="E51" s="4">
        <v>6.8</v>
      </c>
      <c r="F51" s="4">
        <f t="shared" si="0"/>
        <v>3.04105244939971</v>
      </c>
      <c r="G51" s="4">
        <v>5</v>
      </c>
      <c r="H51" s="4">
        <v>5.9</v>
      </c>
      <c r="I51" s="4">
        <f t="shared" si="1"/>
        <v>2.63856021344975</v>
      </c>
      <c r="J51" s="4" t="s">
        <v>25</v>
      </c>
      <c r="K51" s="4" t="s">
        <v>33</v>
      </c>
    </row>
    <row r="52" ht="15.6" spans="1:11">
      <c r="A52" s="2" t="s">
        <v>76</v>
      </c>
      <c r="B52" s="4">
        <v>24.9</v>
      </c>
      <c r="C52" s="3">
        <v>7.7</v>
      </c>
      <c r="D52" s="4">
        <v>5</v>
      </c>
      <c r="E52" s="4">
        <v>8.9</v>
      </c>
      <c r="F52" s="4">
        <f t="shared" si="0"/>
        <v>3.98020099994963</v>
      </c>
      <c r="G52" s="4">
        <v>5</v>
      </c>
      <c r="H52" s="4">
        <v>7.2</v>
      </c>
      <c r="I52" s="4">
        <f t="shared" si="1"/>
        <v>3.2199378875997</v>
      </c>
      <c r="J52" s="4" t="s">
        <v>25</v>
      </c>
      <c r="K52" s="4"/>
    </row>
    <row r="53" ht="15.6" spans="1:11">
      <c r="A53" s="2" t="s">
        <v>77</v>
      </c>
      <c r="B53" s="4">
        <v>28.1</v>
      </c>
      <c r="C53" s="3">
        <v>7.8</v>
      </c>
      <c r="D53" s="4">
        <v>5</v>
      </c>
      <c r="E53" s="4">
        <v>78.5</v>
      </c>
      <c r="F53" s="4">
        <f t="shared" si="0"/>
        <v>35.1062672467467</v>
      </c>
      <c r="G53" s="4">
        <v>5</v>
      </c>
      <c r="H53" s="4">
        <v>69.5</v>
      </c>
      <c r="I53" s="4">
        <f t="shared" si="1"/>
        <v>31.0813448872471</v>
      </c>
      <c r="J53" s="4" t="s">
        <v>32</v>
      </c>
      <c r="K53" s="4"/>
    </row>
    <row r="54" ht="15.6" spans="1:11">
      <c r="A54" s="2" t="s">
        <v>77</v>
      </c>
      <c r="B54" s="4">
        <v>18.6</v>
      </c>
      <c r="C54" s="3">
        <v>7.8</v>
      </c>
      <c r="D54" s="4">
        <v>7</v>
      </c>
      <c r="E54" s="4">
        <v>34.8</v>
      </c>
      <c r="F54" s="4">
        <f t="shared" si="0"/>
        <v>13.1531636607211</v>
      </c>
      <c r="G54" s="4">
        <v>7</v>
      </c>
      <c r="H54" s="4">
        <v>24.5</v>
      </c>
      <c r="I54" s="4">
        <f t="shared" si="1"/>
        <v>9.26012958872607</v>
      </c>
      <c r="J54" s="4" t="s">
        <v>32</v>
      </c>
      <c r="K54" s="4"/>
    </row>
    <row r="55" ht="15.6" spans="1:11">
      <c r="A55" s="2" t="s">
        <v>77</v>
      </c>
      <c r="B55" s="4">
        <v>19</v>
      </c>
      <c r="C55" s="3">
        <v>7.9</v>
      </c>
      <c r="D55" s="4">
        <v>3</v>
      </c>
      <c r="E55" s="4">
        <v>18.7</v>
      </c>
      <c r="F55" s="4">
        <f t="shared" si="0"/>
        <v>10.796450033846</v>
      </c>
      <c r="G55" s="4">
        <v>3</v>
      </c>
      <c r="H55" s="4">
        <v>15.2</v>
      </c>
      <c r="I55" s="4">
        <f t="shared" si="1"/>
        <v>8.77572409168231</v>
      </c>
      <c r="J55" s="4" t="s">
        <v>32</v>
      </c>
      <c r="K55" s="4"/>
    </row>
    <row r="56" ht="15.6" spans="1:11">
      <c r="A56" s="2" t="s">
        <v>78</v>
      </c>
      <c r="B56" s="4">
        <v>21.4</v>
      </c>
      <c r="C56" s="3">
        <v>7.9</v>
      </c>
      <c r="D56" s="4">
        <v>5</v>
      </c>
      <c r="E56" s="4">
        <v>72.9</v>
      </c>
      <c r="F56" s="4">
        <f t="shared" si="0"/>
        <v>32.6018711119469</v>
      </c>
      <c r="G56" s="4">
        <v>5</v>
      </c>
      <c r="H56" s="4">
        <v>59.9</v>
      </c>
      <c r="I56" s="4">
        <f t="shared" si="1"/>
        <v>26.7880943704475</v>
      </c>
      <c r="J56" s="4" t="s">
        <v>32</v>
      </c>
      <c r="K56" s="4"/>
    </row>
    <row r="57" ht="15.6" spans="1:11">
      <c r="A57" s="2" t="s">
        <v>78</v>
      </c>
      <c r="B57" s="4">
        <v>22.8</v>
      </c>
      <c r="C57" s="3">
        <v>8</v>
      </c>
      <c r="D57" s="4">
        <v>6</v>
      </c>
      <c r="E57" s="4">
        <v>89.4</v>
      </c>
      <c r="F57" s="4">
        <f t="shared" si="0"/>
        <v>36.4973971674694</v>
      </c>
      <c r="G57" s="4">
        <v>6</v>
      </c>
      <c r="H57" s="4">
        <v>80.4</v>
      </c>
      <c r="I57" s="4">
        <f t="shared" si="1"/>
        <v>32.8231625532946</v>
      </c>
      <c r="J57" s="4" t="s">
        <v>32</v>
      </c>
      <c r="K57" s="4"/>
    </row>
    <row r="58" ht="15.6" spans="1:11">
      <c r="A58" s="2" t="s">
        <v>78</v>
      </c>
      <c r="B58" s="4">
        <v>24.9</v>
      </c>
      <c r="C58" s="3">
        <v>8</v>
      </c>
      <c r="D58" s="4">
        <v>4</v>
      </c>
      <c r="E58" s="4">
        <v>68.5</v>
      </c>
      <c r="F58" s="4">
        <f t="shared" si="0"/>
        <v>34.25</v>
      </c>
      <c r="G58" s="4">
        <v>4</v>
      </c>
      <c r="H58" s="4">
        <v>59.1</v>
      </c>
      <c r="I58" s="4">
        <f t="shared" si="1"/>
        <v>29.55</v>
      </c>
      <c r="J58" s="4" t="s">
        <v>32</v>
      </c>
      <c r="K58" s="4"/>
    </row>
    <row r="59" ht="15.6" spans="1:11">
      <c r="A59" s="2" t="s">
        <v>79</v>
      </c>
      <c r="B59" s="4">
        <v>25.1</v>
      </c>
      <c r="C59" s="3">
        <v>8</v>
      </c>
      <c r="D59" s="4">
        <v>2</v>
      </c>
      <c r="E59" s="4">
        <v>72</v>
      </c>
      <c r="F59" s="4">
        <f t="shared" si="0"/>
        <v>50.9116882454314</v>
      </c>
      <c r="G59" s="4">
        <v>2</v>
      </c>
      <c r="H59" s="4">
        <v>60</v>
      </c>
      <c r="I59" s="4">
        <f t="shared" si="1"/>
        <v>42.4264068711928</v>
      </c>
      <c r="J59" s="4" t="s">
        <v>32</v>
      </c>
      <c r="K59" s="4"/>
    </row>
    <row r="60" ht="15.6" spans="1:11">
      <c r="A60" s="2" t="s">
        <v>79</v>
      </c>
      <c r="B60" s="4">
        <v>29</v>
      </c>
      <c r="C60" s="3">
        <v>8</v>
      </c>
      <c r="D60" s="4">
        <v>5</v>
      </c>
      <c r="E60" s="4">
        <v>59</v>
      </c>
      <c r="F60" s="4">
        <f t="shared" si="0"/>
        <v>26.3856021344975</v>
      </c>
      <c r="G60" s="4">
        <v>5</v>
      </c>
      <c r="H60" s="4">
        <v>50</v>
      </c>
      <c r="I60" s="4">
        <f t="shared" si="1"/>
        <v>22.3606797749979</v>
      </c>
      <c r="J60" s="4" t="s">
        <v>32</v>
      </c>
      <c r="K60" s="4"/>
    </row>
    <row r="61" ht="15.6" spans="1:11">
      <c r="A61" s="2" t="s">
        <v>79</v>
      </c>
      <c r="B61" s="4">
        <v>30</v>
      </c>
      <c r="C61" s="3">
        <v>8.1</v>
      </c>
      <c r="D61" s="4">
        <v>3</v>
      </c>
      <c r="E61" s="4">
        <v>48.7</v>
      </c>
      <c r="F61" s="4">
        <f t="shared" si="0"/>
        <v>28.1169581095348</v>
      </c>
      <c r="G61" s="4">
        <v>3</v>
      </c>
      <c r="H61" s="4">
        <v>41.6</v>
      </c>
      <c r="I61" s="4">
        <f t="shared" si="1"/>
        <v>24.0177711982884</v>
      </c>
      <c r="J61" s="4" t="s">
        <v>32</v>
      </c>
      <c r="K61" s="4"/>
    </row>
    <row r="62" ht="15.6" spans="1:11">
      <c r="A62" s="2" t="s">
        <v>79</v>
      </c>
      <c r="B62" s="4">
        <v>24.3</v>
      </c>
      <c r="C62" s="3">
        <v>8.2</v>
      </c>
      <c r="D62" s="4">
        <v>4</v>
      </c>
      <c r="E62" s="4">
        <v>28</v>
      </c>
      <c r="F62" s="4">
        <f t="shared" si="0"/>
        <v>14</v>
      </c>
      <c r="G62" s="4">
        <v>4</v>
      </c>
      <c r="H62" s="4">
        <v>19.8</v>
      </c>
      <c r="I62" s="4">
        <f t="shared" si="1"/>
        <v>9.9</v>
      </c>
      <c r="J62" s="4" t="s">
        <v>32</v>
      </c>
      <c r="K62" s="4"/>
    </row>
    <row r="63" ht="15.6" spans="1:11">
      <c r="A63" s="2" t="s">
        <v>80</v>
      </c>
      <c r="B63" s="4">
        <v>22</v>
      </c>
      <c r="C63" s="3">
        <v>8.3</v>
      </c>
      <c r="D63" s="4">
        <v>4</v>
      </c>
      <c r="E63" s="4">
        <v>52.8</v>
      </c>
      <c r="F63" s="4">
        <f t="shared" si="0"/>
        <v>26.4</v>
      </c>
      <c r="G63" s="4">
        <v>4</v>
      </c>
      <c r="H63" s="4">
        <v>41.9</v>
      </c>
      <c r="I63" s="4">
        <f t="shared" si="1"/>
        <v>20.95</v>
      </c>
      <c r="J63" s="4" t="s">
        <v>32</v>
      </c>
      <c r="K63" s="4"/>
    </row>
    <row r="64" ht="15.6" spans="1:11">
      <c r="A64" s="2" t="s">
        <v>80</v>
      </c>
      <c r="B64" s="4">
        <v>23.1</v>
      </c>
      <c r="C64" s="3">
        <v>8.3</v>
      </c>
      <c r="D64" s="4">
        <v>4</v>
      </c>
      <c r="E64" s="4">
        <v>32</v>
      </c>
      <c r="F64" s="4">
        <f t="shared" si="0"/>
        <v>16</v>
      </c>
      <c r="G64" s="4">
        <v>4</v>
      </c>
      <c r="H64" s="4">
        <v>29</v>
      </c>
      <c r="I64" s="4">
        <f t="shared" si="1"/>
        <v>14.5</v>
      </c>
      <c r="J64" s="4" t="s">
        <v>32</v>
      </c>
      <c r="K64" s="4"/>
    </row>
    <row r="65" ht="15.6" spans="1:11">
      <c r="A65" s="2" t="s">
        <v>80</v>
      </c>
      <c r="B65" s="4"/>
      <c r="C65" s="3">
        <v>8.3</v>
      </c>
      <c r="D65" s="4">
        <v>4</v>
      </c>
      <c r="E65" s="4">
        <v>25</v>
      </c>
      <c r="F65" s="4">
        <f t="shared" si="0"/>
        <v>12.5</v>
      </c>
      <c r="G65" s="4">
        <v>4</v>
      </c>
      <c r="H65" s="4">
        <v>18.7</v>
      </c>
      <c r="I65" s="4">
        <f t="shared" si="1"/>
        <v>9.35</v>
      </c>
      <c r="J65" s="4" t="s">
        <v>32</v>
      </c>
      <c r="K65" s="4"/>
    </row>
    <row r="66" ht="15.6" spans="1:11">
      <c r="A66" s="2" t="s">
        <v>80</v>
      </c>
      <c r="B66" s="4"/>
      <c r="C66" s="3">
        <v>8.5</v>
      </c>
      <c r="D66" s="4">
        <v>3</v>
      </c>
      <c r="E66" s="4">
        <v>48.7</v>
      </c>
      <c r="F66" s="4">
        <f t="shared" ref="F66:F68" si="2">E66/(D66^0.5)</f>
        <v>28.1169581095348</v>
      </c>
      <c r="G66" s="4">
        <v>3</v>
      </c>
      <c r="H66" s="4">
        <v>40</v>
      </c>
      <c r="I66" s="4">
        <f t="shared" ref="I66:I68" si="3">(H66/(G66^0.5))</f>
        <v>23.094010767585</v>
      </c>
      <c r="J66" s="4" t="s">
        <v>32</v>
      </c>
      <c r="K66" s="4"/>
    </row>
    <row r="67" ht="15.6" spans="1:11">
      <c r="A67" s="2" t="s">
        <v>80</v>
      </c>
      <c r="B67" s="4"/>
      <c r="C67" s="3">
        <v>8.5</v>
      </c>
      <c r="D67" s="4">
        <v>5</v>
      </c>
      <c r="E67" s="4">
        <v>59.8</v>
      </c>
      <c r="F67" s="4">
        <f t="shared" si="2"/>
        <v>26.7433730108975</v>
      </c>
      <c r="G67" s="4">
        <v>5</v>
      </c>
      <c r="H67" s="4">
        <v>52.1</v>
      </c>
      <c r="I67" s="4">
        <f t="shared" si="3"/>
        <v>23.2998283255478</v>
      </c>
      <c r="J67" s="4" t="s">
        <v>32</v>
      </c>
      <c r="K67" s="4"/>
    </row>
    <row r="68" ht="15.6" spans="1:11">
      <c r="A68" s="2" t="s">
        <v>80</v>
      </c>
      <c r="B68" s="4"/>
      <c r="C68" s="4"/>
      <c r="D68" s="4">
        <v>5</v>
      </c>
      <c r="E68" s="4">
        <v>39.4</v>
      </c>
      <c r="F68" s="4">
        <f t="shared" si="2"/>
        <v>17.6202156626983</v>
      </c>
      <c r="G68" s="4">
        <v>5</v>
      </c>
      <c r="H68" s="4">
        <v>25.8</v>
      </c>
      <c r="I68" s="4">
        <f t="shared" si="3"/>
        <v>11.5381107638989</v>
      </c>
      <c r="J68" s="4" t="s">
        <v>32</v>
      </c>
      <c r="K6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PSB-AN</vt:lpstr>
      <vt:lpstr>PSB-AP</vt:lpstr>
      <vt:lpstr>PSB-AK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2025-06-11T03:07:00Z</dcterms:created>
  <dcterms:modified xsi:type="dcterms:W3CDTF">2025-07-10T09:21:10Z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